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serAlejandro\mp\mtp-abm\IntermediateInput\DataCreator\"/>
    </mc:Choice>
  </mc:AlternateContent>
  <bookViews>
    <workbookView xWindow="0" yWindow="0" windowWidth="20490" windowHeight="7755" activeTab="2"/>
  </bookViews>
  <sheets>
    <sheet name="Sheet1" sheetId="10" r:id="rId1"/>
    <sheet name="DATABASE" sheetId="1" r:id="rId2"/>
    <sheet name="PIVOT" sheetId="11" r:id="rId3"/>
    <sheet name="glbpamap" sheetId="9" r:id="rId4"/>
    <sheet name="phones" sheetId="8" r:id="rId5"/>
    <sheet name="payroll" sheetId="7" r:id="rId6"/>
    <sheet name="implementation" sheetId="6" r:id="rId7"/>
    <sheet name="gl" sheetId="5" r:id="rId8"/>
    <sheet name="LE" sheetId="2" r:id="rId9"/>
    <sheet name="Department" sheetId="3" r:id="rId10"/>
    <sheet name="Account" sheetId="4" r:id="rId11"/>
  </sheets>
  <calcPr calcId="152511"/>
  <pivotCaches>
    <pivotCache cacheId="13" r:id="rId12"/>
    <pivotCache cacheId="5" r:id="rId13"/>
    <pivotCache cacheId="8" r:id="rId14"/>
    <pivotCache cacheId="11" r:id="rId15"/>
  </pivotCaches>
</workbook>
</file>

<file path=xl/calcChain.xml><?xml version="1.0" encoding="utf-8"?>
<calcChain xmlns="http://schemas.openxmlformats.org/spreadsheetml/2006/main">
  <c r="O29" i="11" l="1"/>
  <c r="O28" i="11"/>
  <c r="K42" i="11" s="1"/>
  <c r="O27" i="11"/>
  <c r="O26" i="11"/>
  <c r="K40" i="11" s="1"/>
  <c r="O25" i="11"/>
  <c r="O24" i="11"/>
  <c r="K38" i="11" s="1"/>
  <c r="O23" i="11"/>
  <c r="O22" i="11"/>
  <c r="K36" i="11" s="1"/>
  <c r="O21" i="11"/>
  <c r="O20" i="11"/>
  <c r="S29" i="11"/>
  <c r="S28" i="11"/>
  <c r="S27" i="11"/>
  <c r="S26" i="11"/>
  <c r="S25" i="11"/>
  <c r="S24" i="11"/>
  <c r="S23" i="11"/>
  <c r="S22" i="11"/>
  <c r="S21" i="11"/>
  <c r="S20" i="11"/>
  <c r="K34" i="11" s="1"/>
  <c r="S19" i="11"/>
  <c r="O19" i="11"/>
  <c r="K31" i="11"/>
  <c r="O31" i="11"/>
  <c r="S31" i="11"/>
  <c r="K35" i="11"/>
  <c r="K37" i="11"/>
  <c r="K39" i="11"/>
  <c r="K41" i="11"/>
  <c r="K43" i="11"/>
  <c r="K33" i="11"/>
  <c r="K29" i="11"/>
  <c r="K28" i="11"/>
  <c r="K27" i="11"/>
  <c r="K26" i="11"/>
  <c r="K25" i="11"/>
  <c r="K24" i="11"/>
  <c r="K23" i="11"/>
  <c r="K22" i="11"/>
  <c r="K21" i="11"/>
  <c r="K20" i="11"/>
  <c r="K19" i="1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4" i="1"/>
  <c r="A337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2" i="9"/>
  <c r="I8" i="10"/>
  <c r="N36" i="1" l="1"/>
  <c r="N52" i="1" s="1"/>
  <c r="N67" i="1" s="1"/>
  <c r="N20" i="1"/>
  <c r="C21" i="1"/>
  <c r="C37" i="1" s="1"/>
  <c r="C53" i="1" s="1"/>
  <c r="C69" i="1" s="1"/>
  <c r="C85" i="1" s="1"/>
  <c r="C101" i="1" s="1"/>
  <c r="C117" i="1" s="1"/>
  <c r="C133" i="1" s="1"/>
  <c r="C149" i="1" s="1"/>
  <c r="C165" i="1" s="1"/>
  <c r="C181" i="1" s="1"/>
  <c r="C197" i="1" s="1"/>
  <c r="C213" i="1" s="1"/>
  <c r="C229" i="1" s="1"/>
  <c r="C245" i="1" s="1"/>
  <c r="C261" i="1" s="1"/>
  <c r="C277" i="1" s="1"/>
  <c r="C293" i="1" s="1"/>
  <c r="C309" i="1" s="1"/>
  <c r="C325" i="1" s="1"/>
  <c r="C341" i="1" s="1"/>
  <c r="C357" i="1" s="1"/>
  <c r="C373" i="1" s="1"/>
  <c r="C389" i="1" s="1"/>
  <c r="C405" i="1" s="1"/>
  <c r="C421" i="1" s="1"/>
  <c r="C437" i="1" s="1"/>
  <c r="C453" i="1" s="1"/>
  <c r="C469" i="1" s="1"/>
  <c r="C485" i="1" s="1"/>
  <c r="C501" i="1" s="1"/>
  <c r="C517" i="1" s="1"/>
  <c r="C533" i="1" s="1"/>
  <c r="C549" i="1" s="1"/>
  <c r="C565" i="1" s="1"/>
  <c r="C581" i="1" s="1"/>
  <c r="C597" i="1" s="1"/>
  <c r="C613" i="1" s="1"/>
  <c r="C629" i="1" s="1"/>
  <c r="C645" i="1" s="1"/>
  <c r="C661" i="1" s="1"/>
  <c r="C677" i="1" s="1"/>
  <c r="C693" i="1" s="1"/>
  <c r="C709" i="1" s="1"/>
  <c r="C725" i="1" s="1"/>
  <c r="C741" i="1" s="1"/>
  <c r="C757" i="1" s="1"/>
  <c r="C773" i="1" s="1"/>
  <c r="C789" i="1" s="1"/>
  <c r="C805" i="1" s="1"/>
  <c r="C821" i="1" s="1"/>
  <c r="C837" i="1" s="1"/>
  <c r="C853" i="1" s="1"/>
  <c r="C869" i="1" s="1"/>
  <c r="C885" i="1" s="1"/>
  <c r="C901" i="1" s="1"/>
  <c r="C917" i="1" s="1"/>
  <c r="C933" i="1" s="1"/>
  <c r="C949" i="1" s="1"/>
  <c r="C965" i="1" s="1"/>
  <c r="C981" i="1" s="1"/>
  <c r="C997" i="1" s="1"/>
  <c r="C1013" i="1" s="1"/>
  <c r="C1029" i="1" s="1"/>
  <c r="C1045" i="1" s="1"/>
  <c r="C1061" i="1" s="1"/>
  <c r="C1077" i="1" s="1"/>
  <c r="C1093" i="1" s="1"/>
  <c r="C1109" i="1" s="1"/>
  <c r="C1125" i="1" s="1"/>
  <c r="C1141" i="1" s="1"/>
  <c r="C1157" i="1" s="1"/>
  <c r="C1173" i="1" s="1"/>
  <c r="C1189" i="1" s="1"/>
  <c r="C1205" i="1" s="1"/>
  <c r="C1221" i="1" s="1"/>
  <c r="C1237" i="1" s="1"/>
  <c r="C1253" i="1" s="1"/>
  <c r="C1269" i="1" s="1"/>
  <c r="C1285" i="1" s="1"/>
  <c r="C1301" i="1" s="1"/>
  <c r="C1317" i="1" s="1"/>
  <c r="C1333" i="1" s="1"/>
  <c r="C1349" i="1" s="1"/>
  <c r="C1365" i="1" s="1"/>
  <c r="C1381" i="1" s="1"/>
  <c r="C1397" i="1" s="1"/>
  <c r="C1413" i="1" s="1"/>
  <c r="C1429" i="1" s="1"/>
  <c r="C1445" i="1" s="1"/>
  <c r="C1461" i="1" s="1"/>
  <c r="C1477" i="1" s="1"/>
  <c r="C1493" i="1" s="1"/>
  <c r="C1509" i="1" s="1"/>
  <c r="C1525" i="1" s="1"/>
  <c r="C1541" i="1" s="1"/>
  <c r="C1557" i="1" s="1"/>
  <c r="C1573" i="1" s="1"/>
  <c r="C1589" i="1" s="1"/>
  <c r="C1605" i="1" s="1"/>
  <c r="C1621" i="1" s="1"/>
  <c r="C1637" i="1" s="1"/>
  <c r="C1653" i="1" s="1"/>
  <c r="C1669" i="1" s="1"/>
  <c r="C1685" i="1" s="1"/>
  <c r="C1701" i="1" s="1"/>
  <c r="C1717" i="1" s="1"/>
  <c r="C1733" i="1" s="1"/>
  <c r="C1749" i="1" s="1"/>
  <c r="C1765" i="1" s="1"/>
  <c r="C1781" i="1" s="1"/>
  <c r="C1797" i="1" s="1"/>
  <c r="C1813" i="1" s="1"/>
  <c r="C1829" i="1" s="1"/>
  <c r="C1845" i="1" s="1"/>
  <c r="C1861" i="1" s="1"/>
  <c r="C1877" i="1" s="1"/>
  <c r="C1893" i="1" s="1"/>
  <c r="C1909" i="1" s="1"/>
  <c r="C1925" i="1" s="1"/>
  <c r="C1941" i="1" s="1"/>
  <c r="C1957" i="1" s="1"/>
  <c r="C1973" i="1" s="1"/>
  <c r="C1989" i="1" s="1"/>
  <c r="C2005" i="1" s="1"/>
  <c r="C2021" i="1" s="1"/>
  <c r="C2037" i="1" s="1"/>
  <c r="C2053" i="1" s="1"/>
  <c r="C2069" i="1" s="1"/>
  <c r="C2085" i="1" s="1"/>
  <c r="C2101" i="1" s="1"/>
  <c r="C2117" i="1" s="1"/>
  <c r="C2133" i="1" s="1"/>
  <c r="C2149" i="1" s="1"/>
  <c r="C2165" i="1" s="1"/>
  <c r="C2181" i="1" s="1"/>
  <c r="C2197" i="1" s="1"/>
  <c r="C2213" i="1" s="1"/>
  <c r="C2229" i="1" s="1"/>
  <c r="C2245" i="1" s="1"/>
  <c r="C2261" i="1" s="1"/>
  <c r="C2277" i="1" s="1"/>
  <c r="C2293" i="1" s="1"/>
  <c r="C2309" i="1" s="1"/>
  <c r="C2325" i="1" s="1"/>
  <c r="C2341" i="1" s="1"/>
  <c r="C22" i="1"/>
  <c r="C38" i="1" s="1"/>
  <c r="C54" i="1" s="1"/>
  <c r="C70" i="1" s="1"/>
  <c r="C86" i="1" s="1"/>
  <c r="C102" i="1" s="1"/>
  <c r="C118" i="1" s="1"/>
  <c r="C134" i="1" s="1"/>
  <c r="C150" i="1" s="1"/>
  <c r="C166" i="1" s="1"/>
  <c r="C182" i="1" s="1"/>
  <c r="C198" i="1" s="1"/>
  <c r="C214" i="1" s="1"/>
  <c r="C230" i="1" s="1"/>
  <c r="C246" i="1" s="1"/>
  <c r="C262" i="1" s="1"/>
  <c r="C278" i="1" s="1"/>
  <c r="C294" i="1" s="1"/>
  <c r="C310" i="1" s="1"/>
  <c r="C326" i="1" s="1"/>
  <c r="C342" i="1" s="1"/>
  <c r="C358" i="1" s="1"/>
  <c r="C374" i="1" s="1"/>
  <c r="C390" i="1" s="1"/>
  <c r="C406" i="1" s="1"/>
  <c r="C422" i="1" s="1"/>
  <c r="C438" i="1" s="1"/>
  <c r="C454" i="1" s="1"/>
  <c r="C470" i="1" s="1"/>
  <c r="C486" i="1" s="1"/>
  <c r="C502" i="1" s="1"/>
  <c r="C518" i="1" s="1"/>
  <c r="C534" i="1" s="1"/>
  <c r="C550" i="1" s="1"/>
  <c r="C566" i="1" s="1"/>
  <c r="C582" i="1" s="1"/>
  <c r="C598" i="1" s="1"/>
  <c r="C614" i="1" s="1"/>
  <c r="C630" i="1" s="1"/>
  <c r="C646" i="1" s="1"/>
  <c r="C662" i="1" s="1"/>
  <c r="C678" i="1" s="1"/>
  <c r="C694" i="1" s="1"/>
  <c r="C710" i="1" s="1"/>
  <c r="C726" i="1" s="1"/>
  <c r="C742" i="1" s="1"/>
  <c r="C758" i="1" s="1"/>
  <c r="C774" i="1" s="1"/>
  <c r="C790" i="1" s="1"/>
  <c r="C806" i="1" s="1"/>
  <c r="C822" i="1" s="1"/>
  <c r="C838" i="1" s="1"/>
  <c r="C854" i="1" s="1"/>
  <c r="C870" i="1" s="1"/>
  <c r="C886" i="1" s="1"/>
  <c r="C902" i="1" s="1"/>
  <c r="C918" i="1" s="1"/>
  <c r="C934" i="1" s="1"/>
  <c r="C950" i="1" s="1"/>
  <c r="C966" i="1" s="1"/>
  <c r="C982" i="1" s="1"/>
  <c r="C998" i="1" s="1"/>
  <c r="C1014" i="1" s="1"/>
  <c r="C1030" i="1" s="1"/>
  <c r="C1046" i="1" s="1"/>
  <c r="C1062" i="1" s="1"/>
  <c r="C1078" i="1" s="1"/>
  <c r="C1094" i="1" s="1"/>
  <c r="C1110" i="1" s="1"/>
  <c r="C1126" i="1" s="1"/>
  <c r="C1142" i="1" s="1"/>
  <c r="C1158" i="1" s="1"/>
  <c r="C1174" i="1" s="1"/>
  <c r="C1190" i="1" s="1"/>
  <c r="C1206" i="1" s="1"/>
  <c r="C1222" i="1" s="1"/>
  <c r="C1238" i="1" s="1"/>
  <c r="C1254" i="1" s="1"/>
  <c r="C1270" i="1" s="1"/>
  <c r="C1286" i="1" s="1"/>
  <c r="C1302" i="1" s="1"/>
  <c r="C1318" i="1" s="1"/>
  <c r="C1334" i="1" s="1"/>
  <c r="C1350" i="1" s="1"/>
  <c r="C1366" i="1" s="1"/>
  <c r="C1382" i="1" s="1"/>
  <c r="C1398" i="1" s="1"/>
  <c r="C1414" i="1" s="1"/>
  <c r="C1430" i="1" s="1"/>
  <c r="C1446" i="1" s="1"/>
  <c r="C1462" i="1" s="1"/>
  <c r="C1478" i="1" s="1"/>
  <c r="C1494" i="1" s="1"/>
  <c r="C1510" i="1" s="1"/>
  <c r="C1526" i="1" s="1"/>
  <c r="C1542" i="1" s="1"/>
  <c r="C1558" i="1" s="1"/>
  <c r="C1574" i="1" s="1"/>
  <c r="C1590" i="1" s="1"/>
  <c r="C1606" i="1" s="1"/>
  <c r="C1622" i="1" s="1"/>
  <c r="C1638" i="1" s="1"/>
  <c r="C1654" i="1" s="1"/>
  <c r="C1670" i="1" s="1"/>
  <c r="C1686" i="1" s="1"/>
  <c r="C1702" i="1" s="1"/>
  <c r="C1718" i="1" s="1"/>
  <c r="C1734" i="1" s="1"/>
  <c r="C1750" i="1" s="1"/>
  <c r="C1766" i="1" s="1"/>
  <c r="C1782" i="1" s="1"/>
  <c r="C1798" i="1" s="1"/>
  <c r="C1814" i="1" s="1"/>
  <c r="C1830" i="1" s="1"/>
  <c r="C1846" i="1" s="1"/>
  <c r="C1862" i="1" s="1"/>
  <c r="C1878" i="1" s="1"/>
  <c r="C1894" i="1" s="1"/>
  <c r="C1910" i="1" s="1"/>
  <c r="C1926" i="1" s="1"/>
  <c r="C1942" i="1" s="1"/>
  <c r="C1958" i="1" s="1"/>
  <c r="C1974" i="1" s="1"/>
  <c r="C1990" i="1" s="1"/>
  <c r="C2006" i="1" s="1"/>
  <c r="C2022" i="1" s="1"/>
  <c r="C2038" i="1" s="1"/>
  <c r="C2054" i="1" s="1"/>
  <c r="C2070" i="1" s="1"/>
  <c r="C2086" i="1" s="1"/>
  <c r="C2102" i="1" s="1"/>
  <c r="C2118" i="1" s="1"/>
  <c r="C2134" i="1" s="1"/>
  <c r="C2150" i="1" s="1"/>
  <c r="C2166" i="1" s="1"/>
  <c r="C2182" i="1" s="1"/>
  <c r="C2198" i="1" s="1"/>
  <c r="C2214" i="1" s="1"/>
  <c r="C2230" i="1" s="1"/>
  <c r="C2246" i="1" s="1"/>
  <c r="C2262" i="1" s="1"/>
  <c r="C2278" i="1" s="1"/>
  <c r="C2294" i="1" s="1"/>
  <c r="C2310" i="1" s="1"/>
  <c r="C2326" i="1" s="1"/>
  <c r="C2342" i="1" s="1"/>
  <c r="C23" i="1"/>
  <c r="C39" i="1" s="1"/>
  <c r="C55" i="1" s="1"/>
  <c r="C71" i="1" s="1"/>
  <c r="C87" i="1" s="1"/>
  <c r="C103" i="1" s="1"/>
  <c r="C119" i="1" s="1"/>
  <c r="C135" i="1" s="1"/>
  <c r="C151" i="1" s="1"/>
  <c r="C167" i="1" s="1"/>
  <c r="C183" i="1" s="1"/>
  <c r="C199" i="1" s="1"/>
  <c r="C215" i="1" s="1"/>
  <c r="C231" i="1" s="1"/>
  <c r="C247" i="1" s="1"/>
  <c r="C263" i="1" s="1"/>
  <c r="C279" i="1" s="1"/>
  <c r="C295" i="1" s="1"/>
  <c r="C311" i="1" s="1"/>
  <c r="C327" i="1" s="1"/>
  <c r="C343" i="1" s="1"/>
  <c r="C359" i="1" s="1"/>
  <c r="C375" i="1" s="1"/>
  <c r="C391" i="1" s="1"/>
  <c r="C407" i="1" s="1"/>
  <c r="C423" i="1" s="1"/>
  <c r="C439" i="1" s="1"/>
  <c r="C455" i="1" s="1"/>
  <c r="C471" i="1" s="1"/>
  <c r="C487" i="1" s="1"/>
  <c r="C503" i="1" s="1"/>
  <c r="C519" i="1" s="1"/>
  <c r="C535" i="1" s="1"/>
  <c r="C551" i="1" s="1"/>
  <c r="C567" i="1" s="1"/>
  <c r="C583" i="1" s="1"/>
  <c r="C599" i="1" s="1"/>
  <c r="C615" i="1" s="1"/>
  <c r="C631" i="1" s="1"/>
  <c r="C647" i="1" s="1"/>
  <c r="C663" i="1" s="1"/>
  <c r="C679" i="1" s="1"/>
  <c r="C695" i="1" s="1"/>
  <c r="C711" i="1" s="1"/>
  <c r="C727" i="1" s="1"/>
  <c r="C743" i="1" s="1"/>
  <c r="C759" i="1" s="1"/>
  <c r="C775" i="1" s="1"/>
  <c r="C791" i="1" s="1"/>
  <c r="C807" i="1" s="1"/>
  <c r="C823" i="1" s="1"/>
  <c r="C839" i="1" s="1"/>
  <c r="C855" i="1" s="1"/>
  <c r="C871" i="1" s="1"/>
  <c r="C887" i="1" s="1"/>
  <c r="C903" i="1" s="1"/>
  <c r="C919" i="1" s="1"/>
  <c r="C935" i="1" s="1"/>
  <c r="C951" i="1" s="1"/>
  <c r="C967" i="1" s="1"/>
  <c r="C983" i="1" s="1"/>
  <c r="C999" i="1" s="1"/>
  <c r="C1015" i="1" s="1"/>
  <c r="C1031" i="1" s="1"/>
  <c r="C1047" i="1" s="1"/>
  <c r="C1063" i="1" s="1"/>
  <c r="C1079" i="1" s="1"/>
  <c r="C1095" i="1" s="1"/>
  <c r="C1111" i="1" s="1"/>
  <c r="C1127" i="1" s="1"/>
  <c r="C1143" i="1" s="1"/>
  <c r="C1159" i="1" s="1"/>
  <c r="C1175" i="1" s="1"/>
  <c r="C1191" i="1" s="1"/>
  <c r="C1207" i="1" s="1"/>
  <c r="C1223" i="1" s="1"/>
  <c r="C1239" i="1" s="1"/>
  <c r="C1255" i="1" s="1"/>
  <c r="C1271" i="1" s="1"/>
  <c r="C1287" i="1" s="1"/>
  <c r="C1303" i="1" s="1"/>
  <c r="C1319" i="1" s="1"/>
  <c r="C1335" i="1" s="1"/>
  <c r="C1351" i="1" s="1"/>
  <c r="C1367" i="1" s="1"/>
  <c r="C1383" i="1" s="1"/>
  <c r="C1399" i="1" s="1"/>
  <c r="C1415" i="1" s="1"/>
  <c r="C1431" i="1" s="1"/>
  <c r="C1447" i="1" s="1"/>
  <c r="C1463" i="1" s="1"/>
  <c r="C1479" i="1" s="1"/>
  <c r="C1495" i="1" s="1"/>
  <c r="C1511" i="1" s="1"/>
  <c r="C1527" i="1" s="1"/>
  <c r="C1543" i="1" s="1"/>
  <c r="C1559" i="1" s="1"/>
  <c r="C1575" i="1" s="1"/>
  <c r="C1591" i="1" s="1"/>
  <c r="C1607" i="1" s="1"/>
  <c r="C1623" i="1" s="1"/>
  <c r="C1639" i="1" s="1"/>
  <c r="C1655" i="1" s="1"/>
  <c r="C1671" i="1" s="1"/>
  <c r="C1687" i="1" s="1"/>
  <c r="C1703" i="1" s="1"/>
  <c r="C1719" i="1" s="1"/>
  <c r="C1735" i="1" s="1"/>
  <c r="C1751" i="1" s="1"/>
  <c r="C1767" i="1" s="1"/>
  <c r="C1783" i="1" s="1"/>
  <c r="C1799" i="1" s="1"/>
  <c r="C1815" i="1" s="1"/>
  <c r="C1831" i="1" s="1"/>
  <c r="C1847" i="1" s="1"/>
  <c r="C1863" i="1" s="1"/>
  <c r="C1879" i="1" s="1"/>
  <c r="C1895" i="1" s="1"/>
  <c r="C1911" i="1" s="1"/>
  <c r="C1927" i="1" s="1"/>
  <c r="C1943" i="1" s="1"/>
  <c r="C1959" i="1" s="1"/>
  <c r="C1975" i="1" s="1"/>
  <c r="C1991" i="1" s="1"/>
  <c r="C2007" i="1" s="1"/>
  <c r="C2023" i="1" s="1"/>
  <c r="C2039" i="1" s="1"/>
  <c r="C2055" i="1" s="1"/>
  <c r="C2071" i="1" s="1"/>
  <c r="C2087" i="1" s="1"/>
  <c r="C2103" i="1" s="1"/>
  <c r="C2119" i="1" s="1"/>
  <c r="C2135" i="1" s="1"/>
  <c r="C2151" i="1" s="1"/>
  <c r="C2167" i="1" s="1"/>
  <c r="C2183" i="1" s="1"/>
  <c r="C2199" i="1" s="1"/>
  <c r="C2215" i="1" s="1"/>
  <c r="C2231" i="1" s="1"/>
  <c r="C2247" i="1" s="1"/>
  <c r="C2263" i="1" s="1"/>
  <c r="C2279" i="1" s="1"/>
  <c r="C2295" i="1" s="1"/>
  <c r="C2311" i="1" s="1"/>
  <c r="C2327" i="1" s="1"/>
  <c r="C2343" i="1" s="1"/>
  <c r="C24" i="1"/>
  <c r="C40" i="1" s="1"/>
  <c r="C56" i="1" s="1"/>
  <c r="C72" i="1" s="1"/>
  <c r="C88" i="1" s="1"/>
  <c r="C104" i="1" s="1"/>
  <c r="C120" i="1" s="1"/>
  <c r="C136" i="1" s="1"/>
  <c r="C152" i="1" s="1"/>
  <c r="C168" i="1" s="1"/>
  <c r="C184" i="1" s="1"/>
  <c r="C200" i="1" s="1"/>
  <c r="C216" i="1" s="1"/>
  <c r="C232" i="1" s="1"/>
  <c r="C248" i="1" s="1"/>
  <c r="C264" i="1" s="1"/>
  <c r="C280" i="1" s="1"/>
  <c r="C296" i="1" s="1"/>
  <c r="C312" i="1" s="1"/>
  <c r="C328" i="1" s="1"/>
  <c r="C344" i="1" s="1"/>
  <c r="C360" i="1" s="1"/>
  <c r="C376" i="1" s="1"/>
  <c r="C392" i="1" s="1"/>
  <c r="C408" i="1" s="1"/>
  <c r="C424" i="1" s="1"/>
  <c r="C440" i="1" s="1"/>
  <c r="C456" i="1" s="1"/>
  <c r="C472" i="1" s="1"/>
  <c r="C488" i="1" s="1"/>
  <c r="C504" i="1" s="1"/>
  <c r="C520" i="1" s="1"/>
  <c r="C536" i="1" s="1"/>
  <c r="C552" i="1" s="1"/>
  <c r="C568" i="1" s="1"/>
  <c r="C584" i="1" s="1"/>
  <c r="C600" i="1" s="1"/>
  <c r="C616" i="1" s="1"/>
  <c r="C632" i="1" s="1"/>
  <c r="C648" i="1" s="1"/>
  <c r="C664" i="1" s="1"/>
  <c r="C680" i="1" s="1"/>
  <c r="C696" i="1" s="1"/>
  <c r="C712" i="1" s="1"/>
  <c r="C728" i="1" s="1"/>
  <c r="C744" i="1" s="1"/>
  <c r="C760" i="1" s="1"/>
  <c r="C776" i="1" s="1"/>
  <c r="C792" i="1" s="1"/>
  <c r="C808" i="1" s="1"/>
  <c r="C824" i="1" s="1"/>
  <c r="C840" i="1" s="1"/>
  <c r="C856" i="1" s="1"/>
  <c r="C872" i="1" s="1"/>
  <c r="C888" i="1" s="1"/>
  <c r="C904" i="1" s="1"/>
  <c r="C920" i="1" s="1"/>
  <c r="C936" i="1" s="1"/>
  <c r="C952" i="1" s="1"/>
  <c r="C968" i="1" s="1"/>
  <c r="C984" i="1" s="1"/>
  <c r="C1000" i="1" s="1"/>
  <c r="C1016" i="1" s="1"/>
  <c r="C1032" i="1" s="1"/>
  <c r="C1048" i="1" s="1"/>
  <c r="C1064" i="1" s="1"/>
  <c r="C1080" i="1" s="1"/>
  <c r="C1096" i="1" s="1"/>
  <c r="C1112" i="1" s="1"/>
  <c r="C1128" i="1" s="1"/>
  <c r="C1144" i="1" s="1"/>
  <c r="C1160" i="1" s="1"/>
  <c r="C1176" i="1" s="1"/>
  <c r="C1192" i="1" s="1"/>
  <c r="C1208" i="1" s="1"/>
  <c r="C1224" i="1" s="1"/>
  <c r="C1240" i="1" s="1"/>
  <c r="C1256" i="1" s="1"/>
  <c r="C1272" i="1" s="1"/>
  <c r="C1288" i="1" s="1"/>
  <c r="C1304" i="1" s="1"/>
  <c r="C1320" i="1" s="1"/>
  <c r="C1336" i="1" s="1"/>
  <c r="C1352" i="1" s="1"/>
  <c r="C1368" i="1" s="1"/>
  <c r="C1384" i="1" s="1"/>
  <c r="C1400" i="1" s="1"/>
  <c r="C1416" i="1" s="1"/>
  <c r="C1432" i="1" s="1"/>
  <c r="C1448" i="1" s="1"/>
  <c r="C1464" i="1" s="1"/>
  <c r="C1480" i="1" s="1"/>
  <c r="C1496" i="1" s="1"/>
  <c r="C1512" i="1" s="1"/>
  <c r="C1528" i="1" s="1"/>
  <c r="C1544" i="1" s="1"/>
  <c r="C1560" i="1" s="1"/>
  <c r="C1576" i="1" s="1"/>
  <c r="C1592" i="1" s="1"/>
  <c r="C1608" i="1" s="1"/>
  <c r="C1624" i="1" s="1"/>
  <c r="C1640" i="1" s="1"/>
  <c r="C1656" i="1" s="1"/>
  <c r="C1672" i="1" s="1"/>
  <c r="C1688" i="1" s="1"/>
  <c r="C1704" i="1" s="1"/>
  <c r="C1720" i="1" s="1"/>
  <c r="C1736" i="1" s="1"/>
  <c r="C1752" i="1" s="1"/>
  <c r="C1768" i="1" s="1"/>
  <c r="C1784" i="1" s="1"/>
  <c r="C1800" i="1" s="1"/>
  <c r="C1816" i="1" s="1"/>
  <c r="C1832" i="1" s="1"/>
  <c r="C1848" i="1" s="1"/>
  <c r="C1864" i="1" s="1"/>
  <c r="C1880" i="1" s="1"/>
  <c r="C1896" i="1" s="1"/>
  <c r="C1912" i="1" s="1"/>
  <c r="C1928" i="1" s="1"/>
  <c r="C1944" i="1" s="1"/>
  <c r="C1960" i="1" s="1"/>
  <c r="C1976" i="1" s="1"/>
  <c r="C1992" i="1" s="1"/>
  <c r="C2008" i="1" s="1"/>
  <c r="C2024" i="1" s="1"/>
  <c r="C2040" i="1" s="1"/>
  <c r="C2056" i="1" s="1"/>
  <c r="C2072" i="1" s="1"/>
  <c r="C2088" i="1" s="1"/>
  <c r="C2104" i="1" s="1"/>
  <c r="C2120" i="1" s="1"/>
  <c r="C2136" i="1" s="1"/>
  <c r="C2152" i="1" s="1"/>
  <c r="C2168" i="1" s="1"/>
  <c r="C2184" i="1" s="1"/>
  <c r="C2200" i="1" s="1"/>
  <c r="C2216" i="1" s="1"/>
  <c r="C2232" i="1" s="1"/>
  <c r="C2248" i="1" s="1"/>
  <c r="C2264" i="1" s="1"/>
  <c r="C2280" i="1" s="1"/>
  <c r="C2296" i="1" s="1"/>
  <c r="C2312" i="1" s="1"/>
  <c r="C2328" i="1" s="1"/>
  <c r="C2344" i="1" s="1"/>
  <c r="C25" i="1"/>
  <c r="C41" i="1" s="1"/>
  <c r="C57" i="1" s="1"/>
  <c r="C73" i="1" s="1"/>
  <c r="C89" i="1" s="1"/>
  <c r="C105" i="1" s="1"/>
  <c r="C121" i="1" s="1"/>
  <c r="C137" i="1" s="1"/>
  <c r="C153" i="1" s="1"/>
  <c r="C169" i="1" s="1"/>
  <c r="C185" i="1" s="1"/>
  <c r="C201" i="1" s="1"/>
  <c r="C217" i="1" s="1"/>
  <c r="C233" i="1" s="1"/>
  <c r="C249" i="1" s="1"/>
  <c r="C265" i="1" s="1"/>
  <c r="C281" i="1" s="1"/>
  <c r="C297" i="1" s="1"/>
  <c r="C313" i="1" s="1"/>
  <c r="C329" i="1" s="1"/>
  <c r="C345" i="1" s="1"/>
  <c r="C361" i="1" s="1"/>
  <c r="C377" i="1" s="1"/>
  <c r="C393" i="1" s="1"/>
  <c r="C409" i="1" s="1"/>
  <c r="C425" i="1" s="1"/>
  <c r="C441" i="1" s="1"/>
  <c r="C457" i="1" s="1"/>
  <c r="C473" i="1" s="1"/>
  <c r="C489" i="1" s="1"/>
  <c r="C505" i="1" s="1"/>
  <c r="C521" i="1" s="1"/>
  <c r="C537" i="1" s="1"/>
  <c r="C553" i="1" s="1"/>
  <c r="C569" i="1" s="1"/>
  <c r="C585" i="1" s="1"/>
  <c r="C601" i="1" s="1"/>
  <c r="C617" i="1" s="1"/>
  <c r="C633" i="1" s="1"/>
  <c r="C649" i="1" s="1"/>
  <c r="C665" i="1" s="1"/>
  <c r="C681" i="1" s="1"/>
  <c r="C697" i="1" s="1"/>
  <c r="C713" i="1" s="1"/>
  <c r="C729" i="1" s="1"/>
  <c r="C745" i="1" s="1"/>
  <c r="C761" i="1" s="1"/>
  <c r="C777" i="1" s="1"/>
  <c r="C793" i="1" s="1"/>
  <c r="C809" i="1" s="1"/>
  <c r="C825" i="1" s="1"/>
  <c r="C841" i="1" s="1"/>
  <c r="C857" i="1" s="1"/>
  <c r="C873" i="1" s="1"/>
  <c r="C889" i="1" s="1"/>
  <c r="C905" i="1" s="1"/>
  <c r="C921" i="1" s="1"/>
  <c r="C937" i="1" s="1"/>
  <c r="C953" i="1" s="1"/>
  <c r="C969" i="1" s="1"/>
  <c r="C985" i="1" s="1"/>
  <c r="C1001" i="1" s="1"/>
  <c r="C1017" i="1" s="1"/>
  <c r="C1033" i="1" s="1"/>
  <c r="C1049" i="1" s="1"/>
  <c r="C1065" i="1" s="1"/>
  <c r="C1081" i="1" s="1"/>
  <c r="C1097" i="1" s="1"/>
  <c r="C1113" i="1" s="1"/>
  <c r="C1129" i="1" s="1"/>
  <c r="C1145" i="1" s="1"/>
  <c r="C1161" i="1" s="1"/>
  <c r="C1177" i="1" s="1"/>
  <c r="C1193" i="1" s="1"/>
  <c r="C1209" i="1" s="1"/>
  <c r="C1225" i="1" s="1"/>
  <c r="C1241" i="1" s="1"/>
  <c r="C1257" i="1" s="1"/>
  <c r="C1273" i="1" s="1"/>
  <c r="C1289" i="1" s="1"/>
  <c r="C1305" i="1" s="1"/>
  <c r="C1321" i="1" s="1"/>
  <c r="C1337" i="1" s="1"/>
  <c r="C1353" i="1" s="1"/>
  <c r="C1369" i="1" s="1"/>
  <c r="C1385" i="1" s="1"/>
  <c r="C1401" i="1" s="1"/>
  <c r="C1417" i="1" s="1"/>
  <c r="C1433" i="1" s="1"/>
  <c r="C1449" i="1" s="1"/>
  <c r="C1465" i="1" s="1"/>
  <c r="C1481" i="1" s="1"/>
  <c r="C1497" i="1" s="1"/>
  <c r="C1513" i="1" s="1"/>
  <c r="C1529" i="1" s="1"/>
  <c r="C1545" i="1" s="1"/>
  <c r="C1561" i="1" s="1"/>
  <c r="C1577" i="1" s="1"/>
  <c r="C1593" i="1" s="1"/>
  <c r="C1609" i="1" s="1"/>
  <c r="C1625" i="1" s="1"/>
  <c r="C1641" i="1" s="1"/>
  <c r="C1657" i="1" s="1"/>
  <c r="C1673" i="1" s="1"/>
  <c r="C1689" i="1" s="1"/>
  <c r="C1705" i="1" s="1"/>
  <c r="C1721" i="1" s="1"/>
  <c r="C1737" i="1" s="1"/>
  <c r="C1753" i="1" s="1"/>
  <c r="C1769" i="1" s="1"/>
  <c r="C1785" i="1" s="1"/>
  <c r="C1801" i="1" s="1"/>
  <c r="C1817" i="1" s="1"/>
  <c r="C1833" i="1" s="1"/>
  <c r="C1849" i="1" s="1"/>
  <c r="C1865" i="1" s="1"/>
  <c r="C1881" i="1" s="1"/>
  <c r="C1897" i="1" s="1"/>
  <c r="C1913" i="1" s="1"/>
  <c r="C1929" i="1" s="1"/>
  <c r="C1945" i="1" s="1"/>
  <c r="C1961" i="1" s="1"/>
  <c r="C1977" i="1" s="1"/>
  <c r="C1993" i="1" s="1"/>
  <c r="C2009" i="1" s="1"/>
  <c r="C2025" i="1" s="1"/>
  <c r="C2041" i="1" s="1"/>
  <c r="C2057" i="1" s="1"/>
  <c r="C2073" i="1" s="1"/>
  <c r="C2089" i="1" s="1"/>
  <c r="C2105" i="1" s="1"/>
  <c r="C2121" i="1" s="1"/>
  <c r="C2137" i="1" s="1"/>
  <c r="C2153" i="1" s="1"/>
  <c r="C2169" i="1" s="1"/>
  <c r="C2185" i="1" s="1"/>
  <c r="C2201" i="1" s="1"/>
  <c r="C2217" i="1" s="1"/>
  <c r="C2233" i="1" s="1"/>
  <c r="C2249" i="1" s="1"/>
  <c r="C2265" i="1" s="1"/>
  <c r="C2281" i="1" s="1"/>
  <c r="C2297" i="1" s="1"/>
  <c r="C2313" i="1" s="1"/>
  <c r="C2329" i="1" s="1"/>
  <c r="C2345" i="1" s="1"/>
  <c r="C26" i="1"/>
  <c r="C42" i="1" s="1"/>
  <c r="C58" i="1" s="1"/>
  <c r="C74" i="1" s="1"/>
  <c r="C90" i="1" s="1"/>
  <c r="C106" i="1" s="1"/>
  <c r="C122" i="1" s="1"/>
  <c r="C138" i="1" s="1"/>
  <c r="C154" i="1" s="1"/>
  <c r="C170" i="1" s="1"/>
  <c r="C186" i="1" s="1"/>
  <c r="C202" i="1" s="1"/>
  <c r="C218" i="1" s="1"/>
  <c r="C234" i="1" s="1"/>
  <c r="C250" i="1" s="1"/>
  <c r="C266" i="1" s="1"/>
  <c r="C282" i="1" s="1"/>
  <c r="C298" i="1" s="1"/>
  <c r="C314" i="1" s="1"/>
  <c r="C330" i="1" s="1"/>
  <c r="C346" i="1" s="1"/>
  <c r="C362" i="1" s="1"/>
  <c r="C378" i="1" s="1"/>
  <c r="C394" i="1" s="1"/>
  <c r="C410" i="1" s="1"/>
  <c r="C426" i="1" s="1"/>
  <c r="C442" i="1" s="1"/>
  <c r="C458" i="1" s="1"/>
  <c r="C474" i="1" s="1"/>
  <c r="C490" i="1" s="1"/>
  <c r="C506" i="1" s="1"/>
  <c r="C522" i="1" s="1"/>
  <c r="C538" i="1" s="1"/>
  <c r="C554" i="1" s="1"/>
  <c r="C570" i="1" s="1"/>
  <c r="C586" i="1" s="1"/>
  <c r="C602" i="1" s="1"/>
  <c r="C618" i="1" s="1"/>
  <c r="C634" i="1" s="1"/>
  <c r="C650" i="1" s="1"/>
  <c r="C666" i="1" s="1"/>
  <c r="C682" i="1" s="1"/>
  <c r="C698" i="1" s="1"/>
  <c r="C714" i="1" s="1"/>
  <c r="C730" i="1" s="1"/>
  <c r="C746" i="1" s="1"/>
  <c r="C762" i="1" s="1"/>
  <c r="C778" i="1" s="1"/>
  <c r="C794" i="1" s="1"/>
  <c r="C810" i="1" s="1"/>
  <c r="C826" i="1" s="1"/>
  <c r="C842" i="1" s="1"/>
  <c r="C858" i="1" s="1"/>
  <c r="C874" i="1" s="1"/>
  <c r="C890" i="1" s="1"/>
  <c r="C906" i="1" s="1"/>
  <c r="C922" i="1" s="1"/>
  <c r="C938" i="1" s="1"/>
  <c r="C954" i="1" s="1"/>
  <c r="C970" i="1" s="1"/>
  <c r="C986" i="1" s="1"/>
  <c r="C1002" i="1" s="1"/>
  <c r="C1018" i="1" s="1"/>
  <c r="C1034" i="1" s="1"/>
  <c r="C1050" i="1" s="1"/>
  <c r="C1066" i="1" s="1"/>
  <c r="C1082" i="1" s="1"/>
  <c r="C1098" i="1" s="1"/>
  <c r="C1114" i="1" s="1"/>
  <c r="C1130" i="1" s="1"/>
  <c r="C1146" i="1" s="1"/>
  <c r="C1162" i="1" s="1"/>
  <c r="C1178" i="1" s="1"/>
  <c r="C1194" i="1" s="1"/>
  <c r="C1210" i="1" s="1"/>
  <c r="C1226" i="1" s="1"/>
  <c r="C1242" i="1" s="1"/>
  <c r="C1258" i="1" s="1"/>
  <c r="C1274" i="1" s="1"/>
  <c r="C1290" i="1" s="1"/>
  <c r="C1306" i="1" s="1"/>
  <c r="C1322" i="1" s="1"/>
  <c r="C1338" i="1" s="1"/>
  <c r="C1354" i="1" s="1"/>
  <c r="C1370" i="1" s="1"/>
  <c r="C1386" i="1" s="1"/>
  <c r="C1402" i="1" s="1"/>
  <c r="C1418" i="1" s="1"/>
  <c r="C1434" i="1" s="1"/>
  <c r="C1450" i="1" s="1"/>
  <c r="C1466" i="1" s="1"/>
  <c r="C1482" i="1" s="1"/>
  <c r="C1498" i="1" s="1"/>
  <c r="C1514" i="1" s="1"/>
  <c r="C1530" i="1" s="1"/>
  <c r="C1546" i="1" s="1"/>
  <c r="C1562" i="1" s="1"/>
  <c r="C1578" i="1" s="1"/>
  <c r="C1594" i="1" s="1"/>
  <c r="C1610" i="1" s="1"/>
  <c r="C1626" i="1" s="1"/>
  <c r="C1642" i="1" s="1"/>
  <c r="C1658" i="1" s="1"/>
  <c r="C1674" i="1" s="1"/>
  <c r="C1690" i="1" s="1"/>
  <c r="C1706" i="1" s="1"/>
  <c r="C1722" i="1" s="1"/>
  <c r="C1738" i="1" s="1"/>
  <c r="C1754" i="1" s="1"/>
  <c r="C1770" i="1" s="1"/>
  <c r="C1786" i="1" s="1"/>
  <c r="C1802" i="1" s="1"/>
  <c r="C1818" i="1" s="1"/>
  <c r="C1834" i="1" s="1"/>
  <c r="C1850" i="1" s="1"/>
  <c r="C1866" i="1" s="1"/>
  <c r="C1882" i="1" s="1"/>
  <c r="C1898" i="1" s="1"/>
  <c r="C1914" i="1" s="1"/>
  <c r="C1930" i="1" s="1"/>
  <c r="C1946" i="1" s="1"/>
  <c r="C1962" i="1" s="1"/>
  <c r="C1978" i="1" s="1"/>
  <c r="C1994" i="1" s="1"/>
  <c r="C2010" i="1" s="1"/>
  <c r="C2026" i="1" s="1"/>
  <c r="C2042" i="1" s="1"/>
  <c r="C2058" i="1" s="1"/>
  <c r="C2074" i="1" s="1"/>
  <c r="C2090" i="1" s="1"/>
  <c r="C2106" i="1" s="1"/>
  <c r="C2122" i="1" s="1"/>
  <c r="C2138" i="1" s="1"/>
  <c r="C2154" i="1" s="1"/>
  <c r="C2170" i="1" s="1"/>
  <c r="C2186" i="1" s="1"/>
  <c r="C2202" i="1" s="1"/>
  <c r="C2218" i="1" s="1"/>
  <c r="C2234" i="1" s="1"/>
  <c r="C2250" i="1" s="1"/>
  <c r="C2266" i="1" s="1"/>
  <c r="C2282" i="1" s="1"/>
  <c r="C2298" i="1" s="1"/>
  <c r="C2314" i="1" s="1"/>
  <c r="C2330" i="1" s="1"/>
  <c r="C2346" i="1" s="1"/>
  <c r="C27" i="1"/>
  <c r="C43" i="1" s="1"/>
  <c r="C59" i="1" s="1"/>
  <c r="C75" i="1" s="1"/>
  <c r="C91" i="1" s="1"/>
  <c r="C107" i="1" s="1"/>
  <c r="C123" i="1" s="1"/>
  <c r="C139" i="1" s="1"/>
  <c r="C155" i="1" s="1"/>
  <c r="C171" i="1" s="1"/>
  <c r="C187" i="1" s="1"/>
  <c r="C203" i="1" s="1"/>
  <c r="C219" i="1" s="1"/>
  <c r="C235" i="1" s="1"/>
  <c r="C251" i="1" s="1"/>
  <c r="C267" i="1" s="1"/>
  <c r="C283" i="1" s="1"/>
  <c r="C299" i="1" s="1"/>
  <c r="C315" i="1" s="1"/>
  <c r="C331" i="1" s="1"/>
  <c r="C347" i="1" s="1"/>
  <c r="C363" i="1" s="1"/>
  <c r="C379" i="1" s="1"/>
  <c r="C395" i="1" s="1"/>
  <c r="C411" i="1" s="1"/>
  <c r="C427" i="1" s="1"/>
  <c r="C443" i="1" s="1"/>
  <c r="C459" i="1" s="1"/>
  <c r="C475" i="1" s="1"/>
  <c r="C491" i="1" s="1"/>
  <c r="C507" i="1" s="1"/>
  <c r="C523" i="1" s="1"/>
  <c r="C539" i="1" s="1"/>
  <c r="C555" i="1" s="1"/>
  <c r="C571" i="1" s="1"/>
  <c r="C587" i="1" s="1"/>
  <c r="C603" i="1" s="1"/>
  <c r="C619" i="1" s="1"/>
  <c r="C635" i="1" s="1"/>
  <c r="C651" i="1" s="1"/>
  <c r="C667" i="1" s="1"/>
  <c r="C683" i="1" s="1"/>
  <c r="C699" i="1" s="1"/>
  <c r="C715" i="1" s="1"/>
  <c r="C731" i="1" s="1"/>
  <c r="C747" i="1" s="1"/>
  <c r="C763" i="1" s="1"/>
  <c r="C779" i="1" s="1"/>
  <c r="C795" i="1" s="1"/>
  <c r="C811" i="1" s="1"/>
  <c r="C827" i="1" s="1"/>
  <c r="C843" i="1" s="1"/>
  <c r="C859" i="1" s="1"/>
  <c r="C875" i="1" s="1"/>
  <c r="C891" i="1" s="1"/>
  <c r="C907" i="1" s="1"/>
  <c r="C923" i="1" s="1"/>
  <c r="C939" i="1" s="1"/>
  <c r="C955" i="1" s="1"/>
  <c r="C971" i="1" s="1"/>
  <c r="C987" i="1" s="1"/>
  <c r="C1003" i="1" s="1"/>
  <c r="C1019" i="1" s="1"/>
  <c r="C1035" i="1" s="1"/>
  <c r="C1051" i="1" s="1"/>
  <c r="C1067" i="1" s="1"/>
  <c r="C1083" i="1" s="1"/>
  <c r="C1099" i="1" s="1"/>
  <c r="C1115" i="1" s="1"/>
  <c r="C1131" i="1" s="1"/>
  <c r="C1147" i="1" s="1"/>
  <c r="C1163" i="1" s="1"/>
  <c r="C1179" i="1" s="1"/>
  <c r="C1195" i="1" s="1"/>
  <c r="C1211" i="1" s="1"/>
  <c r="C1227" i="1" s="1"/>
  <c r="C1243" i="1" s="1"/>
  <c r="C1259" i="1" s="1"/>
  <c r="C1275" i="1" s="1"/>
  <c r="C1291" i="1" s="1"/>
  <c r="C1307" i="1" s="1"/>
  <c r="C1323" i="1" s="1"/>
  <c r="C1339" i="1" s="1"/>
  <c r="C1355" i="1" s="1"/>
  <c r="C1371" i="1" s="1"/>
  <c r="C1387" i="1" s="1"/>
  <c r="C1403" i="1" s="1"/>
  <c r="C1419" i="1" s="1"/>
  <c r="C1435" i="1" s="1"/>
  <c r="C1451" i="1" s="1"/>
  <c r="C1467" i="1" s="1"/>
  <c r="C1483" i="1" s="1"/>
  <c r="C1499" i="1" s="1"/>
  <c r="C1515" i="1" s="1"/>
  <c r="C1531" i="1" s="1"/>
  <c r="C1547" i="1" s="1"/>
  <c r="C1563" i="1" s="1"/>
  <c r="C1579" i="1" s="1"/>
  <c r="C1595" i="1" s="1"/>
  <c r="C1611" i="1" s="1"/>
  <c r="C1627" i="1" s="1"/>
  <c r="C1643" i="1" s="1"/>
  <c r="C1659" i="1" s="1"/>
  <c r="C1675" i="1" s="1"/>
  <c r="C1691" i="1" s="1"/>
  <c r="C1707" i="1" s="1"/>
  <c r="C1723" i="1" s="1"/>
  <c r="C1739" i="1" s="1"/>
  <c r="C1755" i="1" s="1"/>
  <c r="C1771" i="1" s="1"/>
  <c r="C1787" i="1" s="1"/>
  <c r="C1803" i="1" s="1"/>
  <c r="C1819" i="1" s="1"/>
  <c r="C1835" i="1" s="1"/>
  <c r="C1851" i="1" s="1"/>
  <c r="C1867" i="1" s="1"/>
  <c r="C1883" i="1" s="1"/>
  <c r="C1899" i="1" s="1"/>
  <c r="C1915" i="1" s="1"/>
  <c r="C1931" i="1" s="1"/>
  <c r="C1947" i="1" s="1"/>
  <c r="C1963" i="1" s="1"/>
  <c r="C1979" i="1" s="1"/>
  <c r="C1995" i="1" s="1"/>
  <c r="C2011" i="1" s="1"/>
  <c r="C2027" i="1" s="1"/>
  <c r="C2043" i="1" s="1"/>
  <c r="C2059" i="1" s="1"/>
  <c r="C2075" i="1" s="1"/>
  <c r="C2091" i="1" s="1"/>
  <c r="C2107" i="1" s="1"/>
  <c r="C2123" i="1" s="1"/>
  <c r="C2139" i="1" s="1"/>
  <c r="C2155" i="1" s="1"/>
  <c r="C2171" i="1" s="1"/>
  <c r="C2187" i="1" s="1"/>
  <c r="C2203" i="1" s="1"/>
  <c r="C2219" i="1" s="1"/>
  <c r="C2235" i="1" s="1"/>
  <c r="C2251" i="1" s="1"/>
  <c r="C2267" i="1" s="1"/>
  <c r="C2283" i="1" s="1"/>
  <c r="C2299" i="1" s="1"/>
  <c r="C2315" i="1" s="1"/>
  <c r="C2331" i="1" s="1"/>
  <c r="C2347" i="1" s="1"/>
  <c r="C28" i="1"/>
  <c r="C44" i="1" s="1"/>
  <c r="C60" i="1" s="1"/>
  <c r="C76" i="1" s="1"/>
  <c r="C92" i="1" s="1"/>
  <c r="C108" i="1" s="1"/>
  <c r="C124" i="1" s="1"/>
  <c r="C140" i="1" s="1"/>
  <c r="C156" i="1" s="1"/>
  <c r="C172" i="1" s="1"/>
  <c r="C188" i="1" s="1"/>
  <c r="C204" i="1" s="1"/>
  <c r="C220" i="1" s="1"/>
  <c r="C236" i="1" s="1"/>
  <c r="C252" i="1" s="1"/>
  <c r="C268" i="1" s="1"/>
  <c r="C284" i="1" s="1"/>
  <c r="C300" i="1" s="1"/>
  <c r="C316" i="1" s="1"/>
  <c r="C332" i="1" s="1"/>
  <c r="C348" i="1" s="1"/>
  <c r="C364" i="1" s="1"/>
  <c r="C380" i="1" s="1"/>
  <c r="C396" i="1" s="1"/>
  <c r="C412" i="1" s="1"/>
  <c r="C428" i="1" s="1"/>
  <c r="C444" i="1" s="1"/>
  <c r="C460" i="1" s="1"/>
  <c r="C476" i="1" s="1"/>
  <c r="C492" i="1" s="1"/>
  <c r="C508" i="1" s="1"/>
  <c r="C524" i="1" s="1"/>
  <c r="C540" i="1" s="1"/>
  <c r="C556" i="1" s="1"/>
  <c r="C572" i="1" s="1"/>
  <c r="C588" i="1" s="1"/>
  <c r="C604" i="1" s="1"/>
  <c r="C620" i="1" s="1"/>
  <c r="C636" i="1" s="1"/>
  <c r="C652" i="1" s="1"/>
  <c r="C668" i="1" s="1"/>
  <c r="C684" i="1" s="1"/>
  <c r="C700" i="1" s="1"/>
  <c r="C716" i="1" s="1"/>
  <c r="C732" i="1" s="1"/>
  <c r="C748" i="1" s="1"/>
  <c r="C764" i="1" s="1"/>
  <c r="C780" i="1" s="1"/>
  <c r="C796" i="1" s="1"/>
  <c r="C812" i="1" s="1"/>
  <c r="C828" i="1" s="1"/>
  <c r="C844" i="1" s="1"/>
  <c r="C860" i="1" s="1"/>
  <c r="C876" i="1" s="1"/>
  <c r="C892" i="1" s="1"/>
  <c r="C908" i="1" s="1"/>
  <c r="C924" i="1" s="1"/>
  <c r="C940" i="1" s="1"/>
  <c r="C956" i="1" s="1"/>
  <c r="C972" i="1" s="1"/>
  <c r="C988" i="1" s="1"/>
  <c r="C1004" i="1" s="1"/>
  <c r="C1020" i="1" s="1"/>
  <c r="C1036" i="1" s="1"/>
  <c r="C1052" i="1" s="1"/>
  <c r="C1068" i="1" s="1"/>
  <c r="C1084" i="1" s="1"/>
  <c r="C1100" i="1" s="1"/>
  <c r="C1116" i="1" s="1"/>
  <c r="C1132" i="1" s="1"/>
  <c r="C1148" i="1" s="1"/>
  <c r="C1164" i="1" s="1"/>
  <c r="C1180" i="1" s="1"/>
  <c r="C1196" i="1" s="1"/>
  <c r="C1212" i="1" s="1"/>
  <c r="C1228" i="1" s="1"/>
  <c r="C1244" i="1" s="1"/>
  <c r="C1260" i="1" s="1"/>
  <c r="C1276" i="1" s="1"/>
  <c r="C1292" i="1" s="1"/>
  <c r="C1308" i="1" s="1"/>
  <c r="C1324" i="1" s="1"/>
  <c r="C1340" i="1" s="1"/>
  <c r="C1356" i="1" s="1"/>
  <c r="C1372" i="1" s="1"/>
  <c r="C1388" i="1" s="1"/>
  <c r="C1404" i="1" s="1"/>
  <c r="C1420" i="1" s="1"/>
  <c r="C1436" i="1" s="1"/>
  <c r="C1452" i="1" s="1"/>
  <c r="C1468" i="1" s="1"/>
  <c r="C1484" i="1" s="1"/>
  <c r="C1500" i="1" s="1"/>
  <c r="C1516" i="1" s="1"/>
  <c r="C1532" i="1" s="1"/>
  <c r="C1548" i="1" s="1"/>
  <c r="C1564" i="1" s="1"/>
  <c r="C1580" i="1" s="1"/>
  <c r="C1596" i="1" s="1"/>
  <c r="C1612" i="1" s="1"/>
  <c r="C1628" i="1" s="1"/>
  <c r="C1644" i="1" s="1"/>
  <c r="C1660" i="1" s="1"/>
  <c r="C1676" i="1" s="1"/>
  <c r="C1692" i="1" s="1"/>
  <c r="C1708" i="1" s="1"/>
  <c r="C1724" i="1" s="1"/>
  <c r="C1740" i="1" s="1"/>
  <c r="C1756" i="1" s="1"/>
  <c r="C1772" i="1" s="1"/>
  <c r="C1788" i="1" s="1"/>
  <c r="C1804" i="1" s="1"/>
  <c r="C1820" i="1" s="1"/>
  <c r="C1836" i="1" s="1"/>
  <c r="C1852" i="1" s="1"/>
  <c r="C1868" i="1" s="1"/>
  <c r="C1884" i="1" s="1"/>
  <c r="C1900" i="1" s="1"/>
  <c r="C1916" i="1" s="1"/>
  <c r="C1932" i="1" s="1"/>
  <c r="C1948" i="1" s="1"/>
  <c r="C1964" i="1" s="1"/>
  <c r="C1980" i="1" s="1"/>
  <c r="C1996" i="1" s="1"/>
  <c r="C2012" i="1" s="1"/>
  <c r="C2028" i="1" s="1"/>
  <c r="C2044" i="1" s="1"/>
  <c r="C2060" i="1" s="1"/>
  <c r="C2076" i="1" s="1"/>
  <c r="C2092" i="1" s="1"/>
  <c r="C2108" i="1" s="1"/>
  <c r="C2124" i="1" s="1"/>
  <c r="C2140" i="1" s="1"/>
  <c r="C2156" i="1" s="1"/>
  <c r="C2172" i="1" s="1"/>
  <c r="C2188" i="1" s="1"/>
  <c r="C2204" i="1" s="1"/>
  <c r="C2220" i="1" s="1"/>
  <c r="C2236" i="1" s="1"/>
  <c r="C2252" i="1" s="1"/>
  <c r="C2268" i="1" s="1"/>
  <c r="C2284" i="1" s="1"/>
  <c r="C2300" i="1" s="1"/>
  <c r="C2316" i="1" s="1"/>
  <c r="C2332" i="1" s="1"/>
  <c r="C2348" i="1" s="1"/>
  <c r="C29" i="1"/>
  <c r="C45" i="1" s="1"/>
  <c r="C61" i="1" s="1"/>
  <c r="C77" i="1" s="1"/>
  <c r="C93" i="1" s="1"/>
  <c r="C109" i="1" s="1"/>
  <c r="C125" i="1" s="1"/>
  <c r="C141" i="1" s="1"/>
  <c r="C157" i="1" s="1"/>
  <c r="C173" i="1" s="1"/>
  <c r="C189" i="1" s="1"/>
  <c r="C205" i="1" s="1"/>
  <c r="C221" i="1" s="1"/>
  <c r="C237" i="1" s="1"/>
  <c r="C253" i="1" s="1"/>
  <c r="C269" i="1" s="1"/>
  <c r="C285" i="1" s="1"/>
  <c r="C301" i="1" s="1"/>
  <c r="C317" i="1" s="1"/>
  <c r="C333" i="1" s="1"/>
  <c r="C349" i="1" s="1"/>
  <c r="C365" i="1" s="1"/>
  <c r="C381" i="1" s="1"/>
  <c r="C397" i="1" s="1"/>
  <c r="C413" i="1" s="1"/>
  <c r="C429" i="1" s="1"/>
  <c r="C445" i="1" s="1"/>
  <c r="C461" i="1" s="1"/>
  <c r="C477" i="1" s="1"/>
  <c r="C493" i="1" s="1"/>
  <c r="C509" i="1" s="1"/>
  <c r="C525" i="1" s="1"/>
  <c r="C541" i="1" s="1"/>
  <c r="C557" i="1" s="1"/>
  <c r="C573" i="1" s="1"/>
  <c r="C589" i="1" s="1"/>
  <c r="C605" i="1" s="1"/>
  <c r="C621" i="1" s="1"/>
  <c r="C637" i="1" s="1"/>
  <c r="C653" i="1" s="1"/>
  <c r="C669" i="1" s="1"/>
  <c r="C685" i="1" s="1"/>
  <c r="C701" i="1" s="1"/>
  <c r="C717" i="1" s="1"/>
  <c r="C733" i="1" s="1"/>
  <c r="C749" i="1" s="1"/>
  <c r="C765" i="1" s="1"/>
  <c r="C781" i="1" s="1"/>
  <c r="C797" i="1" s="1"/>
  <c r="C813" i="1" s="1"/>
  <c r="C829" i="1" s="1"/>
  <c r="C845" i="1" s="1"/>
  <c r="C861" i="1" s="1"/>
  <c r="C877" i="1" s="1"/>
  <c r="C893" i="1" s="1"/>
  <c r="C909" i="1" s="1"/>
  <c r="C925" i="1" s="1"/>
  <c r="C941" i="1" s="1"/>
  <c r="C957" i="1" s="1"/>
  <c r="C973" i="1" s="1"/>
  <c r="C989" i="1" s="1"/>
  <c r="C1005" i="1" s="1"/>
  <c r="C1021" i="1" s="1"/>
  <c r="C1037" i="1" s="1"/>
  <c r="C1053" i="1" s="1"/>
  <c r="C1069" i="1" s="1"/>
  <c r="C1085" i="1" s="1"/>
  <c r="C1101" i="1" s="1"/>
  <c r="C1117" i="1" s="1"/>
  <c r="C1133" i="1" s="1"/>
  <c r="C1149" i="1" s="1"/>
  <c r="C1165" i="1" s="1"/>
  <c r="C1181" i="1" s="1"/>
  <c r="C1197" i="1" s="1"/>
  <c r="C1213" i="1" s="1"/>
  <c r="C1229" i="1" s="1"/>
  <c r="C1245" i="1" s="1"/>
  <c r="C1261" i="1" s="1"/>
  <c r="C1277" i="1" s="1"/>
  <c r="C1293" i="1" s="1"/>
  <c r="C1309" i="1" s="1"/>
  <c r="C1325" i="1" s="1"/>
  <c r="C1341" i="1" s="1"/>
  <c r="C1357" i="1" s="1"/>
  <c r="C1373" i="1" s="1"/>
  <c r="C1389" i="1" s="1"/>
  <c r="C1405" i="1" s="1"/>
  <c r="C1421" i="1" s="1"/>
  <c r="C1437" i="1" s="1"/>
  <c r="C1453" i="1" s="1"/>
  <c r="C1469" i="1" s="1"/>
  <c r="C1485" i="1" s="1"/>
  <c r="C1501" i="1" s="1"/>
  <c r="C1517" i="1" s="1"/>
  <c r="C1533" i="1" s="1"/>
  <c r="C1549" i="1" s="1"/>
  <c r="C1565" i="1" s="1"/>
  <c r="C1581" i="1" s="1"/>
  <c r="C1597" i="1" s="1"/>
  <c r="C1613" i="1" s="1"/>
  <c r="C1629" i="1" s="1"/>
  <c r="C1645" i="1" s="1"/>
  <c r="C1661" i="1" s="1"/>
  <c r="C1677" i="1" s="1"/>
  <c r="C1693" i="1" s="1"/>
  <c r="C1709" i="1" s="1"/>
  <c r="C1725" i="1" s="1"/>
  <c r="C1741" i="1" s="1"/>
  <c r="C1757" i="1" s="1"/>
  <c r="C1773" i="1" s="1"/>
  <c r="C1789" i="1" s="1"/>
  <c r="C1805" i="1" s="1"/>
  <c r="C1821" i="1" s="1"/>
  <c r="C1837" i="1" s="1"/>
  <c r="C1853" i="1" s="1"/>
  <c r="C1869" i="1" s="1"/>
  <c r="C1885" i="1" s="1"/>
  <c r="C1901" i="1" s="1"/>
  <c r="C1917" i="1" s="1"/>
  <c r="C1933" i="1" s="1"/>
  <c r="C1949" i="1" s="1"/>
  <c r="C1965" i="1" s="1"/>
  <c r="C1981" i="1" s="1"/>
  <c r="C1997" i="1" s="1"/>
  <c r="C2013" i="1" s="1"/>
  <c r="C2029" i="1" s="1"/>
  <c r="C2045" i="1" s="1"/>
  <c r="C2061" i="1" s="1"/>
  <c r="C2077" i="1" s="1"/>
  <c r="C2093" i="1" s="1"/>
  <c r="C2109" i="1" s="1"/>
  <c r="C2125" i="1" s="1"/>
  <c r="C2141" i="1" s="1"/>
  <c r="C2157" i="1" s="1"/>
  <c r="C2173" i="1" s="1"/>
  <c r="C2189" i="1" s="1"/>
  <c r="C2205" i="1" s="1"/>
  <c r="C2221" i="1" s="1"/>
  <c r="C2237" i="1" s="1"/>
  <c r="C2253" i="1" s="1"/>
  <c r="C2269" i="1" s="1"/>
  <c r="C2285" i="1" s="1"/>
  <c r="C2301" i="1" s="1"/>
  <c r="C2317" i="1" s="1"/>
  <c r="C2333" i="1" s="1"/>
  <c r="C2349" i="1" s="1"/>
  <c r="C30" i="1"/>
  <c r="C46" i="1" s="1"/>
  <c r="C62" i="1" s="1"/>
  <c r="C78" i="1" s="1"/>
  <c r="C94" i="1" s="1"/>
  <c r="C110" i="1" s="1"/>
  <c r="C126" i="1" s="1"/>
  <c r="C142" i="1" s="1"/>
  <c r="C158" i="1" s="1"/>
  <c r="C174" i="1" s="1"/>
  <c r="C190" i="1" s="1"/>
  <c r="C206" i="1" s="1"/>
  <c r="C222" i="1" s="1"/>
  <c r="C238" i="1" s="1"/>
  <c r="C254" i="1" s="1"/>
  <c r="C270" i="1" s="1"/>
  <c r="C286" i="1" s="1"/>
  <c r="C302" i="1" s="1"/>
  <c r="C318" i="1" s="1"/>
  <c r="C334" i="1" s="1"/>
  <c r="C350" i="1" s="1"/>
  <c r="C366" i="1" s="1"/>
  <c r="C382" i="1" s="1"/>
  <c r="C398" i="1" s="1"/>
  <c r="C414" i="1" s="1"/>
  <c r="C430" i="1" s="1"/>
  <c r="C446" i="1" s="1"/>
  <c r="C462" i="1" s="1"/>
  <c r="C478" i="1" s="1"/>
  <c r="C494" i="1" s="1"/>
  <c r="C510" i="1" s="1"/>
  <c r="C526" i="1" s="1"/>
  <c r="C542" i="1" s="1"/>
  <c r="C558" i="1" s="1"/>
  <c r="C574" i="1" s="1"/>
  <c r="C590" i="1" s="1"/>
  <c r="C606" i="1" s="1"/>
  <c r="C622" i="1" s="1"/>
  <c r="C638" i="1" s="1"/>
  <c r="C654" i="1" s="1"/>
  <c r="C670" i="1" s="1"/>
  <c r="C686" i="1" s="1"/>
  <c r="C702" i="1" s="1"/>
  <c r="C718" i="1" s="1"/>
  <c r="C734" i="1" s="1"/>
  <c r="C750" i="1" s="1"/>
  <c r="C766" i="1" s="1"/>
  <c r="C782" i="1" s="1"/>
  <c r="C798" i="1" s="1"/>
  <c r="C814" i="1" s="1"/>
  <c r="C830" i="1" s="1"/>
  <c r="C846" i="1" s="1"/>
  <c r="C862" i="1" s="1"/>
  <c r="C878" i="1" s="1"/>
  <c r="C894" i="1" s="1"/>
  <c r="C910" i="1" s="1"/>
  <c r="C926" i="1" s="1"/>
  <c r="C942" i="1" s="1"/>
  <c r="C958" i="1" s="1"/>
  <c r="C974" i="1" s="1"/>
  <c r="C990" i="1" s="1"/>
  <c r="C1006" i="1" s="1"/>
  <c r="C1022" i="1" s="1"/>
  <c r="C1038" i="1" s="1"/>
  <c r="C1054" i="1" s="1"/>
  <c r="C1070" i="1" s="1"/>
  <c r="C1086" i="1" s="1"/>
  <c r="C1102" i="1" s="1"/>
  <c r="C1118" i="1" s="1"/>
  <c r="C1134" i="1" s="1"/>
  <c r="C1150" i="1" s="1"/>
  <c r="C1166" i="1" s="1"/>
  <c r="C1182" i="1" s="1"/>
  <c r="C1198" i="1" s="1"/>
  <c r="C1214" i="1" s="1"/>
  <c r="C1230" i="1" s="1"/>
  <c r="C1246" i="1" s="1"/>
  <c r="C1262" i="1" s="1"/>
  <c r="C1278" i="1" s="1"/>
  <c r="C1294" i="1" s="1"/>
  <c r="C1310" i="1" s="1"/>
  <c r="C1326" i="1" s="1"/>
  <c r="C1342" i="1" s="1"/>
  <c r="C1358" i="1" s="1"/>
  <c r="C1374" i="1" s="1"/>
  <c r="C1390" i="1" s="1"/>
  <c r="C1406" i="1" s="1"/>
  <c r="C1422" i="1" s="1"/>
  <c r="C1438" i="1" s="1"/>
  <c r="C1454" i="1" s="1"/>
  <c r="C1470" i="1" s="1"/>
  <c r="C1486" i="1" s="1"/>
  <c r="C1502" i="1" s="1"/>
  <c r="C1518" i="1" s="1"/>
  <c r="C1534" i="1" s="1"/>
  <c r="C1550" i="1" s="1"/>
  <c r="C1566" i="1" s="1"/>
  <c r="C1582" i="1" s="1"/>
  <c r="C1598" i="1" s="1"/>
  <c r="C1614" i="1" s="1"/>
  <c r="C1630" i="1" s="1"/>
  <c r="C1646" i="1" s="1"/>
  <c r="C1662" i="1" s="1"/>
  <c r="C1678" i="1" s="1"/>
  <c r="C1694" i="1" s="1"/>
  <c r="C1710" i="1" s="1"/>
  <c r="C1726" i="1" s="1"/>
  <c r="C1742" i="1" s="1"/>
  <c r="C1758" i="1" s="1"/>
  <c r="C1774" i="1" s="1"/>
  <c r="C1790" i="1" s="1"/>
  <c r="C1806" i="1" s="1"/>
  <c r="C1822" i="1" s="1"/>
  <c r="C1838" i="1" s="1"/>
  <c r="C1854" i="1" s="1"/>
  <c r="C1870" i="1" s="1"/>
  <c r="C1886" i="1" s="1"/>
  <c r="C1902" i="1" s="1"/>
  <c r="C1918" i="1" s="1"/>
  <c r="C1934" i="1" s="1"/>
  <c r="C1950" i="1" s="1"/>
  <c r="C1966" i="1" s="1"/>
  <c r="C1982" i="1" s="1"/>
  <c r="C1998" i="1" s="1"/>
  <c r="C2014" i="1" s="1"/>
  <c r="C2030" i="1" s="1"/>
  <c r="C2046" i="1" s="1"/>
  <c r="C2062" i="1" s="1"/>
  <c r="C2078" i="1" s="1"/>
  <c r="C2094" i="1" s="1"/>
  <c r="C2110" i="1" s="1"/>
  <c r="C2126" i="1" s="1"/>
  <c r="C2142" i="1" s="1"/>
  <c r="C2158" i="1" s="1"/>
  <c r="C2174" i="1" s="1"/>
  <c r="C2190" i="1" s="1"/>
  <c r="C2206" i="1" s="1"/>
  <c r="C2222" i="1" s="1"/>
  <c r="C2238" i="1" s="1"/>
  <c r="C2254" i="1" s="1"/>
  <c r="C2270" i="1" s="1"/>
  <c r="C2286" i="1" s="1"/>
  <c r="C2302" i="1" s="1"/>
  <c r="C2318" i="1" s="1"/>
  <c r="C2334" i="1" s="1"/>
  <c r="C2350" i="1" s="1"/>
  <c r="C31" i="1"/>
  <c r="C47" i="1" s="1"/>
  <c r="C63" i="1" s="1"/>
  <c r="C79" i="1" s="1"/>
  <c r="C95" i="1" s="1"/>
  <c r="C111" i="1" s="1"/>
  <c r="C127" i="1" s="1"/>
  <c r="C143" i="1" s="1"/>
  <c r="C159" i="1" s="1"/>
  <c r="C175" i="1" s="1"/>
  <c r="C191" i="1" s="1"/>
  <c r="C207" i="1" s="1"/>
  <c r="C223" i="1" s="1"/>
  <c r="C239" i="1" s="1"/>
  <c r="C255" i="1" s="1"/>
  <c r="C271" i="1" s="1"/>
  <c r="C287" i="1" s="1"/>
  <c r="C303" i="1" s="1"/>
  <c r="C319" i="1" s="1"/>
  <c r="C335" i="1" s="1"/>
  <c r="C351" i="1" s="1"/>
  <c r="C367" i="1" s="1"/>
  <c r="C383" i="1" s="1"/>
  <c r="C399" i="1" s="1"/>
  <c r="C415" i="1" s="1"/>
  <c r="C431" i="1" s="1"/>
  <c r="C447" i="1" s="1"/>
  <c r="C463" i="1" s="1"/>
  <c r="C479" i="1" s="1"/>
  <c r="C495" i="1" s="1"/>
  <c r="C511" i="1" s="1"/>
  <c r="C527" i="1" s="1"/>
  <c r="C543" i="1" s="1"/>
  <c r="C559" i="1" s="1"/>
  <c r="C575" i="1" s="1"/>
  <c r="C591" i="1" s="1"/>
  <c r="C607" i="1" s="1"/>
  <c r="C623" i="1" s="1"/>
  <c r="C639" i="1" s="1"/>
  <c r="C655" i="1" s="1"/>
  <c r="C671" i="1" s="1"/>
  <c r="C687" i="1" s="1"/>
  <c r="C703" i="1" s="1"/>
  <c r="C719" i="1" s="1"/>
  <c r="C735" i="1" s="1"/>
  <c r="C751" i="1" s="1"/>
  <c r="C767" i="1" s="1"/>
  <c r="C783" i="1" s="1"/>
  <c r="C799" i="1" s="1"/>
  <c r="C815" i="1" s="1"/>
  <c r="C831" i="1" s="1"/>
  <c r="C847" i="1" s="1"/>
  <c r="C863" i="1" s="1"/>
  <c r="C879" i="1" s="1"/>
  <c r="C895" i="1" s="1"/>
  <c r="C911" i="1" s="1"/>
  <c r="C927" i="1" s="1"/>
  <c r="C943" i="1" s="1"/>
  <c r="C959" i="1" s="1"/>
  <c r="C975" i="1" s="1"/>
  <c r="C991" i="1" s="1"/>
  <c r="C1007" i="1" s="1"/>
  <c r="C1023" i="1" s="1"/>
  <c r="C1039" i="1" s="1"/>
  <c r="C1055" i="1" s="1"/>
  <c r="C1071" i="1" s="1"/>
  <c r="C1087" i="1" s="1"/>
  <c r="C1103" i="1" s="1"/>
  <c r="C1119" i="1" s="1"/>
  <c r="C1135" i="1" s="1"/>
  <c r="C1151" i="1" s="1"/>
  <c r="C1167" i="1" s="1"/>
  <c r="C1183" i="1" s="1"/>
  <c r="C1199" i="1" s="1"/>
  <c r="C1215" i="1" s="1"/>
  <c r="C1231" i="1" s="1"/>
  <c r="C1247" i="1" s="1"/>
  <c r="C1263" i="1" s="1"/>
  <c r="C1279" i="1" s="1"/>
  <c r="C1295" i="1" s="1"/>
  <c r="C1311" i="1" s="1"/>
  <c r="C1327" i="1" s="1"/>
  <c r="C1343" i="1" s="1"/>
  <c r="C1359" i="1" s="1"/>
  <c r="C1375" i="1" s="1"/>
  <c r="C1391" i="1" s="1"/>
  <c r="C1407" i="1" s="1"/>
  <c r="C1423" i="1" s="1"/>
  <c r="C1439" i="1" s="1"/>
  <c r="C1455" i="1" s="1"/>
  <c r="C1471" i="1" s="1"/>
  <c r="C1487" i="1" s="1"/>
  <c r="C1503" i="1" s="1"/>
  <c r="C1519" i="1" s="1"/>
  <c r="C1535" i="1" s="1"/>
  <c r="C1551" i="1" s="1"/>
  <c r="C1567" i="1" s="1"/>
  <c r="C1583" i="1" s="1"/>
  <c r="C1599" i="1" s="1"/>
  <c r="C1615" i="1" s="1"/>
  <c r="C1631" i="1" s="1"/>
  <c r="C1647" i="1" s="1"/>
  <c r="C1663" i="1" s="1"/>
  <c r="C1679" i="1" s="1"/>
  <c r="C1695" i="1" s="1"/>
  <c r="C1711" i="1" s="1"/>
  <c r="C1727" i="1" s="1"/>
  <c r="C1743" i="1" s="1"/>
  <c r="C1759" i="1" s="1"/>
  <c r="C1775" i="1" s="1"/>
  <c r="C1791" i="1" s="1"/>
  <c r="C1807" i="1" s="1"/>
  <c r="C1823" i="1" s="1"/>
  <c r="C1839" i="1" s="1"/>
  <c r="C1855" i="1" s="1"/>
  <c r="C1871" i="1" s="1"/>
  <c r="C1887" i="1" s="1"/>
  <c r="C1903" i="1" s="1"/>
  <c r="C1919" i="1" s="1"/>
  <c r="C1935" i="1" s="1"/>
  <c r="C1951" i="1" s="1"/>
  <c r="C1967" i="1" s="1"/>
  <c r="C1983" i="1" s="1"/>
  <c r="C1999" i="1" s="1"/>
  <c r="C2015" i="1" s="1"/>
  <c r="C2031" i="1" s="1"/>
  <c r="C2047" i="1" s="1"/>
  <c r="C2063" i="1" s="1"/>
  <c r="C2079" i="1" s="1"/>
  <c r="C2095" i="1" s="1"/>
  <c r="C2111" i="1" s="1"/>
  <c r="C2127" i="1" s="1"/>
  <c r="C2143" i="1" s="1"/>
  <c r="C2159" i="1" s="1"/>
  <c r="C2175" i="1" s="1"/>
  <c r="C2191" i="1" s="1"/>
  <c r="C2207" i="1" s="1"/>
  <c r="C2223" i="1" s="1"/>
  <c r="C2239" i="1" s="1"/>
  <c r="C2255" i="1" s="1"/>
  <c r="C2271" i="1" s="1"/>
  <c r="C2287" i="1" s="1"/>
  <c r="C2303" i="1" s="1"/>
  <c r="C2319" i="1" s="1"/>
  <c r="C2335" i="1" s="1"/>
  <c r="C2351" i="1" s="1"/>
  <c r="C32" i="1"/>
  <c r="C48" i="1" s="1"/>
  <c r="C64" i="1" s="1"/>
  <c r="C80" i="1" s="1"/>
  <c r="C96" i="1" s="1"/>
  <c r="C112" i="1" s="1"/>
  <c r="C128" i="1" s="1"/>
  <c r="C144" i="1" s="1"/>
  <c r="C160" i="1" s="1"/>
  <c r="C176" i="1" s="1"/>
  <c r="C192" i="1" s="1"/>
  <c r="C208" i="1" s="1"/>
  <c r="C224" i="1" s="1"/>
  <c r="C240" i="1" s="1"/>
  <c r="C256" i="1" s="1"/>
  <c r="C272" i="1" s="1"/>
  <c r="C288" i="1" s="1"/>
  <c r="C304" i="1" s="1"/>
  <c r="C320" i="1" s="1"/>
  <c r="C336" i="1" s="1"/>
  <c r="C352" i="1" s="1"/>
  <c r="C368" i="1" s="1"/>
  <c r="C384" i="1" s="1"/>
  <c r="C400" i="1" s="1"/>
  <c r="C416" i="1" s="1"/>
  <c r="C432" i="1" s="1"/>
  <c r="C448" i="1" s="1"/>
  <c r="C464" i="1" s="1"/>
  <c r="C480" i="1" s="1"/>
  <c r="C496" i="1" s="1"/>
  <c r="C512" i="1" s="1"/>
  <c r="C528" i="1" s="1"/>
  <c r="C544" i="1" s="1"/>
  <c r="C560" i="1" s="1"/>
  <c r="C576" i="1" s="1"/>
  <c r="C592" i="1" s="1"/>
  <c r="C608" i="1" s="1"/>
  <c r="C624" i="1" s="1"/>
  <c r="C640" i="1" s="1"/>
  <c r="C656" i="1" s="1"/>
  <c r="C672" i="1" s="1"/>
  <c r="C688" i="1" s="1"/>
  <c r="C704" i="1" s="1"/>
  <c r="C720" i="1" s="1"/>
  <c r="C736" i="1" s="1"/>
  <c r="C752" i="1" s="1"/>
  <c r="C768" i="1" s="1"/>
  <c r="C784" i="1" s="1"/>
  <c r="C800" i="1" s="1"/>
  <c r="C816" i="1" s="1"/>
  <c r="C832" i="1" s="1"/>
  <c r="C848" i="1" s="1"/>
  <c r="C864" i="1" s="1"/>
  <c r="C880" i="1" s="1"/>
  <c r="C896" i="1" s="1"/>
  <c r="C912" i="1" s="1"/>
  <c r="C928" i="1" s="1"/>
  <c r="C944" i="1" s="1"/>
  <c r="C960" i="1" s="1"/>
  <c r="C976" i="1" s="1"/>
  <c r="C992" i="1" s="1"/>
  <c r="C1008" i="1" s="1"/>
  <c r="C1024" i="1" s="1"/>
  <c r="C1040" i="1" s="1"/>
  <c r="C1056" i="1" s="1"/>
  <c r="C1072" i="1" s="1"/>
  <c r="C1088" i="1" s="1"/>
  <c r="C1104" i="1" s="1"/>
  <c r="C1120" i="1" s="1"/>
  <c r="C1136" i="1" s="1"/>
  <c r="C1152" i="1" s="1"/>
  <c r="C1168" i="1" s="1"/>
  <c r="C1184" i="1" s="1"/>
  <c r="C1200" i="1" s="1"/>
  <c r="C1216" i="1" s="1"/>
  <c r="C1232" i="1" s="1"/>
  <c r="C1248" i="1" s="1"/>
  <c r="C1264" i="1" s="1"/>
  <c r="C1280" i="1" s="1"/>
  <c r="C1296" i="1" s="1"/>
  <c r="C1312" i="1" s="1"/>
  <c r="C1328" i="1" s="1"/>
  <c r="C1344" i="1" s="1"/>
  <c r="C1360" i="1" s="1"/>
  <c r="C1376" i="1" s="1"/>
  <c r="C1392" i="1" s="1"/>
  <c r="C1408" i="1" s="1"/>
  <c r="C1424" i="1" s="1"/>
  <c r="C1440" i="1" s="1"/>
  <c r="C1456" i="1" s="1"/>
  <c r="C1472" i="1" s="1"/>
  <c r="C1488" i="1" s="1"/>
  <c r="C1504" i="1" s="1"/>
  <c r="C1520" i="1" s="1"/>
  <c r="C1536" i="1" s="1"/>
  <c r="C1552" i="1" s="1"/>
  <c r="C1568" i="1" s="1"/>
  <c r="C1584" i="1" s="1"/>
  <c r="C1600" i="1" s="1"/>
  <c r="C1616" i="1" s="1"/>
  <c r="C1632" i="1" s="1"/>
  <c r="C1648" i="1" s="1"/>
  <c r="C1664" i="1" s="1"/>
  <c r="C1680" i="1" s="1"/>
  <c r="C1696" i="1" s="1"/>
  <c r="C1712" i="1" s="1"/>
  <c r="C1728" i="1" s="1"/>
  <c r="C1744" i="1" s="1"/>
  <c r="C1760" i="1" s="1"/>
  <c r="C1776" i="1" s="1"/>
  <c r="C1792" i="1" s="1"/>
  <c r="C1808" i="1" s="1"/>
  <c r="C1824" i="1" s="1"/>
  <c r="C1840" i="1" s="1"/>
  <c r="C1856" i="1" s="1"/>
  <c r="C1872" i="1" s="1"/>
  <c r="C1888" i="1" s="1"/>
  <c r="C1904" i="1" s="1"/>
  <c r="C1920" i="1" s="1"/>
  <c r="C1936" i="1" s="1"/>
  <c r="C1952" i="1" s="1"/>
  <c r="C1968" i="1" s="1"/>
  <c r="C1984" i="1" s="1"/>
  <c r="C2000" i="1" s="1"/>
  <c r="C2016" i="1" s="1"/>
  <c r="C2032" i="1" s="1"/>
  <c r="C2048" i="1" s="1"/>
  <c r="C2064" i="1" s="1"/>
  <c r="C2080" i="1" s="1"/>
  <c r="C2096" i="1" s="1"/>
  <c r="C2112" i="1" s="1"/>
  <c r="C2128" i="1" s="1"/>
  <c r="C2144" i="1" s="1"/>
  <c r="C2160" i="1" s="1"/>
  <c r="C2176" i="1" s="1"/>
  <c r="C2192" i="1" s="1"/>
  <c r="C2208" i="1" s="1"/>
  <c r="C2224" i="1" s="1"/>
  <c r="C2240" i="1" s="1"/>
  <c r="C2256" i="1" s="1"/>
  <c r="C2272" i="1" s="1"/>
  <c r="C2288" i="1" s="1"/>
  <c r="C2304" i="1" s="1"/>
  <c r="C2320" i="1" s="1"/>
  <c r="C2336" i="1" s="1"/>
  <c r="C2352" i="1" s="1"/>
  <c r="C33" i="1"/>
  <c r="C49" i="1" s="1"/>
  <c r="C65" i="1" s="1"/>
  <c r="C81" i="1" s="1"/>
  <c r="C97" i="1" s="1"/>
  <c r="C113" i="1" s="1"/>
  <c r="C129" i="1" s="1"/>
  <c r="C145" i="1" s="1"/>
  <c r="C161" i="1" s="1"/>
  <c r="C177" i="1" s="1"/>
  <c r="C193" i="1" s="1"/>
  <c r="C209" i="1" s="1"/>
  <c r="C225" i="1" s="1"/>
  <c r="C241" i="1" s="1"/>
  <c r="C257" i="1" s="1"/>
  <c r="C273" i="1" s="1"/>
  <c r="C289" i="1" s="1"/>
  <c r="C305" i="1" s="1"/>
  <c r="C321" i="1" s="1"/>
  <c r="C337" i="1" s="1"/>
  <c r="C353" i="1" s="1"/>
  <c r="C369" i="1" s="1"/>
  <c r="C385" i="1" s="1"/>
  <c r="C401" i="1" s="1"/>
  <c r="C417" i="1" s="1"/>
  <c r="C433" i="1" s="1"/>
  <c r="C449" i="1" s="1"/>
  <c r="C465" i="1" s="1"/>
  <c r="C481" i="1" s="1"/>
  <c r="C497" i="1" s="1"/>
  <c r="C513" i="1" s="1"/>
  <c r="C529" i="1" s="1"/>
  <c r="C545" i="1" s="1"/>
  <c r="C561" i="1" s="1"/>
  <c r="C577" i="1" s="1"/>
  <c r="C593" i="1" s="1"/>
  <c r="C609" i="1" s="1"/>
  <c r="C625" i="1" s="1"/>
  <c r="C641" i="1" s="1"/>
  <c r="C657" i="1" s="1"/>
  <c r="C673" i="1" s="1"/>
  <c r="C689" i="1" s="1"/>
  <c r="C705" i="1" s="1"/>
  <c r="C721" i="1" s="1"/>
  <c r="C737" i="1" s="1"/>
  <c r="C753" i="1" s="1"/>
  <c r="C769" i="1" s="1"/>
  <c r="C785" i="1" s="1"/>
  <c r="C801" i="1" s="1"/>
  <c r="C817" i="1" s="1"/>
  <c r="C833" i="1" s="1"/>
  <c r="C849" i="1" s="1"/>
  <c r="C865" i="1" s="1"/>
  <c r="C881" i="1" s="1"/>
  <c r="C897" i="1" s="1"/>
  <c r="C913" i="1" s="1"/>
  <c r="C929" i="1" s="1"/>
  <c r="C945" i="1" s="1"/>
  <c r="C961" i="1" s="1"/>
  <c r="C977" i="1" s="1"/>
  <c r="C993" i="1" s="1"/>
  <c r="C1009" i="1" s="1"/>
  <c r="C1025" i="1" s="1"/>
  <c r="C1041" i="1" s="1"/>
  <c r="C1057" i="1" s="1"/>
  <c r="C1073" i="1" s="1"/>
  <c r="C1089" i="1" s="1"/>
  <c r="C1105" i="1" s="1"/>
  <c r="C1121" i="1" s="1"/>
  <c r="C1137" i="1" s="1"/>
  <c r="C1153" i="1" s="1"/>
  <c r="C1169" i="1" s="1"/>
  <c r="C1185" i="1" s="1"/>
  <c r="C1201" i="1" s="1"/>
  <c r="C1217" i="1" s="1"/>
  <c r="C1233" i="1" s="1"/>
  <c r="C1249" i="1" s="1"/>
  <c r="C1265" i="1" s="1"/>
  <c r="C1281" i="1" s="1"/>
  <c r="C1297" i="1" s="1"/>
  <c r="C1313" i="1" s="1"/>
  <c r="C1329" i="1" s="1"/>
  <c r="C1345" i="1" s="1"/>
  <c r="C1361" i="1" s="1"/>
  <c r="C1377" i="1" s="1"/>
  <c r="C1393" i="1" s="1"/>
  <c r="C1409" i="1" s="1"/>
  <c r="C1425" i="1" s="1"/>
  <c r="C1441" i="1" s="1"/>
  <c r="C1457" i="1" s="1"/>
  <c r="C1473" i="1" s="1"/>
  <c r="C1489" i="1" s="1"/>
  <c r="C1505" i="1" s="1"/>
  <c r="C1521" i="1" s="1"/>
  <c r="C1537" i="1" s="1"/>
  <c r="C1553" i="1" s="1"/>
  <c r="C1569" i="1" s="1"/>
  <c r="C1585" i="1" s="1"/>
  <c r="C1601" i="1" s="1"/>
  <c r="C1617" i="1" s="1"/>
  <c r="C1633" i="1" s="1"/>
  <c r="C1649" i="1" s="1"/>
  <c r="C1665" i="1" s="1"/>
  <c r="C1681" i="1" s="1"/>
  <c r="C1697" i="1" s="1"/>
  <c r="C1713" i="1" s="1"/>
  <c r="C1729" i="1" s="1"/>
  <c r="C1745" i="1" s="1"/>
  <c r="C1761" i="1" s="1"/>
  <c r="C1777" i="1" s="1"/>
  <c r="C1793" i="1" s="1"/>
  <c r="C1809" i="1" s="1"/>
  <c r="C1825" i="1" s="1"/>
  <c r="C1841" i="1" s="1"/>
  <c r="C1857" i="1" s="1"/>
  <c r="C1873" i="1" s="1"/>
  <c r="C1889" i="1" s="1"/>
  <c r="C1905" i="1" s="1"/>
  <c r="C1921" i="1" s="1"/>
  <c r="C1937" i="1" s="1"/>
  <c r="C1953" i="1" s="1"/>
  <c r="C1969" i="1" s="1"/>
  <c r="C1985" i="1" s="1"/>
  <c r="C2001" i="1" s="1"/>
  <c r="C2017" i="1" s="1"/>
  <c r="C2033" i="1" s="1"/>
  <c r="C2049" i="1" s="1"/>
  <c r="C2065" i="1" s="1"/>
  <c r="C2081" i="1" s="1"/>
  <c r="C2097" i="1" s="1"/>
  <c r="C2113" i="1" s="1"/>
  <c r="C2129" i="1" s="1"/>
  <c r="C2145" i="1" s="1"/>
  <c r="C2161" i="1" s="1"/>
  <c r="C2177" i="1" s="1"/>
  <c r="C2193" i="1" s="1"/>
  <c r="C2209" i="1" s="1"/>
  <c r="C2225" i="1" s="1"/>
  <c r="C2241" i="1" s="1"/>
  <c r="C2257" i="1" s="1"/>
  <c r="C2273" i="1" s="1"/>
  <c r="C2289" i="1" s="1"/>
  <c r="C2305" i="1" s="1"/>
  <c r="C2321" i="1" s="1"/>
  <c r="C2337" i="1" s="1"/>
  <c r="C2353" i="1" s="1"/>
  <c r="C34" i="1"/>
  <c r="C50" i="1" s="1"/>
  <c r="C66" i="1" s="1"/>
  <c r="C82" i="1" s="1"/>
  <c r="C98" i="1" s="1"/>
  <c r="C114" i="1" s="1"/>
  <c r="C130" i="1" s="1"/>
  <c r="C146" i="1" s="1"/>
  <c r="C162" i="1" s="1"/>
  <c r="C178" i="1" s="1"/>
  <c r="C194" i="1" s="1"/>
  <c r="C210" i="1" s="1"/>
  <c r="C226" i="1" s="1"/>
  <c r="C242" i="1" s="1"/>
  <c r="C258" i="1" s="1"/>
  <c r="C274" i="1" s="1"/>
  <c r="C290" i="1" s="1"/>
  <c r="C306" i="1" s="1"/>
  <c r="C322" i="1" s="1"/>
  <c r="C338" i="1" s="1"/>
  <c r="C354" i="1" s="1"/>
  <c r="C370" i="1" s="1"/>
  <c r="C386" i="1" s="1"/>
  <c r="C402" i="1" s="1"/>
  <c r="C418" i="1" s="1"/>
  <c r="C434" i="1" s="1"/>
  <c r="C450" i="1" s="1"/>
  <c r="C466" i="1" s="1"/>
  <c r="C482" i="1" s="1"/>
  <c r="C498" i="1" s="1"/>
  <c r="C514" i="1" s="1"/>
  <c r="C530" i="1" s="1"/>
  <c r="C546" i="1" s="1"/>
  <c r="C562" i="1" s="1"/>
  <c r="C578" i="1" s="1"/>
  <c r="C594" i="1" s="1"/>
  <c r="C610" i="1" s="1"/>
  <c r="C626" i="1" s="1"/>
  <c r="C642" i="1" s="1"/>
  <c r="C658" i="1" s="1"/>
  <c r="C674" i="1" s="1"/>
  <c r="C690" i="1" s="1"/>
  <c r="C706" i="1" s="1"/>
  <c r="C722" i="1" s="1"/>
  <c r="C738" i="1" s="1"/>
  <c r="C754" i="1" s="1"/>
  <c r="C770" i="1" s="1"/>
  <c r="C786" i="1" s="1"/>
  <c r="C802" i="1" s="1"/>
  <c r="C818" i="1" s="1"/>
  <c r="C834" i="1" s="1"/>
  <c r="C850" i="1" s="1"/>
  <c r="C866" i="1" s="1"/>
  <c r="C882" i="1" s="1"/>
  <c r="C898" i="1" s="1"/>
  <c r="C914" i="1" s="1"/>
  <c r="C930" i="1" s="1"/>
  <c r="C946" i="1" s="1"/>
  <c r="C962" i="1" s="1"/>
  <c r="C978" i="1" s="1"/>
  <c r="C994" i="1" s="1"/>
  <c r="C1010" i="1" s="1"/>
  <c r="C1026" i="1" s="1"/>
  <c r="C1042" i="1" s="1"/>
  <c r="C1058" i="1" s="1"/>
  <c r="C1074" i="1" s="1"/>
  <c r="C1090" i="1" s="1"/>
  <c r="C1106" i="1" s="1"/>
  <c r="C1122" i="1" s="1"/>
  <c r="C1138" i="1" s="1"/>
  <c r="C1154" i="1" s="1"/>
  <c r="C1170" i="1" s="1"/>
  <c r="C1186" i="1" s="1"/>
  <c r="C1202" i="1" s="1"/>
  <c r="C1218" i="1" s="1"/>
  <c r="C1234" i="1" s="1"/>
  <c r="C1250" i="1" s="1"/>
  <c r="C1266" i="1" s="1"/>
  <c r="C1282" i="1" s="1"/>
  <c r="C1298" i="1" s="1"/>
  <c r="C1314" i="1" s="1"/>
  <c r="C1330" i="1" s="1"/>
  <c r="C1346" i="1" s="1"/>
  <c r="C1362" i="1" s="1"/>
  <c r="C1378" i="1" s="1"/>
  <c r="C1394" i="1" s="1"/>
  <c r="C1410" i="1" s="1"/>
  <c r="C1426" i="1" s="1"/>
  <c r="C1442" i="1" s="1"/>
  <c r="C1458" i="1" s="1"/>
  <c r="C1474" i="1" s="1"/>
  <c r="C1490" i="1" s="1"/>
  <c r="C1506" i="1" s="1"/>
  <c r="C1522" i="1" s="1"/>
  <c r="C1538" i="1" s="1"/>
  <c r="C1554" i="1" s="1"/>
  <c r="C1570" i="1" s="1"/>
  <c r="C1586" i="1" s="1"/>
  <c r="C1602" i="1" s="1"/>
  <c r="C1618" i="1" s="1"/>
  <c r="C1634" i="1" s="1"/>
  <c r="C1650" i="1" s="1"/>
  <c r="C1666" i="1" s="1"/>
  <c r="C1682" i="1" s="1"/>
  <c r="C1698" i="1" s="1"/>
  <c r="C1714" i="1" s="1"/>
  <c r="C1730" i="1" s="1"/>
  <c r="C1746" i="1" s="1"/>
  <c r="C1762" i="1" s="1"/>
  <c r="C1778" i="1" s="1"/>
  <c r="C1794" i="1" s="1"/>
  <c r="C1810" i="1" s="1"/>
  <c r="C1826" i="1" s="1"/>
  <c r="C1842" i="1" s="1"/>
  <c r="C1858" i="1" s="1"/>
  <c r="C1874" i="1" s="1"/>
  <c r="C1890" i="1" s="1"/>
  <c r="C1906" i="1" s="1"/>
  <c r="C1922" i="1" s="1"/>
  <c r="C1938" i="1" s="1"/>
  <c r="C1954" i="1" s="1"/>
  <c r="C1970" i="1" s="1"/>
  <c r="C1986" i="1" s="1"/>
  <c r="C2002" i="1" s="1"/>
  <c r="C2018" i="1" s="1"/>
  <c r="C2034" i="1" s="1"/>
  <c r="C2050" i="1" s="1"/>
  <c r="C2066" i="1" s="1"/>
  <c r="C2082" i="1" s="1"/>
  <c r="C2098" i="1" s="1"/>
  <c r="C2114" i="1" s="1"/>
  <c r="C2130" i="1" s="1"/>
  <c r="C2146" i="1" s="1"/>
  <c r="C2162" i="1" s="1"/>
  <c r="C2178" i="1" s="1"/>
  <c r="C2194" i="1" s="1"/>
  <c r="C2210" i="1" s="1"/>
  <c r="C2226" i="1" s="1"/>
  <c r="C2242" i="1" s="1"/>
  <c r="C2258" i="1" s="1"/>
  <c r="C2274" i="1" s="1"/>
  <c r="C2290" i="1" s="1"/>
  <c r="C2306" i="1" s="1"/>
  <c r="C2322" i="1" s="1"/>
  <c r="C2338" i="1" s="1"/>
  <c r="C2354" i="1" s="1"/>
  <c r="C35" i="1"/>
  <c r="C51" i="1" s="1"/>
  <c r="C67" i="1" s="1"/>
  <c r="C83" i="1" s="1"/>
  <c r="C99" i="1" s="1"/>
  <c r="C115" i="1" s="1"/>
  <c r="C131" i="1" s="1"/>
  <c r="C147" i="1" s="1"/>
  <c r="C163" i="1" s="1"/>
  <c r="C179" i="1" s="1"/>
  <c r="C195" i="1" s="1"/>
  <c r="C211" i="1" s="1"/>
  <c r="C227" i="1" s="1"/>
  <c r="C243" i="1" s="1"/>
  <c r="C259" i="1" s="1"/>
  <c r="C275" i="1" s="1"/>
  <c r="C291" i="1" s="1"/>
  <c r="C307" i="1" s="1"/>
  <c r="C323" i="1" s="1"/>
  <c r="C339" i="1" s="1"/>
  <c r="C355" i="1" s="1"/>
  <c r="C371" i="1" s="1"/>
  <c r="C387" i="1" s="1"/>
  <c r="C403" i="1" s="1"/>
  <c r="C419" i="1" s="1"/>
  <c r="C435" i="1" s="1"/>
  <c r="C451" i="1" s="1"/>
  <c r="C467" i="1" s="1"/>
  <c r="C483" i="1" s="1"/>
  <c r="C499" i="1" s="1"/>
  <c r="C515" i="1" s="1"/>
  <c r="C531" i="1" s="1"/>
  <c r="C547" i="1" s="1"/>
  <c r="C563" i="1" s="1"/>
  <c r="C579" i="1" s="1"/>
  <c r="C595" i="1" s="1"/>
  <c r="C611" i="1" s="1"/>
  <c r="C627" i="1" s="1"/>
  <c r="C643" i="1" s="1"/>
  <c r="C659" i="1" s="1"/>
  <c r="C675" i="1" s="1"/>
  <c r="C691" i="1" s="1"/>
  <c r="C707" i="1" s="1"/>
  <c r="C723" i="1" s="1"/>
  <c r="C739" i="1" s="1"/>
  <c r="C755" i="1" s="1"/>
  <c r="C771" i="1" s="1"/>
  <c r="C787" i="1" s="1"/>
  <c r="C803" i="1" s="1"/>
  <c r="C819" i="1" s="1"/>
  <c r="C835" i="1" s="1"/>
  <c r="C851" i="1" s="1"/>
  <c r="C867" i="1" s="1"/>
  <c r="C883" i="1" s="1"/>
  <c r="C899" i="1" s="1"/>
  <c r="C915" i="1" s="1"/>
  <c r="C931" i="1" s="1"/>
  <c r="C947" i="1" s="1"/>
  <c r="C963" i="1" s="1"/>
  <c r="C979" i="1" s="1"/>
  <c r="C995" i="1" s="1"/>
  <c r="C1011" i="1" s="1"/>
  <c r="C1027" i="1" s="1"/>
  <c r="C1043" i="1" s="1"/>
  <c r="C1059" i="1" s="1"/>
  <c r="C1075" i="1" s="1"/>
  <c r="C1091" i="1" s="1"/>
  <c r="C1107" i="1" s="1"/>
  <c r="C1123" i="1" s="1"/>
  <c r="C1139" i="1" s="1"/>
  <c r="C1155" i="1" s="1"/>
  <c r="C1171" i="1" s="1"/>
  <c r="C1187" i="1" s="1"/>
  <c r="C1203" i="1" s="1"/>
  <c r="C1219" i="1" s="1"/>
  <c r="C1235" i="1" s="1"/>
  <c r="C1251" i="1" s="1"/>
  <c r="C1267" i="1" s="1"/>
  <c r="C1283" i="1" s="1"/>
  <c r="C1299" i="1" s="1"/>
  <c r="C1315" i="1" s="1"/>
  <c r="C1331" i="1" s="1"/>
  <c r="C1347" i="1" s="1"/>
  <c r="C1363" i="1" s="1"/>
  <c r="C1379" i="1" s="1"/>
  <c r="C1395" i="1" s="1"/>
  <c r="C1411" i="1" s="1"/>
  <c r="C1427" i="1" s="1"/>
  <c r="C1443" i="1" s="1"/>
  <c r="C1459" i="1" s="1"/>
  <c r="C1475" i="1" s="1"/>
  <c r="C1491" i="1" s="1"/>
  <c r="C1507" i="1" s="1"/>
  <c r="C1523" i="1" s="1"/>
  <c r="C1539" i="1" s="1"/>
  <c r="C1555" i="1" s="1"/>
  <c r="C1571" i="1" s="1"/>
  <c r="C1587" i="1" s="1"/>
  <c r="C1603" i="1" s="1"/>
  <c r="C1619" i="1" s="1"/>
  <c r="C1635" i="1" s="1"/>
  <c r="C1651" i="1" s="1"/>
  <c r="C1667" i="1" s="1"/>
  <c r="C1683" i="1" s="1"/>
  <c r="C1699" i="1" s="1"/>
  <c r="C1715" i="1" s="1"/>
  <c r="C1731" i="1" s="1"/>
  <c r="C1747" i="1" s="1"/>
  <c r="C1763" i="1" s="1"/>
  <c r="C1779" i="1" s="1"/>
  <c r="C1795" i="1" s="1"/>
  <c r="C1811" i="1" s="1"/>
  <c r="C1827" i="1" s="1"/>
  <c r="C1843" i="1" s="1"/>
  <c r="C1859" i="1" s="1"/>
  <c r="C1875" i="1" s="1"/>
  <c r="C1891" i="1" s="1"/>
  <c r="C1907" i="1" s="1"/>
  <c r="C1923" i="1" s="1"/>
  <c r="C1939" i="1" s="1"/>
  <c r="C1955" i="1" s="1"/>
  <c r="C1971" i="1" s="1"/>
  <c r="C1987" i="1" s="1"/>
  <c r="C2003" i="1" s="1"/>
  <c r="C2019" i="1" s="1"/>
  <c r="C2035" i="1" s="1"/>
  <c r="C2051" i="1" s="1"/>
  <c r="C2067" i="1" s="1"/>
  <c r="C2083" i="1" s="1"/>
  <c r="C2099" i="1" s="1"/>
  <c r="C2115" i="1" s="1"/>
  <c r="C2131" i="1" s="1"/>
  <c r="C2147" i="1" s="1"/>
  <c r="C2163" i="1" s="1"/>
  <c r="C2179" i="1" s="1"/>
  <c r="C2195" i="1" s="1"/>
  <c r="C2211" i="1" s="1"/>
  <c r="C2227" i="1" s="1"/>
  <c r="C2243" i="1" s="1"/>
  <c r="C2259" i="1" s="1"/>
  <c r="C2275" i="1" s="1"/>
  <c r="C2291" i="1" s="1"/>
  <c r="C2307" i="1" s="1"/>
  <c r="C2323" i="1" s="1"/>
  <c r="C2339" i="1" s="1"/>
  <c r="C2355" i="1" s="1"/>
  <c r="C20" i="1"/>
  <c r="C36" i="1" s="1"/>
  <c r="C52" i="1" s="1"/>
  <c r="C68" i="1" s="1"/>
  <c r="C84" i="1" s="1"/>
  <c r="C100" i="1" s="1"/>
  <c r="C116" i="1" s="1"/>
  <c r="C132" i="1" s="1"/>
  <c r="C148" i="1" s="1"/>
  <c r="C164" i="1" s="1"/>
  <c r="C180" i="1" s="1"/>
  <c r="C196" i="1" s="1"/>
  <c r="C212" i="1" s="1"/>
  <c r="C228" i="1" s="1"/>
  <c r="C244" i="1" s="1"/>
  <c r="C260" i="1" s="1"/>
  <c r="C276" i="1" s="1"/>
  <c r="C292" i="1" s="1"/>
  <c r="C308" i="1" s="1"/>
  <c r="C324" i="1" s="1"/>
  <c r="C340" i="1" s="1"/>
  <c r="C356" i="1" s="1"/>
  <c r="C372" i="1" s="1"/>
  <c r="C388" i="1" s="1"/>
  <c r="C404" i="1" s="1"/>
  <c r="C420" i="1" s="1"/>
  <c r="C436" i="1" s="1"/>
  <c r="C452" i="1" s="1"/>
  <c r="C468" i="1" s="1"/>
  <c r="C484" i="1" s="1"/>
  <c r="C500" i="1" s="1"/>
  <c r="C516" i="1" s="1"/>
  <c r="C532" i="1" s="1"/>
  <c r="C548" i="1" s="1"/>
  <c r="C564" i="1" s="1"/>
  <c r="C580" i="1" s="1"/>
  <c r="C596" i="1" s="1"/>
  <c r="C612" i="1" s="1"/>
  <c r="C628" i="1" s="1"/>
  <c r="C644" i="1" s="1"/>
  <c r="C660" i="1" s="1"/>
  <c r="C676" i="1" s="1"/>
  <c r="C692" i="1" s="1"/>
  <c r="C708" i="1" s="1"/>
  <c r="C724" i="1" s="1"/>
  <c r="C740" i="1" s="1"/>
  <c r="C756" i="1" s="1"/>
  <c r="C772" i="1" s="1"/>
  <c r="C788" i="1" s="1"/>
  <c r="C804" i="1" s="1"/>
  <c r="C820" i="1" s="1"/>
  <c r="C836" i="1" s="1"/>
  <c r="C852" i="1" s="1"/>
  <c r="C868" i="1" s="1"/>
  <c r="C884" i="1" s="1"/>
  <c r="C900" i="1" s="1"/>
  <c r="C916" i="1" s="1"/>
  <c r="C932" i="1" s="1"/>
  <c r="C948" i="1" s="1"/>
  <c r="C964" i="1" s="1"/>
  <c r="C980" i="1" s="1"/>
  <c r="C996" i="1" s="1"/>
  <c r="C1012" i="1" s="1"/>
  <c r="C1028" i="1" s="1"/>
  <c r="C1044" i="1" s="1"/>
  <c r="C1060" i="1" s="1"/>
  <c r="C1076" i="1" s="1"/>
  <c r="C1092" i="1" s="1"/>
  <c r="C1108" i="1" s="1"/>
  <c r="C1124" i="1" s="1"/>
  <c r="C1140" i="1" s="1"/>
  <c r="C1156" i="1" s="1"/>
  <c r="C1172" i="1" s="1"/>
  <c r="C1188" i="1" s="1"/>
  <c r="C1204" i="1" s="1"/>
  <c r="C1220" i="1" s="1"/>
  <c r="C1236" i="1" s="1"/>
  <c r="C1252" i="1" s="1"/>
  <c r="C1268" i="1" s="1"/>
  <c r="C1284" i="1" s="1"/>
  <c r="C1300" i="1" s="1"/>
  <c r="C1316" i="1" s="1"/>
  <c r="C1332" i="1" s="1"/>
  <c r="C1348" i="1" s="1"/>
  <c r="C1364" i="1" s="1"/>
  <c r="C1380" i="1" s="1"/>
  <c r="C1396" i="1" s="1"/>
  <c r="C1412" i="1" s="1"/>
  <c r="C1428" i="1" s="1"/>
  <c r="C1444" i="1" s="1"/>
  <c r="C1460" i="1" s="1"/>
  <c r="C1476" i="1" s="1"/>
  <c r="C1492" i="1" s="1"/>
  <c r="C1508" i="1" s="1"/>
  <c r="C1524" i="1" s="1"/>
  <c r="C1540" i="1" s="1"/>
  <c r="C1556" i="1" s="1"/>
  <c r="C1572" i="1" s="1"/>
  <c r="C1588" i="1" s="1"/>
  <c r="C1604" i="1" s="1"/>
  <c r="C1620" i="1" s="1"/>
  <c r="C1636" i="1" s="1"/>
  <c r="C1652" i="1" s="1"/>
  <c r="C1668" i="1" s="1"/>
  <c r="C1684" i="1" s="1"/>
  <c r="C1700" i="1" s="1"/>
  <c r="C1716" i="1" s="1"/>
  <c r="C1732" i="1" s="1"/>
  <c r="C1748" i="1" s="1"/>
  <c r="C1764" i="1" s="1"/>
  <c r="C1780" i="1" s="1"/>
  <c r="C1796" i="1" s="1"/>
  <c r="C1812" i="1" s="1"/>
  <c r="C1828" i="1" s="1"/>
  <c r="C1844" i="1" s="1"/>
  <c r="C1860" i="1" s="1"/>
  <c r="C1876" i="1" s="1"/>
  <c r="C1892" i="1" s="1"/>
  <c r="C1908" i="1" s="1"/>
  <c r="C1924" i="1" s="1"/>
  <c r="C1940" i="1" s="1"/>
  <c r="C1956" i="1" s="1"/>
  <c r="C1972" i="1" s="1"/>
  <c r="C1988" i="1" s="1"/>
  <c r="C2004" i="1" s="1"/>
  <c r="C2020" i="1" s="1"/>
  <c r="C2036" i="1" s="1"/>
  <c r="C2052" i="1" s="1"/>
  <c r="C2068" i="1" s="1"/>
  <c r="C2084" i="1" s="1"/>
  <c r="C2100" i="1" s="1"/>
  <c r="C2116" i="1" s="1"/>
  <c r="C2132" i="1" s="1"/>
  <c r="C2148" i="1" s="1"/>
  <c r="C2164" i="1" s="1"/>
  <c r="C2180" i="1" s="1"/>
  <c r="C2196" i="1" s="1"/>
  <c r="C2212" i="1" s="1"/>
  <c r="C2228" i="1" s="1"/>
  <c r="C2244" i="1" s="1"/>
  <c r="C2260" i="1" s="1"/>
  <c r="C2276" i="1" s="1"/>
  <c r="C2292" i="1" s="1"/>
  <c r="C2308" i="1" s="1"/>
  <c r="C2324" i="1" s="1"/>
  <c r="C2340" i="1" s="1"/>
  <c r="N3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F2341" i="1"/>
  <c r="F2342" i="1" s="1"/>
  <c r="M2340" i="1"/>
  <c r="L2340" i="1"/>
  <c r="F2325" i="1"/>
  <c r="M2324" i="1"/>
  <c r="L2324" i="1"/>
  <c r="F2309" i="1"/>
  <c r="F2310" i="1" s="1"/>
  <c r="M2308" i="1"/>
  <c r="L2308" i="1"/>
  <c r="F2293" i="1"/>
  <c r="M2292" i="1"/>
  <c r="L2292" i="1"/>
  <c r="F2277" i="1"/>
  <c r="F2278" i="1" s="1"/>
  <c r="M2276" i="1"/>
  <c r="L2276" i="1"/>
  <c r="F2261" i="1"/>
  <c r="M2260" i="1"/>
  <c r="L2260" i="1"/>
  <c r="F2245" i="1"/>
  <c r="F2246" i="1" s="1"/>
  <c r="M2244" i="1"/>
  <c r="L2244" i="1"/>
  <c r="F2229" i="1"/>
  <c r="M2228" i="1"/>
  <c r="L2228" i="1"/>
  <c r="F2213" i="1"/>
  <c r="F2214" i="1" s="1"/>
  <c r="M2212" i="1"/>
  <c r="L2212" i="1"/>
  <c r="F2197" i="1"/>
  <c r="M2196" i="1"/>
  <c r="L2196" i="1"/>
  <c r="F2181" i="1"/>
  <c r="F2182" i="1" s="1"/>
  <c r="M2180" i="1"/>
  <c r="L2180" i="1"/>
  <c r="F2165" i="1"/>
  <c r="F2166" i="1" s="1"/>
  <c r="M2164" i="1"/>
  <c r="L2164" i="1"/>
  <c r="F2149" i="1"/>
  <c r="F2150" i="1" s="1"/>
  <c r="M2148" i="1"/>
  <c r="L2148" i="1"/>
  <c r="F2133" i="1"/>
  <c r="F2134" i="1" s="1"/>
  <c r="M2132" i="1"/>
  <c r="L2132" i="1"/>
  <c r="M2117" i="1"/>
  <c r="F2117" i="1"/>
  <c r="F2118" i="1" s="1"/>
  <c r="M2116" i="1"/>
  <c r="L2116" i="1"/>
  <c r="F2101" i="1"/>
  <c r="F2102" i="1" s="1"/>
  <c r="M2100" i="1"/>
  <c r="L2100" i="1"/>
  <c r="F2085" i="1"/>
  <c r="M2084" i="1"/>
  <c r="L2084" i="1"/>
  <c r="M2069" i="1"/>
  <c r="F2069" i="1"/>
  <c r="F2070" i="1" s="1"/>
  <c r="M2068" i="1"/>
  <c r="L2068" i="1"/>
  <c r="F2053" i="1"/>
  <c r="M2053" i="1" s="1"/>
  <c r="M2052" i="1"/>
  <c r="L2052" i="1"/>
  <c r="F2037" i="1"/>
  <c r="F2038" i="1" s="1"/>
  <c r="M2036" i="1"/>
  <c r="L2036" i="1"/>
  <c r="E2036" i="1"/>
  <c r="E2037" i="1" s="1"/>
  <c r="D2036" i="1"/>
  <c r="D2052" i="1" s="1"/>
  <c r="F2021" i="1"/>
  <c r="E2021" i="1"/>
  <c r="E2022" i="1" s="1"/>
  <c r="D2021" i="1"/>
  <c r="M2020" i="1"/>
  <c r="L2020" i="1"/>
  <c r="I2020" i="1"/>
  <c r="F2005" i="1"/>
  <c r="F2006" i="1" s="1"/>
  <c r="M2004" i="1"/>
  <c r="L2004" i="1"/>
  <c r="F1989" i="1"/>
  <c r="M1989" i="1" s="1"/>
  <c r="M1988" i="1"/>
  <c r="L1988" i="1"/>
  <c r="F1973" i="1"/>
  <c r="F1974" i="1" s="1"/>
  <c r="M1972" i="1"/>
  <c r="L1972" i="1"/>
  <c r="F1957" i="1"/>
  <c r="M1957" i="1" s="1"/>
  <c r="M1956" i="1"/>
  <c r="L1956" i="1"/>
  <c r="F1941" i="1"/>
  <c r="F1942" i="1" s="1"/>
  <c r="M1940" i="1"/>
  <c r="L1940" i="1"/>
  <c r="F1925" i="1"/>
  <c r="M1924" i="1"/>
  <c r="L1924" i="1"/>
  <c r="F1909" i="1"/>
  <c r="F1910" i="1" s="1"/>
  <c r="M1908" i="1"/>
  <c r="L1908" i="1"/>
  <c r="F1893" i="1"/>
  <c r="F1894" i="1" s="1"/>
  <c r="M1892" i="1"/>
  <c r="L1892" i="1"/>
  <c r="F1877" i="1"/>
  <c r="F1878" i="1" s="1"/>
  <c r="M1876" i="1"/>
  <c r="L1876" i="1"/>
  <c r="F1861" i="1"/>
  <c r="F1862" i="1" s="1"/>
  <c r="M1860" i="1"/>
  <c r="L1860" i="1"/>
  <c r="F1845" i="1"/>
  <c r="F1846" i="1" s="1"/>
  <c r="M1844" i="1"/>
  <c r="L1844" i="1"/>
  <c r="F1829" i="1"/>
  <c r="F1830" i="1" s="1"/>
  <c r="M1828" i="1"/>
  <c r="L1828" i="1"/>
  <c r="F1813" i="1"/>
  <c r="F1814" i="1" s="1"/>
  <c r="M1812" i="1"/>
  <c r="L1812" i="1"/>
  <c r="F1797" i="1"/>
  <c r="F1798" i="1" s="1"/>
  <c r="M1796" i="1"/>
  <c r="L1796" i="1"/>
  <c r="F1781" i="1"/>
  <c r="F1782" i="1" s="1"/>
  <c r="M1780" i="1"/>
  <c r="L1780" i="1"/>
  <c r="F1765" i="1"/>
  <c r="M1765" i="1" s="1"/>
  <c r="M1764" i="1"/>
  <c r="L1764" i="1"/>
  <c r="F1749" i="1"/>
  <c r="F1750" i="1" s="1"/>
  <c r="M1748" i="1"/>
  <c r="L1748" i="1"/>
  <c r="F1733" i="1"/>
  <c r="M1733" i="1" s="1"/>
  <c r="M1732" i="1"/>
  <c r="L1732" i="1"/>
  <c r="F1717" i="1"/>
  <c r="F1718" i="1" s="1"/>
  <c r="M1716" i="1"/>
  <c r="L1716" i="1"/>
  <c r="F1701" i="1"/>
  <c r="M1701" i="1" s="1"/>
  <c r="M1700" i="1"/>
  <c r="L1700" i="1"/>
  <c r="E1700" i="1"/>
  <c r="E1716" i="1" s="1"/>
  <c r="D1700" i="1"/>
  <c r="F1685" i="1"/>
  <c r="F1686" i="1" s="1"/>
  <c r="E1685" i="1"/>
  <c r="E1686" i="1" s="1"/>
  <c r="D1685" i="1"/>
  <c r="D1686" i="1" s="1"/>
  <c r="M1684" i="1"/>
  <c r="L1684" i="1"/>
  <c r="I1684" i="1"/>
  <c r="F1669" i="1"/>
  <c r="M1668" i="1"/>
  <c r="L1668" i="1"/>
  <c r="F1653" i="1"/>
  <c r="F1654" i="1" s="1"/>
  <c r="M1652" i="1"/>
  <c r="L1652" i="1"/>
  <c r="F1637" i="1"/>
  <c r="M1636" i="1"/>
  <c r="L1636" i="1"/>
  <c r="F1621" i="1"/>
  <c r="F1622" i="1" s="1"/>
  <c r="M1620" i="1"/>
  <c r="L1620" i="1"/>
  <c r="F1605" i="1"/>
  <c r="F1606" i="1" s="1"/>
  <c r="M1604" i="1"/>
  <c r="L1604" i="1"/>
  <c r="F1589" i="1"/>
  <c r="F1590" i="1" s="1"/>
  <c r="M1588" i="1"/>
  <c r="L1588" i="1"/>
  <c r="F1573" i="1"/>
  <c r="F1574" i="1" s="1"/>
  <c r="M1572" i="1"/>
  <c r="L1572" i="1"/>
  <c r="M1557" i="1"/>
  <c r="F1557" i="1"/>
  <c r="F1558" i="1" s="1"/>
  <c r="M1556" i="1"/>
  <c r="L1556" i="1"/>
  <c r="F1541" i="1"/>
  <c r="F1542" i="1" s="1"/>
  <c r="M1540" i="1"/>
  <c r="L1540" i="1"/>
  <c r="F1525" i="1"/>
  <c r="F1526" i="1" s="1"/>
  <c r="M1524" i="1"/>
  <c r="L1524" i="1"/>
  <c r="F1509" i="1"/>
  <c r="F1510" i="1" s="1"/>
  <c r="M1508" i="1"/>
  <c r="L1508" i="1"/>
  <c r="F1493" i="1"/>
  <c r="F1494" i="1" s="1"/>
  <c r="M1492" i="1"/>
  <c r="L1492" i="1"/>
  <c r="F1477" i="1"/>
  <c r="F1478" i="1" s="1"/>
  <c r="M1476" i="1"/>
  <c r="L1476" i="1"/>
  <c r="F1461" i="1"/>
  <c r="F1462" i="1" s="1"/>
  <c r="M1460" i="1"/>
  <c r="L1460" i="1"/>
  <c r="F1445" i="1"/>
  <c r="F1446" i="1" s="1"/>
  <c r="M1444" i="1"/>
  <c r="L1444" i="1"/>
  <c r="F1429" i="1"/>
  <c r="M1428" i="1"/>
  <c r="L1428" i="1"/>
  <c r="F1413" i="1"/>
  <c r="F1414" i="1" s="1"/>
  <c r="M1412" i="1"/>
  <c r="L1412" i="1"/>
  <c r="F1397" i="1"/>
  <c r="M1396" i="1"/>
  <c r="L1396" i="1"/>
  <c r="F1381" i="1"/>
  <c r="F1382" i="1" s="1"/>
  <c r="M1380" i="1"/>
  <c r="L1380" i="1"/>
  <c r="F1365" i="1"/>
  <c r="M1364" i="1"/>
  <c r="L1364" i="1"/>
  <c r="E1364" i="1"/>
  <c r="E1380" i="1" s="1"/>
  <c r="D1364" i="1"/>
  <c r="F1349" i="1"/>
  <c r="F1350" i="1" s="1"/>
  <c r="E1349" i="1"/>
  <c r="D1349" i="1"/>
  <c r="D1350" i="1" s="1"/>
  <c r="M1348" i="1"/>
  <c r="L1348" i="1"/>
  <c r="I1348" i="1"/>
  <c r="F1333" i="1"/>
  <c r="M1332" i="1"/>
  <c r="L1332" i="1"/>
  <c r="F1317" i="1"/>
  <c r="M1316" i="1"/>
  <c r="L1316" i="1"/>
  <c r="F1301" i="1"/>
  <c r="F1302" i="1" s="1"/>
  <c r="M1300" i="1"/>
  <c r="L1300" i="1"/>
  <c r="F1285" i="1"/>
  <c r="M1284" i="1"/>
  <c r="L1284" i="1"/>
  <c r="M1269" i="1"/>
  <c r="F1269" i="1"/>
  <c r="F1270" i="1" s="1"/>
  <c r="M1268" i="1"/>
  <c r="L1268" i="1"/>
  <c r="F1253" i="1"/>
  <c r="M1252" i="1"/>
  <c r="L1252" i="1"/>
  <c r="F1237" i="1"/>
  <c r="M1236" i="1"/>
  <c r="L1236" i="1"/>
  <c r="F1221" i="1"/>
  <c r="F1222" i="1" s="1"/>
  <c r="M1220" i="1"/>
  <c r="L1220" i="1"/>
  <c r="F1205" i="1"/>
  <c r="M1204" i="1"/>
  <c r="L1204" i="1"/>
  <c r="F1189" i="1"/>
  <c r="F1190" i="1" s="1"/>
  <c r="M1188" i="1"/>
  <c r="L1188" i="1"/>
  <c r="F1173" i="1"/>
  <c r="M1172" i="1"/>
  <c r="L1172" i="1"/>
  <c r="F1157" i="1"/>
  <c r="F1158" i="1" s="1"/>
  <c r="M1156" i="1"/>
  <c r="L1156" i="1"/>
  <c r="F1141" i="1"/>
  <c r="M1140" i="1"/>
  <c r="L1140" i="1"/>
  <c r="F1125" i="1"/>
  <c r="F1126" i="1" s="1"/>
  <c r="M1124" i="1"/>
  <c r="L1124" i="1"/>
  <c r="F1109" i="1"/>
  <c r="M1108" i="1"/>
  <c r="L1108" i="1"/>
  <c r="F1093" i="1"/>
  <c r="F1094" i="1" s="1"/>
  <c r="M1092" i="1"/>
  <c r="L1092" i="1"/>
  <c r="F1077" i="1"/>
  <c r="M1076" i="1"/>
  <c r="L1076" i="1"/>
  <c r="F1061" i="1"/>
  <c r="F1062" i="1" s="1"/>
  <c r="M1060" i="1"/>
  <c r="L1060" i="1"/>
  <c r="F1045" i="1"/>
  <c r="M1044" i="1"/>
  <c r="L1044" i="1"/>
  <c r="E1044" i="1"/>
  <c r="F1029" i="1"/>
  <c r="F1030" i="1" s="1"/>
  <c r="M1028" i="1"/>
  <c r="L1028" i="1"/>
  <c r="E1028" i="1"/>
  <c r="E1029" i="1" s="1"/>
  <c r="D1028" i="1"/>
  <c r="F1013" i="1"/>
  <c r="M1013" i="1" s="1"/>
  <c r="E1013" i="1"/>
  <c r="D1013" i="1"/>
  <c r="M1012" i="1"/>
  <c r="L1012" i="1"/>
  <c r="I1012" i="1"/>
  <c r="F997" i="1"/>
  <c r="F998" i="1" s="1"/>
  <c r="M996" i="1"/>
  <c r="L996" i="1"/>
  <c r="F981" i="1"/>
  <c r="M980" i="1"/>
  <c r="L980" i="1"/>
  <c r="M965" i="1"/>
  <c r="F965" i="1"/>
  <c r="F966" i="1" s="1"/>
  <c r="M964" i="1"/>
  <c r="L964" i="1"/>
  <c r="F949" i="1"/>
  <c r="M949" i="1" s="1"/>
  <c r="M948" i="1"/>
  <c r="L948" i="1"/>
  <c r="F933" i="1"/>
  <c r="M932" i="1"/>
  <c r="L932" i="1"/>
  <c r="M917" i="1"/>
  <c r="F917" i="1"/>
  <c r="F918" i="1" s="1"/>
  <c r="M916" i="1"/>
  <c r="L916" i="1"/>
  <c r="F901" i="1"/>
  <c r="M900" i="1"/>
  <c r="L900" i="1"/>
  <c r="F885" i="1"/>
  <c r="M884" i="1"/>
  <c r="L884" i="1"/>
  <c r="L869" i="1"/>
  <c r="F869" i="1"/>
  <c r="M868" i="1"/>
  <c r="L868" i="1"/>
  <c r="M853" i="1"/>
  <c r="F853" i="1"/>
  <c r="F854" i="1" s="1"/>
  <c r="M852" i="1"/>
  <c r="L852" i="1"/>
  <c r="F838" i="1"/>
  <c r="F837" i="1"/>
  <c r="M836" i="1"/>
  <c r="L836" i="1"/>
  <c r="F821" i="1"/>
  <c r="M820" i="1"/>
  <c r="L820" i="1"/>
  <c r="F805" i="1"/>
  <c r="M804" i="1"/>
  <c r="L804" i="1"/>
  <c r="F789" i="1"/>
  <c r="F790" i="1" s="1"/>
  <c r="M788" i="1"/>
  <c r="L788" i="1"/>
  <c r="F773" i="1"/>
  <c r="M772" i="1"/>
  <c r="L772" i="1"/>
  <c r="F757" i="1"/>
  <c r="M756" i="1"/>
  <c r="L756" i="1"/>
  <c r="F741" i="1"/>
  <c r="M740" i="1"/>
  <c r="L740" i="1"/>
  <c r="F725" i="1"/>
  <c r="F726" i="1" s="1"/>
  <c r="M724" i="1"/>
  <c r="L724" i="1"/>
  <c r="F709" i="1"/>
  <c r="F710" i="1" s="1"/>
  <c r="M708" i="1"/>
  <c r="L708" i="1"/>
  <c r="F693" i="1"/>
  <c r="F694" i="1" s="1"/>
  <c r="M692" i="1"/>
  <c r="L692" i="1"/>
  <c r="E692" i="1"/>
  <c r="D692" i="1"/>
  <c r="F677" i="1"/>
  <c r="E677" i="1"/>
  <c r="E678" i="1" s="1"/>
  <c r="D677" i="1"/>
  <c r="M676" i="1"/>
  <c r="L676" i="1"/>
  <c r="I676" i="1"/>
  <c r="F661" i="1"/>
  <c r="M660" i="1"/>
  <c r="L660" i="1"/>
  <c r="F645" i="1"/>
  <c r="M644" i="1"/>
  <c r="L644" i="1"/>
  <c r="F629" i="1"/>
  <c r="F630" i="1" s="1"/>
  <c r="M628" i="1"/>
  <c r="L628" i="1"/>
  <c r="F613" i="1"/>
  <c r="M612" i="1"/>
  <c r="L612" i="1"/>
  <c r="F597" i="1"/>
  <c r="F598" i="1" s="1"/>
  <c r="M596" i="1"/>
  <c r="L596" i="1"/>
  <c r="F581" i="1"/>
  <c r="M580" i="1"/>
  <c r="L580" i="1"/>
  <c r="F565" i="1"/>
  <c r="M565" i="1" s="1"/>
  <c r="M564" i="1"/>
  <c r="L564" i="1"/>
  <c r="F549" i="1"/>
  <c r="M548" i="1"/>
  <c r="L548" i="1"/>
  <c r="F533" i="1"/>
  <c r="M533" i="1" s="1"/>
  <c r="M532" i="1"/>
  <c r="L532" i="1"/>
  <c r="F517" i="1"/>
  <c r="M516" i="1"/>
  <c r="L516" i="1"/>
  <c r="F501" i="1"/>
  <c r="M501" i="1" s="1"/>
  <c r="M500" i="1"/>
  <c r="L500" i="1"/>
  <c r="F485" i="1"/>
  <c r="M484" i="1"/>
  <c r="L484" i="1"/>
  <c r="F469" i="1"/>
  <c r="M469" i="1" s="1"/>
  <c r="M468" i="1"/>
  <c r="L468" i="1"/>
  <c r="F453" i="1"/>
  <c r="M452" i="1"/>
  <c r="L452" i="1"/>
  <c r="F437" i="1"/>
  <c r="M437" i="1" s="1"/>
  <c r="M436" i="1"/>
  <c r="L436" i="1"/>
  <c r="F421" i="1"/>
  <c r="M420" i="1"/>
  <c r="L420" i="1"/>
  <c r="F405" i="1"/>
  <c r="M405" i="1" s="1"/>
  <c r="M404" i="1"/>
  <c r="L404" i="1"/>
  <c r="F389" i="1"/>
  <c r="M388" i="1"/>
  <c r="L388" i="1"/>
  <c r="F373" i="1"/>
  <c r="M373" i="1" s="1"/>
  <c r="M372" i="1"/>
  <c r="L372" i="1"/>
  <c r="F357" i="1"/>
  <c r="F358" i="1" s="1"/>
  <c r="M356" i="1"/>
  <c r="L356" i="1"/>
  <c r="E356" i="1"/>
  <c r="E357" i="1" s="1"/>
  <c r="D356" i="1"/>
  <c r="F341" i="1"/>
  <c r="E341" i="1"/>
  <c r="D341" i="1"/>
  <c r="M340" i="1"/>
  <c r="L340" i="1"/>
  <c r="I340" i="1"/>
  <c r="F325" i="1"/>
  <c r="M324" i="1"/>
  <c r="L324" i="1"/>
  <c r="F309" i="1"/>
  <c r="M308" i="1"/>
  <c r="L308" i="1"/>
  <c r="F293" i="1"/>
  <c r="M292" i="1"/>
  <c r="L292" i="1"/>
  <c r="F277" i="1"/>
  <c r="M276" i="1"/>
  <c r="L276" i="1"/>
  <c r="H4" i="1"/>
  <c r="G4" i="1"/>
  <c r="F261" i="1"/>
  <c r="M260" i="1"/>
  <c r="L260" i="1"/>
  <c r="F245" i="1"/>
  <c r="M245" i="1" s="1"/>
  <c r="M244" i="1"/>
  <c r="L244" i="1"/>
  <c r="F229" i="1"/>
  <c r="M228" i="1"/>
  <c r="L228" i="1"/>
  <c r="F213" i="1"/>
  <c r="M212" i="1"/>
  <c r="L212" i="1"/>
  <c r="F197" i="1"/>
  <c r="M196" i="1"/>
  <c r="L196" i="1"/>
  <c r="F181" i="1"/>
  <c r="M181" i="1" s="1"/>
  <c r="M180" i="1"/>
  <c r="L180" i="1"/>
  <c r="F165" i="1"/>
  <c r="F166" i="1" s="1"/>
  <c r="M164" i="1"/>
  <c r="L164" i="1"/>
  <c r="F149" i="1"/>
  <c r="M149" i="1" s="1"/>
  <c r="M148" i="1"/>
  <c r="L148" i="1"/>
  <c r="F133" i="1"/>
  <c r="M132" i="1"/>
  <c r="L132" i="1"/>
  <c r="F117" i="1"/>
  <c r="M117" i="1" s="1"/>
  <c r="M116" i="1"/>
  <c r="L116" i="1"/>
  <c r="F101" i="1"/>
  <c r="M100" i="1"/>
  <c r="L100" i="1"/>
  <c r="F85" i="1"/>
  <c r="F86" i="1" s="1"/>
  <c r="M84" i="1"/>
  <c r="L84" i="1"/>
  <c r="F69" i="1"/>
  <c r="M68" i="1"/>
  <c r="L68" i="1"/>
  <c r="F53" i="1"/>
  <c r="M53" i="1" s="1"/>
  <c r="M52" i="1"/>
  <c r="L52" i="1"/>
  <c r="F37" i="1"/>
  <c r="M36" i="1"/>
  <c r="L36" i="1"/>
  <c r="D36" i="1"/>
  <c r="D37" i="1" s="1"/>
  <c r="D20" i="1"/>
  <c r="E20" i="1"/>
  <c r="F21" i="1"/>
  <c r="D21" i="1"/>
  <c r="M20" i="1"/>
  <c r="L20" i="1"/>
  <c r="D5" i="1"/>
  <c r="I4" i="1"/>
  <c r="J2" i="1"/>
  <c r="E5" i="1"/>
  <c r="F5" i="1"/>
  <c r="M4" i="1"/>
  <c r="L4" i="1"/>
  <c r="B5" i="2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C18" i="4"/>
  <c r="C19" i="4" s="1"/>
  <c r="C14" i="4"/>
  <c r="C15" i="4" s="1"/>
  <c r="C16" i="4" s="1"/>
  <c r="C12" i="4"/>
  <c r="C11" i="4"/>
  <c r="C8" i="4"/>
  <c r="M86" i="1" l="1"/>
  <c r="G340" i="1"/>
  <c r="H341" i="1"/>
  <c r="M358" i="1"/>
  <c r="M598" i="1"/>
  <c r="M838" i="1"/>
  <c r="M998" i="1"/>
  <c r="I1028" i="1"/>
  <c r="M1062" i="1"/>
  <c r="M1094" i="1"/>
  <c r="M1126" i="1"/>
  <c r="M1158" i="1"/>
  <c r="M1190" i="1"/>
  <c r="M1222" i="1"/>
  <c r="M1302" i="1"/>
  <c r="M1910" i="1"/>
  <c r="I2036" i="1"/>
  <c r="B6" i="2"/>
  <c r="B7" i="2" s="1"/>
  <c r="B8" i="2" s="1"/>
  <c r="B9" i="2" s="1"/>
  <c r="B10" i="2" s="1"/>
  <c r="L21" i="1"/>
  <c r="M293" i="1"/>
  <c r="H340" i="1"/>
  <c r="G341" i="1"/>
  <c r="M341" i="1"/>
  <c r="I356" i="1"/>
  <c r="E372" i="1"/>
  <c r="M597" i="1"/>
  <c r="M630" i="1"/>
  <c r="H676" i="1"/>
  <c r="M677" i="1"/>
  <c r="M710" i="1"/>
  <c r="M741" i="1"/>
  <c r="M805" i="1"/>
  <c r="M869" i="1"/>
  <c r="M933" i="1"/>
  <c r="M966" i="1"/>
  <c r="M981" i="1"/>
  <c r="G1012" i="1"/>
  <c r="M1030" i="1"/>
  <c r="M1045" i="1"/>
  <c r="M1077" i="1"/>
  <c r="M1109" i="1"/>
  <c r="M1141" i="1"/>
  <c r="M1270" i="1"/>
  <c r="G1348" i="1"/>
  <c r="M1365" i="1"/>
  <c r="M1397" i="1"/>
  <c r="M1429" i="1"/>
  <c r="M1637" i="1"/>
  <c r="M1669" i="1"/>
  <c r="M1829" i="1"/>
  <c r="M1925" i="1"/>
  <c r="M1941" i="1"/>
  <c r="M2021" i="1"/>
  <c r="M2085" i="1"/>
  <c r="M2197" i="1"/>
  <c r="M2229" i="1"/>
  <c r="M2261" i="1"/>
  <c r="M2293" i="1"/>
  <c r="M2325" i="1"/>
  <c r="N54" i="1"/>
  <c r="N56" i="1"/>
  <c r="N58" i="1"/>
  <c r="N60" i="1"/>
  <c r="N62" i="1"/>
  <c r="N64" i="1"/>
  <c r="N66" i="1"/>
  <c r="N68" i="1"/>
  <c r="N53" i="1"/>
  <c r="N55" i="1"/>
  <c r="N57" i="1"/>
  <c r="N59" i="1"/>
  <c r="N61" i="1"/>
  <c r="N63" i="1"/>
  <c r="N65" i="1"/>
  <c r="N23" i="1"/>
  <c r="N27" i="1"/>
  <c r="N31" i="1"/>
  <c r="N35" i="1"/>
  <c r="N21" i="1"/>
  <c r="N25" i="1"/>
  <c r="N29" i="1"/>
  <c r="N33" i="1"/>
  <c r="N51" i="1"/>
  <c r="N38" i="1"/>
  <c r="N40" i="1"/>
  <c r="N42" i="1"/>
  <c r="N44" i="1"/>
  <c r="N46" i="1"/>
  <c r="N48" i="1"/>
  <c r="N50" i="1"/>
  <c r="N37" i="1"/>
  <c r="N39" i="1"/>
  <c r="N41" i="1"/>
  <c r="N43" i="1"/>
  <c r="N45" i="1"/>
  <c r="N47" i="1"/>
  <c r="N49" i="1"/>
  <c r="L149" i="1"/>
  <c r="M165" i="1"/>
  <c r="L341" i="1"/>
  <c r="M357" i="1"/>
  <c r="M629" i="1"/>
  <c r="M693" i="1"/>
  <c r="M725" i="1"/>
  <c r="L741" i="1"/>
  <c r="M789" i="1"/>
  <c r="L805" i="1"/>
  <c r="M997" i="1"/>
  <c r="L1013" i="1"/>
  <c r="M1029" i="1"/>
  <c r="M1301" i="1"/>
  <c r="M1493" i="1"/>
  <c r="M1621" i="1"/>
  <c r="M1893" i="1"/>
  <c r="M1909" i="1"/>
  <c r="M2005" i="1"/>
  <c r="M2037" i="1"/>
  <c r="M2181" i="1"/>
  <c r="N22" i="1"/>
  <c r="N24" i="1"/>
  <c r="N26" i="1"/>
  <c r="N28" i="1"/>
  <c r="N30" i="1"/>
  <c r="N32" i="1"/>
  <c r="J1684" i="1"/>
  <c r="J1348" i="1"/>
  <c r="J1012" i="1"/>
  <c r="J676" i="1"/>
  <c r="J340" i="1"/>
  <c r="J4" i="1"/>
  <c r="K2" i="1"/>
  <c r="K356" i="1" s="1"/>
  <c r="J2020" i="1"/>
  <c r="J20" i="1"/>
  <c r="M37" i="1"/>
  <c r="L37" i="1"/>
  <c r="E342" i="1"/>
  <c r="J341" i="1"/>
  <c r="F390" i="1"/>
  <c r="M390" i="1" s="1"/>
  <c r="M389" i="1"/>
  <c r="F454" i="1"/>
  <c r="M454" i="1" s="1"/>
  <c r="M453" i="1"/>
  <c r="F518" i="1"/>
  <c r="M518" i="1" s="1"/>
  <c r="M517" i="1"/>
  <c r="M773" i="1"/>
  <c r="L773" i="1"/>
  <c r="F822" i="1"/>
  <c r="F823" i="1" s="1"/>
  <c r="M821" i="1"/>
  <c r="M901" i="1"/>
  <c r="L901" i="1"/>
  <c r="E1014" i="1"/>
  <c r="E1015" i="1" s="1"/>
  <c r="J1013" i="1"/>
  <c r="J5" i="1"/>
  <c r="I5" i="1"/>
  <c r="E6" i="1"/>
  <c r="J6" i="1" s="1"/>
  <c r="H5" i="1"/>
  <c r="G5" i="1"/>
  <c r="D6" i="1"/>
  <c r="D7" i="1" s="1"/>
  <c r="J357" i="1"/>
  <c r="F422" i="1"/>
  <c r="M422" i="1" s="1"/>
  <c r="M421" i="1"/>
  <c r="F486" i="1"/>
  <c r="M486" i="1" s="1"/>
  <c r="M485" i="1"/>
  <c r="F550" i="1"/>
  <c r="M550" i="1" s="1"/>
  <c r="M549" i="1"/>
  <c r="J677" i="1"/>
  <c r="J692" i="1"/>
  <c r="E708" i="1"/>
  <c r="E724" i="1" s="1"/>
  <c r="E693" i="1"/>
  <c r="I692" i="1"/>
  <c r="M709" i="1"/>
  <c r="L709" i="1"/>
  <c r="F758" i="1"/>
  <c r="F759" i="1" s="1"/>
  <c r="M757" i="1"/>
  <c r="F774" i="1"/>
  <c r="M774" i="1" s="1"/>
  <c r="M837" i="1"/>
  <c r="L837" i="1"/>
  <c r="F886" i="1"/>
  <c r="L886" i="1" s="1"/>
  <c r="M885" i="1"/>
  <c r="F902" i="1"/>
  <c r="M902" i="1" s="1"/>
  <c r="J1029" i="1"/>
  <c r="J1349" i="1"/>
  <c r="J1685" i="1"/>
  <c r="J2037" i="1"/>
  <c r="F342" i="1"/>
  <c r="M342" i="1" s="1"/>
  <c r="J356" i="1"/>
  <c r="F742" i="1"/>
  <c r="M742" i="1" s="1"/>
  <c r="F806" i="1"/>
  <c r="M806" i="1" s="1"/>
  <c r="F870" i="1"/>
  <c r="M870" i="1" s="1"/>
  <c r="F1014" i="1"/>
  <c r="M1014" i="1" s="1"/>
  <c r="J1028" i="1"/>
  <c r="M1061" i="1"/>
  <c r="M1093" i="1"/>
  <c r="M1125" i="1"/>
  <c r="M1157" i="1"/>
  <c r="M1189" i="1"/>
  <c r="M1221" i="1"/>
  <c r="M1461" i="1"/>
  <c r="M1525" i="1"/>
  <c r="M1589" i="1"/>
  <c r="I1700" i="1"/>
  <c r="M1797" i="1"/>
  <c r="M1861" i="1"/>
  <c r="M1973" i="1"/>
  <c r="J2021" i="1"/>
  <c r="J2036" i="1"/>
  <c r="E2052" i="1"/>
  <c r="E2068" i="1" s="1"/>
  <c r="J2068" i="1" s="1"/>
  <c r="M2149" i="1"/>
  <c r="M2277" i="1"/>
  <c r="D1351" i="1"/>
  <c r="G1350" i="1"/>
  <c r="F1351" i="1"/>
  <c r="L1350" i="1"/>
  <c r="M1350" i="1"/>
  <c r="J1380" i="1"/>
  <c r="E1396" i="1"/>
  <c r="E1381" i="1"/>
  <c r="I1380" i="1"/>
  <c r="F1383" i="1"/>
  <c r="L1382" i="1"/>
  <c r="M1382" i="1"/>
  <c r="F1415" i="1"/>
  <c r="L1414" i="1"/>
  <c r="M1414" i="1"/>
  <c r="F1447" i="1"/>
  <c r="L1446" i="1"/>
  <c r="M1446" i="1"/>
  <c r="M1494" i="1"/>
  <c r="F1495" i="1"/>
  <c r="L1494" i="1"/>
  <c r="F1511" i="1"/>
  <c r="L1510" i="1"/>
  <c r="M1510" i="1"/>
  <c r="M1558" i="1"/>
  <c r="F1559" i="1"/>
  <c r="L1558" i="1"/>
  <c r="F1575" i="1"/>
  <c r="L1574" i="1"/>
  <c r="M1574" i="1"/>
  <c r="M1622" i="1"/>
  <c r="F1623" i="1"/>
  <c r="L1622" i="1"/>
  <c r="M1462" i="1"/>
  <c r="F1463" i="1"/>
  <c r="L1462" i="1"/>
  <c r="F1479" i="1"/>
  <c r="L1478" i="1"/>
  <c r="M1478" i="1"/>
  <c r="M1526" i="1"/>
  <c r="F1527" i="1"/>
  <c r="L1526" i="1"/>
  <c r="F1543" i="1"/>
  <c r="L1542" i="1"/>
  <c r="M1542" i="1"/>
  <c r="M1590" i="1"/>
  <c r="F1591" i="1"/>
  <c r="L1590" i="1"/>
  <c r="F1607" i="1"/>
  <c r="L1606" i="1"/>
  <c r="M1606" i="1"/>
  <c r="I1349" i="1"/>
  <c r="M1349" i="1"/>
  <c r="E1350" i="1"/>
  <c r="H1364" i="1"/>
  <c r="J1364" i="1"/>
  <c r="D1365" i="1"/>
  <c r="L1365" i="1"/>
  <c r="F1366" i="1"/>
  <c r="D1380" i="1"/>
  <c r="M1381" i="1"/>
  <c r="L1397" i="1"/>
  <c r="F1398" i="1"/>
  <c r="M1413" i="1"/>
  <c r="L1429" i="1"/>
  <c r="F1430" i="1"/>
  <c r="M1445" i="1"/>
  <c r="L1461" i="1"/>
  <c r="M1477" i="1"/>
  <c r="L1493" i="1"/>
  <c r="M1509" i="1"/>
  <c r="L1525" i="1"/>
  <c r="M1541" i="1"/>
  <c r="L1557" i="1"/>
  <c r="M1573" i="1"/>
  <c r="L1589" i="1"/>
  <c r="M1605" i="1"/>
  <c r="L1621" i="1"/>
  <c r="F1655" i="1"/>
  <c r="L1654" i="1"/>
  <c r="M1654" i="1"/>
  <c r="J1686" i="1"/>
  <c r="E1687" i="1"/>
  <c r="I1686" i="1"/>
  <c r="J1716" i="1"/>
  <c r="E1732" i="1"/>
  <c r="E1717" i="1"/>
  <c r="I1716" i="1"/>
  <c r="M1798" i="1"/>
  <c r="F1799" i="1"/>
  <c r="L1798" i="1"/>
  <c r="F1815" i="1"/>
  <c r="L1814" i="1"/>
  <c r="M1814" i="1"/>
  <c r="M1862" i="1"/>
  <c r="F1863" i="1"/>
  <c r="L1862" i="1"/>
  <c r="F1879" i="1"/>
  <c r="L1878" i="1"/>
  <c r="M1878" i="1"/>
  <c r="L1349" i="1"/>
  <c r="I1364" i="1"/>
  <c r="K1364" i="1"/>
  <c r="E1365" i="1"/>
  <c r="L1381" i="1"/>
  <c r="L1413" i="1"/>
  <c r="L1445" i="1"/>
  <c r="L1477" i="1"/>
  <c r="L1509" i="1"/>
  <c r="L1541" i="1"/>
  <c r="L1573" i="1"/>
  <c r="L1605" i="1"/>
  <c r="D1687" i="1"/>
  <c r="G1686" i="1"/>
  <c r="F1687" i="1"/>
  <c r="L1686" i="1"/>
  <c r="M1686" i="1"/>
  <c r="F1719" i="1"/>
  <c r="L1718" i="1"/>
  <c r="M1718" i="1"/>
  <c r="F1751" i="1"/>
  <c r="L1750" i="1"/>
  <c r="M1750" i="1"/>
  <c r="F1783" i="1"/>
  <c r="L1782" i="1"/>
  <c r="M1782" i="1"/>
  <c r="M1830" i="1"/>
  <c r="F1831" i="1"/>
  <c r="L1830" i="1"/>
  <c r="F1847" i="1"/>
  <c r="L1846" i="1"/>
  <c r="M1846" i="1"/>
  <c r="M1894" i="1"/>
  <c r="F1895" i="1"/>
  <c r="L1894" i="1"/>
  <c r="L1637" i="1"/>
  <c r="F1638" i="1"/>
  <c r="M1653" i="1"/>
  <c r="L1669" i="1"/>
  <c r="F1670" i="1"/>
  <c r="I1685" i="1"/>
  <c r="M1685" i="1"/>
  <c r="H1700" i="1"/>
  <c r="J1700" i="1"/>
  <c r="D1701" i="1"/>
  <c r="L1701" i="1"/>
  <c r="F1702" i="1"/>
  <c r="D1716" i="1"/>
  <c r="M1717" i="1"/>
  <c r="L1733" i="1"/>
  <c r="F1734" i="1"/>
  <c r="M1749" i="1"/>
  <c r="L1765" i="1"/>
  <c r="F1766" i="1"/>
  <c r="M1781" i="1"/>
  <c r="L1797" i="1"/>
  <c r="M1813" i="1"/>
  <c r="L1829" i="1"/>
  <c r="M1845" i="1"/>
  <c r="L1861" i="1"/>
  <c r="M1877" i="1"/>
  <c r="L1893" i="1"/>
  <c r="F1911" i="1"/>
  <c r="L1910" i="1"/>
  <c r="F1975" i="1"/>
  <c r="L1974" i="1"/>
  <c r="M1974" i="1"/>
  <c r="D2068" i="1"/>
  <c r="D2053" i="1"/>
  <c r="H2052" i="1"/>
  <c r="F2103" i="1"/>
  <c r="L2102" i="1"/>
  <c r="M2102" i="1"/>
  <c r="M2150" i="1"/>
  <c r="F2151" i="1"/>
  <c r="L2150" i="1"/>
  <c r="F2167" i="1"/>
  <c r="L2166" i="1"/>
  <c r="M2166" i="1"/>
  <c r="L1653" i="1"/>
  <c r="L1685" i="1"/>
  <c r="E1701" i="1"/>
  <c r="L1717" i="1"/>
  <c r="L1749" i="1"/>
  <c r="L1781" i="1"/>
  <c r="L1813" i="1"/>
  <c r="L1845" i="1"/>
  <c r="L1877" i="1"/>
  <c r="F1943" i="1"/>
  <c r="L1942" i="1"/>
  <c r="M1942" i="1"/>
  <c r="F2007" i="1"/>
  <c r="L2006" i="1"/>
  <c r="M2006" i="1"/>
  <c r="E2023" i="1"/>
  <c r="I2022" i="1"/>
  <c r="J2022" i="1"/>
  <c r="F2039" i="1"/>
  <c r="L2038" i="1"/>
  <c r="M2038" i="1"/>
  <c r="E2084" i="1"/>
  <c r="K2068" i="1"/>
  <c r="F2071" i="1"/>
  <c r="L2070" i="1"/>
  <c r="M2070" i="1"/>
  <c r="M2118" i="1"/>
  <c r="F2119" i="1"/>
  <c r="L2118" i="1"/>
  <c r="F2135" i="1"/>
  <c r="L2134" i="1"/>
  <c r="M2134" i="1"/>
  <c r="M2182" i="1"/>
  <c r="F2183" i="1"/>
  <c r="L2182" i="1"/>
  <c r="L1925" i="1"/>
  <c r="F1926" i="1"/>
  <c r="L1957" i="1"/>
  <c r="F1958" i="1"/>
  <c r="L1989" i="1"/>
  <c r="F1990" i="1"/>
  <c r="L2021" i="1"/>
  <c r="D2022" i="1"/>
  <c r="F2022" i="1"/>
  <c r="I2037" i="1"/>
  <c r="E2038" i="1"/>
  <c r="J2052" i="1"/>
  <c r="L2053" i="1"/>
  <c r="F2054" i="1"/>
  <c r="L2085" i="1"/>
  <c r="F2086" i="1"/>
  <c r="M2101" i="1"/>
  <c r="L2117" i="1"/>
  <c r="M2133" i="1"/>
  <c r="L2149" i="1"/>
  <c r="M2165" i="1"/>
  <c r="L2181" i="1"/>
  <c r="F2215" i="1"/>
  <c r="L2214" i="1"/>
  <c r="M2214" i="1"/>
  <c r="F2247" i="1"/>
  <c r="L2246" i="1"/>
  <c r="M2246" i="1"/>
  <c r="F2279" i="1"/>
  <c r="L2278" i="1"/>
  <c r="M2278" i="1"/>
  <c r="L1909" i="1"/>
  <c r="L1941" i="1"/>
  <c r="L1973" i="1"/>
  <c r="L2005" i="1"/>
  <c r="I2021" i="1"/>
  <c r="H2036" i="1"/>
  <c r="D2037" i="1"/>
  <c r="L2037" i="1"/>
  <c r="L2069" i="1"/>
  <c r="L2101" i="1"/>
  <c r="L2133" i="1"/>
  <c r="L2165" i="1"/>
  <c r="F2311" i="1"/>
  <c r="L2310" i="1"/>
  <c r="M2310" i="1"/>
  <c r="L2197" i="1"/>
  <c r="F2198" i="1"/>
  <c r="M2213" i="1"/>
  <c r="L2229" i="1"/>
  <c r="F2230" i="1"/>
  <c r="M2245" i="1"/>
  <c r="L2261" i="1"/>
  <c r="F2262" i="1"/>
  <c r="L2293" i="1"/>
  <c r="F2294" i="1"/>
  <c r="M2309" i="1"/>
  <c r="L2213" i="1"/>
  <c r="L2245" i="1"/>
  <c r="L2277" i="1"/>
  <c r="L2309" i="1"/>
  <c r="F2343" i="1"/>
  <c r="L2342" i="1"/>
  <c r="M2342" i="1"/>
  <c r="L2325" i="1"/>
  <c r="F2326" i="1"/>
  <c r="M2341" i="1"/>
  <c r="L2341" i="1"/>
  <c r="D678" i="1"/>
  <c r="D708" i="1"/>
  <c r="D693" i="1"/>
  <c r="H692" i="1"/>
  <c r="F695" i="1"/>
  <c r="L694" i="1"/>
  <c r="F727" i="1"/>
  <c r="L726" i="1"/>
  <c r="L758" i="1"/>
  <c r="F791" i="1"/>
  <c r="L790" i="1"/>
  <c r="L822" i="1"/>
  <c r="F855" i="1"/>
  <c r="L854" i="1"/>
  <c r="F887" i="1"/>
  <c r="E679" i="1"/>
  <c r="I678" i="1"/>
  <c r="L677" i="1"/>
  <c r="F678" i="1"/>
  <c r="J678" i="1"/>
  <c r="M694" i="1"/>
  <c r="E709" i="1"/>
  <c r="L710" i="1"/>
  <c r="F711" i="1"/>
  <c r="M726" i="1"/>
  <c r="F743" i="1"/>
  <c r="L774" i="1"/>
  <c r="M790" i="1"/>
  <c r="F807" i="1"/>
  <c r="L838" i="1"/>
  <c r="F839" i="1"/>
  <c r="M854" i="1"/>
  <c r="F871" i="1"/>
  <c r="F919" i="1"/>
  <c r="L918" i="1"/>
  <c r="M918" i="1"/>
  <c r="L933" i="1"/>
  <c r="F934" i="1"/>
  <c r="J1014" i="1"/>
  <c r="E1030" i="1"/>
  <c r="E1060" i="1"/>
  <c r="E1045" i="1"/>
  <c r="I1044" i="1"/>
  <c r="J1044" i="1"/>
  <c r="M1205" i="1"/>
  <c r="F1206" i="1"/>
  <c r="L1205" i="1"/>
  <c r="I677" i="1"/>
  <c r="L693" i="1"/>
  <c r="L725" i="1"/>
  <c r="L757" i="1"/>
  <c r="L789" i="1"/>
  <c r="L821" i="1"/>
  <c r="L853" i="1"/>
  <c r="L885" i="1"/>
  <c r="L917" i="1"/>
  <c r="L949" i="1"/>
  <c r="F950" i="1"/>
  <c r="F967" i="1"/>
  <c r="L966" i="1"/>
  <c r="L981" i="1"/>
  <c r="F982" i="1"/>
  <c r="F999" i="1"/>
  <c r="L998" i="1"/>
  <c r="D1014" i="1"/>
  <c r="D1044" i="1"/>
  <c r="D1029" i="1"/>
  <c r="H1028" i="1"/>
  <c r="F1031" i="1"/>
  <c r="L1030" i="1"/>
  <c r="I1029" i="1"/>
  <c r="L1045" i="1"/>
  <c r="F1046" i="1"/>
  <c r="F1063" i="1"/>
  <c r="L1062" i="1"/>
  <c r="L1077" i="1"/>
  <c r="F1078" i="1"/>
  <c r="F1095" i="1"/>
  <c r="L1094" i="1"/>
  <c r="L1109" i="1"/>
  <c r="F1110" i="1"/>
  <c r="F1127" i="1"/>
  <c r="L1126" i="1"/>
  <c r="L1141" i="1"/>
  <c r="F1142" i="1"/>
  <c r="M1173" i="1"/>
  <c r="F1174" i="1"/>
  <c r="L1173" i="1"/>
  <c r="M1237" i="1"/>
  <c r="F1238" i="1"/>
  <c r="L1237" i="1"/>
  <c r="M1253" i="1"/>
  <c r="F1254" i="1"/>
  <c r="L1253" i="1"/>
  <c r="L965" i="1"/>
  <c r="L997" i="1"/>
  <c r="I1013" i="1"/>
  <c r="L1029" i="1"/>
  <c r="L1061" i="1"/>
  <c r="L1093" i="1"/>
  <c r="L1125" i="1"/>
  <c r="F1159" i="1"/>
  <c r="L1158" i="1"/>
  <c r="F1191" i="1"/>
  <c r="L1190" i="1"/>
  <c r="F1223" i="1"/>
  <c r="L1222" i="1"/>
  <c r="M1285" i="1"/>
  <c r="F1286" i="1"/>
  <c r="L1285" i="1"/>
  <c r="M1317" i="1"/>
  <c r="F1318" i="1"/>
  <c r="L1317" i="1"/>
  <c r="L1157" i="1"/>
  <c r="L1189" i="1"/>
  <c r="L1221" i="1"/>
  <c r="F1271" i="1"/>
  <c r="L1270" i="1"/>
  <c r="F1303" i="1"/>
  <c r="L1302" i="1"/>
  <c r="L1269" i="1"/>
  <c r="L1301" i="1"/>
  <c r="M1333" i="1"/>
  <c r="F1334" i="1"/>
  <c r="L1333" i="1"/>
  <c r="E343" i="1"/>
  <c r="I342" i="1"/>
  <c r="E358" i="1"/>
  <c r="E388" i="1"/>
  <c r="E373" i="1"/>
  <c r="I372" i="1"/>
  <c r="J372" i="1"/>
  <c r="D342" i="1"/>
  <c r="L342" i="1"/>
  <c r="D372" i="1"/>
  <c r="D357" i="1"/>
  <c r="H356" i="1"/>
  <c r="G356" i="1"/>
  <c r="F359" i="1"/>
  <c r="L358" i="1"/>
  <c r="I357" i="1"/>
  <c r="L373" i="1"/>
  <c r="F374" i="1"/>
  <c r="L390" i="1"/>
  <c r="L405" i="1"/>
  <c r="F406" i="1"/>
  <c r="L437" i="1"/>
  <c r="F438" i="1"/>
  <c r="L454" i="1"/>
  <c r="L469" i="1"/>
  <c r="F470" i="1"/>
  <c r="M581" i="1"/>
  <c r="F582" i="1"/>
  <c r="L581" i="1"/>
  <c r="I341" i="1"/>
  <c r="L357" i="1"/>
  <c r="L389" i="1"/>
  <c r="L421" i="1"/>
  <c r="L453" i="1"/>
  <c r="L501" i="1"/>
  <c r="F502" i="1"/>
  <c r="F519" i="1"/>
  <c r="L533" i="1"/>
  <c r="F534" i="1"/>
  <c r="L565" i="1"/>
  <c r="F566" i="1"/>
  <c r="M613" i="1"/>
  <c r="F614" i="1"/>
  <c r="L613" i="1"/>
  <c r="M645" i="1"/>
  <c r="F646" i="1"/>
  <c r="L645" i="1"/>
  <c r="L485" i="1"/>
  <c r="L517" i="1"/>
  <c r="L549" i="1"/>
  <c r="F599" i="1"/>
  <c r="L598" i="1"/>
  <c r="F631" i="1"/>
  <c r="L630" i="1"/>
  <c r="L597" i="1"/>
  <c r="L629" i="1"/>
  <c r="M661" i="1"/>
  <c r="F662" i="1"/>
  <c r="L661" i="1"/>
  <c r="H6" i="1"/>
  <c r="D22" i="1"/>
  <c r="H21" i="1"/>
  <c r="G21" i="1"/>
  <c r="D38" i="1"/>
  <c r="H37" i="1"/>
  <c r="G37" i="1"/>
  <c r="M69" i="1"/>
  <c r="L69" i="1"/>
  <c r="M213" i="1"/>
  <c r="L213" i="1"/>
  <c r="F230" i="1"/>
  <c r="L230" i="1" s="1"/>
  <c r="M229" i="1"/>
  <c r="M5" i="1"/>
  <c r="F6" i="1"/>
  <c r="L5" i="1"/>
  <c r="E7" i="1"/>
  <c r="M21" i="1"/>
  <c r="F22" i="1"/>
  <c r="M22" i="1" s="1"/>
  <c r="E36" i="1"/>
  <c r="E52" i="1" s="1"/>
  <c r="E68" i="1" s="1"/>
  <c r="E84" i="1" s="1"/>
  <c r="E85" i="1" s="1"/>
  <c r="E21" i="1"/>
  <c r="K20" i="1"/>
  <c r="I20" i="1"/>
  <c r="H36" i="1"/>
  <c r="G36" i="1"/>
  <c r="D52" i="1"/>
  <c r="F70" i="1"/>
  <c r="M70" i="1" s="1"/>
  <c r="M85" i="1"/>
  <c r="L85" i="1"/>
  <c r="F102" i="1"/>
  <c r="F103" i="1" s="1"/>
  <c r="M101" i="1"/>
  <c r="F214" i="1"/>
  <c r="M214" i="1" s="1"/>
  <c r="H20" i="1"/>
  <c r="G20" i="1"/>
  <c r="F38" i="1"/>
  <c r="M38" i="1" s="1"/>
  <c r="F150" i="1"/>
  <c r="M150" i="1" s="1"/>
  <c r="F278" i="1"/>
  <c r="L278" i="1" s="1"/>
  <c r="M277" i="1"/>
  <c r="F326" i="1"/>
  <c r="L326" i="1" s="1"/>
  <c r="M325" i="1"/>
  <c r="F327" i="1"/>
  <c r="M326" i="1"/>
  <c r="L325" i="1"/>
  <c r="F279" i="1"/>
  <c r="M278" i="1"/>
  <c r="L277" i="1"/>
  <c r="L293" i="1"/>
  <c r="F294" i="1"/>
  <c r="M309" i="1"/>
  <c r="F310" i="1"/>
  <c r="L309" i="1"/>
  <c r="F231" i="1"/>
  <c r="L229" i="1"/>
  <c r="L245" i="1"/>
  <c r="F246" i="1"/>
  <c r="M261" i="1"/>
  <c r="F262" i="1"/>
  <c r="L261" i="1"/>
  <c r="F167" i="1"/>
  <c r="L166" i="1"/>
  <c r="M166" i="1"/>
  <c r="L165" i="1"/>
  <c r="L181" i="1"/>
  <c r="F182" i="1"/>
  <c r="M197" i="1"/>
  <c r="F198" i="1"/>
  <c r="L197" i="1"/>
  <c r="E100" i="1"/>
  <c r="L86" i="1"/>
  <c r="F87" i="1"/>
  <c r="L101" i="1"/>
  <c r="L117" i="1"/>
  <c r="F118" i="1"/>
  <c r="M133" i="1"/>
  <c r="F134" i="1"/>
  <c r="L133" i="1"/>
  <c r="J68" i="1"/>
  <c r="L70" i="1"/>
  <c r="E53" i="1"/>
  <c r="L53" i="1"/>
  <c r="F54" i="1"/>
  <c r="L38" i="1"/>
  <c r="L22" i="1"/>
  <c r="I21" i="1"/>
  <c r="G2020" i="1" l="1"/>
  <c r="G1700" i="1"/>
  <c r="H1348" i="1"/>
  <c r="H1012" i="1"/>
  <c r="E37" i="1"/>
  <c r="J84" i="1"/>
  <c r="F151" i="1"/>
  <c r="L214" i="1"/>
  <c r="K6" i="1"/>
  <c r="L550" i="1"/>
  <c r="F487" i="1"/>
  <c r="F423" i="1"/>
  <c r="L423" i="1" s="1"/>
  <c r="K1013" i="1"/>
  <c r="G1028" i="1"/>
  <c r="L1014" i="1"/>
  <c r="K677" i="1"/>
  <c r="L902" i="1"/>
  <c r="I708" i="1"/>
  <c r="H677" i="1"/>
  <c r="G692" i="1"/>
  <c r="K2052" i="1"/>
  <c r="K2037" i="1"/>
  <c r="G2036" i="1"/>
  <c r="H2021" i="1"/>
  <c r="K1700" i="1"/>
  <c r="H1685" i="1"/>
  <c r="G2052" i="1"/>
  <c r="G1685" i="1"/>
  <c r="H1686" i="1"/>
  <c r="H1349" i="1"/>
  <c r="K1686" i="1"/>
  <c r="K1349" i="1"/>
  <c r="G1349" i="1"/>
  <c r="K1380" i="1"/>
  <c r="H1350" i="1"/>
  <c r="G2021" i="1"/>
  <c r="H1684" i="1"/>
  <c r="G1364" i="1"/>
  <c r="H1013" i="1"/>
  <c r="G677" i="1"/>
  <c r="G1684" i="1"/>
  <c r="G1013" i="1"/>
  <c r="G676" i="1"/>
  <c r="H2020" i="1"/>
  <c r="N83" i="1"/>
  <c r="N81" i="1"/>
  <c r="N79" i="1"/>
  <c r="N77" i="1"/>
  <c r="N75" i="1"/>
  <c r="N73" i="1"/>
  <c r="N71" i="1"/>
  <c r="N69" i="1"/>
  <c r="N84" i="1"/>
  <c r="N82" i="1"/>
  <c r="N80" i="1"/>
  <c r="N78" i="1"/>
  <c r="N76" i="1"/>
  <c r="N74" i="1"/>
  <c r="N72" i="1"/>
  <c r="N70" i="1"/>
  <c r="I36" i="1"/>
  <c r="I52" i="1"/>
  <c r="K68" i="1"/>
  <c r="K84" i="1"/>
  <c r="L102" i="1"/>
  <c r="M230" i="1"/>
  <c r="K5" i="1"/>
  <c r="G6" i="1"/>
  <c r="F551" i="1"/>
  <c r="L486" i="1"/>
  <c r="K341" i="1"/>
  <c r="L422" i="1"/>
  <c r="K372" i="1"/>
  <c r="K357" i="1"/>
  <c r="K1044" i="1"/>
  <c r="K1029" i="1"/>
  <c r="K1014" i="1"/>
  <c r="F903" i="1"/>
  <c r="M903" i="1" s="1"/>
  <c r="M886" i="1"/>
  <c r="L870" i="1"/>
  <c r="L742" i="1"/>
  <c r="J708" i="1"/>
  <c r="K708" i="1"/>
  <c r="K693" i="1"/>
  <c r="K678" i="1"/>
  <c r="E2053" i="1"/>
  <c r="K2053" i="1" s="1"/>
  <c r="I2052" i="1"/>
  <c r="K2021" i="1"/>
  <c r="I2068" i="1"/>
  <c r="E2069" i="1"/>
  <c r="J2069" i="1" s="1"/>
  <c r="K2022" i="1"/>
  <c r="K1685" i="1"/>
  <c r="K1716" i="1"/>
  <c r="K2036" i="1"/>
  <c r="K1028" i="1"/>
  <c r="K342" i="1"/>
  <c r="J693" i="1"/>
  <c r="I693" i="1"/>
  <c r="J36" i="1"/>
  <c r="K36" i="1"/>
  <c r="J52" i="1"/>
  <c r="K52" i="1"/>
  <c r="I68" i="1"/>
  <c r="E69" i="1"/>
  <c r="E70" i="1" s="1"/>
  <c r="I84" i="1"/>
  <c r="M102" i="1"/>
  <c r="L150" i="1"/>
  <c r="F215" i="1"/>
  <c r="M215" i="1" s="1"/>
  <c r="I6" i="1"/>
  <c r="L518" i="1"/>
  <c r="F455" i="1"/>
  <c r="F391" i="1"/>
  <c r="F392" i="1" s="1"/>
  <c r="F343" i="1"/>
  <c r="J342" i="1"/>
  <c r="F1015" i="1"/>
  <c r="I1014" i="1"/>
  <c r="M822" i="1"/>
  <c r="L806" i="1"/>
  <c r="F775" i="1"/>
  <c r="M758" i="1"/>
  <c r="E694" i="1"/>
  <c r="K4" i="1"/>
  <c r="K2020" i="1"/>
  <c r="K1684" i="1"/>
  <c r="K1348" i="1"/>
  <c r="K676" i="1"/>
  <c r="K1012" i="1"/>
  <c r="K692" i="1"/>
  <c r="K340" i="1"/>
  <c r="F2344" i="1"/>
  <c r="L2343" i="1"/>
  <c r="M2343" i="1"/>
  <c r="M2294" i="1"/>
  <c r="F2295" i="1"/>
  <c r="L2294" i="1"/>
  <c r="M2262" i="1"/>
  <c r="F2263" i="1"/>
  <c r="L2262" i="1"/>
  <c r="M2198" i="1"/>
  <c r="F2199" i="1"/>
  <c r="L2198" i="1"/>
  <c r="F2312" i="1"/>
  <c r="L2311" i="1"/>
  <c r="M2311" i="1"/>
  <c r="F2248" i="1"/>
  <c r="L2247" i="1"/>
  <c r="M2247" i="1"/>
  <c r="M2086" i="1"/>
  <c r="F2087" i="1"/>
  <c r="L2086" i="1"/>
  <c r="M2054" i="1"/>
  <c r="F2055" i="1"/>
  <c r="L2054" i="1"/>
  <c r="G2022" i="1"/>
  <c r="D2023" i="1"/>
  <c r="H2022" i="1"/>
  <c r="M2183" i="1"/>
  <c r="F2184" i="1"/>
  <c r="L2183" i="1"/>
  <c r="F2136" i="1"/>
  <c r="L2135" i="1"/>
  <c r="M2135" i="1"/>
  <c r="M2119" i="1"/>
  <c r="F2120" i="1"/>
  <c r="L2119" i="1"/>
  <c r="F2072" i="1"/>
  <c r="L2071" i="1"/>
  <c r="M2071" i="1"/>
  <c r="E2100" i="1"/>
  <c r="E2085" i="1"/>
  <c r="K2084" i="1"/>
  <c r="I2084" i="1"/>
  <c r="J2084" i="1"/>
  <c r="F2040" i="1"/>
  <c r="L2039" i="1"/>
  <c r="M2039" i="1"/>
  <c r="E2024" i="1"/>
  <c r="K2023" i="1"/>
  <c r="I2023" i="1"/>
  <c r="J2023" i="1"/>
  <c r="F1944" i="1"/>
  <c r="L1943" i="1"/>
  <c r="M1943" i="1"/>
  <c r="F2168" i="1"/>
  <c r="L2167" i="1"/>
  <c r="M2167" i="1"/>
  <c r="M2151" i="1"/>
  <c r="F2152" i="1"/>
  <c r="L2151" i="1"/>
  <c r="F2104" i="1"/>
  <c r="L2103" i="1"/>
  <c r="M2103" i="1"/>
  <c r="G2053" i="1"/>
  <c r="D2054" i="1"/>
  <c r="H2053" i="1"/>
  <c r="M1766" i="1"/>
  <c r="F1767" i="1"/>
  <c r="L1766" i="1"/>
  <c r="D1732" i="1"/>
  <c r="D1717" i="1"/>
  <c r="H1716" i="1"/>
  <c r="G1716" i="1"/>
  <c r="M1670" i="1"/>
  <c r="F1671" i="1"/>
  <c r="L1670" i="1"/>
  <c r="M1895" i="1"/>
  <c r="F1896" i="1"/>
  <c r="L1895" i="1"/>
  <c r="F1848" i="1"/>
  <c r="L1847" i="1"/>
  <c r="M1847" i="1"/>
  <c r="M1831" i="1"/>
  <c r="F1832" i="1"/>
  <c r="L1831" i="1"/>
  <c r="F1784" i="1"/>
  <c r="L1783" i="1"/>
  <c r="M1783" i="1"/>
  <c r="F1720" i="1"/>
  <c r="L1719" i="1"/>
  <c r="M1719" i="1"/>
  <c r="D1688" i="1"/>
  <c r="H1687" i="1"/>
  <c r="G1687" i="1"/>
  <c r="F1880" i="1"/>
  <c r="L1879" i="1"/>
  <c r="M1879" i="1"/>
  <c r="M1863" i="1"/>
  <c r="F1864" i="1"/>
  <c r="L1863" i="1"/>
  <c r="F1816" i="1"/>
  <c r="L1815" i="1"/>
  <c r="M1815" i="1"/>
  <c r="M1799" i="1"/>
  <c r="F1800" i="1"/>
  <c r="L1799" i="1"/>
  <c r="J1717" i="1"/>
  <c r="E1718" i="1"/>
  <c r="K1717" i="1"/>
  <c r="I1717" i="1"/>
  <c r="M1430" i="1"/>
  <c r="F1431" i="1"/>
  <c r="L1430" i="1"/>
  <c r="D1396" i="1"/>
  <c r="D1381" i="1"/>
  <c r="H1380" i="1"/>
  <c r="G1380" i="1"/>
  <c r="J1350" i="1"/>
  <c r="E1351" i="1"/>
  <c r="K1350" i="1"/>
  <c r="I1350" i="1"/>
  <c r="M1623" i="1"/>
  <c r="F1624" i="1"/>
  <c r="L1623" i="1"/>
  <c r="F1576" i="1"/>
  <c r="L1575" i="1"/>
  <c r="M1575" i="1"/>
  <c r="M1559" i="1"/>
  <c r="F1560" i="1"/>
  <c r="L1559" i="1"/>
  <c r="F1512" i="1"/>
  <c r="L1511" i="1"/>
  <c r="M1511" i="1"/>
  <c r="M1495" i="1"/>
  <c r="F1496" i="1"/>
  <c r="L1495" i="1"/>
  <c r="F1448" i="1"/>
  <c r="L1447" i="1"/>
  <c r="M1447" i="1"/>
  <c r="F1384" i="1"/>
  <c r="L1383" i="1"/>
  <c r="M1383" i="1"/>
  <c r="E1412" i="1"/>
  <c r="E1397" i="1"/>
  <c r="K1396" i="1"/>
  <c r="I1396" i="1"/>
  <c r="J1396" i="1"/>
  <c r="F1352" i="1"/>
  <c r="L1351" i="1"/>
  <c r="M1351" i="1"/>
  <c r="M2326" i="1"/>
  <c r="F2327" i="1"/>
  <c r="L2326" i="1"/>
  <c r="M2230" i="1"/>
  <c r="F2231" i="1"/>
  <c r="L2230" i="1"/>
  <c r="E2054" i="1"/>
  <c r="D2038" i="1"/>
  <c r="H2037" i="1"/>
  <c r="G2037" i="1"/>
  <c r="F2280" i="1"/>
  <c r="L2279" i="1"/>
  <c r="M2279" i="1"/>
  <c r="F2216" i="1"/>
  <c r="L2215" i="1"/>
  <c r="M2215" i="1"/>
  <c r="J2038" i="1"/>
  <c r="E2039" i="1"/>
  <c r="K2038" i="1"/>
  <c r="I2038" i="1"/>
  <c r="M2022" i="1"/>
  <c r="F2023" i="1"/>
  <c r="L2022" i="1"/>
  <c r="M1990" i="1"/>
  <c r="F1991" i="1"/>
  <c r="L1990" i="1"/>
  <c r="M1958" i="1"/>
  <c r="F1959" i="1"/>
  <c r="L1958" i="1"/>
  <c r="M1926" i="1"/>
  <c r="F1927" i="1"/>
  <c r="L1926" i="1"/>
  <c r="I2069" i="1"/>
  <c r="F2008" i="1"/>
  <c r="L2007" i="1"/>
  <c r="M2007" i="1"/>
  <c r="E1702" i="1"/>
  <c r="K1701" i="1"/>
  <c r="I1701" i="1"/>
  <c r="J1701" i="1"/>
  <c r="D2084" i="1"/>
  <c r="D2069" i="1"/>
  <c r="H2068" i="1"/>
  <c r="G2068" i="1"/>
  <c r="F1976" i="1"/>
  <c r="L1975" i="1"/>
  <c r="M1975" i="1"/>
  <c r="F1912" i="1"/>
  <c r="L1911" i="1"/>
  <c r="M1911" i="1"/>
  <c r="M1734" i="1"/>
  <c r="F1735" i="1"/>
  <c r="L1734" i="1"/>
  <c r="M1702" i="1"/>
  <c r="F1703" i="1"/>
  <c r="L1702" i="1"/>
  <c r="G1701" i="1"/>
  <c r="D1702" i="1"/>
  <c r="H1701" i="1"/>
  <c r="M1638" i="1"/>
  <c r="F1639" i="1"/>
  <c r="L1638" i="1"/>
  <c r="F1752" i="1"/>
  <c r="L1751" i="1"/>
  <c r="M1751" i="1"/>
  <c r="F1688" i="1"/>
  <c r="L1687" i="1"/>
  <c r="M1687" i="1"/>
  <c r="E1366" i="1"/>
  <c r="K1365" i="1"/>
  <c r="I1365" i="1"/>
  <c r="J1365" i="1"/>
  <c r="E1748" i="1"/>
  <c r="E1733" i="1"/>
  <c r="K1732" i="1"/>
  <c r="I1732" i="1"/>
  <c r="J1732" i="1"/>
  <c r="J1687" i="1"/>
  <c r="E1688" i="1"/>
  <c r="K1687" i="1"/>
  <c r="I1687" i="1"/>
  <c r="F1656" i="1"/>
  <c r="L1655" i="1"/>
  <c r="M1655" i="1"/>
  <c r="M1398" i="1"/>
  <c r="F1399" i="1"/>
  <c r="L1398" i="1"/>
  <c r="M1366" i="1"/>
  <c r="F1367" i="1"/>
  <c r="L1366" i="1"/>
  <c r="G1365" i="1"/>
  <c r="D1366" i="1"/>
  <c r="H1365" i="1"/>
  <c r="F1608" i="1"/>
  <c r="L1607" i="1"/>
  <c r="M1607" i="1"/>
  <c r="M1591" i="1"/>
  <c r="F1592" i="1"/>
  <c r="L1591" i="1"/>
  <c r="F1544" i="1"/>
  <c r="L1543" i="1"/>
  <c r="M1543" i="1"/>
  <c r="M1527" i="1"/>
  <c r="F1528" i="1"/>
  <c r="L1527" i="1"/>
  <c r="F1480" i="1"/>
  <c r="L1479" i="1"/>
  <c r="M1479" i="1"/>
  <c r="M1463" i="1"/>
  <c r="F1464" i="1"/>
  <c r="L1463" i="1"/>
  <c r="F1416" i="1"/>
  <c r="L1415" i="1"/>
  <c r="M1415" i="1"/>
  <c r="J1381" i="1"/>
  <c r="E1382" i="1"/>
  <c r="K1381" i="1"/>
  <c r="I1381" i="1"/>
  <c r="D1352" i="1"/>
  <c r="H1351" i="1"/>
  <c r="G1351" i="1"/>
  <c r="F1304" i="1"/>
  <c r="L1303" i="1"/>
  <c r="M1303" i="1"/>
  <c r="F1272" i="1"/>
  <c r="L1271" i="1"/>
  <c r="M1271" i="1"/>
  <c r="M1286" i="1"/>
  <c r="L1286" i="1"/>
  <c r="F1287" i="1"/>
  <c r="M1238" i="1"/>
  <c r="L1238" i="1"/>
  <c r="F1239" i="1"/>
  <c r="F1128" i="1"/>
  <c r="L1127" i="1"/>
  <c r="M1127" i="1"/>
  <c r="F1096" i="1"/>
  <c r="L1095" i="1"/>
  <c r="M1095" i="1"/>
  <c r="F1064" i="1"/>
  <c r="L1063" i="1"/>
  <c r="M1063" i="1"/>
  <c r="D1030" i="1"/>
  <c r="H1029" i="1"/>
  <c r="G1029" i="1"/>
  <c r="M1015" i="1"/>
  <c r="F1016" i="1"/>
  <c r="L1015" i="1"/>
  <c r="G1014" i="1"/>
  <c r="H1014" i="1"/>
  <c r="D1015" i="1"/>
  <c r="F1000" i="1"/>
  <c r="L999" i="1"/>
  <c r="M999" i="1"/>
  <c r="F968" i="1"/>
  <c r="L967" i="1"/>
  <c r="M967" i="1"/>
  <c r="M1206" i="1"/>
  <c r="F1207" i="1"/>
  <c r="L1206" i="1"/>
  <c r="J1060" i="1"/>
  <c r="K1060" i="1"/>
  <c r="E1076" i="1"/>
  <c r="E1061" i="1"/>
  <c r="I1060" i="1"/>
  <c r="E1016" i="1"/>
  <c r="K1015" i="1"/>
  <c r="I1015" i="1"/>
  <c r="J1015" i="1"/>
  <c r="M839" i="1"/>
  <c r="F840" i="1"/>
  <c r="L839" i="1"/>
  <c r="M775" i="1"/>
  <c r="F776" i="1"/>
  <c r="L775" i="1"/>
  <c r="M711" i="1"/>
  <c r="F712" i="1"/>
  <c r="L711" i="1"/>
  <c r="J724" i="1"/>
  <c r="E740" i="1"/>
  <c r="E725" i="1"/>
  <c r="I724" i="1"/>
  <c r="K724" i="1"/>
  <c r="J694" i="1"/>
  <c r="I694" i="1"/>
  <c r="E695" i="1"/>
  <c r="K694" i="1"/>
  <c r="E680" i="1"/>
  <c r="K679" i="1"/>
  <c r="I679" i="1"/>
  <c r="J679" i="1"/>
  <c r="F888" i="1"/>
  <c r="L887" i="1"/>
  <c r="M887" i="1"/>
  <c r="F856" i="1"/>
  <c r="L855" i="1"/>
  <c r="M855" i="1"/>
  <c r="F824" i="1"/>
  <c r="L823" i="1"/>
  <c r="M823" i="1"/>
  <c r="F792" i="1"/>
  <c r="L791" i="1"/>
  <c r="M791" i="1"/>
  <c r="F760" i="1"/>
  <c r="L759" i="1"/>
  <c r="M759" i="1"/>
  <c r="F728" i="1"/>
  <c r="L727" i="1"/>
  <c r="M727" i="1"/>
  <c r="F696" i="1"/>
  <c r="L695" i="1"/>
  <c r="M695" i="1"/>
  <c r="G708" i="1"/>
  <c r="D724" i="1"/>
  <c r="D709" i="1"/>
  <c r="H708" i="1"/>
  <c r="M1334" i="1"/>
  <c r="L1334" i="1"/>
  <c r="F1335" i="1"/>
  <c r="M1318" i="1"/>
  <c r="F1319" i="1"/>
  <c r="L1318" i="1"/>
  <c r="F1224" i="1"/>
  <c r="L1223" i="1"/>
  <c r="M1223" i="1"/>
  <c r="F1192" i="1"/>
  <c r="L1191" i="1"/>
  <c r="M1191" i="1"/>
  <c r="F1160" i="1"/>
  <c r="L1159" i="1"/>
  <c r="M1159" i="1"/>
  <c r="M1254" i="1"/>
  <c r="F1255" i="1"/>
  <c r="L1254" i="1"/>
  <c r="M1174" i="1"/>
  <c r="L1174" i="1"/>
  <c r="F1175" i="1"/>
  <c r="M1142" i="1"/>
  <c r="F1143" i="1"/>
  <c r="L1142" i="1"/>
  <c r="M1110" i="1"/>
  <c r="F1111" i="1"/>
  <c r="L1110" i="1"/>
  <c r="M1078" i="1"/>
  <c r="F1079" i="1"/>
  <c r="L1078" i="1"/>
  <c r="M1046" i="1"/>
  <c r="F1047" i="1"/>
  <c r="L1046" i="1"/>
  <c r="F1032" i="1"/>
  <c r="L1031" i="1"/>
  <c r="M1031" i="1"/>
  <c r="G1044" i="1"/>
  <c r="D1045" i="1"/>
  <c r="H1044" i="1"/>
  <c r="D1060" i="1"/>
  <c r="M982" i="1"/>
  <c r="F983" i="1"/>
  <c r="L982" i="1"/>
  <c r="M950" i="1"/>
  <c r="F951" i="1"/>
  <c r="L950" i="1"/>
  <c r="E1046" i="1"/>
  <c r="K1045" i="1"/>
  <c r="I1045" i="1"/>
  <c r="J1045" i="1"/>
  <c r="J1030" i="1"/>
  <c r="E1031" i="1"/>
  <c r="K1030" i="1"/>
  <c r="I1030" i="1"/>
  <c r="M934" i="1"/>
  <c r="F935" i="1"/>
  <c r="L934" i="1"/>
  <c r="F920" i="1"/>
  <c r="L919" i="1"/>
  <c r="M919" i="1"/>
  <c r="M871" i="1"/>
  <c r="F872" i="1"/>
  <c r="L871" i="1"/>
  <c r="M807" i="1"/>
  <c r="F808" i="1"/>
  <c r="L807" i="1"/>
  <c r="M743" i="1"/>
  <c r="F744" i="1"/>
  <c r="L743" i="1"/>
  <c r="E710" i="1"/>
  <c r="K709" i="1"/>
  <c r="I709" i="1"/>
  <c r="J709" i="1"/>
  <c r="M678" i="1"/>
  <c r="F679" i="1"/>
  <c r="L678" i="1"/>
  <c r="D694" i="1"/>
  <c r="H693" i="1"/>
  <c r="G693" i="1"/>
  <c r="G678" i="1"/>
  <c r="D679" i="1"/>
  <c r="H678" i="1"/>
  <c r="F632" i="1"/>
  <c r="L631" i="1"/>
  <c r="M631" i="1"/>
  <c r="F600" i="1"/>
  <c r="L599" i="1"/>
  <c r="M599" i="1"/>
  <c r="M614" i="1"/>
  <c r="L614" i="1"/>
  <c r="F615" i="1"/>
  <c r="M566" i="1"/>
  <c r="F567" i="1"/>
  <c r="L566" i="1"/>
  <c r="M534" i="1"/>
  <c r="F535" i="1"/>
  <c r="L534" i="1"/>
  <c r="M502" i="1"/>
  <c r="F503" i="1"/>
  <c r="L502" i="1"/>
  <c r="F456" i="1"/>
  <c r="L455" i="1"/>
  <c r="M455" i="1"/>
  <c r="F424" i="1"/>
  <c r="M423" i="1"/>
  <c r="D358" i="1"/>
  <c r="H357" i="1"/>
  <c r="G357" i="1"/>
  <c r="M343" i="1"/>
  <c r="F344" i="1"/>
  <c r="L343" i="1"/>
  <c r="G342" i="1"/>
  <c r="H342" i="1"/>
  <c r="D343" i="1"/>
  <c r="E374" i="1"/>
  <c r="K373" i="1"/>
  <c r="I373" i="1"/>
  <c r="J373" i="1"/>
  <c r="J358" i="1"/>
  <c r="E359" i="1"/>
  <c r="K358" i="1"/>
  <c r="I358" i="1"/>
  <c r="M662" i="1"/>
  <c r="L662" i="1"/>
  <c r="F663" i="1"/>
  <c r="M646" i="1"/>
  <c r="F647" i="1"/>
  <c r="L646" i="1"/>
  <c r="F552" i="1"/>
  <c r="L551" i="1"/>
  <c r="M551" i="1"/>
  <c r="F520" i="1"/>
  <c r="L519" i="1"/>
  <c r="M519" i="1"/>
  <c r="F488" i="1"/>
  <c r="L487" i="1"/>
  <c r="M487" i="1"/>
  <c r="M582" i="1"/>
  <c r="F583" i="1"/>
  <c r="L582" i="1"/>
  <c r="M470" i="1"/>
  <c r="F471" i="1"/>
  <c r="L470" i="1"/>
  <c r="M438" i="1"/>
  <c r="F439" i="1"/>
  <c r="L438" i="1"/>
  <c r="M406" i="1"/>
  <c r="F407" i="1"/>
  <c r="L406" i="1"/>
  <c r="M374" i="1"/>
  <c r="F375" i="1"/>
  <c r="L374" i="1"/>
  <c r="F360" i="1"/>
  <c r="L359" i="1"/>
  <c r="M359" i="1"/>
  <c r="G372" i="1"/>
  <c r="D373" i="1"/>
  <c r="H372" i="1"/>
  <c r="D388" i="1"/>
  <c r="J388" i="1"/>
  <c r="K388" i="1"/>
  <c r="E404" i="1"/>
  <c r="E389" i="1"/>
  <c r="I388" i="1"/>
  <c r="E344" i="1"/>
  <c r="K343" i="1"/>
  <c r="I343" i="1"/>
  <c r="J343" i="1"/>
  <c r="E22" i="1"/>
  <c r="J21" i="1"/>
  <c r="D23" i="1"/>
  <c r="H22" i="1"/>
  <c r="G22" i="1"/>
  <c r="K21" i="1"/>
  <c r="F23" i="1"/>
  <c r="F24" i="1" s="1"/>
  <c r="F39" i="1"/>
  <c r="F40" i="1" s="1"/>
  <c r="F71" i="1"/>
  <c r="F72" i="1" s="1"/>
  <c r="H52" i="1"/>
  <c r="G52" i="1"/>
  <c r="D68" i="1"/>
  <c r="D53" i="1"/>
  <c r="E8" i="1"/>
  <c r="J7" i="1"/>
  <c r="I7" i="1"/>
  <c r="K7" i="1"/>
  <c r="F7" i="1"/>
  <c r="M6" i="1"/>
  <c r="L6" i="1"/>
  <c r="D39" i="1"/>
  <c r="H38" i="1"/>
  <c r="G38" i="1"/>
  <c r="D8" i="1"/>
  <c r="H7" i="1"/>
  <c r="G7" i="1"/>
  <c r="F328" i="1"/>
  <c r="L327" i="1"/>
  <c r="M327" i="1"/>
  <c r="M294" i="1"/>
  <c r="F295" i="1"/>
  <c r="L294" i="1"/>
  <c r="M310" i="1"/>
  <c r="L310" i="1"/>
  <c r="F311" i="1"/>
  <c r="F280" i="1"/>
  <c r="L279" i="1"/>
  <c r="M279" i="1"/>
  <c r="M262" i="1"/>
  <c r="L262" i="1"/>
  <c r="F263" i="1"/>
  <c r="M246" i="1"/>
  <c r="F247" i="1"/>
  <c r="L246" i="1"/>
  <c r="F232" i="1"/>
  <c r="L231" i="1"/>
  <c r="M231" i="1"/>
  <c r="M198" i="1"/>
  <c r="L198" i="1"/>
  <c r="F199" i="1"/>
  <c r="M182" i="1"/>
  <c r="F183" i="1"/>
  <c r="L182" i="1"/>
  <c r="M151" i="1"/>
  <c r="F152" i="1"/>
  <c r="L151" i="1"/>
  <c r="F168" i="1"/>
  <c r="L167" i="1"/>
  <c r="M167" i="1"/>
  <c r="M134" i="1"/>
  <c r="L134" i="1"/>
  <c r="F135" i="1"/>
  <c r="M118" i="1"/>
  <c r="F119" i="1"/>
  <c r="L118" i="1"/>
  <c r="J100" i="1"/>
  <c r="E116" i="1"/>
  <c r="E101" i="1"/>
  <c r="K100" i="1"/>
  <c r="I100" i="1"/>
  <c r="M87" i="1"/>
  <c r="F88" i="1"/>
  <c r="L87" i="1"/>
  <c r="E86" i="1"/>
  <c r="K85" i="1"/>
  <c r="I85" i="1"/>
  <c r="J85" i="1"/>
  <c r="F104" i="1"/>
  <c r="L103" i="1"/>
  <c r="M103" i="1"/>
  <c r="M71" i="1"/>
  <c r="L71" i="1"/>
  <c r="E54" i="1"/>
  <c r="K53" i="1"/>
  <c r="I53" i="1"/>
  <c r="J53" i="1"/>
  <c r="M54" i="1"/>
  <c r="F55" i="1"/>
  <c r="L54" i="1"/>
  <c r="M39" i="1"/>
  <c r="E38" i="1"/>
  <c r="K37" i="1"/>
  <c r="I37" i="1"/>
  <c r="J37" i="1"/>
  <c r="M23" i="1"/>
  <c r="L23" i="1"/>
  <c r="J69" i="1" l="1"/>
  <c r="F904" i="1"/>
  <c r="M904" i="1" s="1"/>
  <c r="E2070" i="1"/>
  <c r="I2053" i="1"/>
  <c r="N99" i="1"/>
  <c r="N97" i="1"/>
  <c r="N95" i="1"/>
  <c r="N93" i="1"/>
  <c r="N91" i="1"/>
  <c r="N89" i="1"/>
  <c r="N87" i="1"/>
  <c r="N85" i="1"/>
  <c r="N100" i="1"/>
  <c r="N98" i="1"/>
  <c r="N96" i="1"/>
  <c r="N94" i="1"/>
  <c r="N92" i="1"/>
  <c r="N90" i="1"/>
  <c r="N88" i="1"/>
  <c r="N86" i="1"/>
  <c r="K69" i="1"/>
  <c r="F216" i="1"/>
  <c r="F217" i="1" s="1"/>
  <c r="L391" i="1"/>
  <c r="L903" i="1"/>
  <c r="K2069" i="1"/>
  <c r="J2053" i="1"/>
  <c r="L39" i="1"/>
  <c r="I69" i="1"/>
  <c r="L215" i="1"/>
  <c r="M391" i="1"/>
  <c r="J1382" i="1"/>
  <c r="E1383" i="1"/>
  <c r="K1382" i="1"/>
  <c r="I1382" i="1"/>
  <c r="F1417" i="1"/>
  <c r="L1416" i="1"/>
  <c r="M1416" i="1"/>
  <c r="M1464" i="1"/>
  <c r="F1465" i="1"/>
  <c r="L1464" i="1"/>
  <c r="F1609" i="1"/>
  <c r="L1608" i="1"/>
  <c r="M1608" i="1"/>
  <c r="G1366" i="1"/>
  <c r="D1367" i="1"/>
  <c r="H1366" i="1"/>
  <c r="M1399" i="1"/>
  <c r="F1400" i="1"/>
  <c r="L1399" i="1"/>
  <c r="E1734" i="1"/>
  <c r="K1733" i="1"/>
  <c r="I1733" i="1"/>
  <c r="J1733" i="1"/>
  <c r="G1702" i="1"/>
  <c r="D1703" i="1"/>
  <c r="H1702" i="1"/>
  <c r="F1913" i="1"/>
  <c r="L1912" i="1"/>
  <c r="M1912" i="1"/>
  <c r="D2070" i="1"/>
  <c r="H2069" i="1"/>
  <c r="G2069" i="1"/>
  <c r="F2009" i="1"/>
  <c r="L2008" i="1"/>
  <c r="M2008" i="1"/>
  <c r="M1927" i="1"/>
  <c r="F1928" i="1"/>
  <c r="L1927" i="1"/>
  <c r="M1991" i="1"/>
  <c r="F1992" i="1"/>
  <c r="L1991" i="1"/>
  <c r="D1353" i="1"/>
  <c r="H1352" i="1"/>
  <c r="G1352" i="1"/>
  <c r="M1367" i="1"/>
  <c r="F1368" i="1"/>
  <c r="L1367" i="1"/>
  <c r="J1688" i="1"/>
  <c r="E1689" i="1"/>
  <c r="K1688" i="1"/>
  <c r="I1688" i="1"/>
  <c r="J1748" i="1"/>
  <c r="E1764" i="1"/>
  <c r="E1749" i="1"/>
  <c r="K1748" i="1"/>
  <c r="I1748" i="1"/>
  <c r="E1367" i="1"/>
  <c r="K1366" i="1"/>
  <c r="I1366" i="1"/>
  <c r="J1366" i="1"/>
  <c r="F1753" i="1"/>
  <c r="L1752" i="1"/>
  <c r="M1752" i="1"/>
  <c r="M1639" i="1"/>
  <c r="F1640" i="1"/>
  <c r="L1639" i="1"/>
  <c r="M1703" i="1"/>
  <c r="F1704" i="1"/>
  <c r="L1703" i="1"/>
  <c r="F1977" i="1"/>
  <c r="L1976" i="1"/>
  <c r="M1976" i="1"/>
  <c r="G2084" i="1"/>
  <c r="D2100" i="1"/>
  <c r="D2085" i="1"/>
  <c r="H2084" i="1"/>
  <c r="E1703" i="1"/>
  <c r="K1702" i="1"/>
  <c r="I1702" i="1"/>
  <c r="J1702" i="1"/>
  <c r="J2070" i="1"/>
  <c r="E2071" i="1"/>
  <c r="K2070" i="1"/>
  <c r="I2070" i="1"/>
  <c r="M1959" i="1"/>
  <c r="F1960" i="1"/>
  <c r="L1959" i="1"/>
  <c r="M2023" i="1"/>
  <c r="F2024" i="1"/>
  <c r="L2023" i="1"/>
  <c r="J2039" i="1"/>
  <c r="E2040" i="1"/>
  <c r="K2039" i="1"/>
  <c r="I2039" i="1"/>
  <c r="F2217" i="1"/>
  <c r="L2216" i="1"/>
  <c r="M2216" i="1"/>
  <c r="D2039" i="1"/>
  <c r="H2038" i="1"/>
  <c r="G2038" i="1"/>
  <c r="E2055" i="1"/>
  <c r="K2054" i="1"/>
  <c r="I2054" i="1"/>
  <c r="J2054" i="1"/>
  <c r="M2231" i="1"/>
  <c r="F2232" i="1"/>
  <c r="L2231" i="1"/>
  <c r="J1412" i="1"/>
  <c r="E1428" i="1"/>
  <c r="E1413" i="1"/>
  <c r="K1412" i="1"/>
  <c r="I1412" i="1"/>
  <c r="F1449" i="1"/>
  <c r="L1448" i="1"/>
  <c r="M1448" i="1"/>
  <c r="M1496" i="1"/>
  <c r="F1497" i="1"/>
  <c r="L1496" i="1"/>
  <c r="F1513" i="1"/>
  <c r="L1512" i="1"/>
  <c r="M1512" i="1"/>
  <c r="M1560" i="1"/>
  <c r="F1561" i="1"/>
  <c r="L1560" i="1"/>
  <c r="F1577" i="1"/>
  <c r="L1576" i="1"/>
  <c r="M1576" i="1"/>
  <c r="M1624" i="1"/>
  <c r="F1625" i="1"/>
  <c r="L1624" i="1"/>
  <c r="J1351" i="1"/>
  <c r="E1352" i="1"/>
  <c r="K1351" i="1"/>
  <c r="I1351" i="1"/>
  <c r="D1382" i="1"/>
  <c r="H1381" i="1"/>
  <c r="G1381" i="1"/>
  <c r="M1800" i="1"/>
  <c r="F1801" i="1"/>
  <c r="L1800" i="1"/>
  <c r="F1817" i="1"/>
  <c r="L1816" i="1"/>
  <c r="M1816" i="1"/>
  <c r="M1864" i="1"/>
  <c r="F1865" i="1"/>
  <c r="L1864" i="1"/>
  <c r="F1881" i="1"/>
  <c r="L1880" i="1"/>
  <c r="M1880" i="1"/>
  <c r="F1721" i="1"/>
  <c r="L1720" i="1"/>
  <c r="M1720" i="1"/>
  <c r="M1671" i="1"/>
  <c r="F1672" i="1"/>
  <c r="L1671" i="1"/>
  <c r="D1718" i="1"/>
  <c r="H1717" i="1"/>
  <c r="G1717" i="1"/>
  <c r="G2054" i="1"/>
  <c r="D2055" i="1"/>
  <c r="H2054" i="1"/>
  <c r="F2105" i="1"/>
  <c r="L2104" i="1"/>
  <c r="M2104" i="1"/>
  <c r="M2152" i="1"/>
  <c r="F2153" i="1"/>
  <c r="L2152" i="1"/>
  <c r="F2169" i="1"/>
  <c r="L2168" i="1"/>
  <c r="M2168" i="1"/>
  <c r="F2041" i="1"/>
  <c r="L2040" i="1"/>
  <c r="M2040" i="1"/>
  <c r="E2086" i="1"/>
  <c r="K2085" i="1"/>
  <c r="I2085" i="1"/>
  <c r="J2085" i="1"/>
  <c r="F2073" i="1"/>
  <c r="L2072" i="1"/>
  <c r="M2072" i="1"/>
  <c r="M2120" i="1"/>
  <c r="F2121" i="1"/>
  <c r="L2120" i="1"/>
  <c r="F2137" i="1"/>
  <c r="L2136" i="1"/>
  <c r="M2136" i="1"/>
  <c r="F2185" i="1"/>
  <c r="M2184" i="1"/>
  <c r="L2184" i="1"/>
  <c r="M2055" i="1"/>
  <c r="F2056" i="1"/>
  <c r="L2055" i="1"/>
  <c r="F2313" i="1"/>
  <c r="L2312" i="1"/>
  <c r="M2312" i="1"/>
  <c r="M2199" i="1"/>
  <c r="F2200" i="1"/>
  <c r="L2199" i="1"/>
  <c r="M2295" i="1"/>
  <c r="F2296" i="1"/>
  <c r="L2295" i="1"/>
  <c r="F1481" i="1"/>
  <c r="L1480" i="1"/>
  <c r="M1480" i="1"/>
  <c r="M1528" i="1"/>
  <c r="F1529" i="1"/>
  <c r="L1528" i="1"/>
  <c r="F1545" i="1"/>
  <c r="L1544" i="1"/>
  <c r="M1544" i="1"/>
  <c r="M1592" i="1"/>
  <c r="F1593" i="1"/>
  <c r="L1592" i="1"/>
  <c r="F1657" i="1"/>
  <c r="L1656" i="1"/>
  <c r="M1656" i="1"/>
  <c r="F1689" i="1"/>
  <c r="L1688" i="1"/>
  <c r="M1688" i="1"/>
  <c r="M1735" i="1"/>
  <c r="F1736" i="1"/>
  <c r="L1735" i="1"/>
  <c r="F2281" i="1"/>
  <c r="L2280" i="1"/>
  <c r="M2280" i="1"/>
  <c r="M2327" i="1"/>
  <c r="F2328" i="1"/>
  <c r="L2327" i="1"/>
  <c r="F1353" i="1"/>
  <c r="L1352" i="1"/>
  <c r="M1352" i="1"/>
  <c r="E1398" i="1"/>
  <c r="K1397" i="1"/>
  <c r="I1397" i="1"/>
  <c r="J1397" i="1"/>
  <c r="F1385" i="1"/>
  <c r="L1384" i="1"/>
  <c r="M1384" i="1"/>
  <c r="G1396" i="1"/>
  <c r="D1412" i="1"/>
  <c r="D1397" i="1"/>
  <c r="H1396" i="1"/>
  <c r="M1431" i="1"/>
  <c r="F1432" i="1"/>
  <c r="L1431" i="1"/>
  <c r="J1718" i="1"/>
  <c r="E1719" i="1"/>
  <c r="K1718" i="1"/>
  <c r="I1718" i="1"/>
  <c r="D1689" i="1"/>
  <c r="H1688" i="1"/>
  <c r="G1688" i="1"/>
  <c r="F1785" i="1"/>
  <c r="L1784" i="1"/>
  <c r="M1784" i="1"/>
  <c r="M1832" i="1"/>
  <c r="F1833" i="1"/>
  <c r="L1832" i="1"/>
  <c r="F1849" i="1"/>
  <c r="L1848" i="1"/>
  <c r="M1848" i="1"/>
  <c r="M1896" i="1"/>
  <c r="F1897" i="1"/>
  <c r="L1896" i="1"/>
  <c r="G1732" i="1"/>
  <c r="D1748" i="1"/>
  <c r="D1733" i="1"/>
  <c r="H1732" i="1"/>
  <c r="M1767" i="1"/>
  <c r="F1768" i="1"/>
  <c r="L1767" i="1"/>
  <c r="F1945" i="1"/>
  <c r="L1944" i="1"/>
  <c r="M1944" i="1"/>
  <c r="E2025" i="1"/>
  <c r="K2024" i="1"/>
  <c r="I2024" i="1"/>
  <c r="J2024" i="1"/>
  <c r="J2100" i="1"/>
  <c r="E2116" i="1"/>
  <c r="E2101" i="1"/>
  <c r="K2100" i="1"/>
  <c r="I2100" i="1"/>
  <c r="G2023" i="1"/>
  <c r="D2024" i="1"/>
  <c r="H2023" i="1"/>
  <c r="M2087" i="1"/>
  <c r="F2088" i="1"/>
  <c r="L2087" i="1"/>
  <c r="F2249" i="1"/>
  <c r="L2248" i="1"/>
  <c r="M2248" i="1"/>
  <c r="M2263" i="1"/>
  <c r="F2264" i="1"/>
  <c r="L2263" i="1"/>
  <c r="F2345" i="1"/>
  <c r="L2344" i="1"/>
  <c r="M2344" i="1"/>
  <c r="E711" i="1"/>
  <c r="K710" i="1"/>
  <c r="I710" i="1"/>
  <c r="J710" i="1"/>
  <c r="M744" i="1"/>
  <c r="F745" i="1"/>
  <c r="L744" i="1"/>
  <c r="M872" i="1"/>
  <c r="F873" i="1"/>
  <c r="L872" i="1"/>
  <c r="F921" i="1"/>
  <c r="L920" i="1"/>
  <c r="M920" i="1"/>
  <c r="F936" i="1"/>
  <c r="L935" i="1"/>
  <c r="M935" i="1"/>
  <c r="J1031" i="1"/>
  <c r="I1031" i="1"/>
  <c r="E1032" i="1"/>
  <c r="K1031" i="1"/>
  <c r="M983" i="1"/>
  <c r="F984" i="1"/>
  <c r="L983" i="1"/>
  <c r="D1076" i="1"/>
  <c r="D1061" i="1"/>
  <c r="H1060" i="1"/>
  <c r="G1060" i="1"/>
  <c r="G1045" i="1"/>
  <c r="H1045" i="1"/>
  <c r="D1046" i="1"/>
  <c r="F1033" i="1"/>
  <c r="L1032" i="1"/>
  <c r="M1032" i="1"/>
  <c r="M1047" i="1"/>
  <c r="F1048" i="1"/>
  <c r="L1047" i="1"/>
  <c r="M1111" i="1"/>
  <c r="F1112" i="1"/>
  <c r="L1111" i="1"/>
  <c r="F1193" i="1"/>
  <c r="L1192" i="1"/>
  <c r="M1192" i="1"/>
  <c r="D740" i="1"/>
  <c r="D725" i="1"/>
  <c r="H724" i="1"/>
  <c r="G724" i="1"/>
  <c r="F697" i="1"/>
  <c r="L696" i="1"/>
  <c r="M696" i="1"/>
  <c r="F761" i="1"/>
  <c r="L760" i="1"/>
  <c r="M760" i="1"/>
  <c r="F825" i="1"/>
  <c r="L824" i="1"/>
  <c r="M824" i="1"/>
  <c r="F889" i="1"/>
  <c r="L888" i="1"/>
  <c r="M888" i="1"/>
  <c r="E681" i="1"/>
  <c r="K680" i="1"/>
  <c r="I680" i="1"/>
  <c r="J680" i="1"/>
  <c r="J695" i="1"/>
  <c r="E696" i="1"/>
  <c r="K695" i="1"/>
  <c r="I695" i="1"/>
  <c r="E756" i="1"/>
  <c r="E741" i="1"/>
  <c r="K740" i="1"/>
  <c r="I740" i="1"/>
  <c r="J740" i="1"/>
  <c r="M776" i="1"/>
  <c r="F777" i="1"/>
  <c r="L776" i="1"/>
  <c r="F905" i="1"/>
  <c r="E1092" i="1"/>
  <c r="E1077" i="1"/>
  <c r="K1076" i="1"/>
  <c r="I1076" i="1"/>
  <c r="J1076" i="1"/>
  <c r="M1207" i="1"/>
  <c r="F1208" i="1"/>
  <c r="L1207" i="1"/>
  <c r="F969" i="1"/>
  <c r="L968" i="1"/>
  <c r="M968" i="1"/>
  <c r="G1015" i="1"/>
  <c r="D1016" i="1"/>
  <c r="H1015" i="1"/>
  <c r="M1016" i="1"/>
  <c r="F1017" i="1"/>
  <c r="L1016" i="1"/>
  <c r="D1031" i="1"/>
  <c r="H1030" i="1"/>
  <c r="G1030" i="1"/>
  <c r="F1097" i="1"/>
  <c r="L1096" i="1"/>
  <c r="M1096" i="1"/>
  <c r="M1239" i="1"/>
  <c r="F1240" i="1"/>
  <c r="L1239" i="1"/>
  <c r="F1273" i="1"/>
  <c r="L1272" i="1"/>
  <c r="M1272" i="1"/>
  <c r="G679" i="1"/>
  <c r="H679" i="1"/>
  <c r="D680" i="1"/>
  <c r="D695" i="1"/>
  <c r="H694" i="1"/>
  <c r="G694" i="1"/>
  <c r="M679" i="1"/>
  <c r="F680" i="1"/>
  <c r="L679" i="1"/>
  <c r="M808" i="1"/>
  <c r="F809" i="1"/>
  <c r="L808" i="1"/>
  <c r="E1047" i="1"/>
  <c r="K1046" i="1"/>
  <c r="I1046" i="1"/>
  <c r="J1046" i="1"/>
  <c r="M951" i="1"/>
  <c r="F952" i="1"/>
  <c r="L951" i="1"/>
  <c r="M1079" i="1"/>
  <c r="F1080" i="1"/>
  <c r="L1079" i="1"/>
  <c r="M1143" i="1"/>
  <c r="F1144" i="1"/>
  <c r="L1143" i="1"/>
  <c r="M1175" i="1"/>
  <c r="F1176" i="1"/>
  <c r="L1175" i="1"/>
  <c r="M1255" i="1"/>
  <c r="F1256" i="1"/>
  <c r="L1255" i="1"/>
  <c r="F1161" i="1"/>
  <c r="L1160" i="1"/>
  <c r="M1160" i="1"/>
  <c r="F1225" i="1"/>
  <c r="L1224" i="1"/>
  <c r="M1224" i="1"/>
  <c r="M1319" i="1"/>
  <c r="F1320" i="1"/>
  <c r="L1319" i="1"/>
  <c r="M1335" i="1"/>
  <c r="F1336" i="1"/>
  <c r="L1335" i="1"/>
  <c r="G709" i="1"/>
  <c r="D710" i="1"/>
  <c r="H709" i="1"/>
  <c r="F729" i="1"/>
  <c r="L728" i="1"/>
  <c r="M728" i="1"/>
  <c r="F793" i="1"/>
  <c r="L792" i="1"/>
  <c r="M792" i="1"/>
  <c r="F857" i="1"/>
  <c r="L856" i="1"/>
  <c r="M856" i="1"/>
  <c r="J725" i="1"/>
  <c r="E726" i="1"/>
  <c r="K725" i="1"/>
  <c r="I725" i="1"/>
  <c r="M712" i="1"/>
  <c r="F713" i="1"/>
  <c r="L712" i="1"/>
  <c r="M840" i="1"/>
  <c r="F841" i="1"/>
  <c r="L840" i="1"/>
  <c r="E1017" i="1"/>
  <c r="K1016" i="1"/>
  <c r="I1016" i="1"/>
  <c r="J1016" i="1"/>
  <c r="J1061" i="1"/>
  <c r="I1061" i="1"/>
  <c r="E1062" i="1"/>
  <c r="K1061" i="1"/>
  <c r="F1001" i="1"/>
  <c r="L1000" i="1"/>
  <c r="M1000" i="1"/>
  <c r="F1065" i="1"/>
  <c r="L1064" i="1"/>
  <c r="M1064" i="1"/>
  <c r="F1129" i="1"/>
  <c r="L1128" i="1"/>
  <c r="M1128" i="1"/>
  <c r="M1287" i="1"/>
  <c r="F1288" i="1"/>
  <c r="L1287" i="1"/>
  <c r="F1305" i="1"/>
  <c r="L1304" i="1"/>
  <c r="M1304" i="1"/>
  <c r="E420" i="1"/>
  <c r="E405" i="1"/>
  <c r="K404" i="1"/>
  <c r="I404" i="1"/>
  <c r="J404" i="1"/>
  <c r="M407" i="1"/>
  <c r="F408" i="1"/>
  <c r="L407" i="1"/>
  <c r="M471" i="1"/>
  <c r="F472" i="1"/>
  <c r="L471" i="1"/>
  <c r="F521" i="1"/>
  <c r="L520" i="1"/>
  <c r="M520" i="1"/>
  <c r="J359" i="1"/>
  <c r="I359" i="1"/>
  <c r="E360" i="1"/>
  <c r="K359" i="1"/>
  <c r="G343" i="1"/>
  <c r="D344" i="1"/>
  <c r="H343" i="1"/>
  <c r="M344" i="1"/>
  <c r="F345" i="1"/>
  <c r="L344" i="1"/>
  <c r="D359" i="1"/>
  <c r="H358" i="1"/>
  <c r="G358" i="1"/>
  <c r="F425" i="1"/>
  <c r="L424" i="1"/>
  <c r="M424" i="1"/>
  <c r="M535" i="1"/>
  <c r="F536" i="1"/>
  <c r="L535" i="1"/>
  <c r="F601" i="1"/>
  <c r="L600" i="1"/>
  <c r="M600" i="1"/>
  <c r="E345" i="1"/>
  <c r="K344" i="1"/>
  <c r="I344" i="1"/>
  <c r="J344" i="1"/>
  <c r="J389" i="1"/>
  <c r="I389" i="1"/>
  <c r="E390" i="1"/>
  <c r="K389" i="1"/>
  <c r="D404" i="1"/>
  <c r="D389" i="1"/>
  <c r="H388" i="1"/>
  <c r="G388" i="1"/>
  <c r="G373" i="1"/>
  <c r="H373" i="1"/>
  <c r="D374" i="1"/>
  <c r="F361" i="1"/>
  <c r="L360" i="1"/>
  <c r="M360" i="1"/>
  <c r="M375" i="1"/>
  <c r="F376" i="1"/>
  <c r="L375" i="1"/>
  <c r="M439" i="1"/>
  <c r="F440" i="1"/>
  <c r="L439" i="1"/>
  <c r="M583" i="1"/>
  <c r="F584" i="1"/>
  <c r="L583" i="1"/>
  <c r="F489" i="1"/>
  <c r="L488" i="1"/>
  <c r="M488" i="1"/>
  <c r="F553" i="1"/>
  <c r="L552" i="1"/>
  <c r="M552" i="1"/>
  <c r="M647" i="1"/>
  <c r="F648" i="1"/>
  <c r="L647" i="1"/>
  <c r="M663" i="1"/>
  <c r="F664" i="1"/>
  <c r="L663" i="1"/>
  <c r="E375" i="1"/>
  <c r="K374" i="1"/>
  <c r="I374" i="1"/>
  <c r="J374" i="1"/>
  <c r="F393" i="1"/>
  <c r="L392" i="1"/>
  <c r="M392" i="1"/>
  <c r="F457" i="1"/>
  <c r="L456" i="1"/>
  <c r="M456" i="1"/>
  <c r="M503" i="1"/>
  <c r="F504" i="1"/>
  <c r="L503" i="1"/>
  <c r="M567" i="1"/>
  <c r="F568" i="1"/>
  <c r="L567" i="1"/>
  <c r="M615" i="1"/>
  <c r="F616" i="1"/>
  <c r="L615" i="1"/>
  <c r="F633" i="1"/>
  <c r="L632" i="1"/>
  <c r="M632" i="1"/>
  <c r="D9" i="1"/>
  <c r="H8" i="1"/>
  <c r="G8" i="1"/>
  <c r="F8" i="1"/>
  <c r="M7" i="1"/>
  <c r="L7" i="1"/>
  <c r="E9" i="1"/>
  <c r="I8" i="1"/>
  <c r="K8" i="1"/>
  <c r="J8" i="1"/>
  <c r="H68" i="1"/>
  <c r="G68" i="1"/>
  <c r="D84" i="1"/>
  <c r="D69" i="1"/>
  <c r="D40" i="1"/>
  <c r="H39" i="1"/>
  <c r="G39" i="1"/>
  <c r="H53" i="1"/>
  <c r="G53" i="1"/>
  <c r="D54" i="1"/>
  <c r="D24" i="1"/>
  <c r="H23" i="1"/>
  <c r="G23" i="1"/>
  <c r="K22" i="1"/>
  <c r="J22" i="1"/>
  <c r="E23" i="1"/>
  <c r="I22" i="1"/>
  <c r="F329" i="1"/>
  <c r="L328" i="1"/>
  <c r="M328" i="1"/>
  <c r="F281" i="1"/>
  <c r="L280" i="1"/>
  <c r="M280" i="1"/>
  <c r="M311" i="1"/>
  <c r="F312" i="1"/>
  <c r="L311" i="1"/>
  <c r="M295" i="1"/>
  <c r="F296" i="1"/>
  <c r="L295" i="1"/>
  <c r="F233" i="1"/>
  <c r="L232" i="1"/>
  <c r="M232" i="1"/>
  <c r="M216" i="1"/>
  <c r="M247" i="1"/>
  <c r="F248" i="1"/>
  <c r="L247" i="1"/>
  <c r="M263" i="1"/>
  <c r="F264" i="1"/>
  <c r="L263" i="1"/>
  <c r="F169" i="1"/>
  <c r="L168" i="1"/>
  <c r="M168" i="1"/>
  <c r="M152" i="1"/>
  <c r="F153" i="1"/>
  <c r="L152" i="1"/>
  <c r="M183" i="1"/>
  <c r="F184" i="1"/>
  <c r="L183" i="1"/>
  <c r="M199" i="1"/>
  <c r="F200" i="1"/>
  <c r="L199" i="1"/>
  <c r="J101" i="1"/>
  <c r="E102" i="1"/>
  <c r="K101" i="1"/>
  <c r="I101" i="1"/>
  <c r="F105" i="1"/>
  <c r="L104" i="1"/>
  <c r="M104" i="1"/>
  <c r="E87" i="1"/>
  <c r="K86" i="1"/>
  <c r="I86" i="1"/>
  <c r="J86" i="1"/>
  <c r="M88" i="1"/>
  <c r="F89" i="1"/>
  <c r="L88" i="1"/>
  <c r="E117" i="1"/>
  <c r="K116" i="1"/>
  <c r="I116" i="1"/>
  <c r="E132" i="1"/>
  <c r="E148" i="1" s="1"/>
  <c r="J116" i="1"/>
  <c r="M119" i="1"/>
  <c r="F120" i="1"/>
  <c r="L119" i="1"/>
  <c r="M135" i="1"/>
  <c r="F136" i="1"/>
  <c r="L135" i="1"/>
  <c r="E71" i="1"/>
  <c r="K70" i="1"/>
  <c r="I70" i="1"/>
  <c r="J70" i="1"/>
  <c r="M72" i="1"/>
  <c r="F73" i="1"/>
  <c r="L72" i="1"/>
  <c r="M55" i="1"/>
  <c r="F56" i="1"/>
  <c r="L55" i="1"/>
  <c r="E55" i="1"/>
  <c r="K54" i="1"/>
  <c r="I54" i="1"/>
  <c r="J54" i="1"/>
  <c r="E39" i="1"/>
  <c r="K38" i="1"/>
  <c r="I38" i="1"/>
  <c r="J38" i="1"/>
  <c r="M40" i="1"/>
  <c r="F41" i="1"/>
  <c r="L40" i="1"/>
  <c r="M24" i="1"/>
  <c r="F25" i="1"/>
  <c r="L24" i="1"/>
  <c r="L216" i="1" l="1"/>
  <c r="L904" i="1"/>
  <c r="N115" i="1"/>
  <c r="N113" i="1"/>
  <c r="N111" i="1"/>
  <c r="N109" i="1"/>
  <c r="N107" i="1"/>
  <c r="N105" i="1"/>
  <c r="N103" i="1"/>
  <c r="N101" i="1"/>
  <c r="N116" i="1"/>
  <c r="N114" i="1"/>
  <c r="N112" i="1"/>
  <c r="N110" i="1"/>
  <c r="N108" i="1"/>
  <c r="N106" i="1"/>
  <c r="N104" i="1"/>
  <c r="N102" i="1"/>
  <c r="F2346" i="1"/>
  <c r="L2345" i="1"/>
  <c r="M2345" i="1"/>
  <c r="G2024" i="1"/>
  <c r="D2025" i="1"/>
  <c r="H2024" i="1"/>
  <c r="J2101" i="1"/>
  <c r="E2102" i="1"/>
  <c r="K2101" i="1"/>
  <c r="I2101" i="1"/>
  <c r="E2026" i="1"/>
  <c r="K2025" i="1"/>
  <c r="I2025" i="1"/>
  <c r="J2025" i="1"/>
  <c r="G1733" i="1"/>
  <c r="D1734" i="1"/>
  <c r="H1733" i="1"/>
  <c r="M1897" i="1"/>
  <c r="F1898" i="1"/>
  <c r="L1897" i="1"/>
  <c r="F1850" i="1"/>
  <c r="L1849" i="1"/>
  <c r="M1849" i="1"/>
  <c r="M1833" i="1"/>
  <c r="F1834" i="1"/>
  <c r="L1833" i="1"/>
  <c r="F1786" i="1"/>
  <c r="L1785" i="1"/>
  <c r="M1785" i="1"/>
  <c r="J1719" i="1"/>
  <c r="E1720" i="1"/>
  <c r="K1719" i="1"/>
  <c r="I1719" i="1"/>
  <c r="G1397" i="1"/>
  <c r="D1398" i="1"/>
  <c r="H1397" i="1"/>
  <c r="F1354" i="1"/>
  <c r="L1353" i="1"/>
  <c r="M1353" i="1"/>
  <c r="F2282" i="1"/>
  <c r="L2281" i="1"/>
  <c r="M2281" i="1"/>
  <c r="M1736" i="1"/>
  <c r="F1737" i="1"/>
  <c r="L1736" i="1"/>
  <c r="F1690" i="1"/>
  <c r="L1689" i="1"/>
  <c r="M1689" i="1"/>
  <c r="M2200" i="1"/>
  <c r="F2201" i="1"/>
  <c r="L2200" i="1"/>
  <c r="F2314" i="1"/>
  <c r="L2313" i="1"/>
  <c r="M2313" i="1"/>
  <c r="M2056" i="1"/>
  <c r="F2057" i="1"/>
  <c r="L2056" i="1"/>
  <c r="F2186" i="1"/>
  <c r="L2185" i="1"/>
  <c r="M2185" i="1"/>
  <c r="F2042" i="1"/>
  <c r="L2041" i="1"/>
  <c r="M2041" i="1"/>
  <c r="F1882" i="1"/>
  <c r="L1881" i="1"/>
  <c r="M1881" i="1"/>
  <c r="M1865" i="1"/>
  <c r="F1866" i="1"/>
  <c r="L1865" i="1"/>
  <c r="F1818" i="1"/>
  <c r="L1817" i="1"/>
  <c r="M1817" i="1"/>
  <c r="M1801" i="1"/>
  <c r="F1802" i="1"/>
  <c r="L1801" i="1"/>
  <c r="D1383" i="1"/>
  <c r="H1382" i="1"/>
  <c r="G1382" i="1"/>
  <c r="M1625" i="1"/>
  <c r="F1626" i="1"/>
  <c r="L1625" i="1"/>
  <c r="F1578" i="1"/>
  <c r="L1577" i="1"/>
  <c r="M1577" i="1"/>
  <c r="M1561" i="1"/>
  <c r="F1562" i="1"/>
  <c r="L1561" i="1"/>
  <c r="F1514" i="1"/>
  <c r="L1513" i="1"/>
  <c r="M1513" i="1"/>
  <c r="M1497" i="1"/>
  <c r="F1498" i="1"/>
  <c r="L1497" i="1"/>
  <c r="F1450" i="1"/>
  <c r="L1449" i="1"/>
  <c r="M1449" i="1"/>
  <c r="E1444" i="1"/>
  <c r="E1429" i="1"/>
  <c r="K1428" i="1"/>
  <c r="I1428" i="1"/>
  <c r="J1428" i="1"/>
  <c r="M2232" i="1"/>
  <c r="F2233" i="1"/>
  <c r="L2232" i="1"/>
  <c r="D2040" i="1"/>
  <c r="H2039" i="1"/>
  <c r="G2039" i="1"/>
  <c r="J2040" i="1"/>
  <c r="E2041" i="1"/>
  <c r="K2040" i="1"/>
  <c r="I2040" i="1"/>
  <c r="M1960" i="1"/>
  <c r="F1961" i="1"/>
  <c r="L1960" i="1"/>
  <c r="J2071" i="1"/>
  <c r="E2072" i="1"/>
  <c r="K2071" i="1"/>
  <c r="I2071" i="1"/>
  <c r="D2116" i="1"/>
  <c r="D2101" i="1"/>
  <c r="H2100" i="1"/>
  <c r="G2100" i="1"/>
  <c r="F1978" i="1"/>
  <c r="L1977" i="1"/>
  <c r="M1977" i="1"/>
  <c r="M1704" i="1"/>
  <c r="F1705" i="1"/>
  <c r="L1704" i="1"/>
  <c r="J1749" i="1"/>
  <c r="E1750" i="1"/>
  <c r="K1749" i="1"/>
  <c r="I1749" i="1"/>
  <c r="M1368" i="1"/>
  <c r="F1369" i="1"/>
  <c r="L1368" i="1"/>
  <c r="D1354" i="1"/>
  <c r="H1353" i="1"/>
  <c r="G1353" i="1"/>
  <c r="M1992" i="1"/>
  <c r="F1993" i="1"/>
  <c r="L1992" i="1"/>
  <c r="D2071" i="1"/>
  <c r="H2070" i="1"/>
  <c r="G2070" i="1"/>
  <c r="E1735" i="1"/>
  <c r="K1734" i="1"/>
  <c r="I1734" i="1"/>
  <c r="J1734" i="1"/>
  <c r="M1400" i="1"/>
  <c r="F1401" i="1"/>
  <c r="L1400" i="1"/>
  <c r="J1383" i="1"/>
  <c r="E1384" i="1"/>
  <c r="K1383" i="1"/>
  <c r="I1383" i="1"/>
  <c r="M2264" i="1"/>
  <c r="F2265" i="1"/>
  <c r="L2264" i="1"/>
  <c r="F2250" i="1"/>
  <c r="L2249" i="1"/>
  <c r="M2249" i="1"/>
  <c r="M2088" i="1"/>
  <c r="F2089" i="1"/>
  <c r="L2088" i="1"/>
  <c r="E2132" i="1"/>
  <c r="E2117" i="1"/>
  <c r="K2116" i="1"/>
  <c r="I2116" i="1"/>
  <c r="J2116" i="1"/>
  <c r="F1946" i="1"/>
  <c r="L1945" i="1"/>
  <c r="M1945" i="1"/>
  <c r="M1768" i="1"/>
  <c r="F1769" i="1"/>
  <c r="L1768" i="1"/>
  <c r="D1764" i="1"/>
  <c r="D1749" i="1"/>
  <c r="H1748" i="1"/>
  <c r="G1748" i="1"/>
  <c r="D1690" i="1"/>
  <c r="H1689" i="1"/>
  <c r="G1689" i="1"/>
  <c r="M1432" i="1"/>
  <c r="F1433" i="1"/>
  <c r="L1432" i="1"/>
  <c r="D1428" i="1"/>
  <c r="D1413" i="1"/>
  <c r="H1412" i="1"/>
  <c r="G1412" i="1"/>
  <c r="F1386" i="1"/>
  <c r="L1385" i="1"/>
  <c r="M1385" i="1"/>
  <c r="E1399" i="1"/>
  <c r="K1398" i="1"/>
  <c r="I1398" i="1"/>
  <c r="J1398" i="1"/>
  <c r="M2328" i="1"/>
  <c r="F2329" i="1"/>
  <c r="L2328" i="1"/>
  <c r="F1658" i="1"/>
  <c r="L1657" i="1"/>
  <c r="M1657" i="1"/>
  <c r="M1593" i="1"/>
  <c r="F1594" i="1"/>
  <c r="L1593" i="1"/>
  <c r="F1546" i="1"/>
  <c r="L1545" i="1"/>
  <c r="M1545" i="1"/>
  <c r="M1529" i="1"/>
  <c r="F1530" i="1"/>
  <c r="L1529" i="1"/>
  <c r="F1482" i="1"/>
  <c r="L1481" i="1"/>
  <c r="M1481" i="1"/>
  <c r="M2296" i="1"/>
  <c r="F2297" i="1"/>
  <c r="L2296" i="1"/>
  <c r="F2138" i="1"/>
  <c r="L2137" i="1"/>
  <c r="M2137" i="1"/>
  <c r="M2121" i="1"/>
  <c r="F2122" i="1"/>
  <c r="L2121" i="1"/>
  <c r="F2074" i="1"/>
  <c r="L2073" i="1"/>
  <c r="M2073" i="1"/>
  <c r="E2087" i="1"/>
  <c r="K2086" i="1"/>
  <c r="I2086" i="1"/>
  <c r="J2086" i="1"/>
  <c r="F2170" i="1"/>
  <c r="L2169" i="1"/>
  <c r="M2169" i="1"/>
  <c r="M2153" i="1"/>
  <c r="F2154" i="1"/>
  <c r="L2153" i="1"/>
  <c r="F2106" i="1"/>
  <c r="L2105" i="1"/>
  <c r="M2105" i="1"/>
  <c r="G2055" i="1"/>
  <c r="D2056" i="1"/>
  <c r="H2055" i="1"/>
  <c r="D1719" i="1"/>
  <c r="H1718" i="1"/>
  <c r="G1718" i="1"/>
  <c r="M1672" i="1"/>
  <c r="F1673" i="1"/>
  <c r="L1672" i="1"/>
  <c r="F1722" i="1"/>
  <c r="L1721" i="1"/>
  <c r="M1721" i="1"/>
  <c r="J1352" i="1"/>
  <c r="E1353" i="1"/>
  <c r="K1352" i="1"/>
  <c r="I1352" i="1"/>
  <c r="J1413" i="1"/>
  <c r="E1414" i="1"/>
  <c r="K1413" i="1"/>
  <c r="I1413" i="1"/>
  <c r="E2056" i="1"/>
  <c r="K2055" i="1"/>
  <c r="I2055" i="1"/>
  <c r="J2055" i="1"/>
  <c r="F2218" i="1"/>
  <c r="L2217" i="1"/>
  <c r="M2217" i="1"/>
  <c r="M2024" i="1"/>
  <c r="F2025" i="1"/>
  <c r="L2024" i="1"/>
  <c r="E1704" i="1"/>
  <c r="K1703" i="1"/>
  <c r="I1703" i="1"/>
  <c r="J1703" i="1"/>
  <c r="G2085" i="1"/>
  <c r="D2086" i="1"/>
  <c r="H2085" i="1"/>
  <c r="M1640" i="1"/>
  <c r="F1641" i="1"/>
  <c r="L1640" i="1"/>
  <c r="F1754" i="1"/>
  <c r="L1753" i="1"/>
  <c r="M1753" i="1"/>
  <c r="E1368" i="1"/>
  <c r="K1367" i="1"/>
  <c r="I1367" i="1"/>
  <c r="J1367" i="1"/>
  <c r="E1780" i="1"/>
  <c r="E1765" i="1"/>
  <c r="K1764" i="1"/>
  <c r="I1764" i="1"/>
  <c r="J1764" i="1"/>
  <c r="J1689" i="1"/>
  <c r="E1690" i="1"/>
  <c r="K1689" i="1"/>
  <c r="I1689" i="1"/>
  <c r="M1928" i="1"/>
  <c r="F1929" i="1"/>
  <c r="L1928" i="1"/>
  <c r="F2010" i="1"/>
  <c r="L2009" i="1"/>
  <c r="M2009" i="1"/>
  <c r="F1914" i="1"/>
  <c r="L1913" i="1"/>
  <c r="M1913" i="1"/>
  <c r="G1703" i="1"/>
  <c r="D1704" i="1"/>
  <c r="H1703" i="1"/>
  <c r="G1367" i="1"/>
  <c r="D1368" i="1"/>
  <c r="H1367" i="1"/>
  <c r="F1610" i="1"/>
  <c r="L1609" i="1"/>
  <c r="M1609" i="1"/>
  <c r="M1465" i="1"/>
  <c r="F1466" i="1"/>
  <c r="L1465" i="1"/>
  <c r="F1418" i="1"/>
  <c r="L1417" i="1"/>
  <c r="M1417" i="1"/>
  <c r="F1306" i="1"/>
  <c r="L1305" i="1"/>
  <c r="M1305" i="1"/>
  <c r="M1288" i="1"/>
  <c r="F1289" i="1"/>
  <c r="L1288" i="1"/>
  <c r="F1130" i="1"/>
  <c r="L1129" i="1"/>
  <c r="M1129" i="1"/>
  <c r="F1002" i="1"/>
  <c r="L1001" i="1"/>
  <c r="M1001" i="1"/>
  <c r="J1062" i="1"/>
  <c r="E1063" i="1"/>
  <c r="K1062" i="1"/>
  <c r="I1062" i="1"/>
  <c r="E1018" i="1"/>
  <c r="K1017" i="1"/>
  <c r="I1017" i="1"/>
  <c r="J1017" i="1"/>
  <c r="M841" i="1"/>
  <c r="F842" i="1"/>
  <c r="L841" i="1"/>
  <c r="F794" i="1"/>
  <c r="L793" i="1"/>
  <c r="M793" i="1"/>
  <c r="M1336" i="1"/>
  <c r="F1337" i="1"/>
  <c r="L1336" i="1"/>
  <c r="F1162" i="1"/>
  <c r="L1161" i="1"/>
  <c r="M1161" i="1"/>
  <c r="M1256" i="1"/>
  <c r="L1256" i="1"/>
  <c r="F1257" i="1"/>
  <c r="M1144" i="1"/>
  <c r="F1145" i="1"/>
  <c r="L1144" i="1"/>
  <c r="M952" i="1"/>
  <c r="F953" i="1"/>
  <c r="L952" i="1"/>
  <c r="M680" i="1"/>
  <c r="F681" i="1"/>
  <c r="L680" i="1"/>
  <c r="D696" i="1"/>
  <c r="H695" i="1"/>
  <c r="G695" i="1"/>
  <c r="F1274" i="1"/>
  <c r="L1273" i="1"/>
  <c r="M1273" i="1"/>
  <c r="M1240" i="1"/>
  <c r="F1241" i="1"/>
  <c r="L1240" i="1"/>
  <c r="F1098" i="1"/>
  <c r="L1097" i="1"/>
  <c r="M1097" i="1"/>
  <c r="G1016" i="1"/>
  <c r="H1016" i="1"/>
  <c r="D1017" i="1"/>
  <c r="F970" i="1"/>
  <c r="L969" i="1"/>
  <c r="M969" i="1"/>
  <c r="M1208" i="1"/>
  <c r="L1208" i="1"/>
  <c r="F1209" i="1"/>
  <c r="J1092" i="1"/>
  <c r="K1092" i="1"/>
  <c r="E1108" i="1"/>
  <c r="E1093" i="1"/>
  <c r="I1092" i="1"/>
  <c r="M905" i="1"/>
  <c r="F906" i="1"/>
  <c r="L905" i="1"/>
  <c r="E742" i="1"/>
  <c r="K741" i="1"/>
  <c r="I741" i="1"/>
  <c r="J741" i="1"/>
  <c r="J696" i="1"/>
  <c r="I696" i="1"/>
  <c r="E697" i="1"/>
  <c r="K696" i="1"/>
  <c r="F890" i="1"/>
  <c r="L889" i="1"/>
  <c r="M889" i="1"/>
  <c r="F762" i="1"/>
  <c r="L761" i="1"/>
  <c r="M761" i="1"/>
  <c r="D726" i="1"/>
  <c r="H725" i="1"/>
  <c r="G725" i="1"/>
  <c r="F1194" i="1"/>
  <c r="L1193" i="1"/>
  <c r="M1193" i="1"/>
  <c r="M1112" i="1"/>
  <c r="F1113" i="1"/>
  <c r="L1112" i="1"/>
  <c r="G1046" i="1"/>
  <c r="D1047" i="1"/>
  <c r="H1046" i="1"/>
  <c r="G1076" i="1"/>
  <c r="D1077" i="1"/>
  <c r="H1076" i="1"/>
  <c r="D1092" i="1"/>
  <c r="M984" i="1"/>
  <c r="F985" i="1"/>
  <c r="L984" i="1"/>
  <c r="F937" i="1"/>
  <c r="L936" i="1"/>
  <c r="M936" i="1"/>
  <c r="M745" i="1"/>
  <c r="F746" i="1"/>
  <c r="L745" i="1"/>
  <c r="F1066" i="1"/>
  <c r="L1065" i="1"/>
  <c r="M1065" i="1"/>
  <c r="M713" i="1"/>
  <c r="F714" i="1"/>
  <c r="L713" i="1"/>
  <c r="J726" i="1"/>
  <c r="I726" i="1"/>
  <c r="E727" i="1"/>
  <c r="K726" i="1"/>
  <c r="F858" i="1"/>
  <c r="L857" i="1"/>
  <c r="M857" i="1"/>
  <c r="F730" i="1"/>
  <c r="L729" i="1"/>
  <c r="M729" i="1"/>
  <c r="G710" i="1"/>
  <c r="H710" i="1"/>
  <c r="D711" i="1"/>
  <c r="M1320" i="1"/>
  <c r="L1320" i="1"/>
  <c r="F1321" i="1"/>
  <c r="F1226" i="1"/>
  <c r="L1225" i="1"/>
  <c r="M1225" i="1"/>
  <c r="M1176" i="1"/>
  <c r="F1177" i="1"/>
  <c r="L1176" i="1"/>
  <c r="M1080" i="1"/>
  <c r="F1081" i="1"/>
  <c r="L1080" i="1"/>
  <c r="E1048" i="1"/>
  <c r="K1047" i="1"/>
  <c r="I1047" i="1"/>
  <c r="J1047" i="1"/>
  <c r="M809" i="1"/>
  <c r="F810" i="1"/>
  <c r="L809" i="1"/>
  <c r="G680" i="1"/>
  <c r="D681" i="1"/>
  <c r="H680" i="1"/>
  <c r="D1032" i="1"/>
  <c r="H1031" i="1"/>
  <c r="G1031" i="1"/>
  <c r="M1017" i="1"/>
  <c r="F1018" i="1"/>
  <c r="L1017" i="1"/>
  <c r="E1078" i="1"/>
  <c r="K1077" i="1"/>
  <c r="I1077" i="1"/>
  <c r="J1077" i="1"/>
  <c r="M777" i="1"/>
  <c r="F778" i="1"/>
  <c r="L777" i="1"/>
  <c r="J756" i="1"/>
  <c r="E772" i="1"/>
  <c r="E757" i="1"/>
  <c r="I756" i="1"/>
  <c r="K756" i="1"/>
  <c r="E682" i="1"/>
  <c r="K681" i="1"/>
  <c r="I681" i="1"/>
  <c r="J681" i="1"/>
  <c r="F826" i="1"/>
  <c r="L825" i="1"/>
  <c r="M825" i="1"/>
  <c r="F698" i="1"/>
  <c r="L697" i="1"/>
  <c r="M697" i="1"/>
  <c r="G740" i="1"/>
  <c r="D756" i="1"/>
  <c r="D741" i="1"/>
  <c r="H740" i="1"/>
  <c r="M1048" i="1"/>
  <c r="F1049" i="1"/>
  <c r="L1048" i="1"/>
  <c r="F1034" i="1"/>
  <c r="L1033" i="1"/>
  <c r="M1033" i="1"/>
  <c r="D1062" i="1"/>
  <c r="H1061" i="1"/>
  <c r="G1061" i="1"/>
  <c r="J1032" i="1"/>
  <c r="E1033" i="1"/>
  <c r="K1032" i="1"/>
  <c r="I1032" i="1"/>
  <c r="F922" i="1"/>
  <c r="L921" i="1"/>
  <c r="M921" i="1"/>
  <c r="M873" i="1"/>
  <c r="F874" i="1"/>
  <c r="L873" i="1"/>
  <c r="E712" i="1"/>
  <c r="K711" i="1"/>
  <c r="I711" i="1"/>
  <c r="J711" i="1"/>
  <c r="M568" i="1"/>
  <c r="F569" i="1"/>
  <c r="L568" i="1"/>
  <c r="F394" i="1"/>
  <c r="L393" i="1"/>
  <c r="M393" i="1"/>
  <c r="E376" i="1"/>
  <c r="K375" i="1"/>
  <c r="I375" i="1"/>
  <c r="J375" i="1"/>
  <c r="M664" i="1"/>
  <c r="F665" i="1"/>
  <c r="L664" i="1"/>
  <c r="F490" i="1"/>
  <c r="L489" i="1"/>
  <c r="M489" i="1"/>
  <c r="M584" i="1"/>
  <c r="L584" i="1"/>
  <c r="F585" i="1"/>
  <c r="M376" i="1"/>
  <c r="F377" i="1"/>
  <c r="L376" i="1"/>
  <c r="F362" i="1"/>
  <c r="L361" i="1"/>
  <c r="M361" i="1"/>
  <c r="D390" i="1"/>
  <c r="H389" i="1"/>
  <c r="G389" i="1"/>
  <c r="F602" i="1"/>
  <c r="L601" i="1"/>
  <c r="M601" i="1"/>
  <c r="M536" i="1"/>
  <c r="F537" i="1"/>
  <c r="L536" i="1"/>
  <c r="F426" i="1"/>
  <c r="L425" i="1"/>
  <c r="M425" i="1"/>
  <c r="G344" i="1"/>
  <c r="H344" i="1"/>
  <c r="D345" i="1"/>
  <c r="F522" i="1"/>
  <c r="L521" i="1"/>
  <c r="M521" i="1"/>
  <c r="M472" i="1"/>
  <c r="F473" i="1"/>
  <c r="L472" i="1"/>
  <c r="E406" i="1"/>
  <c r="K405" i="1"/>
  <c r="I405" i="1"/>
  <c r="J405" i="1"/>
  <c r="F634" i="1"/>
  <c r="L633" i="1"/>
  <c r="M633" i="1"/>
  <c r="M616" i="1"/>
  <c r="F617" i="1"/>
  <c r="L616" i="1"/>
  <c r="M504" i="1"/>
  <c r="F505" i="1"/>
  <c r="L504" i="1"/>
  <c r="F458" i="1"/>
  <c r="L457" i="1"/>
  <c r="M457" i="1"/>
  <c r="M648" i="1"/>
  <c r="L648" i="1"/>
  <c r="F649" i="1"/>
  <c r="F554" i="1"/>
  <c r="L553" i="1"/>
  <c r="M553" i="1"/>
  <c r="M440" i="1"/>
  <c r="F441" i="1"/>
  <c r="L440" i="1"/>
  <c r="G374" i="1"/>
  <c r="D375" i="1"/>
  <c r="H374" i="1"/>
  <c r="G404" i="1"/>
  <c r="D405" i="1"/>
  <c r="H404" i="1"/>
  <c r="D420" i="1"/>
  <c r="J390" i="1"/>
  <c r="E391" i="1"/>
  <c r="K390" i="1"/>
  <c r="I390" i="1"/>
  <c r="E346" i="1"/>
  <c r="K345" i="1"/>
  <c r="I345" i="1"/>
  <c r="J345" i="1"/>
  <c r="D360" i="1"/>
  <c r="H359" i="1"/>
  <c r="G359" i="1"/>
  <c r="M345" i="1"/>
  <c r="F346" i="1"/>
  <c r="L345" i="1"/>
  <c r="J360" i="1"/>
  <c r="E361" i="1"/>
  <c r="K360" i="1"/>
  <c r="I360" i="1"/>
  <c r="M408" i="1"/>
  <c r="F409" i="1"/>
  <c r="L408" i="1"/>
  <c r="J420" i="1"/>
  <c r="K420" i="1"/>
  <c r="E436" i="1"/>
  <c r="E421" i="1"/>
  <c r="I420" i="1"/>
  <c r="K23" i="1"/>
  <c r="J23" i="1"/>
  <c r="E24" i="1"/>
  <c r="I23" i="1"/>
  <c r="D55" i="1"/>
  <c r="H54" i="1"/>
  <c r="G54" i="1"/>
  <c r="D70" i="1"/>
  <c r="H69" i="1"/>
  <c r="G69" i="1"/>
  <c r="F9" i="1"/>
  <c r="M8" i="1"/>
  <c r="L8" i="1"/>
  <c r="E164" i="1"/>
  <c r="K148" i="1"/>
  <c r="J148" i="1"/>
  <c r="E149" i="1"/>
  <c r="I148" i="1"/>
  <c r="D25" i="1"/>
  <c r="H24" i="1"/>
  <c r="G24" i="1"/>
  <c r="D41" i="1"/>
  <c r="H40" i="1"/>
  <c r="G40" i="1"/>
  <c r="G84" i="1"/>
  <c r="H84" i="1"/>
  <c r="D100" i="1"/>
  <c r="D85" i="1"/>
  <c r="E10" i="1"/>
  <c r="J9" i="1"/>
  <c r="K9" i="1"/>
  <c r="I9" i="1"/>
  <c r="D10" i="1"/>
  <c r="H9" i="1"/>
  <c r="G9" i="1"/>
  <c r="F330" i="1"/>
  <c r="L329" i="1"/>
  <c r="M329" i="1"/>
  <c r="M296" i="1"/>
  <c r="F297" i="1"/>
  <c r="L296" i="1"/>
  <c r="M312" i="1"/>
  <c r="F313" i="1"/>
  <c r="L312" i="1"/>
  <c r="F282" i="1"/>
  <c r="L281" i="1"/>
  <c r="M281" i="1"/>
  <c r="M264" i="1"/>
  <c r="F265" i="1"/>
  <c r="L264" i="1"/>
  <c r="M248" i="1"/>
  <c r="F249" i="1"/>
  <c r="L248" i="1"/>
  <c r="M217" i="1"/>
  <c r="F218" i="1"/>
  <c r="L217" i="1"/>
  <c r="F234" i="1"/>
  <c r="L233" i="1"/>
  <c r="M233" i="1"/>
  <c r="M200" i="1"/>
  <c r="F201" i="1"/>
  <c r="L200" i="1"/>
  <c r="M184" i="1"/>
  <c r="F185" i="1"/>
  <c r="L184" i="1"/>
  <c r="M153" i="1"/>
  <c r="F154" i="1"/>
  <c r="L153" i="1"/>
  <c r="F170" i="1"/>
  <c r="L169" i="1"/>
  <c r="M169" i="1"/>
  <c r="M136" i="1"/>
  <c r="F137" i="1"/>
  <c r="L136" i="1"/>
  <c r="E88" i="1"/>
  <c r="K87" i="1"/>
  <c r="I87" i="1"/>
  <c r="J87" i="1"/>
  <c r="M120" i="1"/>
  <c r="F121" i="1"/>
  <c r="L120" i="1"/>
  <c r="E133" i="1"/>
  <c r="K132" i="1"/>
  <c r="I132" i="1"/>
  <c r="J132" i="1"/>
  <c r="E118" i="1"/>
  <c r="K117" i="1"/>
  <c r="I117" i="1"/>
  <c r="J117" i="1"/>
  <c r="M89" i="1"/>
  <c r="F90" i="1"/>
  <c r="L89" i="1"/>
  <c r="F106" i="1"/>
  <c r="L105" i="1"/>
  <c r="M105" i="1"/>
  <c r="J102" i="1"/>
  <c r="E103" i="1"/>
  <c r="K102" i="1"/>
  <c r="I102" i="1"/>
  <c r="M73" i="1"/>
  <c r="F74" i="1"/>
  <c r="L73" i="1"/>
  <c r="E72" i="1"/>
  <c r="K71" i="1"/>
  <c r="I71" i="1"/>
  <c r="J71" i="1"/>
  <c r="E56" i="1"/>
  <c r="K55" i="1"/>
  <c r="I55" i="1"/>
  <c r="J55" i="1"/>
  <c r="M56" i="1"/>
  <c r="F57" i="1"/>
  <c r="L56" i="1"/>
  <c r="M41" i="1"/>
  <c r="F42" i="1"/>
  <c r="L41" i="1"/>
  <c r="E40" i="1"/>
  <c r="K39" i="1"/>
  <c r="I39" i="1"/>
  <c r="J39" i="1"/>
  <c r="M25" i="1"/>
  <c r="F26" i="1"/>
  <c r="L25" i="1"/>
  <c r="N131" i="1" l="1"/>
  <c r="N129" i="1"/>
  <c r="N127" i="1"/>
  <c r="N125" i="1"/>
  <c r="N123" i="1"/>
  <c r="N121" i="1"/>
  <c r="N119" i="1"/>
  <c r="N117" i="1"/>
  <c r="N132" i="1"/>
  <c r="N130" i="1"/>
  <c r="N128" i="1"/>
  <c r="N126" i="1"/>
  <c r="N124" i="1"/>
  <c r="N122" i="1"/>
  <c r="N120" i="1"/>
  <c r="N118" i="1"/>
  <c r="G1704" i="1"/>
  <c r="D1705" i="1"/>
  <c r="H1704" i="1"/>
  <c r="E1705" i="1"/>
  <c r="K1704" i="1"/>
  <c r="I1704" i="1"/>
  <c r="J1704" i="1"/>
  <c r="M2025" i="1"/>
  <c r="F2026" i="1"/>
  <c r="L2025" i="1"/>
  <c r="F2075" i="1"/>
  <c r="L2074" i="1"/>
  <c r="M2074" i="1"/>
  <c r="M2122" i="1"/>
  <c r="F2123" i="1"/>
  <c r="L2122" i="1"/>
  <c r="F1419" i="1"/>
  <c r="L1418" i="1"/>
  <c r="M1418" i="1"/>
  <c r="M1466" i="1"/>
  <c r="F1467" i="1"/>
  <c r="L1466" i="1"/>
  <c r="F1611" i="1"/>
  <c r="L1610" i="1"/>
  <c r="M1610" i="1"/>
  <c r="G1368" i="1"/>
  <c r="D1369" i="1"/>
  <c r="H1368" i="1"/>
  <c r="F2011" i="1"/>
  <c r="L2010" i="1"/>
  <c r="M2010" i="1"/>
  <c r="M1929" i="1"/>
  <c r="F1930" i="1"/>
  <c r="L1929" i="1"/>
  <c r="J1690" i="1"/>
  <c r="E1691" i="1"/>
  <c r="K1690" i="1"/>
  <c r="I1690" i="1"/>
  <c r="J1780" i="1"/>
  <c r="E1796" i="1"/>
  <c r="E1781" i="1"/>
  <c r="K1780" i="1"/>
  <c r="I1780" i="1"/>
  <c r="E1369" i="1"/>
  <c r="K1368" i="1"/>
  <c r="I1368" i="1"/>
  <c r="J1368" i="1"/>
  <c r="G2086" i="1"/>
  <c r="D2087" i="1"/>
  <c r="H2086" i="1"/>
  <c r="J1414" i="1"/>
  <c r="E1415" i="1"/>
  <c r="K1414" i="1"/>
  <c r="I1414" i="1"/>
  <c r="J1353" i="1"/>
  <c r="E1354" i="1"/>
  <c r="K1353" i="1"/>
  <c r="I1353" i="1"/>
  <c r="F1723" i="1"/>
  <c r="L1722" i="1"/>
  <c r="M1722" i="1"/>
  <c r="M1673" i="1"/>
  <c r="F1674" i="1"/>
  <c r="L1673" i="1"/>
  <c r="D1720" i="1"/>
  <c r="H1719" i="1"/>
  <c r="G1719" i="1"/>
  <c r="G2056" i="1"/>
  <c r="D2057" i="1"/>
  <c r="H2056" i="1"/>
  <c r="F2107" i="1"/>
  <c r="L2106" i="1"/>
  <c r="M2106" i="1"/>
  <c r="M2154" i="1"/>
  <c r="F2155" i="1"/>
  <c r="L2154" i="1"/>
  <c r="F2171" i="1"/>
  <c r="L2170" i="1"/>
  <c r="M2170" i="1"/>
  <c r="E2088" i="1"/>
  <c r="K2087" i="1"/>
  <c r="I2087" i="1"/>
  <c r="J2087" i="1"/>
  <c r="F1483" i="1"/>
  <c r="L1482" i="1"/>
  <c r="M1482" i="1"/>
  <c r="M1530" i="1"/>
  <c r="F1531" i="1"/>
  <c r="L1530" i="1"/>
  <c r="F1547" i="1"/>
  <c r="L1546" i="1"/>
  <c r="M1546" i="1"/>
  <c r="M1594" i="1"/>
  <c r="F1595" i="1"/>
  <c r="L1594" i="1"/>
  <c r="F1659" i="1"/>
  <c r="L1658" i="1"/>
  <c r="M1658" i="1"/>
  <c r="M2329" i="1"/>
  <c r="F2330" i="1"/>
  <c r="L2329" i="1"/>
  <c r="F1387" i="1"/>
  <c r="L1386" i="1"/>
  <c r="M1386" i="1"/>
  <c r="G1428" i="1"/>
  <c r="D1444" i="1"/>
  <c r="D1429" i="1"/>
  <c r="H1428" i="1"/>
  <c r="M1433" i="1"/>
  <c r="F1434" i="1"/>
  <c r="L1433" i="1"/>
  <c r="D1691" i="1"/>
  <c r="H1690" i="1"/>
  <c r="G1690" i="1"/>
  <c r="G1764" i="1"/>
  <c r="D1780" i="1"/>
  <c r="D1765" i="1"/>
  <c r="H1764" i="1"/>
  <c r="M1769" i="1"/>
  <c r="F1770" i="1"/>
  <c r="L1769" i="1"/>
  <c r="F1947" i="1"/>
  <c r="L1946" i="1"/>
  <c r="M1946" i="1"/>
  <c r="E2118" i="1"/>
  <c r="K2117" i="1"/>
  <c r="I2117" i="1"/>
  <c r="J2117" i="1"/>
  <c r="M1401" i="1"/>
  <c r="F1402" i="1"/>
  <c r="L1401" i="1"/>
  <c r="D2072" i="1"/>
  <c r="H2071" i="1"/>
  <c r="G2071" i="1"/>
  <c r="M1993" i="1"/>
  <c r="F1994" i="1"/>
  <c r="L1993" i="1"/>
  <c r="D1355" i="1"/>
  <c r="H1354" i="1"/>
  <c r="G1354" i="1"/>
  <c r="M1369" i="1"/>
  <c r="F1370" i="1"/>
  <c r="L1369" i="1"/>
  <c r="J1750" i="1"/>
  <c r="E1751" i="1"/>
  <c r="K1750" i="1"/>
  <c r="I1750" i="1"/>
  <c r="D2102" i="1"/>
  <c r="H2101" i="1"/>
  <c r="G2101" i="1"/>
  <c r="J2072" i="1"/>
  <c r="E2073" i="1"/>
  <c r="K2072" i="1"/>
  <c r="I2072" i="1"/>
  <c r="J1444" i="1"/>
  <c r="E1460" i="1"/>
  <c r="E1445" i="1"/>
  <c r="K1444" i="1"/>
  <c r="I1444" i="1"/>
  <c r="F2043" i="1"/>
  <c r="L2042" i="1"/>
  <c r="M2042" i="1"/>
  <c r="F1691" i="1"/>
  <c r="L1690" i="1"/>
  <c r="M1690" i="1"/>
  <c r="M1737" i="1"/>
  <c r="F1738" i="1"/>
  <c r="L1737" i="1"/>
  <c r="F2283" i="1"/>
  <c r="L2282" i="1"/>
  <c r="M2282" i="1"/>
  <c r="F1355" i="1"/>
  <c r="L1354" i="1"/>
  <c r="M1354" i="1"/>
  <c r="G1398" i="1"/>
  <c r="D1399" i="1"/>
  <c r="H1398" i="1"/>
  <c r="J1720" i="1"/>
  <c r="E1721" i="1"/>
  <c r="K1720" i="1"/>
  <c r="I1720" i="1"/>
  <c r="F1787" i="1"/>
  <c r="L1786" i="1"/>
  <c r="M1786" i="1"/>
  <c r="M1834" i="1"/>
  <c r="F1835" i="1"/>
  <c r="L1834" i="1"/>
  <c r="F1851" i="1"/>
  <c r="L1850" i="1"/>
  <c r="M1850" i="1"/>
  <c r="M1898" i="1"/>
  <c r="F1899" i="1"/>
  <c r="L1898" i="1"/>
  <c r="E2027" i="1"/>
  <c r="K2026" i="1"/>
  <c r="I2026" i="1"/>
  <c r="J2026" i="1"/>
  <c r="G2025" i="1"/>
  <c r="D2026" i="1"/>
  <c r="H2025" i="1"/>
  <c r="F1915" i="1"/>
  <c r="L1914" i="1"/>
  <c r="M1914" i="1"/>
  <c r="E1766" i="1"/>
  <c r="K1765" i="1"/>
  <c r="I1765" i="1"/>
  <c r="J1765" i="1"/>
  <c r="F1755" i="1"/>
  <c r="L1754" i="1"/>
  <c r="M1754" i="1"/>
  <c r="M1641" i="1"/>
  <c r="F1642" i="1"/>
  <c r="L1641" i="1"/>
  <c r="F2219" i="1"/>
  <c r="L2218" i="1"/>
  <c r="M2218" i="1"/>
  <c r="E2057" i="1"/>
  <c r="K2056" i="1"/>
  <c r="I2056" i="1"/>
  <c r="J2056" i="1"/>
  <c r="F2139" i="1"/>
  <c r="L2138" i="1"/>
  <c r="M2138" i="1"/>
  <c r="M2297" i="1"/>
  <c r="F2298" i="1"/>
  <c r="L2297" i="1"/>
  <c r="E1400" i="1"/>
  <c r="K1399" i="1"/>
  <c r="I1399" i="1"/>
  <c r="J1399" i="1"/>
  <c r="D1414" i="1"/>
  <c r="H1413" i="1"/>
  <c r="G1413" i="1"/>
  <c r="D1750" i="1"/>
  <c r="H1749" i="1"/>
  <c r="G1749" i="1"/>
  <c r="J2132" i="1"/>
  <c r="E2148" i="1"/>
  <c r="E2133" i="1"/>
  <c r="K2132" i="1"/>
  <c r="I2132" i="1"/>
  <c r="M2089" i="1"/>
  <c r="F2090" i="1"/>
  <c r="L2089" i="1"/>
  <c r="F2251" i="1"/>
  <c r="L2250" i="1"/>
  <c r="M2250" i="1"/>
  <c r="M2265" i="1"/>
  <c r="F2266" i="1"/>
  <c r="L2265" i="1"/>
  <c r="J1384" i="1"/>
  <c r="E1385" i="1"/>
  <c r="K1384" i="1"/>
  <c r="I1384" i="1"/>
  <c r="E1736" i="1"/>
  <c r="K1735" i="1"/>
  <c r="I1735" i="1"/>
  <c r="J1735" i="1"/>
  <c r="M1705" i="1"/>
  <c r="F1706" i="1"/>
  <c r="L1705" i="1"/>
  <c r="F1979" i="1"/>
  <c r="L1978" i="1"/>
  <c r="M1978" i="1"/>
  <c r="G2116" i="1"/>
  <c r="D2132" i="1"/>
  <c r="D2117" i="1"/>
  <c r="H2116" i="1"/>
  <c r="M1961" i="1"/>
  <c r="F1962" i="1"/>
  <c r="L1961" i="1"/>
  <c r="J2041" i="1"/>
  <c r="E2042" i="1"/>
  <c r="K2041" i="1"/>
  <c r="I2041" i="1"/>
  <c r="D2041" i="1"/>
  <c r="H2040" i="1"/>
  <c r="G2040" i="1"/>
  <c r="M2233" i="1"/>
  <c r="F2234" i="1"/>
  <c r="L2233" i="1"/>
  <c r="E1430" i="1"/>
  <c r="K1429" i="1"/>
  <c r="I1429" i="1"/>
  <c r="J1429" i="1"/>
  <c r="F1451" i="1"/>
  <c r="L1450" i="1"/>
  <c r="M1450" i="1"/>
  <c r="M1498" i="1"/>
  <c r="F1499" i="1"/>
  <c r="L1498" i="1"/>
  <c r="F1515" i="1"/>
  <c r="L1514" i="1"/>
  <c r="M1514" i="1"/>
  <c r="M1562" i="1"/>
  <c r="F1563" i="1"/>
  <c r="L1562" i="1"/>
  <c r="F1579" i="1"/>
  <c r="L1578" i="1"/>
  <c r="M1578" i="1"/>
  <c r="M1626" i="1"/>
  <c r="F1627" i="1"/>
  <c r="L1626" i="1"/>
  <c r="D1384" i="1"/>
  <c r="H1383" i="1"/>
  <c r="G1383" i="1"/>
  <c r="M1802" i="1"/>
  <c r="F1803" i="1"/>
  <c r="L1802" i="1"/>
  <c r="F1819" i="1"/>
  <c r="L1818" i="1"/>
  <c r="M1818" i="1"/>
  <c r="M1866" i="1"/>
  <c r="F1867" i="1"/>
  <c r="L1866" i="1"/>
  <c r="F1883" i="1"/>
  <c r="L1882" i="1"/>
  <c r="M1882" i="1"/>
  <c r="F2187" i="1"/>
  <c r="L2186" i="1"/>
  <c r="M2186" i="1"/>
  <c r="M2057" i="1"/>
  <c r="F2058" i="1"/>
  <c r="L2057" i="1"/>
  <c r="F2315" i="1"/>
  <c r="L2314" i="1"/>
  <c r="M2314" i="1"/>
  <c r="M2201" i="1"/>
  <c r="F2202" i="1"/>
  <c r="L2201" i="1"/>
  <c r="G1734" i="1"/>
  <c r="D1735" i="1"/>
  <c r="H1734" i="1"/>
  <c r="J2102" i="1"/>
  <c r="E2103" i="1"/>
  <c r="K2102" i="1"/>
  <c r="I2102" i="1"/>
  <c r="F2347" i="1"/>
  <c r="L2346" i="1"/>
  <c r="M2346" i="1"/>
  <c r="J1033" i="1"/>
  <c r="I1033" i="1"/>
  <c r="E1034" i="1"/>
  <c r="K1033" i="1"/>
  <c r="D1063" i="1"/>
  <c r="H1062" i="1"/>
  <c r="G1062" i="1"/>
  <c r="G741" i="1"/>
  <c r="D742" i="1"/>
  <c r="H741" i="1"/>
  <c r="F827" i="1"/>
  <c r="L826" i="1"/>
  <c r="M826" i="1"/>
  <c r="E683" i="1"/>
  <c r="K682" i="1"/>
  <c r="I682" i="1"/>
  <c r="J682" i="1"/>
  <c r="E788" i="1"/>
  <c r="E773" i="1"/>
  <c r="K772" i="1"/>
  <c r="I772" i="1"/>
  <c r="J772" i="1"/>
  <c r="E1079" i="1"/>
  <c r="K1078" i="1"/>
  <c r="I1078" i="1"/>
  <c r="J1078" i="1"/>
  <c r="M1018" i="1"/>
  <c r="F1019" i="1"/>
  <c r="L1018" i="1"/>
  <c r="D1033" i="1"/>
  <c r="H1032" i="1"/>
  <c r="G1032" i="1"/>
  <c r="G681" i="1"/>
  <c r="H681" i="1"/>
  <c r="D682" i="1"/>
  <c r="E1049" i="1"/>
  <c r="K1048" i="1"/>
  <c r="I1048" i="1"/>
  <c r="J1048" i="1"/>
  <c r="M1081" i="1"/>
  <c r="F1082" i="1"/>
  <c r="L1081" i="1"/>
  <c r="M1321" i="1"/>
  <c r="F1322" i="1"/>
  <c r="L1321" i="1"/>
  <c r="F731" i="1"/>
  <c r="L730" i="1"/>
  <c r="M730" i="1"/>
  <c r="G1047" i="1"/>
  <c r="H1047" i="1"/>
  <c r="D1048" i="1"/>
  <c r="D727" i="1"/>
  <c r="H726" i="1"/>
  <c r="G726" i="1"/>
  <c r="F891" i="1"/>
  <c r="L890" i="1"/>
  <c r="M890" i="1"/>
  <c r="J697" i="1"/>
  <c r="E698" i="1"/>
  <c r="K697" i="1"/>
  <c r="I697" i="1"/>
  <c r="E743" i="1"/>
  <c r="K742" i="1"/>
  <c r="I742" i="1"/>
  <c r="J742" i="1"/>
  <c r="M906" i="1"/>
  <c r="F907" i="1"/>
  <c r="L906" i="1"/>
  <c r="E1124" i="1"/>
  <c r="E1109" i="1"/>
  <c r="K1108" i="1"/>
  <c r="I1108" i="1"/>
  <c r="J1108" i="1"/>
  <c r="F971" i="1"/>
  <c r="L970" i="1"/>
  <c r="M970" i="1"/>
  <c r="F1099" i="1"/>
  <c r="L1098" i="1"/>
  <c r="M1098" i="1"/>
  <c r="M1241" i="1"/>
  <c r="F1242" i="1"/>
  <c r="L1241" i="1"/>
  <c r="F1275" i="1"/>
  <c r="L1274" i="1"/>
  <c r="M1274" i="1"/>
  <c r="M953" i="1"/>
  <c r="F954" i="1"/>
  <c r="L953" i="1"/>
  <c r="F1163" i="1"/>
  <c r="L1162" i="1"/>
  <c r="M1162" i="1"/>
  <c r="M1337" i="1"/>
  <c r="F1338" i="1"/>
  <c r="L1337" i="1"/>
  <c r="F795" i="1"/>
  <c r="L794" i="1"/>
  <c r="M794" i="1"/>
  <c r="M842" i="1"/>
  <c r="F843" i="1"/>
  <c r="L842" i="1"/>
  <c r="J1063" i="1"/>
  <c r="I1063" i="1"/>
  <c r="E1064" i="1"/>
  <c r="K1063" i="1"/>
  <c r="F1003" i="1"/>
  <c r="L1002" i="1"/>
  <c r="M1002" i="1"/>
  <c r="E713" i="1"/>
  <c r="K712" i="1"/>
  <c r="I712" i="1"/>
  <c r="J712" i="1"/>
  <c r="M874" i="1"/>
  <c r="F875" i="1"/>
  <c r="L874" i="1"/>
  <c r="F923" i="1"/>
  <c r="L922" i="1"/>
  <c r="M922" i="1"/>
  <c r="F1035" i="1"/>
  <c r="L1034" i="1"/>
  <c r="M1034" i="1"/>
  <c r="M1049" i="1"/>
  <c r="F1050" i="1"/>
  <c r="L1049" i="1"/>
  <c r="D772" i="1"/>
  <c r="D757" i="1"/>
  <c r="H756" i="1"/>
  <c r="G756" i="1"/>
  <c r="F699" i="1"/>
  <c r="L698" i="1"/>
  <c r="M698" i="1"/>
  <c r="J757" i="1"/>
  <c r="E758" i="1"/>
  <c r="K757" i="1"/>
  <c r="I757" i="1"/>
  <c r="M778" i="1"/>
  <c r="F779" i="1"/>
  <c r="L778" i="1"/>
  <c r="M810" i="1"/>
  <c r="F811" i="1"/>
  <c r="L810" i="1"/>
  <c r="M1177" i="1"/>
  <c r="F1178" i="1"/>
  <c r="L1177" i="1"/>
  <c r="F1227" i="1"/>
  <c r="L1226" i="1"/>
  <c r="M1226" i="1"/>
  <c r="G711" i="1"/>
  <c r="D712" i="1"/>
  <c r="H711" i="1"/>
  <c r="F859" i="1"/>
  <c r="L858" i="1"/>
  <c r="M858" i="1"/>
  <c r="J727" i="1"/>
  <c r="E728" i="1"/>
  <c r="K727" i="1"/>
  <c r="I727" i="1"/>
  <c r="M714" i="1"/>
  <c r="F715" i="1"/>
  <c r="L714" i="1"/>
  <c r="F1067" i="1"/>
  <c r="L1066" i="1"/>
  <c r="M1066" i="1"/>
  <c r="M746" i="1"/>
  <c r="F747" i="1"/>
  <c r="L746" i="1"/>
  <c r="F938" i="1"/>
  <c r="L937" i="1"/>
  <c r="M937" i="1"/>
  <c r="M985" i="1"/>
  <c r="F986" i="1"/>
  <c r="L985" i="1"/>
  <c r="D1108" i="1"/>
  <c r="D1093" i="1"/>
  <c r="H1092" i="1"/>
  <c r="G1092" i="1"/>
  <c r="G1077" i="1"/>
  <c r="H1077" i="1"/>
  <c r="D1078" i="1"/>
  <c r="M1113" i="1"/>
  <c r="F1114" i="1"/>
  <c r="L1113" i="1"/>
  <c r="F1195" i="1"/>
  <c r="L1194" i="1"/>
  <c r="M1194" i="1"/>
  <c r="F763" i="1"/>
  <c r="L762" i="1"/>
  <c r="M762" i="1"/>
  <c r="J1093" i="1"/>
  <c r="I1093" i="1"/>
  <c r="E1094" i="1"/>
  <c r="K1093" i="1"/>
  <c r="M1209" i="1"/>
  <c r="F1210" i="1"/>
  <c r="L1209" i="1"/>
  <c r="G1017" i="1"/>
  <c r="D1018" i="1"/>
  <c r="H1017" i="1"/>
  <c r="D697" i="1"/>
  <c r="H696" i="1"/>
  <c r="G696" i="1"/>
  <c r="M681" i="1"/>
  <c r="F682" i="1"/>
  <c r="L681" i="1"/>
  <c r="M1145" i="1"/>
  <c r="F1146" i="1"/>
  <c r="L1145" i="1"/>
  <c r="M1257" i="1"/>
  <c r="F1258" i="1"/>
  <c r="L1257" i="1"/>
  <c r="E1019" i="1"/>
  <c r="K1018" i="1"/>
  <c r="I1018" i="1"/>
  <c r="J1018" i="1"/>
  <c r="F1131" i="1"/>
  <c r="L1130" i="1"/>
  <c r="M1130" i="1"/>
  <c r="M1289" i="1"/>
  <c r="F1290" i="1"/>
  <c r="L1289" i="1"/>
  <c r="F1307" i="1"/>
  <c r="L1306" i="1"/>
  <c r="M1306" i="1"/>
  <c r="E452" i="1"/>
  <c r="E437" i="1"/>
  <c r="K436" i="1"/>
  <c r="I436" i="1"/>
  <c r="J436" i="1"/>
  <c r="M409" i="1"/>
  <c r="F410" i="1"/>
  <c r="L409" i="1"/>
  <c r="J361" i="1"/>
  <c r="I361" i="1"/>
  <c r="E362" i="1"/>
  <c r="K361" i="1"/>
  <c r="J391" i="1"/>
  <c r="I391" i="1"/>
  <c r="E392" i="1"/>
  <c r="K391" i="1"/>
  <c r="D436" i="1"/>
  <c r="D421" i="1"/>
  <c r="H420" i="1"/>
  <c r="G420" i="1"/>
  <c r="G405" i="1"/>
  <c r="H405" i="1"/>
  <c r="D406" i="1"/>
  <c r="M441" i="1"/>
  <c r="F442" i="1"/>
  <c r="L441" i="1"/>
  <c r="F555" i="1"/>
  <c r="L554" i="1"/>
  <c r="M554" i="1"/>
  <c r="F459" i="1"/>
  <c r="L458" i="1"/>
  <c r="M458" i="1"/>
  <c r="M505" i="1"/>
  <c r="F506" i="1"/>
  <c r="L505" i="1"/>
  <c r="G345" i="1"/>
  <c r="D346" i="1"/>
  <c r="H345" i="1"/>
  <c r="D391" i="1"/>
  <c r="H390" i="1"/>
  <c r="G390" i="1"/>
  <c r="F491" i="1"/>
  <c r="L490" i="1"/>
  <c r="M490" i="1"/>
  <c r="M665" i="1"/>
  <c r="F666" i="1"/>
  <c r="L665" i="1"/>
  <c r="F395" i="1"/>
  <c r="L394" i="1"/>
  <c r="M394" i="1"/>
  <c r="M569" i="1"/>
  <c r="F570" i="1"/>
  <c r="L569" i="1"/>
  <c r="J421" i="1"/>
  <c r="I421" i="1"/>
  <c r="E422" i="1"/>
  <c r="K421" i="1"/>
  <c r="M346" i="1"/>
  <c r="F347" i="1"/>
  <c r="L346" i="1"/>
  <c r="D361" i="1"/>
  <c r="H360" i="1"/>
  <c r="G360" i="1"/>
  <c r="E347" i="1"/>
  <c r="K346" i="1"/>
  <c r="I346" i="1"/>
  <c r="J346" i="1"/>
  <c r="G375" i="1"/>
  <c r="H375" i="1"/>
  <c r="D376" i="1"/>
  <c r="M649" i="1"/>
  <c r="F650" i="1"/>
  <c r="L649" i="1"/>
  <c r="M617" i="1"/>
  <c r="F618" i="1"/>
  <c r="L617" i="1"/>
  <c r="F635" i="1"/>
  <c r="L634" i="1"/>
  <c r="M634" i="1"/>
  <c r="E407" i="1"/>
  <c r="K406" i="1"/>
  <c r="I406" i="1"/>
  <c r="J406" i="1"/>
  <c r="M473" i="1"/>
  <c r="F474" i="1"/>
  <c r="L473" i="1"/>
  <c r="F523" i="1"/>
  <c r="L522" i="1"/>
  <c r="M522" i="1"/>
  <c r="F427" i="1"/>
  <c r="L426" i="1"/>
  <c r="M426" i="1"/>
  <c r="M537" i="1"/>
  <c r="F538" i="1"/>
  <c r="L537" i="1"/>
  <c r="F603" i="1"/>
  <c r="L602" i="1"/>
  <c r="M602" i="1"/>
  <c r="F363" i="1"/>
  <c r="L362" i="1"/>
  <c r="M362" i="1"/>
  <c r="M377" i="1"/>
  <c r="F378" i="1"/>
  <c r="L377" i="1"/>
  <c r="M585" i="1"/>
  <c r="F586" i="1"/>
  <c r="L585" i="1"/>
  <c r="E377" i="1"/>
  <c r="K376" i="1"/>
  <c r="I376" i="1"/>
  <c r="J376" i="1"/>
  <c r="D86" i="1"/>
  <c r="G85" i="1"/>
  <c r="H85" i="1"/>
  <c r="D42" i="1"/>
  <c r="H41" i="1"/>
  <c r="G41" i="1"/>
  <c r="E180" i="1"/>
  <c r="K164" i="1"/>
  <c r="J164" i="1"/>
  <c r="E165" i="1"/>
  <c r="I164" i="1"/>
  <c r="D71" i="1"/>
  <c r="H70" i="1"/>
  <c r="G70" i="1"/>
  <c r="D11" i="1"/>
  <c r="H10" i="1"/>
  <c r="G10" i="1"/>
  <c r="E11" i="1"/>
  <c r="I10" i="1"/>
  <c r="K10" i="1"/>
  <c r="J10" i="1"/>
  <c r="D116" i="1"/>
  <c r="G100" i="1"/>
  <c r="H100" i="1"/>
  <c r="D101" i="1"/>
  <c r="D26" i="1"/>
  <c r="H25" i="1"/>
  <c r="G25" i="1"/>
  <c r="K149" i="1"/>
  <c r="J149" i="1"/>
  <c r="E150" i="1"/>
  <c r="I149" i="1"/>
  <c r="F10" i="1"/>
  <c r="M9" i="1"/>
  <c r="L9" i="1"/>
  <c r="D56" i="1"/>
  <c r="H55" i="1"/>
  <c r="G55" i="1"/>
  <c r="K24" i="1"/>
  <c r="J24" i="1"/>
  <c r="E25" i="1"/>
  <c r="I24" i="1"/>
  <c r="F331" i="1"/>
  <c r="L330" i="1"/>
  <c r="M330" i="1"/>
  <c r="F283" i="1"/>
  <c r="L282" i="1"/>
  <c r="M282" i="1"/>
  <c r="M313" i="1"/>
  <c r="F314" i="1"/>
  <c r="L313" i="1"/>
  <c r="M297" i="1"/>
  <c r="F298" i="1"/>
  <c r="L297" i="1"/>
  <c r="F235" i="1"/>
  <c r="L234" i="1"/>
  <c r="M234" i="1"/>
  <c r="M218" i="1"/>
  <c r="F219" i="1"/>
  <c r="L218" i="1"/>
  <c r="M265" i="1"/>
  <c r="F266" i="1"/>
  <c r="L265" i="1"/>
  <c r="M249" i="1"/>
  <c r="F250" i="1"/>
  <c r="L249" i="1"/>
  <c r="F171" i="1"/>
  <c r="L170" i="1"/>
  <c r="M170" i="1"/>
  <c r="M154" i="1"/>
  <c r="F155" i="1"/>
  <c r="L154" i="1"/>
  <c r="M201" i="1"/>
  <c r="F202" i="1"/>
  <c r="L201" i="1"/>
  <c r="M185" i="1"/>
  <c r="F186" i="1"/>
  <c r="L185" i="1"/>
  <c r="F107" i="1"/>
  <c r="L106" i="1"/>
  <c r="M106" i="1"/>
  <c r="M90" i="1"/>
  <c r="F91" i="1"/>
  <c r="L90" i="1"/>
  <c r="E89" i="1"/>
  <c r="K88" i="1"/>
  <c r="I88" i="1"/>
  <c r="J88" i="1"/>
  <c r="M137" i="1"/>
  <c r="F138" i="1"/>
  <c r="L137" i="1"/>
  <c r="J103" i="1"/>
  <c r="E104" i="1"/>
  <c r="K103" i="1"/>
  <c r="I103" i="1"/>
  <c r="E119" i="1"/>
  <c r="K118" i="1"/>
  <c r="I118" i="1"/>
  <c r="J118" i="1"/>
  <c r="E134" i="1"/>
  <c r="K133" i="1"/>
  <c r="I133" i="1"/>
  <c r="J133" i="1"/>
  <c r="M121" i="1"/>
  <c r="F122" i="1"/>
  <c r="L121" i="1"/>
  <c r="E73" i="1"/>
  <c r="K72" i="1"/>
  <c r="I72" i="1"/>
  <c r="J72" i="1"/>
  <c r="M74" i="1"/>
  <c r="F75" i="1"/>
  <c r="L74" i="1"/>
  <c r="M57" i="1"/>
  <c r="F58" i="1"/>
  <c r="L57" i="1"/>
  <c r="E57" i="1"/>
  <c r="K56" i="1"/>
  <c r="I56" i="1"/>
  <c r="J56" i="1"/>
  <c r="E41" i="1"/>
  <c r="K40" i="1"/>
  <c r="I40" i="1"/>
  <c r="J40" i="1"/>
  <c r="M42" i="1"/>
  <c r="F43" i="1"/>
  <c r="L42" i="1"/>
  <c r="M26" i="1"/>
  <c r="F27" i="1"/>
  <c r="L26" i="1"/>
  <c r="N147" i="1" l="1"/>
  <c r="N145" i="1"/>
  <c r="N143" i="1"/>
  <c r="N141" i="1"/>
  <c r="N139" i="1"/>
  <c r="N137" i="1"/>
  <c r="N135" i="1"/>
  <c r="N133" i="1"/>
  <c r="N148" i="1"/>
  <c r="N146" i="1"/>
  <c r="N144" i="1"/>
  <c r="N142" i="1"/>
  <c r="N140" i="1"/>
  <c r="N138" i="1"/>
  <c r="N136" i="1"/>
  <c r="N134" i="1"/>
  <c r="F2348" i="1"/>
  <c r="L2347" i="1"/>
  <c r="M2347" i="1"/>
  <c r="J2103" i="1"/>
  <c r="E2104" i="1"/>
  <c r="K2103" i="1"/>
  <c r="I2103" i="1"/>
  <c r="M2202" i="1"/>
  <c r="F2203" i="1"/>
  <c r="L2202" i="1"/>
  <c r="F2316" i="1"/>
  <c r="L2315" i="1"/>
  <c r="M2315" i="1"/>
  <c r="M2058" i="1"/>
  <c r="F2059" i="1"/>
  <c r="L2058" i="1"/>
  <c r="F2188" i="1"/>
  <c r="L2187" i="1"/>
  <c r="M2187" i="1"/>
  <c r="M2234" i="1"/>
  <c r="F2235" i="1"/>
  <c r="L2234" i="1"/>
  <c r="D2042" i="1"/>
  <c r="H2041" i="1"/>
  <c r="G2041" i="1"/>
  <c r="M1962" i="1"/>
  <c r="F1963" i="1"/>
  <c r="L1962" i="1"/>
  <c r="D2148" i="1"/>
  <c r="D2133" i="1"/>
  <c r="H2132" i="1"/>
  <c r="G2132" i="1"/>
  <c r="F1980" i="1"/>
  <c r="L1979" i="1"/>
  <c r="M1979" i="1"/>
  <c r="M1706" i="1"/>
  <c r="F1707" i="1"/>
  <c r="L1706" i="1"/>
  <c r="J1385" i="1"/>
  <c r="E1386" i="1"/>
  <c r="K1385" i="1"/>
  <c r="I1385" i="1"/>
  <c r="E2164" i="1"/>
  <c r="E2149" i="1"/>
  <c r="K2148" i="1"/>
  <c r="I2148" i="1"/>
  <c r="J2148" i="1"/>
  <c r="D1751" i="1"/>
  <c r="H1750" i="1"/>
  <c r="G1750" i="1"/>
  <c r="F2220" i="1"/>
  <c r="L2219" i="1"/>
  <c r="M2219" i="1"/>
  <c r="M1642" i="1"/>
  <c r="F1643" i="1"/>
  <c r="L1642" i="1"/>
  <c r="F1756" i="1"/>
  <c r="L1755" i="1"/>
  <c r="M1755" i="1"/>
  <c r="E1767" i="1"/>
  <c r="K1766" i="1"/>
  <c r="I1766" i="1"/>
  <c r="J1766" i="1"/>
  <c r="E2028" i="1"/>
  <c r="K2027" i="1"/>
  <c r="I2027" i="1"/>
  <c r="J2027" i="1"/>
  <c r="M1899" i="1"/>
  <c r="F1900" i="1"/>
  <c r="L1899" i="1"/>
  <c r="F1852" i="1"/>
  <c r="L1851" i="1"/>
  <c r="M1851" i="1"/>
  <c r="M1835" i="1"/>
  <c r="F1836" i="1"/>
  <c r="L1835" i="1"/>
  <c r="F1788" i="1"/>
  <c r="L1787" i="1"/>
  <c r="M1787" i="1"/>
  <c r="G1399" i="1"/>
  <c r="D1400" i="1"/>
  <c r="H1399" i="1"/>
  <c r="F1356" i="1"/>
  <c r="L1355" i="1"/>
  <c r="M1355" i="1"/>
  <c r="F2284" i="1"/>
  <c r="L2283" i="1"/>
  <c r="M2283" i="1"/>
  <c r="M1738" i="1"/>
  <c r="F1739" i="1"/>
  <c r="L1738" i="1"/>
  <c r="F1692" i="1"/>
  <c r="L1691" i="1"/>
  <c r="M1691" i="1"/>
  <c r="J1445" i="1"/>
  <c r="E1446" i="1"/>
  <c r="K1445" i="1"/>
  <c r="I1445" i="1"/>
  <c r="J1751" i="1"/>
  <c r="E1752" i="1"/>
  <c r="K1751" i="1"/>
  <c r="I1751" i="1"/>
  <c r="E2119" i="1"/>
  <c r="K2118" i="1"/>
  <c r="I2118" i="1"/>
  <c r="J2118" i="1"/>
  <c r="G1765" i="1"/>
  <c r="D1766" i="1"/>
  <c r="H1765" i="1"/>
  <c r="G1429" i="1"/>
  <c r="D1430" i="1"/>
  <c r="H1429" i="1"/>
  <c r="E2089" i="1"/>
  <c r="K2088" i="1"/>
  <c r="I2088" i="1"/>
  <c r="J2088" i="1"/>
  <c r="J1354" i="1"/>
  <c r="E1355" i="1"/>
  <c r="K1354" i="1"/>
  <c r="I1354" i="1"/>
  <c r="J1415" i="1"/>
  <c r="E1416" i="1"/>
  <c r="K1415" i="1"/>
  <c r="I1415" i="1"/>
  <c r="E1370" i="1"/>
  <c r="K1369" i="1"/>
  <c r="I1369" i="1"/>
  <c r="J1369" i="1"/>
  <c r="E1812" i="1"/>
  <c r="E1797" i="1"/>
  <c r="K1796" i="1"/>
  <c r="I1796" i="1"/>
  <c r="J1796" i="1"/>
  <c r="J1691" i="1"/>
  <c r="E1692" i="1"/>
  <c r="K1691" i="1"/>
  <c r="I1691" i="1"/>
  <c r="E1706" i="1"/>
  <c r="K1705" i="1"/>
  <c r="I1705" i="1"/>
  <c r="J1705" i="1"/>
  <c r="G1705" i="1"/>
  <c r="D1706" i="1"/>
  <c r="H1705" i="1"/>
  <c r="G1735" i="1"/>
  <c r="D1736" i="1"/>
  <c r="H1735" i="1"/>
  <c r="F1884" i="1"/>
  <c r="L1883" i="1"/>
  <c r="M1883" i="1"/>
  <c r="M1867" i="1"/>
  <c r="F1868" i="1"/>
  <c r="L1867" i="1"/>
  <c r="F1820" i="1"/>
  <c r="L1819" i="1"/>
  <c r="M1819" i="1"/>
  <c r="M1803" i="1"/>
  <c r="F1804" i="1"/>
  <c r="L1803" i="1"/>
  <c r="D1385" i="1"/>
  <c r="H1384" i="1"/>
  <c r="G1384" i="1"/>
  <c r="M1627" i="1"/>
  <c r="F1628" i="1"/>
  <c r="L1627" i="1"/>
  <c r="F1580" i="1"/>
  <c r="L1579" i="1"/>
  <c r="M1579" i="1"/>
  <c r="M1563" i="1"/>
  <c r="F1564" i="1"/>
  <c r="L1563" i="1"/>
  <c r="F1516" i="1"/>
  <c r="L1515" i="1"/>
  <c r="M1515" i="1"/>
  <c r="M1499" i="1"/>
  <c r="F1500" i="1"/>
  <c r="L1499" i="1"/>
  <c r="F1452" i="1"/>
  <c r="L1451" i="1"/>
  <c r="M1451" i="1"/>
  <c r="E1431" i="1"/>
  <c r="K1430" i="1"/>
  <c r="I1430" i="1"/>
  <c r="J1430" i="1"/>
  <c r="J2042" i="1"/>
  <c r="E2043" i="1"/>
  <c r="K2042" i="1"/>
  <c r="I2042" i="1"/>
  <c r="G2117" i="1"/>
  <c r="D2118" i="1"/>
  <c r="H2117" i="1"/>
  <c r="E1737" i="1"/>
  <c r="K1736" i="1"/>
  <c r="I1736" i="1"/>
  <c r="J1736" i="1"/>
  <c r="M2266" i="1"/>
  <c r="F2267" i="1"/>
  <c r="L2266" i="1"/>
  <c r="F2252" i="1"/>
  <c r="L2251" i="1"/>
  <c r="M2251" i="1"/>
  <c r="M2090" i="1"/>
  <c r="F2091" i="1"/>
  <c r="L2090" i="1"/>
  <c r="J2133" i="1"/>
  <c r="E2134" i="1"/>
  <c r="K2133" i="1"/>
  <c r="I2133" i="1"/>
  <c r="D1415" i="1"/>
  <c r="H1414" i="1"/>
  <c r="G1414" i="1"/>
  <c r="E1401" i="1"/>
  <c r="K1400" i="1"/>
  <c r="I1400" i="1"/>
  <c r="J1400" i="1"/>
  <c r="M2298" i="1"/>
  <c r="F2299" i="1"/>
  <c r="L2298" i="1"/>
  <c r="F2140" i="1"/>
  <c r="L2139" i="1"/>
  <c r="M2139" i="1"/>
  <c r="E2058" i="1"/>
  <c r="K2057" i="1"/>
  <c r="I2057" i="1"/>
  <c r="J2057" i="1"/>
  <c r="F1916" i="1"/>
  <c r="L1915" i="1"/>
  <c r="M1915" i="1"/>
  <c r="G2026" i="1"/>
  <c r="D2027" i="1"/>
  <c r="H2026" i="1"/>
  <c r="J1721" i="1"/>
  <c r="E1722" i="1"/>
  <c r="K1721" i="1"/>
  <c r="I1721" i="1"/>
  <c r="F2044" i="1"/>
  <c r="L2043" i="1"/>
  <c r="M2043" i="1"/>
  <c r="E1476" i="1"/>
  <c r="E1461" i="1"/>
  <c r="K1460" i="1"/>
  <c r="I1460" i="1"/>
  <c r="J1460" i="1"/>
  <c r="J2073" i="1"/>
  <c r="E2074" i="1"/>
  <c r="K2073" i="1"/>
  <c r="I2073" i="1"/>
  <c r="D2103" i="1"/>
  <c r="H2102" i="1"/>
  <c r="G2102" i="1"/>
  <c r="M1370" i="1"/>
  <c r="F1371" i="1"/>
  <c r="L1370" i="1"/>
  <c r="D1356" i="1"/>
  <c r="H1355" i="1"/>
  <c r="G1355" i="1"/>
  <c r="M1994" i="1"/>
  <c r="F1995" i="1"/>
  <c r="L1994" i="1"/>
  <c r="D2073" i="1"/>
  <c r="H2072" i="1"/>
  <c r="G2072" i="1"/>
  <c r="M1402" i="1"/>
  <c r="F1403" i="1"/>
  <c r="L1402" i="1"/>
  <c r="F1948" i="1"/>
  <c r="L1947" i="1"/>
  <c r="M1947" i="1"/>
  <c r="M1770" i="1"/>
  <c r="F1771" i="1"/>
  <c r="L1770" i="1"/>
  <c r="D1796" i="1"/>
  <c r="D1781" i="1"/>
  <c r="H1780" i="1"/>
  <c r="G1780" i="1"/>
  <c r="D1692" i="1"/>
  <c r="H1691" i="1"/>
  <c r="G1691" i="1"/>
  <c r="M1434" i="1"/>
  <c r="F1435" i="1"/>
  <c r="L1434" i="1"/>
  <c r="D1460" i="1"/>
  <c r="D1445" i="1"/>
  <c r="H1444" i="1"/>
  <c r="G1444" i="1"/>
  <c r="F1388" i="1"/>
  <c r="L1387" i="1"/>
  <c r="M1387" i="1"/>
  <c r="M2330" i="1"/>
  <c r="F2331" i="1"/>
  <c r="L2330" i="1"/>
  <c r="F1660" i="1"/>
  <c r="L1659" i="1"/>
  <c r="M1659" i="1"/>
  <c r="M1595" i="1"/>
  <c r="F1596" i="1"/>
  <c r="L1595" i="1"/>
  <c r="F1548" i="1"/>
  <c r="L1547" i="1"/>
  <c r="M1547" i="1"/>
  <c r="M1531" i="1"/>
  <c r="F1532" i="1"/>
  <c r="L1531" i="1"/>
  <c r="F1484" i="1"/>
  <c r="L1483" i="1"/>
  <c r="M1483" i="1"/>
  <c r="F2172" i="1"/>
  <c r="L2171" i="1"/>
  <c r="M2171" i="1"/>
  <c r="M2155" i="1"/>
  <c r="F2156" i="1"/>
  <c r="L2155" i="1"/>
  <c r="F2108" i="1"/>
  <c r="L2107" i="1"/>
  <c r="M2107" i="1"/>
  <c r="G2057" i="1"/>
  <c r="D2058" i="1"/>
  <c r="H2057" i="1"/>
  <c r="D1721" i="1"/>
  <c r="H1720" i="1"/>
  <c r="G1720" i="1"/>
  <c r="M1674" i="1"/>
  <c r="F1675" i="1"/>
  <c r="L1674" i="1"/>
  <c r="F1724" i="1"/>
  <c r="L1723" i="1"/>
  <c r="M1723" i="1"/>
  <c r="G2087" i="1"/>
  <c r="D2088" i="1"/>
  <c r="H2087" i="1"/>
  <c r="J1781" i="1"/>
  <c r="E1782" i="1"/>
  <c r="K1781" i="1"/>
  <c r="I1781" i="1"/>
  <c r="M1930" i="1"/>
  <c r="F1931" i="1"/>
  <c r="L1930" i="1"/>
  <c r="F2012" i="1"/>
  <c r="L2011" i="1"/>
  <c r="M2011" i="1"/>
  <c r="G1369" i="1"/>
  <c r="D1370" i="1"/>
  <c r="H1369" i="1"/>
  <c r="F1612" i="1"/>
  <c r="L1611" i="1"/>
  <c r="M1611" i="1"/>
  <c r="M1467" i="1"/>
  <c r="F1468" i="1"/>
  <c r="L1467" i="1"/>
  <c r="F1420" i="1"/>
  <c r="L1419" i="1"/>
  <c r="M1419" i="1"/>
  <c r="M2123" i="1"/>
  <c r="F2124" i="1"/>
  <c r="L2123" i="1"/>
  <c r="F2076" i="1"/>
  <c r="L2075" i="1"/>
  <c r="M2075" i="1"/>
  <c r="M2026" i="1"/>
  <c r="F2027" i="1"/>
  <c r="L2026" i="1"/>
  <c r="F1308" i="1"/>
  <c r="L1307" i="1"/>
  <c r="M1307" i="1"/>
  <c r="M1290" i="1"/>
  <c r="L1290" i="1"/>
  <c r="F1291" i="1"/>
  <c r="F1132" i="1"/>
  <c r="L1131" i="1"/>
  <c r="M1131" i="1"/>
  <c r="E1020" i="1"/>
  <c r="K1019" i="1"/>
  <c r="I1019" i="1"/>
  <c r="J1019" i="1"/>
  <c r="M1258" i="1"/>
  <c r="F1259" i="1"/>
  <c r="L1258" i="1"/>
  <c r="M682" i="1"/>
  <c r="F683" i="1"/>
  <c r="L682" i="1"/>
  <c r="D698" i="1"/>
  <c r="H697" i="1"/>
  <c r="G697" i="1"/>
  <c r="G1018" i="1"/>
  <c r="H1018" i="1"/>
  <c r="D1019" i="1"/>
  <c r="J1094" i="1"/>
  <c r="E1095" i="1"/>
  <c r="K1094" i="1"/>
  <c r="I1094" i="1"/>
  <c r="F1196" i="1"/>
  <c r="L1195" i="1"/>
  <c r="M1195" i="1"/>
  <c r="M1114" i="1"/>
  <c r="F1115" i="1"/>
  <c r="L1114" i="1"/>
  <c r="G1078" i="1"/>
  <c r="D1079" i="1"/>
  <c r="H1078" i="1"/>
  <c r="G1108" i="1"/>
  <c r="D1109" i="1"/>
  <c r="H1108" i="1"/>
  <c r="D1124" i="1"/>
  <c r="M986" i="1"/>
  <c r="F987" i="1"/>
  <c r="L986" i="1"/>
  <c r="F939" i="1"/>
  <c r="L938" i="1"/>
  <c r="M938" i="1"/>
  <c r="M747" i="1"/>
  <c r="F748" i="1"/>
  <c r="L747" i="1"/>
  <c r="F1068" i="1"/>
  <c r="L1067" i="1"/>
  <c r="M1067" i="1"/>
  <c r="M715" i="1"/>
  <c r="F716" i="1"/>
  <c r="L715" i="1"/>
  <c r="J728" i="1"/>
  <c r="I728" i="1"/>
  <c r="E729" i="1"/>
  <c r="K728" i="1"/>
  <c r="F860" i="1"/>
  <c r="L859" i="1"/>
  <c r="M859" i="1"/>
  <c r="G712" i="1"/>
  <c r="H712" i="1"/>
  <c r="D713" i="1"/>
  <c r="F1228" i="1"/>
  <c r="L1227" i="1"/>
  <c r="M1227" i="1"/>
  <c r="M1178" i="1"/>
  <c r="L1178" i="1"/>
  <c r="F1179" i="1"/>
  <c r="M779" i="1"/>
  <c r="F780" i="1"/>
  <c r="L779" i="1"/>
  <c r="J758" i="1"/>
  <c r="I758" i="1"/>
  <c r="E759" i="1"/>
  <c r="K758" i="1"/>
  <c r="F700" i="1"/>
  <c r="L699" i="1"/>
  <c r="M699" i="1"/>
  <c r="G772" i="1"/>
  <c r="D788" i="1"/>
  <c r="D773" i="1"/>
  <c r="H772" i="1"/>
  <c r="M1050" i="1"/>
  <c r="F1051" i="1"/>
  <c r="L1050" i="1"/>
  <c r="F1036" i="1"/>
  <c r="L1035" i="1"/>
  <c r="M1035" i="1"/>
  <c r="E714" i="1"/>
  <c r="K713" i="1"/>
  <c r="I713" i="1"/>
  <c r="J713" i="1"/>
  <c r="F972" i="1"/>
  <c r="L971" i="1"/>
  <c r="M971" i="1"/>
  <c r="E1110" i="1"/>
  <c r="K1109" i="1"/>
  <c r="I1109" i="1"/>
  <c r="J1109" i="1"/>
  <c r="E744" i="1"/>
  <c r="K743" i="1"/>
  <c r="I743" i="1"/>
  <c r="J743" i="1"/>
  <c r="D728" i="1"/>
  <c r="H727" i="1"/>
  <c r="G727" i="1"/>
  <c r="F732" i="1"/>
  <c r="L731" i="1"/>
  <c r="M731" i="1"/>
  <c r="M1322" i="1"/>
  <c r="F1323" i="1"/>
  <c r="L1322" i="1"/>
  <c r="E1050" i="1"/>
  <c r="K1049" i="1"/>
  <c r="I1049" i="1"/>
  <c r="J1049" i="1"/>
  <c r="D1034" i="1"/>
  <c r="H1033" i="1"/>
  <c r="G1033" i="1"/>
  <c r="M1019" i="1"/>
  <c r="F1020" i="1"/>
  <c r="L1019" i="1"/>
  <c r="J788" i="1"/>
  <c r="E804" i="1"/>
  <c r="E789" i="1"/>
  <c r="I788" i="1"/>
  <c r="K788" i="1"/>
  <c r="E684" i="1"/>
  <c r="K683" i="1"/>
  <c r="I683" i="1"/>
  <c r="J683" i="1"/>
  <c r="M1146" i="1"/>
  <c r="F1147" i="1"/>
  <c r="L1146" i="1"/>
  <c r="M1210" i="1"/>
  <c r="F1211" i="1"/>
  <c r="L1210" i="1"/>
  <c r="F764" i="1"/>
  <c r="L763" i="1"/>
  <c r="M763" i="1"/>
  <c r="D1094" i="1"/>
  <c r="H1093" i="1"/>
  <c r="G1093" i="1"/>
  <c r="M811" i="1"/>
  <c r="F812" i="1"/>
  <c r="L811" i="1"/>
  <c r="D758" i="1"/>
  <c r="H757" i="1"/>
  <c r="G757" i="1"/>
  <c r="F924" i="1"/>
  <c r="L923" i="1"/>
  <c r="M923" i="1"/>
  <c r="M875" i="1"/>
  <c r="F876" i="1"/>
  <c r="L875" i="1"/>
  <c r="F1004" i="1"/>
  <c r="L1003" i="1"/>
  <c r="M1003" i="1"/>
  <c r="J1064" i="1"/>
  <c r="E1065" i="1"/>
  <c r="K1064" i="1"/>
  <c r="I1064" i="1"/>
  <c r="M843" i="1"/>
  <c r="F844" i="1"/>
  <c r="L843" i="1"/>
  <c r="F796" i="1"/>
  <c r="L795" i="1"/>
  <c r="M795" i="1"/>
  <c r="M1338" i="1"/>
  <c r="L1338" i="1"/>
  <c r="F1339" i="1"/>
  <c r="F1164" i="1"/>
  <c r="L1163" i="1"/>
  <c r="M1163" i="1"/>
  <c r="M954" i="1"/>
  <c r="F955" i="1"/>
  <c r="L954" i="1"/>
  <c r="F1276" i="1"/>
  <c r="L1275" i="1"/>
  <c r="M1275" i="1"/>
  <c r="M1242" i="1"/>
  <c r="L1242" i="1"/>
  <c r="F1243" i="1"/>
  <c r="F1100" i="1"/>
  <c r="L1099" i="1"/>
  <c r="M1099" i="1"/>
  <c r="J1124" i="1"/>
  <c r="K1124" i="1"/>
  <c r="E1140" i="1"/>
  <c r="E1125" i="1"/>
  <c r="I1124" i="1"/>
  <c r="M907" i="1"/>
  <c r="F908" i="1"/>
  <c r="L907" i="1"/>
  <c r="J698" i="1"/>
  <c r="I698" i="1"/>
  <c r="E699" i="1"/>
  <c r="K698" i="1"/>
  <c r="F892" i="1"/>
  <c r="L891" i="1"/>
  <c r="M891" i="1"/>
  <c r="G1048" i="1"/>
  <c r="D1049" i="1"/>
  <c r="H1048" i="1"/>
  <c r="M1082" i="1"/>
  <c r="F1083" i="1"/>
  <c r="L1082" i="1"/>
  <c r="G682" i="1"/>
  <c r="D683" i="1"/>
  <c r="H682" i="1"/>
  <c r="E1080" i="1"/>
  <c r="K1079" i="1"/>
  <c r="I1079" i="1"/>
  <c r="J1079" i="1"/>
  <c r="E774" i="1"/>
  <c r="K773" i="1"/>
  <c r="I773" i="1"/>
  <c r="J773" i="1"/>
  <c r="F828" i="1"/>
  <c r="L827" i="1"/>
  <c r="M827" i="1"/>
  <c r="G742" i="1"/>
  <c r="H742" i="1"/>
  <c r="D743" i="1"/>
  <c r="D1064" i="1"/>
  <c r="H1063" i="1"/>
  <c r="G1063" i="1"/>
  <c r="J1034" i="1"/>
  <c r="E1035" i="1"/>
  <c r="K1034" i="1"/>
  <c r="I1034" i="1"/>
  <c r="E378" i="1"/>
  <c r="K377" i="1"/>
  <c r="I377" i="1"/>
  <c r="J377" i="1"/>
  <c r="M586" i="1"/>
  <c r="F587" i="1"/>
  <c r="L586" i="1"/>
  <c r="F604" i="1"/>
  <c r="L603" i="1"/>
  <c r="M603" i="1"/>
  <c r="M538" i="1"/>
  <c r="F539" i="1"/>
  <c r="L538" i="1"/>
  <c r="F428" i="1"/>
  <c r="L427" i="1"/>
  <c r="M427" i="1"/>
  <c r="E408" i="1"/>
  <c r="K407" i="1"/>
  <c r="I407" i="1"/>
  <c r="J407" i="1"/>
  <c r="M650" i="1"/>
  <c r="F651" i="1"/>
  <c r="L650" i="1"/>
  <c r="G376" i="1"/>
  <c r="D377" i="1"/>
  <c r="H376" i="1"/>
  <c r="E348" i="1"/>
  <c r="K347" i="1"/>
  <c r="I347" i="1"/>
  <c r="J347" i="1"/>
  <c r="J422" i="1"/>
  <c r="E423" i="1"/>
  <c r="K422" i="1"/>
  <c r="I422" i="1"/>
  <c r="M570" i="1"/>
  <c r="F571" i="1"/>
  <c r="L570" i="1"/>
  <c r="F396" i="1"/>
  <c r="L395" i="1"/>
  <c r="M395" i="1"/>
  <c r="M666" i="1"/>
  <c r="L666" i="1"/>
  <c r="F667" i="1"/>
  <c r="F492" i="1"/>
  <c r="L491" i="1"/>
  <c r="M491" i="1"/>
  <c r="M506" i="1"/>
  <c r="F507" i="1"/>
  <c r="L506" i="1"/>
  <c r="F460" i="1"/>
  <c r="L459" i="1"/>
  <c r="M459" i="1"/>
  <c r="D422" i="1"/>
  <c r="H421" i="1"/>
  <c r="G421" i="1"/>
  <c r="E438" i="1"/>
  <c r="K437" i="1"/>
  <c r="I437" i="1"/>
  <c r="J437" i="1"/>
  <c r="M378" i="1"/>
  <c r="F379" i="1"/>
  <c r="L378" i="1"/>
  <c r="F364" i="1"/>
  <c r="L363" i="1"/>
  <c r="M363" i="1"/>
  <c r="F524" i="1"/>
  <c r="L523" i="1"/>
  <c r="M523" i="1"/>
  <c r="M474" i="1"/>
  <c r="F475" i="1"/>
  <c r="L474" i="1"/>
  <c r="F636" i="1"/>
  <c r="L635" i="1"/>
  <c r="M635" i="1"/>
  <c r="M618" i="1"/>
  <c r="L618" i="1"/>
  <c r="F619" i="1"/>
  <c r="D362" i="1"/>
  <c r="H361" i="1"/>
  <c r="G361" i="1"/>
  <c r="M347" i="1"/>
  <c r="F348" i="1"/>
  <c r="L347" i="1"/>
  <c r="D392" i="1"/>
  <c r="H391" i="1"/>
  <c r="G391" i="1"/>
  <c r="G346" i="1"/>
  <c r="H346" i="1"/>
  <c r="D347" i="1"/>
  <c r="F556" i="1"/>
  <c r="L555" i="1"/>
  <c r="M555" i="1"/>
  <c r="M442" i="1"/>
  <c r="F443" i="1"/>
  <c r="L442" i="1"/>
  <c r="G406" i="1"/>
  <c r="D407" i="1"/>
  <c r="H406" i="1"/>
  <c r="G436" i="1"/>
  <c r="D437" i="1"/>
  <c r="H436" i="1"/>
  <c r="D452" i="1"/>
  <c r="J392" i="1"/>
  <c r="E393" i="1"/>
  <c r="K392" i="1"/>
  <c r="I392" i="1"/>
  <c r="J362" i="1"/>
  <c r="E363" i="1"/>
  <c r="K362" i="1"/>
  <c r="I362" i="1"/>
  <c r="M410" i="1"/>
  <c r="F411" i="1"/>
  <c r="L410" i="1"/>
  <c r="J452" i="1"/>
  <c r="E468" i="1"/>
  <c r="K452" i="1"/>
  <c r="E453" i="1"/>
  <c r="I452" i="1"/>
  <c r="D57" i="1"/>
  <c r="H56" i="1"/>
  <c r="G56" i="1"/>
  <c r="D27" i="1"/>
  <c r="H26" i="1"/>
  <c r="G26" i="1"/>
  <c r="D132" i="1"/>
  <c r="G116" i="1"/>
  <c r="H116" i="1"/>
  <c r="D117" i="1"/>
  <c r="E12" i="1"/>
  <c r="J11" i="1"/>
  <c r="I11" i="1"/>
  <c r="K11" i="1"/>
  <c r="D72" i="1"/>
  <c r="H71" i="1"/>
  <c r="G71" i="1"/>
  <c r="J165" i="1"/>
  <c r="K165" i="1"/>
  <c r="E166" i="1"/>
  <c r="I165" i="1"/>
  <c r="D43" i="1"/>
  <c r="H42" i="1"/>
  <c r="G42" i="1"/>
  <c r="K25" i="1"/>
  <c r="J25" i="1"/>
  <c r="E26" i="1"/>
  <c r="I25" i="1"/>
  <c r="F11" i="1"/>
  <c r="M10" i="1"/>
  <c r="L10" i="1"/>
  <c r="K150" i="1"/>
  <c r="J150" i="1"/>
  <c r="E151" i="1"/>
  <c r="I150" i="1"/>
  <c r="D102" i="1"/>
  <c r="G101" i="1"/>
  <c r="H101" i="1"/>
  <c r="D12" i="1"/>
  <c r="H11" i="1"/>
  <c r="G11" i="1"/>
  <c r="E181" i="1"/>
  <c r="I180" i="1"/>
  <c r="J180" i="1"/>
  <c r="K180" i="1"/>
  <c r="E196" i="1"/>
  <c r="D87" i="1"/>
  <c r="G86" i="1"/>
  <c r="H86" i="1"/>
  <c r="F332" i="1"/>
  <c r="L331" i="1"/>
  <c r="M331" i="1"/>
  <c r="M298" i="1"/>
  <c r="F299" i="1"/>
  <c r="L298" i="1"/>
  <c r="M314" i="1"/>
  <c r="L314" i="1"/>
  <c r="F315" i="1"/>
  <c r="F284" i="1"/>
  <c r="L283" i="1"/>
  <c r="M283" i="1"/>
  <c r="M266" i="1"/>
  <c r="L266" i="1"/>
  <c r="F267" i="1"/>
  <c r="M250" i="1"/>
  <c r="F251" i="1"/>
  <c r="L250" i="1"/>
  <c r="M219" i="1"/>
  <c r="F220" i="1"/>
  <c r="L219" i="1"/>
  <c r="F236" i="1"/>
  <c r="L235" i="1"/>
  <c r="M235" i="1"/>
  <c r="M202" i="1"/>
  <c r="L202" i="1"/>
  <c r="F203" i="1"/>
  <c r="M186" i="1"/>
  <c r="F187" i="1"/>
  <c r="L186" i="1"/>
  <c r="M155" i="1"/>
  <c r="F156" i="1"/>
  <c r="L155" i="1"/>
  <c r="F172" i="1"/>
  <c r="L171" i="1"/>
  <c r="M171" i="1"/>
  <c r="E135" i="1"/>
  <c r="K134" i="1"/>
  <c r="I134" i="1"/>
  <c r="J134" i="1"/>
  <c r="E120" i="1"/>
  <c r="K119" i="1"/>
  <c r="I119" i="1"/>
  <c r="J119" i="1"/>
  <c r="E105" i="1"/>
  <c r="J104" i="1"/>
  <c r="K104" i="1"/>
  <c r="I104" i="1"/>
  <c r="M138" i="1"/>
  <c r="L138" i="1"/>
  <c r="F139" i="1"/>
  <c r="M122" i="1"/>
  <c r="F123" i="1"/>
  <c r="L122" i="1"/>
  <c r="E90" i="1"/>
  <c r="K89" i="1"/>
  <c r="I89" i="1"/>
  <c r="J89" i="1"/>
  <c r="M91" i="1"/>
  <c r="F92" i="1"/>
  <c r="L91" i="1"/>
  <c r="F108" i="1"/>
  <c r="L107" i="1"/>
  <c r="M107" i="1"/>
  <c r="M75" i="1"/>
  <c r="L75" i="1"/>
  <c r="F76" i="1"/>
  <c r="E74" i="1"/>
  <c r="K73" i="1"/>
  <c r="I73" i="1"/>
  <c r="J73" i="1"/>
  <c r="E58" i="1"/>
  <c r="K57" i="1"/>
  <c r="I57" i="1"/>
  <c r="J57" i="1"/>
  <c r="M58" i="1"/>
  <c r="F59" i="1"/>
  <c r="L58" i="1"/>
  <c r="M43" i="1"/>
  <c r="F44" i="1"/>
  <c r="L43" i="1"/>
  <c r="E42" i="1"/>
  <c r="K41" i="1"/>
  <c r="I41" i="1"/>
  <c r="J41" i="1"/>
  <c r="M27" i="1"/>
  <c r="F28" i="1"/>
  <c r="L27" i="1"/>
  <c r="N163" i="1" l="1"/>
  <c r="N161" i="1"/>
  <c r="N159" i="1"/>
  <c r="N157" i="1"/>
  <c r="N155" i="1"/>
  <c r="N153" i="1"/>
  <c r="N151" i="1"/>
  <c r="N149" i="1"/>
  <c r="N164" i="1"/>
  <c r="N162" i="1"/>
  <c r="N160" i="1"/>
  <c r="N158" i="1"/>
  <c r="N156" i="1"/>
  <c r="N154" i="1"/>
  <c r="N152" i="1"/>
  <c r="N150" i="1"/>
  <c r="F1725" i="1"/>
  <c r="L1724" i="1"/>
  <c r="M1724" i="1"/>
  <c r="M1675" i="1"/>
  <c r="F1676" i="1"/>
  <c r="L1675" i="1"/>
  <c r="D1722" i="1"/>
  <c r="H1721" i="1"/>
  <c r="G1721" i="1"/>
  <c r="G2058" i="1"/>
  <c r="D2059" i="1"/>
  <c r="H2058" i="1"/>
  <c r="F2109" i="1"/>
  <c r="L2108" i="1"/>
  <c r="M2108" i="1"/>
  <c r="M2156" i="1"/>
  <c r="F2157" i="1"/>
  <c r="L2156" i="1"/>
  <c r="F2173" i="1"/>
  <c r="L2172" i="1"/>
  <c r="M2172" i="1"/>
  <c r="F1485" i="1"/>
  <c r="L1484" i="1"/>
  <c r="M1484" i="1"/>
  <c r="M1532" i="1"/>
  <c r="F1533" i="1"/>
  <c r="L1532" i="1"/>
  <c r="F1549" i="1"/>
  <c r="L1548" i="1"/>
  <c r="M1548" i="1"/>
  <c r="M1596" i="1"/>
  <c r="F1597" i="1"/>
  <c r="L1596" i="1"/>
  <c r="F1661" i="1"/>
  <c r="L1660" i="1"/>
  <c r="M1660" i="1"/>
  <c r="M2331" i="1"/>
  <c r="F2332" i="1"/>
  <c r="L2331" i="1"/>
  <c r="F1389" i="1"/>
  <c r="L1388" i="1"/>
  <c r="M1388" i="1"/>
  <c r="G1460" i="1"/>
  <c r="D1476" i="1"/>
  <c r="D1461" i="1"/>
  <c r="H1460" i="1"/>
  <c r="M1435" i="1"/>
  <c r="F1436" i="1"/>
  <c r="L1435" i="1"/>
  <c r="D1693" i="1"/>
  <c r="H1692" i="1"/>
  <c r="G1692" i="1"/>
  <c r="G1796" i="1"/>
  <c r="D1812" i="1"/>
  <c r="D1797" i="1"/>
  <c r="H1796" i="1"/>
  <c r="M1771" i="1"/>
  <c r="F1772" i="1"/>
  <c r="L1771" i="1"/>
  <c r="F1949" i="1"/>
  <c r="L1948" i="1"/>
  <c r="M1948" i="1"/>
  <c r="M1403" i="1"/>
  <c r="F1404" i="1"/>
  <c r="L1403" i="1"/>
  <c r="D2074" i="1"/>
  <c r="H2073" i="1"/>
  <c r="G2073" i="1"/>
  <c r="M1995" i="1"/>
  <c r="F1996" i="1"/>
  <c r="L1995" i="1"/>
  <c r="D1357" i="1"/>
  <c r="H1356" i="1"/>
  <c r="G1356" i="1"/>
  <c r="M1371" i="1"/>
  <c r="F1372" i="1"/>
  <c r="L1371" i="1"/>
  <c r="D2104" i="1"/>
  <c r="H2103" i="1"/>
  <c r="G2103" i="1"/>
  <c r="E1462" i="1"/>
  <c r="K1461" i="1"/>
  <c r="I1461" i="1"/>
  <c r="J1461" i="1"/>
  <c r="F2045" i="1"/>
  <c r="L2044" i="1"/>
  <c r="M2044" i="1"/>
  <c r="J1722" i="1"/>
  <c r="E1723" i="1"/>
  <c r="K1722" i="1"/>
  <c r="I1722" i="1"/>
  <c r="F2141" i="1"/>
  <c r="L2140" i="1"/>
  <c r="M2140" i="1"/>
  <c r="M2299" i="1"/>
  <c r="F2300" i="1"/>
  <c r="L2299" i="1"/>
  <c r="D1416" i="1"/>
  <c r="H1415" i="1"/>
  <c r="G1415" i="1"/>
  <c r="M2091" i="1"/>
  <c r="F2092" i="1"/>
  <c r="L2091" i="1"/>
  <c r="F2253" i="1"/>
  <c r="L2252" i="1"/>
  <c r="M2252" i="1"/>
  <c r="M2267" i="1"/>
  <c r="F2268" i="1"/>
  <c r="L2267" i="1"/>
  <c r="E1432" i="1"/>
  <c r="K1431" i="1"/>
  <c r="I1431" i="1"/>
  <c r="J1431" i="1"/>
  <c r="G1706" i="1"/>
  <c r="D1707" i="1"/>
  <c r="H1706" i="1"/>
  <c r="J1692" i="1"/>
  <c r="E1693" i="1"/>
  <c r="K1692" i="1"/>
  <c r="I1692" i="1"/>
  <c r="J1812" i="1"/>
  <c r="E1828" i="1"/>
  <c r="E1813" i="1"/>
  <c r="K1812" i="1"/>
  <c r="I1812" i="1"/>
  <c r="E1371" i="1"/>
  <c r="K1370" i="1"/>
  <c r="I1370" i="1"/>
  <c r="J1370" i="1"/>
  <c r="E2090" i="1"/>
  <c r="K2089" i="1"/>
  <c r="I2089" i="1"/>
  <c r="J2089" i="1"/>
  <c r="G1430" i="1"/>
  <c r="D1431" i="1"/>
  <c r="H1430" i="1"/>
  <c r="E2120" i="1"/>
  <c r="K2119" i="1"/>
  <c r="I2119" i="1"/>
  <c r="J2119" i="1"/>
  <c r="E2029" i="1"/>
  <c r="K2028" i="1"/>
  <c r="I2028" i="1"/>
  <c r="J2028" i="1"/>
  <c r="E1768" i="1"/>
  <c r="K1767" i="1"/>
  <c r="I1767" i="1"/>
  <c r="J1767" i="1"/>
  <c r="D1752" i="1"/>
  <c r="H1751" i="1"/>
  <c r="G1751" i="1"/>
  <c r="E2150" i="1"/>
  <c r="K2149" i="1"/>
  <c r="I2149" i="1"/>
  <c r="J2149" i="1"/>
  <c r="J1386" i="1"/>
  <c r="E1387" i="1"/>
  <c r="K1386" i="1"/>
  <c r="I1386" i="1"/>
  <c r="D2134" i="1"/>
  <c r="H2133" i="1"/>
  <c r="G2133" i="1"/>
  <c r="F2189" i="1"/>
  <c r="L2188" i="1"/>
  <c r="M2188" i="1"/>
  <c r="M2059" i="1"/>
  <c r="F2060" i="1"/>
  <c r="L2059" i="1"/>
  <c r="F2317" i="1"/>
  <c r="L2316" i="1"/>
  <c r="M2316" i="1"/>
  <c r="M2203" i="1"/>
  <c r="F2204" i="1"/>
  <c r="L2203" i="1"/>
  <c r="J2104" i="1"/>
  <c r="E2105" i="1"/>
  <c r="K2104" i="1"/>
  <c r="I2104" i="1"/>
  <c r="G2088" i="1"/>
  <c r="D2089" i="1"/>
  <c r="H2088" i="1"/>
  <c r="M2027" i="1"/>
  <c r="F2028" i="1"/>
  <c r="L2027" i="1"/>
  <c r="F2077" i="1"/>
  <c r="L2076" i="1"/>
  <c r="M2076" i="1"/>
  <c r="M2124" i="1"/>
  <c r="F2125" i="1"/>
  <c r="L2124" i="1"/>
  <c r="F1421" i="1"/>
  <c r="L1420" i="1"/>
  <c r="M1420" i="1"/>
  <c r="M1468" i="1"/>
  <c r="F1469" i="1"/>
  <c r="L1468" i="1"/>
  <c r="F1613" i="1"/>
  <c r="L1612" i="1"/>
  <c r="M1612" i="1"/>
  <c r="G1370" i="1"/>
  <c r="D1371" i="1"/>
  <c r="H1370" i="1"/>
  <c r="F2013" i="1"/>
  <c r="L2012" i="1"/>
  <c r="M2012" i="1"/>
  <c r="M1931" i="1"/>
  <c r="F1932" i="1"/>
  <c r="L1931" i="1"/>
  <c r="J1782" i="1"/>
  <c r="E1783" i="1"/>
  <c r="K1782" i="1"/>
  <c r="I1782" i="1"/>
  <c r="D1446" i="1"/>
  <c r="H1445" i="1"/>
  <c r="G1445" i="1"/>
  <c r="D1782" i="1"/>
  <c r="H1781" i="1"/>
  <c r="G1781" i="1"/>
  <c r="J2074" i="1"/>
  <c r="E2075" i="1"/>
  <c r="K2074" i="1"/>
  <c r="I2074" i="1"/>
  <c r="J1476" i="1"/>
  <c r="E1492" i="1"/>
  <c r="E1477" i="1"/>
  <c r="K1476" i="1"/>
  <c r="I1476" i="1"/>
  <c r="G2027" i="1"/>
  <c r="D2028" i="1"/>
  <c r="H2027" i="1"/>
  <c r="F1917" i="1"/>
  <c r="L1916" i="1"/>
  <c r="M1916" i="1"/>
  <c r="E2059" i="1"/>
  <c r="K2058" i="1"/>
  <c r="I2058" i="1"/>
  <c r="J2058" i="1"/>
  <c r="E1402" i="1"/>
  <c r="K1401" i="1"/>
  <c r="I1401" i="1"/>
  <c r="J1401" i="1"/>
  <c r="J2134" i="1"/>
  <c r="E2135" i="1"/>
  <c r="K2134" i="1"/>
  <c r="I2134" i="1"/>
  <c r="E1738" i="1"/>
  <c r="K1737" i="1"/>
  <c r="I1737" i="1"/>
  <c r="J1737" i="1"/>
  <c r="G2118" i="1"/>
  <c r="D2119" i="1"/>
  <c r="H2118" i="1"/>
  <c r="J2043" i="1"/>
  <c r="E2044" i="1"/>
  <c r="K2043" i="1"/>
  <c r="I2043" i="1"/>
  <c r="F1453" i="1"/>
  <c r="L1452" i="1"/>
  <c r="M1452" i="1"/>
  <c r="M1500" i="1"/>
  <c r="F1501" i="1"/>
  <c r="L1500" i="1"/>
  <c r="F1517" i="1"/>
  <c r="L1516" i="1"/>
  <c r="M1516" i="1"/>
  <c r="M1564" i="1"/>
  <c r="F1565" i="1"/>
  <c r="L1564" i="1"/>
  <c r="F1581" i="1"/>
  <c r="L1580" i="1"/>
  <c r="M1580" i="1"/>
  <c r="F1629" i="1"/>
  <c r="L1628" i="1"/>
  <c r="M1628" i="1"/>
  <c r="D1386" i="1"/>
  <c r="H1385" i="1"/>
  <c r="G1385" i="1"/>
  <c r="M1804" i="1"/>
  <c r="F1805" i="1"/>
  <c r="L1804" i="1"/>
  <c r="F1821" i="1"/>
  <c r="L1820" i="1"/>
  <c r="M1820" i="1"/>
  <c r="M1868" i="1"/>
  <c r="F1869" i="1"/>
  <c r="L1868" i="1"/>
  <c r="F1885" i="1"/>
  <c r="L1884" i="1"/>
  <c r="M1884" i="1"/>
  <c r="G1736" i="1"/>
  <c r="D1737" i="1"/>
  <c r="H1736" i="1"/>
  <c r="E1707" i="1"/>
  <c r="K1706" i="1"/>
  <c r="I1706" i="1"/>
  <c r="J1706" i="1"/>
  <c r="E1798" i="1"/>
  <c r="K1797" i="1"/>
  <c r="I1797" i="1"/>
  <c r="J1797" i="1"/>
  <c r="J1416" i="1"/>
  <c r="E1417" i="1"/>
  <c r="K1416" i="1"/>
  <c r="I1416" i="1"/>
  <c r="J1355" i="1"/>
  <c r="E1356" i="1"/>
  <c r="K1355" i="1"/>
  <c r="I1355" i="1"/>
  <c r="G1766" i="1"/>
  <c r="D1767" i="1"/>
  <c r="H1766" i="1"/>
  <c r="J1752" i="1"/>
  <c r="E1753" i="1"/>
  <c r="K1752" i="1"/>
  <c r="I1752" i="1"/>
  <c r="J1446" i="1"/>
  <c r="E1447" i="1"/>
  <c r="K1446" i="1"/>
  <c r="I1446" i="1"/>
  <c r="F1693" i="1"/>
  <c r="L1692" i="1"/>
  <c r="M1692" i="1"/>
  <c r="M1739" i="1"/>
  <c r="F1740" i="1"/>
  <c r="L1739" i="1"/>
  <c r="F2285" i="1"/>
  <c r="L2284" i="1"/>
  <c r="M2284" i="1"/>
  <c r="F1357" i="1"/>
  <c r="L1356" i="1"/>
  <c r="M1356" i="1"/>
  <c r="G1400" i="1"/>
  <c r="D1401" i="1"/>
  <c r="H1400" i="1"/>
  <c r="F1789" i="1"/>
  <c r="L1788" i="1"/>
  <c r="M1788" i="1"/>
  <c r="M1836" i="1"/>
  <c r="F1837" i="1"/>
  <c r="L1836" i="1"/>
  <c r="F1853" i="1"/>
  <c r="L1852" i="1"/>
  <c r="M1852" i="1"/>
  <c r="M1900" i="1"/>
  <c r="F1901" i="1"/>
  <c r="L1900" i="1"/>
  <c r="F1757" i="1"/>
  <c r="L1756" i="1"/>
  <c r="M1756" i="1"/>
  <c r="M1643" i="1"/>
  <c r="F1644" i="1"/>
  <c r="L1643" i="1"/>
  <c r="F2221" i="1"/>
  <c r="L2220" i="1"/>
  <c r="M2220" i="1"/>
  <c r="J2164" i="1"/>
  <c r="E2180" i="1"/>
  <c r="E2165" i="1"/>
  <c r="K2164" i="1"/>
  <c r="I2164" i="1"/>
  <c r="M1707" i="1"/>
  <c r="F1708" i="1"/>
  <c r="L1707" i="1"/>
  <c r="F1981" i="1"/>
  <c r="L1980" i="1"/>
  <c r="M1980" i="1"/>
  <c r="G2148" i="1"/>
  <c r="D2164" i="1"/>
  <c r="D2149" i="1"/>
  <c r="H2148" i="1"/>
  <c r="M1963" i="1"/>
  <c r="F1964" i="1"/>
  <c r="L1963" i="1"/>
  <c r="D2043" i="1"/>
  <c r="H2042" i="1"/>
  <c r="G2042" i="1"/>
  <c r="M2235" i="1"/>
  <c r="F2236" i="1"/>
  <c r="L2235" i="1"/>
  <c r="F2349" i="1"/>
  <c r="L2348" i="1"/>
  <c r="M2348" i="1"/>
  <c r="J1035" i="1"/>
  <c r="I1035" i="1"/>
  <c r="E1036" i="1"/>
  <c r="K1035" i="1"/>
  <c r="D1065" i="1"/>
  <c r="H1064" i="1"/>
  <c r="G1064" i="1"/>
  <c r="F829" i="1"/>
  <c r="L828" i="1"/>
  <c r="M828" i="1"/>
  <c r="E775" i="1"/>
  <c r="K774" i="1"/>
  <c r="I774" i="1"/>
  <c r="J774" i="1"/>
  <c r="E1081" i="1"/>
  <c r="K1080" i="1"/>
  <c r="I1080" i="1"/>
  <c r="J1080" i="1"/>
  <c r="G683" i="1"/>
  <c r="H683" i="1"/>
  <c r="D684" i="1"/>
  <c r="G1049" i="1"/>
  <c r="H1049" i="1"/>
  <c r="D1050" i="1"/>
  <c r="F893" i="1"/>
  <c r="L892" i="1"/>
  <c r="M892" i="1"/>
  <c r="J699" i="1"/>
  <c r="E700" i="1"/>
  <c r="K699" i="1"/>
  <c r="I699" i="1"/>
  <c r="M908" i="1"/>
  <c r="F909" i="1"/>
  <c r="L908" i="1"/>
  <c r="E1156" i="1"/>
  <c r="E1141" i="1"/>
  <c r="K1140" i="1"/>
  <c r="I1140" i="1"/>
  <c r="J1140" i="1"/>
  <c r="M1243" i="1"/>
  <c r="F1244" i="1"/>
  <c r="L1243" i="1"/>
  <c r="M1339" i="1"/>
  <c r="F1340" i="1"/>
  <c r="L1339" i="1"/>
  <c r="D759" i="1"/>
  <c r="H758" i="1"/>
  <c r="G758" i="1"/>
  <c r="M812" i="1"/>
  <c r="F813" i="1"/>
  <c r="L812" i="1"/>
  <c r="D1095" i="1"/>
  <c r="H1094" i="1"/>
  <c r="G1094" i="1"/>
  <c r="M1147" i="1"/>
  <c r="F1148" i="1"/>
  <c r="L1147" i="1"/>
  <c r="J789" i="1"/>
  <c r="E790" i="1"/>
  <c r="K789" i="1"/>
  <c r="I789" i="1"/>
  <c r="M1020" i="1"/>
  <c r="F1021" i="1"/>
  <c r="L1020" i="1"/>
  <c r="D1035" i="1"/>
  <c r="H1034" i="1"/>
  <c r="G1034" i="1"/>
  <c r="E1051" i="1"/>
  <c r="K1050" i="1"/>
  <c r="I1050" i="1"/>
  <c r="J1050" i="1"/>
  <c r="M1323" i="1"/>
  <c r="F1324" i="1"/>
  <c r="L1323" i="1"/>
  <c r="F733" i="1"/>
  <c r="L732" i="1"/>
  <c r="M732" i="1"/>
  <c r="F973" i="1"/>
  <c r="L972" i="1"/>
  <c r="M972" i="1"/>
  <c r="E715" i="1"/>
  <c r="K714" i="1"/>
  <c r="I714" i="1"/>
  <c r="J714" i="1"/>
  <c r="G773" i="1"/>
  <c r="D774" i="1"/>
  <c r="H773" i="1"/>
  <c r="F1229" i="1"/>
  <c r="L1228" i="1"/>
  <c r="M1228" i="1"/>
  <c r="F861" i="1"/>
  <c r="L860" i="1"/>
  <c r="M860" i="1"/>
  <c r="J729" i="1"/>
  <c r="E730" i="1"/>
  <c r="K729" i="1"/>
  <c r="I729" i="1"/>
  <c r="M716" i="1"/>
  <c r="F717" i="1"/>
  <c r="L716" i="1"/>
  <c r="F1069" i="1"/>
  <c r="L1068" i="1"/>
  <c r="M1068" i="1"/>
  <c r="M748" i="1"/>
  <c r="F749" i="1"/>
  <c r="L748" i="1"/>
  <c r="F940" i="1"/>
  <c r="L939" i="1"/>
  <c r="M939" i="1"/>
  <c r="M987" i="1"/>
  <c r="F988" i="1"/>
  <c r="L987" i="1"/>
  <c r="D1140" i="1"/>
  <c r="D1125" i="1"/>
  <c r="H1124" i="1"/>
  <c r="G1124" i="1"/>
  <c r="G1109" i="1"/>
  <c r="H1109" i="1"/>
  <c r="D1110" i="1"/>
  <c r="M1115" i="1"/>
  <c r="F1116" i="1"/>
  <c r="L1115" i="1"/>
  <c r="F1197" i="1"/>
  <c r="L1196" i="1"/>
  <c r="M1196" i="1"/>
  <c r="D699" i="1"/>
  <c r="H698" i="1"/>
  <c r="G698" i="1"/>
  <c r="M683" i="1"/>
  <c r="F684" i="1"/>
  <c r="L683" i="1"/>
  <c r="E1021" i="1"/>
  <c r="K1020" i="1"/>
  <c r="I1020" i="1"/>
  <c r="J1020" i="1"/>
  <c r="M1291" i="1"/>
  <c r="F1292" i="1"/>
  <c r="L1291" i="1"/>
  <c r="G743" i="1"/>
  <c r="D744" i="1"/>
  <c r="H743" i="1"/>
  <c r="M1083" i="1"/>
  <c r="F1084" i="1"/>
  <c r="L1083" i="1"/>
  <c r="J1125" i="1"/>
  <c r="I1125" i="1"/>
  <c r="E1126" i="1"/>
  <c r="K1125" i="1"/>
  <c r="F1101" i="1"/>
  <c r="L1100" i="1"/>
  <c r="M1100" i="1"/>
  <c r="F1277" i="1"/>
  <c r="L1276" i="1"/>
  <c r="M1276" i="1"/>
  <c r="M955" i="1"/>
  <c r="F956" i="1"/>
  <c r="L955" i="1"/>
  <c r="F1165" i="1"/>
  <c r="L1164" i="1"/>
  <c r="M1164" i="1"/>
  <c r="F797" i="1"/>
  <c r="L796" i="1"/>
  <c r="M796" i="1"/>
  <c r="M844" i="1"/>
  <c r="F845" i="1"/>
  <c r="L844" i="1"/>
  <c r="J1065" i="1"/>
  <c r="I1065" i="1"/>
  <c r="E1066" i="1"/>
  <c r="K1065" i="1"/>
  <c r="F1005" i="1"/>
  <c r="L1004" i="1"/>
  <c r="M1004" i="1"/>
  <c r="M876" i="1"/>
  <c r="F877" i="1"/>
  <c r="L876" i="1"/>
  <c r="F925" i="1"/>
  <c r="L924" i="1"/>
  <c r="M924" i="1"/>
  <c r="F765" i="1"/>
  <c r="L764" i="1"/>
  <c r="M764" i="1"/>
  <c r="M1211" i="1"/>
  <c r="F1212" i="1"/>
  <c r="L1211" i="1"/>
  <c r="E685" i="1"/>
  <c r="K684" i="1"/>
  <c r="I684" i="1"/>
  <c r="J684" i="1"/>
  <c r="E820" i="1"/>
  <c r="E805" i="1"/>
  <c r="K804" i="1"/>
  <c r="I804" i="1"/>
  <c r="J804" i="1"/>
  <c r="D729" i="1"/>
  <c r="H728" i="1"/>
  <c r="G728" i="1"/>
  <c r="E745" i="1"/>
  <c r="K744" i="1"/>
  <c r="I744" i="1"/>
  <c r="J744" i="1"/>
  <c r="E1111" i="1"/>
  <c r="K1110" i="1"/>
  <c r="I1110" i="1"/>
  <c r="J1110" i="1"/>
  <c r="F1037" i="1"/>
  <c r="L1036" i="1"/>
  <c r="M1036" i="1"/>
  <c r="M1051" i="1"/>
  <c r="F1052" i="1"/>
  <c r="L1051" i="1"/>
  <c r="D804" i="1"/>
  <c r="D789" i="1"/>
  <c r="H788" i="1"/>
  <c r="G788" i="1"/>
  <c r="F701" i="1"/>
  <c r="L700" i="1"/>
  <c r="M700" i="1"/>
  <c r="J759" i="1"/>
  <c r="E760" i="1"/>
  <c r="K759" i="1"/>
  <c r="I759" i="1"/>
  <c r="M780" i="1"/>
  <c r="F781" i="1"/>
  <c r="L780" i="1"/>
  <c r="M1179" i="1"/>
  <c r="F1180" i="1"/>
  <c r="L1179" i="1"/>
  <c r="G713" i="1"/>
  <c r="D714" i="1"/>
  <c r="H713" i="1"/>
  <c r="G1079" i="1"/>
  <c r="H1079" i="1"/>
  <c r="D1080" i="1"/>
  <c r="J1095" i="1"/>
  <c r="I1095" i="1"/>
  <c r="E1096" i="1"/>
  <c r="K1095" i="1"/>
  <c r="G1019" i="1"/>
  <c r="D1020" i="1"/>
  <c r="H1019" i="1"/>
  <c r="M1259" i="1"/>
  <c r="F1260" i="1"/>
  <c r="L1259" i="1"/>
  <c r="F1133" i="1"/>
  <c r="L1132" i="1"/>
  <c r="M1132" i="1"/>
  <c r="F1309" i="1"/>
  <c r="L1308" i="1"/>
  <c r="M1308" i="1"/>
  <c r="M411" i="1"/>
  <c r="F412" i="1"/>
  <c r="L411" i="1"/>
  <c r="J363" i="1"/>
  <c r="I363" i="1"/>
  <c r="E364" i="1"/>
  <c r="K363" i="1"/>
  <c r="J393" i="1"/>
  <c r="I393" i="1"/>
  <c r="E394" i="1"/>
  <c r="K393" i="1"/>
  <c r="D468" i="1"/>
  <c r="D453" i="1"/>
  <c r="H452" i="1"/>
  <c r="G452" i="1"/>
  <c r="G437" i="1"/>
  <c r="H437" i="1"/>
  <c r="D438" i="1"/>
  <c r="M443" i="1"/>
  <c r="F444" i="1"/>
  <c r="L443" i="1"/>
  <c r="F557" i="1"/>
  <c r="L556" i="1"/>
  <c r="M556" i="1"/>
  <c r="D393" i="1"/>
  <c r="H392" i="1"/>
  <c r="G392" i="1"/>
  <c r="M348" i="1"/>
  <c r="F349" i="1"/>
  <c r="L348" i="1"/>
  <c r="D363" i="1"/>
  <c r="H362" i="1"/>
  <c r="G362" i="1"/>
  <c r="F637" i="1"/>
  <c r="L636" i="1"/>
  <c r="M636" i="1"/>
  <c r="M475" i="1"/>
  <c r="F476" i="1"/>
  <c r="L475" i="1"/>
  <c r="F525" i="1"/>
  <c r="L524" i="1"/>
  <c r="M524" i="1"/>
  <c r="E439" i="1"/>
  <c r="K438" i="1"/>
  <c r="I438" i="1"/>
  <c r="J438" i="1"/>
  <c r="F461" i="1"/>
  <c r="L460" i="1"/>
  <c r="M460" i="1"/>
  <c r="M507" i="1"/>
  <c r="F508" i="1"/>
  <c r="L507" i="1"/>
  <c r="F493" i="1"/>
  <c r="L492" i="1"/>
  <c r="M492" i="1"/>
  <c r="F397" i="1"/>
  <c r="L396" i="1"/>
  <c r="M396" i="1"/>
  <c r="M571" i="1"/>
  <c r="F572" i="1"/>
  <c r="L571" i="1"/>
  <c r="J423" i="1"/>
  <c r="I423" i="1"/>
  <c r="E424" i="1"/>
  <c r="K423" i="1"/>
  <c r="M651" i="1"/>
  <c r="F652" i="1"/>
  <c r="L651" i="1"/>
  <c r="F429" i="1"/>
  <c r="L428" i="1"/>
  <c r="M428" i="1"/>
  <c r="M539" i="1"/>
  <c r="F540" i="1"/>
  <c r="L539" i="1"/>
  <c r="F605" i="1"/>
  <c r="L604" i="1"/>
  <c r="M604" i="1"/>
  <c r="M587" i="1"/>
  <c r="F588" i="1"/>
  <c r="L587" i="1"/>
  <c r="J453" i="1"/>
  <c r="I453" i="1"/>
  <c r="E454" i="1"/>
  <c r="K453" i="1"/>
  <c r="E484" i="1"/>
  <c r="E469" i="1"/>
  <c r="K468" i="1"/>
  <c r="I468" i="1"/>
  <c r="J468" i="1"/>
  <c r="G407" i="1"/>
  <c r="H407" i="1"/>
  <c r="D408" i="1"/>
  <c r="G347" i="1"/>
  <c r="D348" i="1"/>
  <c r="H347" i="1"/>
  <c r="M619" i="1"/>
  <c r="F620" i="1"/>
  <c r="L619" i="1"/>
  <c r="F365" i="1"/>
  <c r="L364" i="1"/>
  <c r="M364" i="1"/>
  <c r="M379" i="1"/>
  <c r="F380" i="1"/>
  <c r="L379" i="1"/>
  <c r="D423" i="1"/>
  <c r="H422" i="1"/>
  <c r="G422" i="1"/>
  <c r="M667" i="1"/>
  <c r="F668" i="1"/>
  <c r="L667" i="1"/>
  <c r="E349" i="1"/>
  <c r="K348" i="1"/>
  <c r="I348" i="1"/>
  <c r="J348" i="1"/>
  <c r="G377" i="1"/>
  <c r="H377" i="1"/>
  <c r="D378" i="1"/>
  <c r="E409" i="1"/>
  <c r="K408" i="1"/>
  <c r="I408" i="1"/>
  <c r="J408" i="1"/>
  <c r="E379" i="1"/>
  <c r="K378" i="1"/>
  <c r="I378" i="1"/>
  <c r="J378" i="1"/>
  <c r="E212" i="1"/>
  <c r="K196" i="1"/>
  <c r="J196" i="1"/>
  <c r="E197" i="1"/>
  <c r="I196" i="1"/>
  <c r="K181" i="1"/>
  <c r="J181" i="1"/>
  <c r="E182" i="1"/>
  <c r="I181" i="1"/>
  <c r="D103" i="1"/>
  <c r="G102" i="1"/>
  <c r="H102" i="1"/>
  <c r="E152" i="1"/>
  <c r="I151" i="1"/>
  <c r="K151" i="1"/>
  <c r="J151" i="1"/>
  <c r="D44" i="1"/>
  <c r="H43" i="1"/>
  <c r="G43" i="1"/>
  <c r="E167" i="1"/>
  <c r="I166" i="1"/>
  <c r="J166" i="1"/>
  <c r="K166" i="1"/>
  <c r="D118" i="1"/>
  <c r="G117" i="1"/>
  <c r="H117" i="1"/>
  <c r="D28" i="1"/>
  <c r="H27" i="1"/>
  <c r="G27" i="1"/>
  <c r="D88" i="1"/>
  <c r="G87" i="1"/>
  <c r="H87" i="1"/>
  <c r="D13" i="1"/>
  <c r="H12" i="1"/>
  <c r="G12" i="1"/>
  <c r="F12" i="1"/>
  <c r="M11" i="1"/>
  <c r="L11" i="1"/>
  <c r="K26" i="1"/>
  <c r="J26" i="1"/>
  <c r="E27" i="1"/>
  <c r="I26" i="1"/>
  <c r="D73" i="1"/>
  <c r="H72" i="1"/>
  <c r="G72" i="1"/>
  <c r="E13" i="1"/>
  <c r="I12" i="1"/>
  <c r="K12" i="1"/>
  <c r="J12" i="1"/>
  <c r="D133" i="1"/>
  <c r="G132" i="1"/>
  <c r="H132" i="1"/>
  <c r="D148" i="1"/>
  <c r="D58" i="1"/>
  <c r="H57" i="1"/>
  <c r="G57" i="1"/>
  <c r="F333" i="1"/>
  <c r="L332" i="1"/>
  <c r="M332" i="1"/>
  <c r="F285" i="1"/>
  <c r="L284" i="1"/>
  <c r="M284" i="1"/>
  <c r="M315" i="1"/>
  <c r="F316" i="1"/>
  <c r="L315" i="1"/>
  <c r="M299" i="1"/>
  <c r="F300" i="1"/>
  <c r="L299" i="1"/>
  <c r="F237" i="1"/>
  <c r="L236" i="1"/>
  <c r="M236" i="1"/>
  <c r="M220" i="1"/>
  <c r="F221" i="1"/>
  <c r="L220" i="1"/>
  <c r="M251" i="1"/>
  <c r="F252" i="1"/>
  <c r="L251" i="1"/>
  <c r="M267" i="1"/>
  <c r="F268" i="1"/>
  <c r="L267" i="1"/>
  <c r="F173" i="1"/>
  <c r="L172" i="1"/>
  <c r="M172" i="1"/>
  <c r="M156" i="1"/>
  <c r="F157" i="1"/>
  <c r="L156" i="1"/>
  <c r="M187" i="1"/>
  <c r="F188" i="1"/>
  <c r="L187" i="1"/>
  <c r="M203" i="1"/>
  <c r="F204" i="1"/>
  <c r="L203" i="1"/>
  <c r="F109" i="1"/>
  <c r="L108" i="1"/>
  <c r="M108" i="1"/>
  <c r="M92" i="1"/>
  <c r="F93" i="1"/>
  <c r="L92" i="1"/>
  <c r="E91" i="1"/>
  <c r="K90" i="1"/>
  <c r="I90" i="1"/>
  <c r="J90" i="1"/>
  <c r="M123" i="1"/>
  <c r="F124" i="1"/>
  <c r="L123" i="1"/>
  <c r="M139" i="1"/>
  <c r="F140" i="1"/>
  <c r="L139" i="1"/>
  <c r="J105" i="1"/>
  <c r="I105" i="1"/>
  <c r="E106" i="1"/>
  <c r="K105" i="1"/>
  <c r="E121" i="1"/>
  <c r="K120" i="1"/>
  <c r="I120" i="1"/>
  <c r="J120" i="1"/>
  <c r="E136" i="1"/>
  <c r="K135" i="1"/>
  <c r="I135" i="1"/>
  <c r="J135" i="1"/>
  <c r="E75" i="1"/>
  <c r="K74" i="1"/>
  <c r="I74" i="1"/>
  <c r="J74" i="1"/>
  <c r="M76" i="1"/>
  <c r="F77" i="1"/>
  <c r="L76" i="1"/>
  <c r="M59" i="1"/>
  <c r="F60" i="1"/>
  <c r="L59" i="1"/>
  <c r="E59" i="1"/>
  <c r="K58" i="1"/>
  <c r="I58" i="1"/>
  <c r="J58" i="1"/>
  <c r="E43" i="1"/>
  <c r="K42" i="1"/>
  <c r="I42" i="1"/>
  <c r="J42" i="1"/>
  <c r="M44" i="1"/>
  <c r="F45" i="1"/>
  <c r="L44" i="1"/>
  <c r="M28" i="1"/>
  <c r="F29" i="1"/>
  <c r="L28" i="1"/>
  <c r="N179" i="1" l="1"/>
  <c r="N177" i="1"/>
  <c r="N175" i="1"/>
  <c r="N173" i="1"/>
  <c r="N171" i="1"/>
  <c r="N169" i="1"/>
  <c r="N167" i="1"/>
  <c r="N165" i="1"/>
  <c r="N180" i="1"/>
  <c r="N178" i="1"/>
  <c r="N176" i="1"/>
  <c r="N174" i="1"/>
  <c r="N172" i="1"/>
  <c r="N170" i="1"/>
  <c r="N168" i="1"/>
  <c r="N166" i="1"/>
  <c r="J1447" i="1"/>
  <c r="E1448" i="1"/>
  <c r="K1447" i="1"/>
  <c r="I1447" i="1"/>
  <c r="J1753" i="1"/>
  <c r="E1754" i="1"/>
  <c r="K1753" i="1"/>
  <c r="I1753" i="1"/>
  <c r="F1886" i="1"/>
  <c r="L1885" i="1"/>
  <c r="M1885" i="1"/>
  <c r="M1869" i="1"/>
  <c r="F1870" i="1"/>
  <c r="L1869" i="1"/>
  <c r="F1822" i="1"/>
  <c r="L1821" i="1"/>
  <c r="M1821" i="1"/>
  <c r="M1805" i="1"/>
  <c r="F1806" i="1"/>
  <c r="L1805" i="1"/>
  <c r="D1387" i="1"/>
  <c r="H1386" i="1"/>
  <c r="G1386" i="1"/>
  <c r="F1582" i="1"/>
  <c r="L1581" i="1"/>
  <c r="M1581" i="1"/>
  <c r="M1565" i="1"/>
  <c r="F1566" i="1"/>
  <c r="L1565" i="1"/>
  <c r="F1518" i="1"/>
  <c r="L1517" i="1"/>
  <c r="M1517" i="1"/>
  <c r="M1501" i="1"/>
  <c r="F1502" i="1"/>
  <c r="L1501" i="1"/>
  <c r="F1454" i="1"/>
  <c r="L1453" i="1"/>
  <c r="M1453" i="1"/>
  <c r="G2119" i="1"/>
  <c r="D2120" i="1"/>
  <c r="H2119" i="1"/>
  <c r="J2135" i="1"/>
  <c r="E2136" i="1"/>
  <c r="K2135" i="1"/>
  <c r="I2135" i="1"/>
  <c r="F1918" i="1"/>
  <c r="L1917" i="1"/>
  <c r="M1917" i="1"/>
  <c r="G2028" i="1"/>
  <c r="D2029" i="1"/>
  <c r="H2028" i="1"/>
  <c r="E1508" i="1"/>
  <c r="E1493" i="1"/>
  <c r="K1492" i="1"/>
  <c r="I1492" i="1"/>
  <c r="J1492" i="1"/>
  <c r="J2075" i="1"/>
  <c r="E2076" i="1"/>
  <c r="K2075" i="1"/>
  <c r="I2075" i="1"/>
  <c r="D1783" i="1"/>
  <c r="H1782" i="1"/>
  <c r="G1782" i="1"/>
  <c r="J1783" i="1"/>
  <c r="E1784" i="1"/>
  <c r="K1783" i="1"/>
  <c r="I1783" i="1"/>
  <c r="M2204" i="1"/>
  <c r="F2205" i="1"/>
  <c r="L2204" i="1"/>
  <c r="F2318" i="1"/>
  <c r="L2317" i="1"/>
  <c r="M2317" i="1"/>
  <c r="M2060" i="1"/>
  <c r="F2061" i="1"/>
  <c r="L2060" i="1"/>
  <c r="F2190" i="1"/>
  <c r="L2189" i="1"/>
  <c r="M2189" i="1"/>
  <c r="J1387" i="1"/>
  <c r="E1388" i="1"/>
  <c r="K1387" i="1"/>
  <c r="I1387" i="1"/>
  <c r="D1753" i="1"/>
  <c r="H1752" i="1"/>
  <c r="G1752" i="1"/>
  <c r="E1769" i="1"/>
  <c r="K1768" i="1"/>
  <c r="I1768" i="1"/>
  <c r="J1768" i="1"/>
  <c r="E2030" i="1"/>
  <c r="K2029" i="1"/>
  <c r="I2029" i="1"/>
  <c r="J2029" i="1"/>
  <c r="E2121" i="1"/>
  <c r="K2120" i="1"/>
  <c r="I2120" i="1"/>
  <c r="J2120" i="1"/>
  <c r="G1431" i="1"/>
  <c r="D1432" i="1"/>
  <c r="H1431" i="1"/>
  <c r="E1372" i="1"/>
  <c r="K1371" i="1"/>
  <c r="I1371" i="1"/>
  <c r="J1371" i="1"/>
  <c r="E1844" i="1"/>
  <c r="E1829" i="1"/>
  <c r="K1828" i="1"/>
  <c r="I1828" i="1"/>
  <c r="J1828" i="1"/>
  <c r="J1693" i="1"/>
  <c r="E1694" i="1"/>
  <c r="K1693" i="1"/>
  <c r="I1693" i="1"/>
  <c r="J1723" i="1"/>
  <c r="E1724" i="1"/>
  <c r="K1723" i="1"/>
  <c r="I1723" i="1"/>
  <c r="D2105" i="1"/>
  <c r="H2104" i="1"/>
  <c r="G2104" i="1"/>
  <c r="M1372" i="1"/>
  <c r="F1373" i="1"/>
  <c r="L1372" i="1"/>
  <c r="D1358" i="1"/>
  <c r="H1357" i="1"/>
  <c r="G1357" i="1"/>
  <c r="M1996" i="1"/>
  <c r="F1997" i="1"/>
  <c r="L1996" i="1"/>
  <c r="D2075" i="1"/>
  <c r="H2074" i="1"/>
  <c r="G2074" i="1"/>
  <c r="M1404" i="1"/>
  <c r="F1405" i="1"/>
  <c r="L1404" i="1"/>
  <c r="F1950" i="1"/>
  <c r="L1949" i="1"/>
  <c r="M1949" i="1"/>
  <c r="M1772" i="1"/>
  <c r="F1773" i="1"/>
  <c r="L1772" i="1"/>
  <c r="D1828" i="1"/>
  <c r="D1813" i="1"/>
  <c r="H1812" i="1"/>
  <c r="G1812" i="1"/>
  <c r="D1694" i="1"/>
  <c r="H1693" i="1"/>
  <c r="G1693" i="1"/>
  <c r="M1436" i="1"/>
  <c r="F1437" i="1"/>
  <c r="L1436" i="1"/>
  <c r="D1492" i="1"/>
  <c r="D1477" i="1"/>
  <c r="H1476" i="1"/>
  <c r="G1476" i="1"/>
  <c r="F1390" i="1"/>
  <c r="L1389" i="1"/>
  <c r="M1389" i="1"/>
  <c r="M2332" i="1"/>
  <c r="F2333" i="1"/>
  <c r="L2332" i="1"/>
  <c r="F1662" i="1"/>
  <c r="L1661" i="1"/>
  <c r="M1661" i="1"/>
  <c r="M1597" i="1"/>
  <c r="F1598" i="1"/>
  <c r="L1597" i="1"/>
  <c r="F1550" i="1"/>
  <c r="L1549" i="1"/>
  <c r="M1549" i="1"/>
  <c r="M1533" i="1"/>
  <c r="F1534" i="1"/>
  <c r="L1533" i="1"/>
  <c r="F1486" i="1"/>
  <c r="L1485" i="1"/>
  <c r="M1485" i="1"/>
  <c r="F2174" i="1"/>
  <c r="L2173" i="1"/>
  <c r="M2173" i="1"/>
  <c r="M2157" i="1"/>
  <c r="F2158" i="1"/>
  <c r="L2157" i="1"/>
  <c r="F2110" i="1"/>
  <c r="L2109" i="1"/>
  <c r="M2109" i="1"/>
  <c r="G2059" i="1"/>
  <c r="D2060" i="1"/>
  <c r="H2059" i="1"/>
  <c r="D1723" i="1"/>
  <c r="H1722" i="1"/>
  <c r="G1722" i="1"/>
  <c r="M1676" i="1"/>
  <c r="F1677" i="1"/>
  <c r="L1676" i="1"/>
  <c r="F1726" i="1"/>
  <c r="L1725" i="1"/>
  <c r="M1725" i="1"/>
  <c r="F2350" i="1"/>
  <c r="L2349" i="1"/>
  <c r="M2349" i="1"/>
  <c r="M2236" i="1"/>
  <c r="F2237" i="1"/>
  <c r="L2236" i="1"/>
  <c r="D2044" i="1"/>
  <c r="H2043" i="1"/>
  <c r="G2043" i="1"/>
  <c r="M1964" i="1"/>
  <c r="F1965" i="1"/>
  <c r="L1964" i="1"/>
  <c r="D2180" i="1"/>
  <c r="D2165" i="1"/>
  <c r="H2164" i="1"/>
  <c r="G2164" i="1"/>
  <c r="F1982" i="1"/>
  <c r="L1981" i="1"/>
  <c r="M1981" i="1"/>
  <c r="M1708" i="1"/>
  <c r="F1709" i="1"/>
  <c r="L1708" i="1"/>
  <c r="J2165" i="1"/>
  <c r="E2166" i="1"/>
  <c r="K2165" i="1"/>
  <c r="I2165" i="1"/>
  <c r="G2149" i="1"/>
  <c r="D2150" i="1"/>
  <c r="H2149" i="1"/>
  <c r="E2196" i="1"/>
  <c r="E2181" i="1"/>
  <c r="K2180" i="1"/>
  <c r="I2180" i="1"/>
  <c r="J2180" i="1"/>
  <c r="F2222" i="1"/>
  <c r="L2221" i="1"/>
  <c r="M2221" i="1"/>
  <c r="M1644" i="1"/>
  <c r="F1645" i="1"/>
  <c r="L1644" i="1"/>
  <c r="F1758" i="1"/>
  <c r="L1757" i="1"/>
  <c r="M1757" i="1"/>
  <c r="M1901" i="1"/>
  <c r="F1902" i="1"/>
  <c r="L1901" i="1"/>
  <c r="F1854" i="1"/>
  <c r="L1853" i="1"/>
  <c r="M1853" i="1"/>
  <c r="M1837" i="1"/>
  <c r="F1838" i="1"/>
  <c r="L1837" i="1"/>
  <c r="F1790" i="1"/>
  <c r="L1789" i="1"/>
  <c r="M1789" i="1"/>
  <c r="G1401" i="1"/>
  <c r="D1402" i="1"/>
  <c r="H1401" i="1"/>
  <c r="F1358" i="1"/>
  <c r="L1357" i="1"/>
  <c r="M1357" i="1"/>
  <c r="F2286" i="1"/>
  <c r="L2285" i="1"/>
  <c r="M2285" i="1"/>
  <c r="M1740" i="1"/>
  <c r="F1741" i="1"/>
  <c r="L1740" i="1"/>
  <c r="F1694" i="1"/>
  <c r="L1693" i="1"/>
  <c r="M1693" i="1"/>
  <c r="G1767" i="1"/>
  <c r="D1768" i="1"/>
  <c r="H1767" i="1"/>
  <c r="J1356" i="1"/>
  <c r="E1357" i="1"/>
  <c r="K1356" i="1"/>
  <c r="I1356" i="1"/>
  <c r="J1417" i="1"/>
  <c r="E1418" i="1"/>
  <c r="K1417" i="1"/>
  <c r="I1417" i="1"/>
  <c r="E1799" i="1"/>
  <c r="K1798" i="1"/>
  <c r="I1798" i="1"/>
  <c r="J1798" i="1"/>
  <c r="E1708" i="1"/>
  <c r="K1707" i="1"/>
  <c r="I1707" i="1"/>
  <c r="J1707" i="1"/>
  <c r="G1737" i="1"/>
  <c r="D1738" i="1"/>
  <c r="H1737" i="1"/>
  <c r="F1630" i="1"/>
  <c r="L1629" i="1"/>
  <c r="M1629" i="1"/>
  <c r="J2044" i="1"/>
  <c r="E2045" i="1"/>
  <c r="K2044" i="1"/>
  <c r="I2044" i="1"/>
  <c r="E1739" i="1"/>
  <c r="K1738" i="1"/>
  <c r="I1738" i="1"/>
  <c r="J1738" i="1"/>
  <c r="E1403" i="1"/>
  <c r="K1402" i="1"/>
  <c r="I1402" i="1"/>
  <c r="J1402" i="1"/>
  <c r="E2060" i="1"/>
  <c r="K2059" i="1"/>
  <c r="I2059" i="1"/>
  <c r="J2059" i="1"/>
  <c r="J1477" i="1"/>
  <c r="E1478" i="1"/>
  <c r="K1477" i="1"/>
  <c r="I1477" i="1"/>
  <c r="D1447" i="1"/>
  <c r="H1446" i="1"/>
  <c r="G1446" i="1"/>
  <c r="M1932" i="1"/>
  <c r="F1933" i="1"/>
  <c r="L1932" i="1"/>
  <c r="F2014" i="1"/>
  <c r="L2013" i="1"/>
  <c r="M2013" i="1"/>
  <c r="G1371" i="1"/>
  <c r="D1372" i="1"/>
  <c r="H1371" i="1"/>
  <c r="F1614" i="1"/>
  <c r="L1613" i="1"/>
  <c r="M1613" i="1"/>
  <c r="M1469" i="1"/>
  <c r="F1470" i="1"/>
  <c r="L1469" i="1"/>
  <c r="F1422" i="1"/>
  <c r="L1421" i="1"/>
  <c r="M1421" i="1"/>
  <c r="M2125" i="1"/>
  <c r="F2126" i="1"/>
  <c r="L2125" i="1"/>
  <c r="F2078" i="1"/>
  <c r="L2077" i="1"/>
  <c r="M2077" i="1"/>
  <c r="M2028" i="1"/>
  <c r="F2029" i="1"/>
  <c r="L2028" i="1"/>
  <c r="G2089" i="1"/>
  <c r="D2090" i="1"/>
  <c r="H2089" i="1"/>
  <c r="J2105" i="1"/>
  <c r="E2106" i="1"/>
  <c r="K2105" i="1"/>
  <c r="I2105" i="1"/>
  <c r="D2135" i="1"/>
  <c r="H2134" i="1"/>
  <c r="G2134" i="1"/>
  <c r="E2151" i="1"/>
  <c r="K2150" i="1"/>
  <c r="I2150" i="1"/>
  <c r="J2150" i="1"/>
  <c r="E2091" i="1"/>
  <c r="K2090" i="1"/>
  <c r="I2090" i="1"/>
  <c r="J2090" i="1"/>
  <c r="J1813" i="1"/>
  <c r="E1814" i="1"/>
  <c r="K1813" i="1"/>
  <c r="I1813" i="1"/>
  <c r="G1707" i="1"/>
  <c r="D1708" i="1"/>
  <c r="H1707" i="1"/>
  <c r="E1433" i="1"/>
  <c r="K1432" i="1"/>
  <c r="I1432" i="1"/>
  <c r="J1432" i="1"/>
  <c r="M2268" i="1"/>
  <c r="F2269" i="1"/>
  <c r="L2268" i="1"/>
  <c r="F2254" i="1"/>
  <c r="L2253" i="1"/>
  <c r="M2253" i="1"/>
  <c r="M2092" i="1"/>
  <c r="F2093" i="1"/>
  <c r="L2092" i="1"/>
  <c r="D1417" i="1"/>
  <c r="H1416" i="1"/>
  <c r="G1416" i="1"/>
  <c r="M2300" i="1"/>
  <c r="F2301" i="1"/>
  <c r="L2300" i="1"/>
  <c r="F2142" i="1"/>
  <c r="L2141" i="1"/>
  <c r="M2141" i="1"/>
  <c r="F2046" i="1"/>
  <c r="L2045" i="1"/>
  <c r="M2045" i="1"/>
  <c r="E1463" i="1"/>
  <c r="K1462" i="1"/>
  <c r="I1462" i="1"/>
  <c r="J1462" i="1"/>
  <c r="G1797" i="1"/>
  <c r="D1798" i="1"/>
  <c r="H1797" i="1"/>
  <c r="G1461" i="1"/>
  <c r="D1462" i="1"/>
  <c r="H1461" i="1"/>
  <c r="F1310" i="1"/>
  <c r="L1309" i="1"/>
  <c r="M1309" i="1"/>
  <c r="G1020" i="1"/>
  <c r="H1020" i="1"/>
  <c r="D1021" i="1"/>
  <c r="G1080" i="1"/>
  <c r="D1081" i="1"/>
  <c r="H1080" i="1"/>
  <c r="G714" i="1"/>
  <c r="H714" i="1"/>
  <c r="D715" i="1"/>
  <c r="M781" i="1"/>
  <c r="F782" i="1"/>
  <c r="L781" i="1"/>
  <c r="J760" i="1"/>
  <c r="I760" i="1"/>
  <c r="E761" i="1"/>
  <c r="K760" i="1"/>
  <c r="F702" i="1"/>
  <c r="L701" i="1"/>
  <c r="M701" i="1"/>
  <c r="G804" i="1"/>
  <c r="D820" i="1"/>
  <c r="D805" i="1"/>
  <c r="H804" i="1"/>
  <c r="M1052" i="1"/>
  <c r="F1053" i="1"/>
  <c r="L1052" i="1"/>
  <c r="F1038" i="1"/>
  <c r="L1037" i="1"/>
  <c r="M1037" i="1"/>
  <c r="E1112" i="1"/>
  <c r="K1111" i="1"/>
  <c r="I1111" i="1"/>
  <c r="J1111" i="1"/>
  <c r="E746" i="1"/>
  <c r="K745" i="1"/>
  <c r="I745" i="1"/>
  <c r="J745" i="1"/>
  <c r="J820" i="1"/>
  <c r="E836" i="1"/>
  <c r="E821" i="1"/>
  <c r="I820" i="1"/>
  <c r="K820" i="1"/>
  <c r="E686" i="1"/>
  <c r="K685" i="1"/>
  <c r="I685" i="1"/>
  <c r="J685" i="1"/>
  <c r="M1212" i="1"/>
  <c r="L1212" i="1"/>
  <c r="F1213" i="1"/>
  <c r="F766" i="1"/>
  <c r="L765" i="1"/>
  <c r="M765" i="1"/>
  <c r="F1166" i="1"/>
  <c r="L1165" i="1"/>
  <c r="M1165" i="1"/>
  <c r="M956" i="1"/>
  <c r="F957" i="1"/>
  <c r="L956" i="1"/>
  <c r="F1278" i="1"/>
  <c r="L1277" i="1"/>
  <c r="M1277" i="1"/>
  <c r="G744" i="1"/>
  <c r="H744" i="1"/>
  <c r="D745" i="1"/>
  <c r="E1022" i="1"/>
  <c r="K1021" i="1"/>
  <c r="I1021" i="1"/>
  <c r="J1021" i="1"/>
  <c r="M684" i="1"/>
  <c r="F685" i="1"/>
  <c r="L684" i="1"/>
  <c r="D700" i="1"/>
  <c r="H699" i="1"/>
  <c r="G699" i="1"/>
  <c r="D1126" i="1"/>
  <c r="H1125" i="1"/>
  <c r="G1125" i="1"/>
  <c r="F1230" i="1"/>
  <c r="L1229" i="1"/>
  <c r="M1229" i="1"/>
  <c r="G774" i="1"/>
  <c r="H774" i="1"/>
  <c r="D775" i="1"/>
  <c r="F974" i="1"/>
  <c r="L973" i="1"/>
  <c r="M973" i="1"/>
  <c r="E1052" i="1"/>
  <c r="K1051" i="1"/>
  <c r="I1051" i="1"/>
  <c r="J1051" i="1"/>
  <c r="M1148" i="1"/>
  <c r="L1148" i="1"/>
  <c r="F1149" i="1"/>
  <c r="D1096" i="1"/>
  <c r="H1095" i="1"/>
  <c r="G1095" i="1"/>
  <c r="M813" i="1"/>
  <c r="F814" i="1"/>
  <c r="L813" i="1"/>
  <c r="D760" i="1"/>
  <c r="H759" i="1"/>
  <c r="G759" i="1"/>
  <c r="M1340" i="1"/>
  <c r="F1341" i="1"/>
  <c r="L1340" i="1"/>
  <c r="E1142" i="1"/>
  <c r="K1141" i="1"/>
  <c r="I1141" i="1"/>
  <c r="J1141" i="1"/>
  <c r="G1050" i="1"/>
  <c r="D1051" i="1"/>
  <c r="H1050" i="1"/>
  <c r="F830" i="1"/>
  <c r="L829" i="1"/>
  <c r="M829" i="1"/>
  <c r="F1134" i="1"/>
  <c r="L1133" i="1"/>
  <c r="M1133" i="1"/>
  <c r="M1260" i="1"/>
  <c r="L1260" i="1"/>
  <c r="F1261" i="1"/>
  <c r="J1096" i="1"/>
  <c r="E1097" i="1"/>
  <c r="K1096" i="1"/>
  <c r="I1096" i="1"/>
  <c r="M1180" i="1"/>
  <c r="F1181" i="1"/>
  <c r="L1180" i="1"/>
  <c r="D790" i="1"/>
  <c r="H789" i="1"/>
  <c r="G789" i="1"/>
  <c r="D730" i="1"/>
  <c r="H729" i="1"/>
  <c r="G729" i="1"/>
  <c r="E806" i="1"/>
  <c r="K805" i="1"/>
  <c r="I805" i="1"/>
  <c r="J805" i="1"/>
  <c r="F926" i="1"/>
  <c r="L925" i="1"/>
  <c r="M925" i="1"/>
  <c r="M877" i="1"/>
  <c r="F878" i="1"/>
  <c r="L877" i="1"/>
  <c r="F1006" i="1"/>
  <c r="L1005" i="1"/>
  <c r="M1005" i="1"/>
  <c r="J1066" i="1"/>
  <c r="E1067" i="1"/>
  <c r="K1066" i="1"/>
  <c r="I1066" i="1"/>
  <c r="M845" i="1"/>
  <c r="F846" i="1"/>
  <c r="L845" i="1"/>
  <c r="F798" i="1"/>
  <c r="L797" i="1"/>
  <c r="M797" i="1"/>
  <c r="F1102" i="1"/>
  <c r="L1101" i="1"/>
  <c r="M1101" i="1"/>
  <c r="J1126" i="1"/>
  <c r="E1127" i="1"/>
  <c r="K1126" i="1"/>
  <c r="I1126" i="1"/>
  <c r="M1084" i="1"/>
  <c r="F1085" i="1"/>
  <c r="L1084" i="1"/>
  <c r="M1292" i="1"/>
  <c r="F1293" i="1"/>
  <c r="L1292" i="1"/>
  <c r="F1198" i="1"/>
  <c r="L1197" i="1"/>
  <c r="M1197" i="1"/>
  <c r="M1116" i="1"/>
  <c r="F1117" i="1"/>
  <c r="L1116" i="1"/>
  <c r="G1110" i="1"/>
  <c r="D1111" i="1"/>
  <c r="H1110" i="1"/>
  <c r="G1140" i="1"/>
  <c r="D1156" i="1"/>
  <c r="D1141" i="1"/>
  <c r="H1140" i="1"/>
  <c r="M988" i="1"/>
  <c r="F989" i="1"/>
  <c r="L988" i="1"/>
  <c r="F941" i="1"/>
  <c r="L940" i="1"/>
  <c r="M940" i="1"/>
  <c r="M749" i="1"/>
  <c r="F750" i="1"/>
  <c r="L749" i="1"/>
  <c r="F1070" i="1"/>
  <c r="L1069" i="1"/>
  <c r="M1069" i="1"/>
  <c r="M717" i="1"/>
  <c r="F718" i="1"/>
  <c r="L717" i="1"/>
  <c r="J730" i="1"/>
  <c r="I730" i="1"/>
  <c r="E731" i="1"/>
  <c r="K730" i="1"/>
  <c r="F862" i="1"/>
  <c r="L861" i="1"/>
  <c r="M861" i="1"/>
  <c r="E716" i="1"/>
  <c r="K715" i="1"/>
  <c r="I715" i="1"/>
  <c r="J715" i="1"/>
  <c r="F734" i="1"/>
  <c r="L733" i="1"/>
  <c r="M733" i="1"/>
  <c r="M1324" i="1"/>
  <c r="L1324" i="1"/>
  <c r="F1325" i="1"/>
  <c r="D1036" i="1"/>
  <c r="H1035" i="1"/>
  <c r="G1035" i="1"/>
  <c r="M1021" i="1"/>
  <c r="F1022" i="1"/>
  <c r="L1021" i="1"/>
  <c r="J790" i="1"/>
  <c r="I790" i="1"/>
  <c r="E791" i="1"/>
  <c r="K790" i="1"/>
  <c r="M1244" i="1"/>
  <c r="F1245" i="1"/>
  <c r="L1244" i="1"/>
  <c r="J1156" i="1"/>
  <c r="K1156" i="1"/>
  <c r="E1172" i="1"/>
  <c r="E1157" i="1"/>
  <c r="I1156" i="1"/>
  <c r="M909" i="1"/>
  <c r="F910" i="1"/>
  <c r="L909" i="1"/>
  <c r="J700" i="1"/>
  <c r="I700" i="1"/>
  <c r="E701" i="1"/>
  <c r="K700" i="1"/>
  <c r="F894" i="1"/>
  <c r="L893" i="1"/>
  <c r="M893" i="1"/>
  <c r="G684" i="1"/>
  <c r="D685" i="1"/>
  <c r="H684" i="1"/>
  <c r="E1082" i="1"/>
  <c r="K1081" i="1"/>
  <c r="I1081" i="1"/>
  <c r="J1081" i="1"/>
  <c r="E776" i="1"/>
  <c r="K775" i="1"/>
  <c r="I775" i="1"/>
  <c r="J775" i="1"/>
  <c r="D1066" i="1"/>
  <c r="H1065" i="1"/>
  <c r="G1065" i="1"/>
  <c r="J1036" i="1"/>
  <c r="E1037" i="1"/>
  <c r="K1036" i="1"/>
  <c r="I1036" i="1"/>
  <c r="E380" i="1"/>
  <c r="K379" i="1"/>
  <c r="I379" i="1"/>
  <c r="J379" i="1"/>
  <c r="E410" i="1"/>
  <c r="K409" i="1"/>
  <c r="I409" i="1"/>
  <c r="J409" i="1"/>
  <c r="G348" i="1"/>
  <c r="H348" i="1"/>
  <c r="D349" i="1"/>
  <c r="G408" i="1"/>
  <c r="D409" i="1"/>
  <c r="H408" i="1"/>
  <c r="E470" i="1"/>
  <c r="K469" i="1"/>
  <c r="I469" i="1"/>
  <c r="J469" i="1"/>
  <c r="J424" i="1"/>
  <c r="E425" i="1"/>
  <c r="K424" i="1"/>
  <c r="I424" i="1"/>
  <c r="M572" i="1"/>
  <c r="F573" i="1"/>
  <c r="L572" i="1"/>
  <c r="F398" i="1"/>
  <c r="L397" i="1"/>
  <c r="M397" i="1"/>
  <c r="F526" i="1"/>
  <c r="L525" i="1"/>
  <c r="M525" i="1"/>
  <c r="M476" i="1"/>
  <c r="F477" i="1"/>
  <c r="L476" i="1"/>
  <c r="F638" i="1"/>
  <c r="L637" i="1"/>
  <c r="M637" i="1"/>
  <c r="F558" i="1"/>
  <c r="L557" i="1"/>
  <c r="M557" i="1"/>
  <c r="M444" i="1"/>
  <c r="F445" i="1"/>
  <c r="L444" i="1"/>
  <c r="G438" i="1"/>
  <c r="D439" i="1"/>
  <c r="H438" i="1"/>
  <c r="G468" i="1"/>
  <c r="D484" i="1"/>
  <c r="D469" i="1"/>
  <c r="H468" i="1"/>
  <c r="J394" i="1"/>
  <c r="E395" i="1"/>
  <c r="K394" i="1"/>
  <c r="I394" i="1"/>
  <c r="J364" i="1"/>
  <c r="E365" i="1"/>
  <c r="K364" i="1"/>
  <c r="I364" i="1"/>
  <c r="M412" i="1"/>
  <c r="F413" i="1"/>
  <c r="L412" i="1"/>
  <c r="G378" i="1"/>
  <c r="D379" i="1"/>
  <c r="H378" i="1"/>
  <c r="E350" i="1"/>
  <c r="K349" i="1"/>
  <c r="I349" i="1"/>
  <c r="J349" i="1"/>
  <c r="M668" i="1"/>
  <c r="F669" i="1"/>
  <c r="L668" i="1"/>
  <c r="D424" i="1"/>
  <c r="H423" i="1"/>
  <c r="G423" i="1"/>
  <c r="M380" i="1"/>
  <c r="F381" i="1"/>
  <c r="L380" i="1"/>
  <c r="F366" i="1"/>
  <c r="L365" i="1"/>
  <c r="M365" i="1"/>
  <c r="M620" i="1"/>
  <c r="F621" i="1"/>
  <c r="L620" i="1"/>
  <c r="J484" i="1"/>
  <c r="K484" i="1"/>
  <c r="E500" i="1"/>
  <c r="E485" i="1"/>
  <c r="I484" i="1"/>
  <c r="J454" i="1"/>
  <c r="E455" i="1"/>
  <c r="K454" i="1"/>
  <c r="I454" i="1"/>
  <c r="M588" i="1"/>
  <c r="L588" i="1"/>
  <c r="F589" i="1"/>
  <c r="F606" i="1"/>
  <c r="L605" i="1"/>
  <c r="M605" i="1"/>
  <c r="M540" i="1"/>
  <c r="F541" i="1"/>
  <c r="L540" i="1"/>
  <c r="F430" i="1"/>
  <c r="L429" i="1"/>
  <c r="M429" i="1"/>
  <c r="M652" i="1"/>
  <c r="L652" i="1"/>
  <c r="F653" i="1"/>
  <c r="F494" i="1"/>
  <c r="L493" i="1"/>
  <c r="M493" i="1"/>
  <c r="M508" i="1"/>
  <c r="F509" i="1"/>
  <c r="L508" i="1"/>
  <c r="F462" i="1"/>
  <c r="L461" i="1"/>
  <c r="M461" i="1"/>
  <c r="E440" i="1"/>
  <c r="K439" i="1"/>
  <c r="I439" i="1"/>
  <c r="J439" i="1"/>
  <c r="D364" i="1"/>
  <c r="H363" i="1"/>
  <c r="G363" i="1"/>
  <c r="M349" i="1"/>
  <c r="F350" i="1"/>
  <c r="L349" i="1"/>
  <c r="D394" i="1"/>
  <c r="H393" i="1"/>
  <c r="G393" i="1"/>
  <c r="D454" i="1"/>
  <c r="H453" i="1"/>
  <c r="G453" i="1"/>
  <c r="D59" i="1"/>
  <c r="H58" i="1"/>
  <c r="G58" i="1"/>
  <c r="D134" i="1"/>
  <c r="G133" i="1"/>
  <c r="H133" i="1"/>
  <c r="E14" i="1"/>
  <c r="J13" i="1"/>
  <c r="K13" i="1"/>
  <c r="I13" i="1"/>
  <c r="F13" i="1"/>
  <c r="M12" i="1"/>
  <c r="L12" i="1"/>
  <c r="D89" i="1"/>
  <c r="G88" i="1"/>
  <c r="H88" i="1"/>
  <c r="D119" i="1"/>
  <c r="G118" i="1"/>
  <c r="H118" i="1"/>
  <c r="E168" i="1"/>
  <c r="I167" i="1"/>
  <c r="J167" i="1"/>
  <c r="K167" i="1"/>
  <c r="D104" i="1"/>
  <c r="G103" i="1"/>
  <c r="H103" i="1"/>
  <c r="K182" i="1"/>
  <c r="J182" i="1"/>
  <c r="E183" i="1"/>
  <c r="I182" i="1"/>
  <c r="K197" i="1"/>
  <c r="J197" i="1"/>
  <c r="E198" i="1"/>
  <c r="I197" i="1"/>
  <c r="G148" i="1"/>
  <c r="H148" i="1"/>
  <c r="D149" i="1"/>
  <c r="D164" i="1"/>
  <c r="D74" i="1"/>
  <c r="H73" i="1"/>
  <c r="G73" i="1"/>
  <c r="K27" i="1"/>
  <c r="J27" i="1"/>
  <c r="E28" i="1"/>
  <c r="I27" i="1"/>
  <c r="D14" i="1"/>
  <c r="H13" i="1"/>
  <c r="G13" i="1"/>
  <c r="D29" i="1"/>
  <c r="H28" i="1"/>
  <c r="G28" i="1"/>
  <c r="D45" i="1"/>
  <c r="H44" i="1"/>
  <c r="G44" i="1"/>
  <c r="E153" i="1"/>
  <c r="I152" i="1"/>
  <c r="K152" i="1"/>
  <c r="J152" i="1"/>
  <c r="E228" i="1"/>
  <c r="K212" i="1"/>
  <c r="J212" i="1"/>
  <c r="E213" i="1"/>
  <c r="I212" i="1"/>
  <c r="F334" i="1"/>
  <c r="L333" i="1"/>
  <c r="M333" i="1"/>
  <c r="M300" i="1"/>
  <c r="F301" i="1"/>
  <c r="L300" i="1"/>
  <c r="M316" i="1"/>
  <c r="F317" i="1"/>
  <c r="L316" i="1"/>
  <c r="F286" i="1"/>
  <c r="L285" i="1"/>
  <c r="M285" i="1"/>
  <c r="M252" i="1"/>
  <c r="F253" i="1"/>
  <c r="L252" i="1"/>
  <c r="M268" i="1"/>
  <c r="F269" i="1"/>
  <c r="L268" i="1"/>
  <c r="M221" i="1"/>
  <c r="F222" i="1"/>
  <c r="L221" i="1"/>
  <c r="F238" i="1"/>
  <c r="L237" i="1"/>
  <c r="M237" i="1"/>
  <c r="M188" i="1"/>
  <c r="F189" i="1"/>
  <c r="L188" i="1"/>
  <c r="M204" i="1"/>
  <c r="F205" i="1"/>
  <c r="L204" i="1"/>
  <c r="M157" i="1"/>
  <c r="F158" i="1"/>
  <c r="L157" i="1"/>
  <c r="F174" i="1"/>
  <c r="L173" i="1"/>
  <c r="M173" i="1"/>
  <c r="J106" i="1"/>
  <c r="E107" i="1"/>
  <c r="K106" i="1"/>
  <c r="I106" i="1"/>
  <c r="M124" i="1"/>
  <c r="F125" i="1"/>
  <c r="L124" i="1"/>
  <c r="E137" i="1"/>
  <c r="K136" i="1"/>
  <c r="I136" i="1"/>
  <c r="J136" i="1"/>
  <c r="E122" i="1"/>
  <c r="K121" i="1"/>
  <c r="I121" i="1"/>
  <c r="J121" i="1"/>
  <c r="M140" i="1"/>
  <c r="F141" i="1"/>
  <c r="L140" i="1"/>
  <c r="E92" i="1"/>
  <c r="K91" i="1"/>
  <c r="I91" i="1"/>
  <c r="J91" i="1"/>
  <c r="M93" i="1"/>
  <c r="F94" i="1"/>
  <c r="L93" i="1"/>
  <c r="F110" i="1"/>
  <c r="L109" i="1"/>
  <c r="M109" i="1"/>
  <c r="M77" i="1"/>
  <c r="F78" i="1"/>
  <c r="L77" i="1"/>
  <c r="E76" i="1"/>
  <c r="K75" i="1"/>
  <c r="I75" i="1"/>
  <c r="J75" i="1"/>
  <c r="E60" i="1"/>
  <c r="K59" i="1"/>
  <c r="I59" i="1"/>
  <c r="J59" i="1"/>
  <c r="M60" i="1"/>
  <c r="F61" i="1"/>
  <c r="L60" i="1"/>
  <c r="M45" i="1"/>
  <c r="F46" i="1"/>
  <c r="L45" i="1"/>
  <c r="E44" i="1"/>
  <c r="K43" i="1"/>
  <c r="I43" i="1"/>
  <c r="J43" i="1"/>
  <c r="M29" i="1"/>
  <c r="F30" i="1"/>
  <c r="L29" i="1"/>
  <c r="N195" i="1" l="1"/>
  <c r="N193" i="1"/>
  <c r="N191" i="1"/>
  <c r="N189" i="1"/>
  <c r="N187" i="1"/>
  <c r="N185" i="1"/>
  <c r="N183" i="1"/>
  <c r="N181" i="1"/>
  <c r="N196" i="1"/>
  <c r="N194" i="1"/>
  <c r="N192" i="1"/>
  <c r="N190" i="1"/>
  <c r="N188" i="1"/>
  <c r="N186" i="1"/>
  <c r="N184" i="1"/>
  <c r="N182" i="1"/>
  <c r="G1798" i="1"/>
  <c r="D1799" i="1"/>
  <c r="H1798" i="1"/>
  <c r="F2047" i="1"/>
  <c r="L2046" i="1"/>
  <c r="M2046" i="1"/>
  <c r="F2143" i="1"/>
  <c r="L2142" i="1"/>
  <c r="M2142" i="1"/>
  <c r="M2301" i="1"/>
  <c r="F2302" i="1"/>
  <c r="L2301" i="1"/>
  <c r="D1418" i="1"/>
  <c r="H1417" i="1"/>
  <c r="G1417" i="1"/>
  <c r="M2093" i="1"/>
  <c r="F2094" i="1"/>
  <c r="L2093" i="1"/>
  <c r="F2255" i="1"/>
  <c r="L2254" i="1"/>
  <c r="M2254" i="1"/>
  <c r="M2269" i="1"/>
  <c r="F2270" i="1"/>
  <c r="L2269" i="1"/>
  <c r="D2136" i="1"/>
  <c r="H2135" i="1"/>
  <c r="G2135" i="1"/>
  <c r="G2090" i="1"/>
  <c r="D2091" i="1"/>
  <c r="H2090" i="1"/>
  <c r="M2029" i="1"/>
  <c r="F2030" i="1"/>
  <c r="L2029" i="1"/>
  <c r="F2079" i="1"/>
  <c r="L2078" i="1"/>
  <c r="M2078" i="1"/>
  <c r="M2126" i="1"/>
  <c r="F2127" i="1"/>
  <c r="L2126" i="1"/>
  <c r="F1423" i="1"/>
  <c r="L1422" i="1"/>
  <c r="M1422" i="1"/>
  <c r="M1470" i="1"/>
  <c r="F1471" i="1"/>
  <c r="L1470" i="1"/>
  <c r="F1615" i="1"/>
  <c r="L1614" i="1"/>
  <c r="M1614" i="1"/>
  <c r="G1372" i="1"/>
  <c r="D1373" i="1"/>
  <c r="H1372" i="1"/>
  <c r="F2015" i="1"/>
  <c r="L2014" i="1"/>
  <c r="M2014" i="1"/>
  <c r="M1933" i="1"/>
  <c r="F1934" i="1"/>
  <c r="L1933" i="1"/>
  <c r="D1448" i="1"/>
  <c r="H1447" i="1"/>
  <c r="G1447" i="1"/>
  <c r="E2061" i="1"/>
  <c r="K2060" i="1"/>
  <c r="I2060" i="1"/>
  <c r="J2060" i="1"/>
  <c r="E1404" i="1"/>
  <c r="K1403" i="1"/>
  <c r="I1403" i="1"/>
  <c r="J1403" i="1"/>
  <c r="E1740" i="1"/>
  <c r="K1739" i="1"/>
  <c r="I1739" i="1"/>
  <c r="J1739" i="1"/>
  <c r="G1738" i="1"/>
  <c r="D1739" i="1"/>
  <c r="H1738" i="1"/>
  <c r="J1418" i="1"/>
  <c r="E1419" i="1"/>
  <c r="K1418" i="1"/>
  <c r="I1418" i="1"/>
  <c r="J1357" i="1"/>
  <c r="E1358" i="1"/>
  <c r="K1357" i="1"/>
  <c r="I1357" i="1"/>
  <c r="E2212" i="1"/>
  <c r="E2197" i="1"/>
  <c r="K2196" i="1"/>
  <c r="I2196" i="1"/>
  <c r="J2196" i="1"/>
  <c r="G2150" i="1"/>
  <c r="D2151" i="1"/>
  <c r="H2150" i="1"/>
  <c r="J2166" i="1"/>
  <c r="E2167" i="1"/>
  <c r="K2166" i="1"/>
  <c r="I2166" i="1"/>
  <c r="D2166" i="1"/>
  <c r="H2165" i="1"/>
  <c r="G2165" i="1"/>
  <c r="D1478" i="1"/>
  <c r="H1477" i="1"/>
  <c r="G1477" i="1"/>
  <c r="D1814" i="1"/>
  <c r="H1813" i="1"/>
  <c r="G1813" i="1"/>
  <c r="J1694" i="1"/>
  <c r="E1695" i="1"/>
  <c r="K1694" i="1"/>
  <c r="I1694" i="1"/>
  <c r="J1844" i="1"/>
  <c r="E1860" i="1"/>
  <c r="E1845" i="1"/>
  <c r="K1844" i="1"/>
  <c r="I1844" i="1"/>
  <c r="E1373" i="1"/>
  <c r="K1372" i="1"/>
  <c r="I1372" i="1"/>
  <c r="J1372" i="1"/>
  <c r="G1432" i="1"/>
  <c r="D1433" i="1"/>
  <c r="H1432" i="1"/>
  <c r="D1754" i="1"/>
  <c r="H1753" i="1"/>
  <c r="G1753" i="1"/>
  <c r="J2076" i="1"/>
  <c r="E2077" i="1"/>
  <c r="K2076" i="1"/>
  <c r="I2076" i="1"/>
  <c r="J1508" i="1"/>
  <c r="E1524" i="1"/>
  <c r="E1509" i="1"/>
  <c r="K1508" i="1"/>
  <c r="I1508" i="1"/>
  <c r="J2136" i="1"/>
  <c r="E2137" i="1"/>
  <c r="K2136" i="1"/>
  <c r="I2136" i="1"/>
  <c r="D1388" i="1"/>
  <c r="H1387" i="1"/>
  <c r="G1387" i="1"/>
  <c r="M1806" i="1"/>
  <c r="F1807" i="1"/>
  <c r="L1806" i="1"/>
  <c r="F1823" i="1"/>
  <c r="L1822" i="1"/>
  <c r="M1822" i="1"/>
  <c r="M1870" i="1"/>
  <c r="F1871" i="1"/>
  <c r="L1870" i="1"/>
  <c r="F1887" i="1"/>
  <c r="L1886" i="1"/>
  <c r="M1886" i="1"/>
  <c r="J1754" i="1"/>
  <c r="E1755" i="1"/>
  <c r="K1754" i="1"/>
  <c r="I1754" i="1"/>
  <c r="J1448" i="1"/>
  <c r="E1449" i="1"/>
  <c r="K1448" i="1"/>
  <c r="I1448" i="1"/>
  <c r="G1462" i="1"/>
  <c r="D1463" i="1"/>
  <c r="H1462" i="1"/>
  <c r="E1464" i="1"/>
  <c r="K1463" i="1"/>
  <c r="I1463" i="1"/>
  <c r="J1463" i="1"/>
  <c r="E1434" i="1"/>
  <c r="K1433" i="1"/>
  <c r="I1433" i="1"/>
  <c r="J1433" i="1"/>
  <c r="G1708" i="1"/>
  <c r="D1709" i="1"/>
  <c r="H1708" i="1"/>
  <c r="J1814" i="1"/>
  <c r="E1815" i="1"/>
  <c r="K1814" i="1"/>
  <c r="I1814" i="1"/>
  <c r="E2092" i="1"/>
  <c r="K2091" i="1"/>
  <c r="I2091" i="1"/>
  <c r="J2091" i="1"/>
  <c r="E2152" i="1"/>
  <c r="K2151" i="1"/>
  <c r="I2151" i="1"/>
  <c r="J2151" i="1"/>
  <c r="J2106" i="1"/>
  <c r="E2107" i="1"/>
  <c r="K2106" i="1"/>
  <c r="I2106" i="1"/>
  <c r="J1478" i="1"/>
  <c r="E1479" i="1"/>
  <c r="K1478" i="1"/>
  <c r="I1478" i="1"/>
  <c r="J2045" i="1"/>
  <c r="E2046" i="1"/>
  <c r="K2045" i="1"/>
  <c r="I2045" i="1"/>
  <c r="F1631" i="1"/>
  <c r="L1630" i="1"/>
  <c r="M1630" i="1"/>
  <c r="E1709" i="1"/>
  <c r="K1708" i="1"/>
  <c r="I1708" i="1"/>
  <c r="J1708" i="1"/>
  <c r="E1800" i="1"/>
  <c r="K1799" i="1"/>
  <c r="I1799" i="1"/>
  <c r="J1799" i="1"/>
  <c r="G1768" i="1"/>
  <c r="D1769" i="1"/>
  <c r="H1768" i="1"/>
  <c r="F1695" i="1"/>
  <c r="L1694" i="1"/>
  <c r="M1694" i="1"/>
  <c r="M1741" i="1"/>
  <c r="F1742" i="1"/>
  <c r="L1741" i="1"/>
  <c r="F2287" i="1"/>
  <c r="L2286" i="1"/>
  <c r="M2286" i="1"/>
  <c r="F1359" i="1"/>
  <c r="L1358" i="1"/>
  <c r="M1358" i="1"/>
  <c r="G1402" i="1"/>
  <c r="D1403" i="1"/>
  <c r="H1402" i="1"/>
  <c r="F1791" i="1"/>
  <c r="L1790" i="1"/>
  <c r="M1790" i="1"/>
  <c r="M1838" i="1"/>
  <c r="F1839" i="1"/>
  <c r="L1838" i="1"/>
  <c r="F1855" i="1"/>
  <c r="L1854" i="1"/>
  <c r="M1854" i="1"/>
  <c r="F1903" i="1"/>
  <c r="M1902" i="1"/>
  <c r="L1902" i="1"/>
  <c r="F1759" i="1"/>
  <c r="L1758" i="1"/>
  <c r="M1758" i="1"/>
  <c r="M1645" i="1"/>
  <c r="F1646" i="1"/>
  <c r="L1645" i="1"/>
  <c r="F2223" i="1"/>
  <c r="L2222" i="1"/>
  <c r="M2222" i="1"/>
  <c r="E2182" i="1"/>
  <c r="K2181" i="1"/>
  <c r="I2181" i="1"/>
  <c r="J2181" i="1"/>
  <c r="M1709" i="1"/>
  <c r="F1710" i="1"/>
  <c r="L1709" i="1"/>
  <c r="F1983" i="1"/>
  <c r="L1982" i="1"/>
  <c r="M1982" i="1"/>
  <c r="D2196" i="1"/>
  <c r="G2180" i="1"/>
  <c r="D2181" i="1"/>
  <c r="H2180" i="1"/>
  <c r="M1965" i="1"/>
  <c r="F1966" i="1"/>
  <c r="L1965" i="1"/>
  <c r="D2045" i="1"/>
  <c r="H2044" i="1"/>
  <c r="G2044" i="1"/>
  <c r="M2237" i="1"/>
  <c r="F2238" i="1"/>
  <c r="L2237" i="1"/>
  <c r="F2351" i="1"/>
  <c r="L2350" i="1"/>
  <c r="M2350" i="1"/>
  <c r="F1727" i="1"/>
  <c r="L1726" i="1"/>
  <c r="M1726" i="1"/>
  <c r="M1677" i="1"/>
  <c r="F1678" i="1"/>
  <c r="L1677" i="1"/>
  <c r="D1724" i="1"/>
  <c r="H1723" i="1"/>
  <c r="G1723" i="1"/>
  <c r="G2060" i="1"/>
  <c r="D2061" i="1"/>
  <c r="H2060" i="1"/>
  <c r="F2111" i="1"/>
  <c r="L2110" i="1"/>
  <c r="M2110" i="1"/>
  <c r="M2158" i="1"/>
  <c r="F2159" i="1"/>
  <c r="L2158" i="1"/>
  <c r="F2175" i="1"/>
  <c r="L2174" i="1"/>
  <c r="M2174" i="1"/>
  <c r="F1487" i="1"/>
  <c r="L1486" i="1"/>
  <c r="M1486" i="1"/>
  <c r="M1534" i="1"/>
  <c r="F1535" i="1"/>
  <c r="L1534" i="1"/>
  <c r="F1551" i="1"/>
  <c r="L1550" i="1"/>
  <c r="M1550" i="1"/>
  <c r="M1598" i="1"/>
  <c r="F1599" i="1"/>
  <c r="L1598" i="1"/>
  <c r="F1663" i="1"/>
  <c r="L1662" i="1"/>
  <c r="M1662" i="1"/>
  <c r="M2333" i="1"/>
  <c r="F2334" i="1"/>
  <c r="L2333" i="1"/>
  <c r="F1391" i="1"/>
  <c r="L1390" i="1"/>
  <c r="M1390" i="1"/>
  <c r="G1492" i="1"/>
  <c r="D1508" i="1"/>
  <c r="D1493" i="1"/>
  <c r="H1492" i="1"/>
  <c r="M1437" i="1"/>
  <c r="F1438" i="1"/>
  <c r="L1437" i="1"/>
  <c r="D1695" i="1"/>
  <c r="H1694" i="1"/>
  <c r="G1694" i="1"/>
  <c r="G1828" i="1"/>
  <c r="D1844" i="1"/>
  <c r="D1829" i="1"/>
  <c r="H1828" i="1"/>
  <c r="M1773" i="1"/>
  <c r="F1774" i="1"/>
  <c r="L1773" i="1"/>
  <c r="F1951" i="1"/>
  <c r="L1950" i="1"/>
  <c r="M1950" i="1"/>
  <c r="M1405" i="1"/>
  <c r="F1406" i="1"/>
  <c r="L1405" i="1"/>
  <c r="D2076" i="1"/>
  <c r="H2075" i="1"/>
  <c r="G2075" i="1"/>
  <c r="M1997" i="1"/>
  <c r="F1998" i="1"/>
  <c r="L1997" i="1"/>
  <c r="D1359" i="1"/>
  <c r="H1358" i="1"/>
  <c r="G1358" i="1"/>
  <c r="M1373" i="1"/>
  <c r="F1374" i="1"/>
  <c r="L1373" i="1"/>
  <c r="D2106" i="1"/>
  <c r="H2105" i="1"/>
  <c r="G2105" i="1"/>
  <c r="J1724" i="1"/>
  <c r="E1725" i="1"/>
  <c r="K1724" i="1"/>
  <c r="I1724" i="1"/>
  <c r="E1830" i="1"/>
  <c r="K1829" i="1"/>
  <c r="I1829" i="1"/>
  <c r="J1829" i="1"/>
  <c r="E2122" i="1"/>
  <c r="K2121" i="1"/>
  <c r="I2121" i="1"/>
  <c r="J2121" i="1"/>
  <c r="E2031" i="1"/>
  <c r="K2030" i="1"/>
  <c r="I2030" i="1"/>
  <c r="J2030" i="1"/>
  <c r="E1770" i="1"/>
  <c r="K1769" i="1"/>
  <c r="I1769" i="1"/>
  <c r="J1769" i="1"/>
  <c r="J1388" i="1"/>
  <c r="E1389" i="1"/>
  <c r="K1388" i="1"/>
  <c r="I1388" i="1"/>
  <c r="F2191" i="1"/>
  <c r="L2190" i="1"/>
  <c r="M2190" i="1"/>
  <c r="M2061" i="1"/>
  <c r="F2062" i="1"/>
  <c r="L2061" i="1"/>
  <c r="F2319" i="1"/>
  <c r="L2318" i="1"/>
  <c r="M2318" i="1"/>
  <c r="M2205" i="1"/>
  <c r="F2206" i="1"/>
  <c r="L2205" i="1"/>
  <c r="J1784" i="1"/>
  <c r="E1785" i="1"/>
  <c r="K1784" i="1"/>
  <c r="I1784" i="1"/>
  <c r="D1784" i="1"/>
  <c r="H1783" i="1"/>
  <c r="G1783" i="1"/>
  <c r="E1494" i="1"/>
  <c r="K1493" i="1"/>
  <c r="I1493" i="1"/>
  <c r="J1493" i="1"/>
  <c r="G2029" i="1"/>
  <c r="D2030" i="1"/>
  <c r="H2029" i="1"/>
  <c r="F1919" i="1"/>
  <c r="L1918" i="1"/>
  <c r="M1918" i="1"/>
  <c r="G2120" i="1"/>
  <c r="D2121" i="1"/>
  <c r="H2120" i="1"/>
  <c r="F1455" i="1"/>
  <c r="L1454" i="1"/>
  <c r="M1454" i="1"/>
  <c r="M1502" i="1"/>
  <c r="F1503" i="1"/>
  <c r="L1502" i="1"/>
  <c r="F1519" i="1"/>
  <c r="L1518" i="1"/>
  <c r="M1518" i="1"/>
  <c r="M1566" i="1"/>
  <c r="F1567" i="1"/>
  <c r="L1566" i="1"/>
  <c r="F1583" i="1"/>
  <c r="L1582" i="1"/>
  <c r="M1582" i="1"/>
  <c r="J1037" i="1"/>
  <c r="I1037" i="1"/>
  <c r="E1038" i="1"/>
  <c r="K1037" i="1"/>
  <c r="D1067" i="1"/>
  <c r="H1066" i="1"/>
  <c r="G1066" i="1"/>
  <c r="E777" i="1"/>
  <c r="K776" i="1"/>
  <c r="I776" i="1"/>
  <c r="J776" i="1"/>
  <c r="E1083" i="1"/>
  <c r="K1082" i="1"/>
  <c r="I1082" i="1"/>
  <c r="J1082" i="1"/>
  <c r="G685" i="1"/>
  <c r="H685" i="1"/>
  <c r="D686" i="1"/>
  <c r="F895" i="1"/>
  <c r="L894" i="1"/>
  <c r="M894" i="1"/>
  <c r="J701" i="1"/>
  <c r="E702" i="1"/>
  <c r="K701" i="1"/>
  <c r="I701" i="1"/>
  <c r="M910" i="1"/>
  <c r="F911" i="1"/>
  <c r="L910" i="1"/>
  <c r="E1188" i="1"/>
  <c r="E1173" i="1"/>
  <c r="K1172" i="1"/>
  <c r="I1172" i="1"/>
  <c r="J1172" i="1"/>
  <c r="M1245" i="1"/>
  <c r="F1246" i="1"/>
  <c r="L1245" i="1"/>
  <c r="M1325" i="1"/>
  <c r="F1326" i="1"/>
  <c r="L1325" i="1"/>
  <c r="F863" i="1"/>
  <c r="L862" i="1"/>
  <c r="M862" i="1"/>
  <c r="J731" i="1"/>
  <c r="E732" i="1"/>
  <c r="K731" i="1"/>
  <c r="I731" i="1"/>
  <c r="M718" i="1"/>
  <c r="F719" i="1"/>
  <c r="L718" i="1"/>
  <c r="F1071" i="1"/>
  <c r="L1070" i="1"/>
  <c r="M1070" i="1"/>
  <c r="M750" i="1"/>
  <c r="F751" i="1"/>
  <c r="L750" i="1"/>
  <c r="F942" i="1"/>
  <c r="L941" i="1"/>
  <c r="M941" i="1"/>
  <c r="M989" i="1"/>
  <c r="F990" i="1"/>
  <c r="L989" i="1"/>
  <c r="D1172" i="1"/>
  <c r="D1157" i="1"/>
  <c r="H1156" i="1"/>
  <c r="G1156" i="1"/>
  <c r="M1117" i="1"/>
  <c r="F1118" i="1"/>
  <c r="L1117" i="1"/>
  <c r="F1199" i="1"/>
  <c r="L1198" i="1"/>
  <c r="M1198" i="1"/>
  <c r="M1293" i="1"/>
  <c r="F1294" i="1"/>
  <c r="L1293" i="1"/>
  <c r="F799" i="1"/>
  <c r="L798" i="1"/>
  <c r="M798" i="1"/>
  <c r="M846" i="1"/>
  <c r="F847" i="1"/>
  <c r="L846" i="1"/>
  <c r="J1067" i="1"/>
  <c r="I1067" i="1"/>
  <c r="E1068" i="1"/>
  <c r="K1067" i="1"/>
  <c r="F1007" i="1"/>
  <c r="L1006" i="1"/>
  <c r="M1006" i="1"/>
  <c r="M878" i="1"/>
  <c r="F879" i="1"/>
  <c r="L878" i="1"/>
  <c r="F927" i="1"/>
  <c r="L926" i="1"/>
  <c r="M926" i="1"/>
  <c r="E807" i="1"/>
  <c r="K806" i="1"/>
  <c r="I806" i="1"/>
  <c r="J806" i="1"/>
  <c r="D791" i="1"/>
  <c r="H790" i="1"/>
  <c r="G790" i="1"/>
  <c r="M1181" i="1"/>
  <c r="F1182" i="1"/>
  <c r="L1181" i="1"/>
  <c r="J1097" i="1"/>
  <c r="I1097" i="1"/>
  <c r="E1098" i="1"/>
  <c r="K1097" i="1"/>
  <c r="M1261" i="1"/>
  <c r="F1262" i="1"/>
  <c r="L1261" i="1"/>
  <c r="F831" i="1"/>
  <c r="L830" i="1"/>
  <c r="M830" i="1"/>
  <c r="G1051" i="1"/>
  <c r="H1051" i="1"/>
  <c r="D1052" i="1"/>
  <c r="M1149" i="1"/>
  <c r="F1150" i="1"/>
  <c r="L1149" i="1"/>
  <c r="E1053" i="1"/>
  <c r="K1052" i="1"/>
  <c r="I1052" i="1"/>
  <c r="J1052" i="1"/>
  <c r="G775" i="1"/>
  <c r="D776" i="1"/>
  <c r="H775" i="1"/>
  <c r="D1127" i="1"/>
  <c r="H1126" i="1"/>
  <c r="G1126" i="1"/>
  <c r="E1023" i="1"/>
  <c r="K1022" i="1"/>
  <c r="I1022" i="1"/>
  <c r="J1022" i="1"/>
  <c r="F1279" i="1"/>
  <c r="L1278" i="1"/>
  <c r="M1278" i="1"/>
  <c r="M957" i="1"/>
  <c r="F958" i="1"/>
  <c r="L957" i="1"/>
  <c r="F1167" i="1"/>
  <c r="L1166" i="1"/>
  <c r="M1166" i="1"/>
  <c r="M1213" i="1"/>
  <c r="F1214" i="1"/>
  <c r="L1213" i="1"/>
  <c r="E687" i="1"/>
  <c r="K686" i="1"/>
  <c r="I686" i="1"/>
  <c r="J686" i="1"/>
  <c r="E852" i="1"/>
  <c r="E837" i="1"/>
  <c r="K836" i="1"/>
  <c r="I836" i="1"/>
  <c r="J836" i="1"/>
  <c r="F1039" i="1"/>
  <c r="L1038" i="1"/>
  <c r="M1038" i="1"/>
  <c r="M1053" i="1"/>
  <c r="F1054" i="1"/>
  <c r="L1053" i="1"/>
  <c r="D836" i="1"/>
  <c r="D821" i="1"/>
  <c r="H820" i="1"/>
  <c r="G820" i="1"/>
  <c r="F703" i="1"/>
  <c r="L702" i="1"/>
  <c r="M702" i="1"/>
  <c r="J761" i="1"/>
  <c r="E762" i="1"/>
  <c r="K761" i="1"/>
  <c r="I761" i="1"/>
  <c r="M782" i="1"/>
  <c r="F783" i="1"/>
  <c r="L782" i="1"/>
  <c r="G715" i="1"/>
  <c r="D716" i="1"/>
  <c r="H715" i="1"/>
  <c r="G1081" i="1"/>
  <c r="H1081" i="1"/>
  <c r="D1082" i="1"/>
  <c r="G1021" i="1"/>
  <c r="D1022" i="1"/>
  <c r="H1021" i="1"/>
  <c r="J1157" i="1"/>
  <c r="I1157" i="1"/>
  <c r="E1158" i="1"/>
  <c r="K1157" i="1"/>
  <c r="J791" i="1"/>
  <c r="E792" i="1"/>
  <c r="K791" i="1"/>
  <c r="I791" i="1"/>
  <c r="M1022" i="1"/>
  <c r="F1023" i="1"/>
  <c r="L1022" i="1"/>
  <c r="D1037" i="1"/>
  <c r="H1036" i="1"/>
  <c r="G1036" i="1"/>
  <c r="F735" i="1"/>
  <c r="L734" i="1"/>
  <c r="M734" i="1"/>
  <c r="E717" i="1"/>
  <c r="K716" i="1"/>
  <c r="I716" i="1"/>
  <c r="J716" i="1"/>
  <c r="G1141" i="1"/>
  <c r="H1141" i="1"/>
  <c r="D1142" i="1"/>
  <c r="G1111" i="1"/>
  <c r="H1111" i="1"/>
  <c r="D1112" i="1"/>
  <c r="M1085" i="1"/>
  <c r="F1086" i="1"/>
  <c r="L1085" i="1"/>
  <c r="J1127" i="1"/>
  <c r="I1127" i="1"/>
  <c r="E1128" i="1"/>
  <c r="K1127" i="1"/>
  <c r="F1103" i="1"/>
  <c r="L1102" i="1"/>
  <c r="M1102" i="1"/>
  <c r="D731" i="1"/>
  <c r="H730" i="1"/>
  <c r="G730" i="1"/>
  <c r="F1135" i="1"/>
  <c r="L1134" i="1"/>
  <c r="M1134" i="1"/>
  <c r="E1143" i="1"/>
  <c r="K1142" i="1"/>
  <c r="I1142" i="1"/>
  <c r="J1142" i="1"/>
  <c r="M1341" i="1"/>
  <c r="F1342" i="1"/>
  <c r="L1341" i="1"/>
  <c r="D761" i="1"/>
  <c r="H760" i="1"/>
  <c r="G760" i="1"/>
  <c r="M814" i="1"/>
  <c r="F815" i="1"/>
  <c r="L814" i="1"/>
  <c r="D1097" i="1"/>
  <c r="H1096" i="1"/>
  <c r="G1096" i="1"/>
  <c r="F975" i="1"/>
  <c r="L974" i="1"/>
  <c r="M974" i="1"/>
  <c r="F1231" i="1"/>
  <c r="L1230" i="1"/>
  <c r="M1230" i="1"/>
  <c r="D701" i="1"/>
  <c r="H700" i="1"/>
  <c r="G700" i="1"/>
  <c r="M685" i="1"/>
  <c r="F686" i="1"/>
  <c r="L685" i="1"/>
  <c r="G745" i="1"/>
  <c r="D746" i="1"/>
  <c r="H745" i="1"/>
  <c r="F767" i="1"/>
  <c r="L766" i="1"/>
  <c r="M766" i="1"/>
  <c r="J821" i="1"/>
  <c r="E822" i="1"/>
  <c r="K821" i="1"/>
  <c r="I821" i="1"/>
  <c r="E747" i="1"/>
  <c r="K746" i="1"/>
  <c r="I746" i="1"/>
  <c r="J746" i="1"/>
  <c r="E1113" i="1"/>
  <c r="K1112" i="1"/>
  <c r="I1112" i="1"/>
  <c r="J1112" i="1"/>
  <c r="G805" i="1"/>
  <c r="D806" i="1"/>
  <c r="H805" i="1"/>
  <c r="F1311" i="1"/>
  <c r="L1310" i="1"/>
  <c r="M1310" i="1"/>
  <c r="D455" i="1"/>
  <c r="H454" i="1"/>
  <c r="G454" i="1"/>
  <c r="F463" i="1"/>
  <c r="L462" i="1"/>
  <c r="M462" i="1"/>
  <c r="M509" i="1"/>
  <c r="F510" i="1"/>
  <c r="L509" i="1"/>
  <c r="F495" i="1"/>
  <c r="L494" i="1"/>
  <c r="M494" i="1"/>
  <c r="F431" i="1"/>
  <c r="L430" i="1"/>
  <c r="M430" i="1"/>
  <c r="M541" i="1"/>
  <c r="F542" i="1"/>
  <c r="L541" i="1"/>
  <c r="F607" i="1"/>
  <c r="L606" i="1"/>
  <c r="M606" i="1"/>
  <c r="J455" i="1"/>
  <c r="I455" i="1"/>
  <c r="E456" i="1"/>
  <c r="K455" i="1"/>
  <c r="E516" i="1"/>
  <c r="E501" i="1"/>
  <c r="K500" i="1"/>
  <c r="I500" i="1"/>
  <c r="J500" i="1"/>
  <c r="M621" i="1"/>
  <c r="F622" i="1"/>
  <c r="L621" i="1"/>
  <c r="F367" i="1"/>
  <c r="L366" i="1"/>
  <c r="M366" i="1"/>
  <c r="M381" i="1"/>
  <c r="F382" i="1"/>
  <c r="L381" i="1"/>
  <c r="D425" i="1"/>
  <c r="H424" i="1"/>
  <c r="G424" i="1"/>
  <c r="M669" i="1"/>
  <c r="F670" i="1"/>
  <c r="L669" i="1"/>
  <c r="M413" i="1"/>
  <c r="F414" i="1"/>
  <c r="L413" i="1"/>
  <c r="J365" i="1"/>
  <c r="I365" i="1"/>
  <c r="E366" i="1"/>
  <c r="K365" i="1"/>
  <c r="J395" i="1"/>
  <c r="I395" i="1"/>
  <c r="E396" i="1"/>
  <c r="K395" i="1"/>
  <c r="D500" i="1"/>
  <c r="D485" i="1"/>
  <c r="H484" i="1"/>
  <c r="G484" i="1"/>
  <c r="M445" i="1"/>
  <c r="F446" i="1"/>
  <c r="L445" i="1"/>
  <c r="F559" i="1"/>
  <c r="L558" i="1"/>
  <c r="M558" i="1"/>
  <c r="F399" i="1"/>
  <c r="L398" i="1"/>
  <c r="M398" i="1"/>
  <c r="M573" i="1"/>
  <c r="F574" i="1"/>
  <c r="L573" i="1"/>
  <c r="J425" i="1"/>
  <c r="I425" i="1"/>
  <c r="E426" i="1"/>
  <c r="K425" i="1"/>
  <c r="D395" i="1"/>
  <c r="H394" i="1"/>
  <c r="G394" i="1"/>
  <c r="M350" i="1"/>
  <c r="F351" i="1"/>
  <c r="L350" i="1"/>
  <c r="D365" i="1"/>
  <c r="H364" i="1"/>
  <c r="G364" i="1"/>
  <c r="E441" i="1"/>
  <c r="K440" i="1"/>
  <c r="I440" i="1"/>
  <c r="J440" i="1"/>
  <c r="M653" i="1"/>
  <c r="F654" i="1"/>
  <c r="L653" i="1"/>
  <c r="M589" i="1"/>
  <c r="F590" i="1"/>
  <c r="L589" i="1"/>
  <c r="J485" i="1"/>
  <c r="I485" i="1"/>
  <c r="E486" i="1"/>
  <c r="K485" i="1"/>
  <c r="E351" i="1"/>
  <c r="K350" i="1"/>
  <c r="I350" i="1"/>
  <c r="J350" i="1"/>
  <c r="G379" i="1"/>
  <c r="H379" i="1"/>
  <c r="D380" i="1"/>
  <c r="G469" i="1"/>
  <c r="D470" i="1"/>
  <c r="H469" i="1"/>
  <c r="G439" i="1"/>
  <c r="H439" i="1"/>
  <c r="D440" i="1"/>
  <c r="F639" i="1"/>
  <c r="L638" i="1"/>
  <c r="M638" i="1"/>
  <c r="M477" i="1"/>
  <c r="F478" i="1"/>
  <c r="L477" i="1"/>
  <c r="F527" i="1"/>
  <c r="L526" i="1"/>
  <c r="M526" i="1"/>
  <c r="E471" i="1"/>
  <c r="K470" i="1"/>
  <c r="I470" i="1"/>
  <c r="J470" i="1"/>
  <c r="G409" i="1"/>
  <c r="H409" i="1"/>
  <c r="D410" i="1"/>
  <c r="G349" i="1"/>
  <c r="D350" i="1"/>
  <c r="H349" i="1"/>
  <c r="E411" i="1"/>
  <c r="K410" i="1"/>
  <c r="I410" i="1"/>
  <c r="J410" i="1"/>
  <c r="E381" i="1"/>
  <c r="K380" i="1"/>
  <c r="I380" i="1"/>
  <c r="J380" i="1"/>
  <c r="E214" i="1"/>
  <c r="I213" i="1"/>
  <c r="K213" i="1"/>
  <c r="J213" i="1"/>
  <c r="D46" i="1"/>
  <c r="H45" i="1"/>
  <c r="G45" i="1"/>
  <c r="D15" i="1"/>
  <c r="H14" i="1"/>
  <c r="G14" i="1"/>
  <c r="K28" i="1"/>
  <c r="J28" i="1"/>
  <c r="E29" i="1"/>
  <c r="I28" i="1"/>
  <c r="D180" i="1"/>
  <c r="G164" i="1"/>
  <c r="H164" i="1"/>
  <c r="D165" i="1"/>
  <c r="D105" i="1"/>
  <c r="G104" i="1"/>
  <c r="H104" i="1"/>
  <c r="J168" i="1"/>
  <c r="I168" i="1"/>
  <c r="E169" i="1"/>
  <c r="K168" i="1"/>
  <c r="D90" i="1"/>
  <c r="G89" i="1"/>
  <c r="H89" i="1"/>
  <c r="D135" i="1"/>
  <c r="G134" i="1"/>
  <c r="H134" i="1"/>
  <c r="J228" i="1"/>
  <c r="E229" i="1"/>
  <c r="I228" i="1"/>
  <c r="E244" i="1"/>
  <c r="K228" i="1"/>
  <c r="K153" i="1"/>
  <c r="J153" i="1"/>
  <c r="E154" i="1"/>
  <c r="I153" i="1"/>
  <c r="D30" i="1"/>
  <c r="H29" i="1"/>
  <c r="G29" i="1"/>
  <c r="D75" i="1"/>
  <c r="H74" i="1"/>
  <c r="G74" i="1"/>
  <c r="D150" i="1"/>
  <c r="G149" i="1"/>
  <c r="H149" i="1"/>
  <c r="K198" i="1"/>
  <c r="J198" i="1"/>
  <c r="E199" i="1"/>
  <c r="I198" i="1"/>
  <c r="K183" i="1"/>
  <c r="J183" i="1"/>
  <c r="E184" i="1"/>
  <c r="I183" i="1"/>
  <c r="D120" i="1"/>
  <c r="G119" i="1"/>
  <c r="H119" i="1"/>
  <c r="F14" i="1"/>
  <c r="M13" i="1"/>
  <c r="L13" i="1"/>
  <c r="E15" i="1"/>
  <c r="I14" i="1"/>
  <c r="K14" i="1"/>
  <c r="J14" i="1"/>
  <c r="D60" i="1"/>
  <c r="H59" i="1"/>
  <c r="G59" i="1"/>
  <c r="F335" i="1"/>
  <c r="L334" i="1"/>
  <c r="M334" i="1"/>
  <c r="F287" i="1"/>
  <c r="L286" i="1"/>
  <c r="M286" i="1"/>
  <c r="M317" i="1"/>
  <c r="F318" i="1"/>
  <c r="L317" i="1"/>
  <c r="M301" i="1"/>
  <c r="F302" i="1"/>
  <c r="L301" i="1"/>
  <c r="F239" i="1"/>
  <c r="L238" i="1"/>
  <c r="M238" i="1"/>
  <c r="M222" i="1"/>
  <c r="F223" i="1"/>
  <c r="L222" i="1"/>
  <c r="M253" i="1"/>
  <c r="F254" i="1"/>
  <c r="L253" i="1"/>
  <c r="M269" i="1"/>
  <c r="F270" i="1"/>
  <c r="L269" i="1"/>
  <c r="F175" i="1"/>
  <c r="L174" i="1"/>
  <c r="M174" i="1"/>
  <c r="M158" i="1"/>
  <c r="F159" i="1"/>
  <c r="L158" i="1"/>
  <c r="M189" i="1"/>
  <c r="F190" i="1"/>
  <c r="L189" i="1"/>
  <c r="M205" i="1"/>
  <c r="F206" i="1"/>
  <c r="L205" i="1"/>
  <c r="F111" i="1"/>
  <c r="L110" i="1"/>
  <c r="M110" i="1"/>
  <c r="M94" i="1"/>
  <c r="F95" i="1"/>
  <c r="L94" i="1"/>
  <c r="E123" i="1"/>
  <c r="K122" i="1"/>
  <c r="I122" i="1"/>
  <c r="J122" i="1"/>
  <c r="E138" i="1"/>
  <c r="K137" i="1"/>
  <c r="I137" i="1"/>
  <c r="J137" i="1"/>
  <c r="M125" i="1"/>
  <c r="F126" i="1"/>
  <c r="L125" i="1"/>
  <c r="E93" i="1"/>
  <c r="K92" i="1"/>
  <c r="I92" i="1"/>
  <c r="J92" i="1"/>
  <c r="M141" i="1"/>
  <c r="F142" i="1"/>
  <c r="L141" i="1"/>
  <c r="J107" i="1"/>
  <c r="I107" i="1"/>
  <c r="E108" i="1"/>
  <c r="K107" i="1"/>
  <c r="E77" i="1"/>
  <c r="K76" i="1"/>
  <c r="I76" i="1"/>
  <c r="J76" i="1"/>
  <c r="M78" i="1"/>
  <c r="F79" i="1"/>
  <c r="L78" i="1"/>
  <c r="M61" i="1"/>
  <c r="F62" i="1"/>
  <c r="L61" i="1"/>
  <c r="E61" i="1"/>
  <c r="K60" i="1"/>
  <c r="I60" i="1"/>
  <c r="J60" i="1"/>
  <c r="E45" i="1"/>
  <c r="K44" i="1"/>
  <c r="I44" i="1"/>
  <c r="J44" i="1"/>
  <c r="M46" i="1"/>
  <c r="F47" i="1"/>
  <c r="L46" i="1"/>
  <c r="M30" i="1"/>
  <c r="F31" i="1"/>
  <c r="L30" i="1"/>
  <c r="N211" i="1" l="1"/>
  <c r="N209" i="1"/>
  <c r="N207" i="1"/>
  <c r="N205" i="1"/>
  <c r="N203" i="1"/>
  <c r="N201" i="1"/>
  <c r="N199" i="1"/>
  <c r="N197" i="1"/>
  <c r="N212" i="1"/>
  <c r="N210" i="1"/>
  <c r="N208" i="1"/>
  <c r="N206" i="1"/>
  <c r="N204" i="1"/>
  <c r="N202" i="1"/>
  <c r="N200" i="1"/>
  <c r="N198" i="1"/>
  <c r="F1584" i="1"/>
  <c r="L1583" i="1"/>
  <c r="M1583" i="1"/>
  <c r="M1567" i="1"/>
  <c r="F1568" i="1"/>
  <c r="L1567" i="1"/>
  <c r="F1520" i="1"/>
  <c r="L1519" i="1"/>
  <c r="M1519" i="1"/>
  <c r="M1503" i="1"/>
  <c r="F1504" i="1"/>
  <c r="L1503" i="1"/>
  <c r="F1456" i="1"/>
  <c r="L1455" i="1"/>
  <c r="M1455" i="1"/>
  <c r="G2121" i="1"/>
  <c r="D2122" i="1"/>
  <c r="H2121" i="1"/>
  <c r="F1920" i="1"/>
  <c r="L1919" i="1"/>
  <c r="M1919" i="1"/>
  <c r="G2030" i="1"/>
  <c r="D2031" i="1"/>
  <c r="H2030" i="1"/>
  <c r="E1495" i="1"/>
  <c r="K1494" i="1"/>
  <c r="I1494" i="1"/>
  <c r="J1494" i="1"/>
  <c r="J1785" i="1"/>
  <c r="E1786" i="1"/>
  <c r="K1785" i="1"/>
  <c r="I1785" i="1"/>
  <c r="J1389" i="1"/>
  <c r="E1390" i="1"/>
  <c r="K1389" i="1"/>
  <c r="I1389" i="1"/>
  <c r="D2107" i="1"/>
  <c r="H2106" i="1"/>
  <c r="G2106" i="1"/>
  <c r="M1374" i="1"/>
  <c r="F1375" i="1"/>
  <c r="L1374" i="1"/>
  <c r="D1360" i="1"/>
  <c r="H1359" i="1"/>
  <c r="G1359" i="1"/>
  <c r="M1998" i="1"/>
  <c r="F1999" i="1"/>
  <c r="L1998" i="1"/>
  <c r="D2077" i="1"/>
  <c r="H2076" i="1"/>
  <c r="G2076" i="1"/>
  <c r="M1406" i="1"/>
  <c r="F1407" i="1"/>
  <c r="L1406" i="1"/>
  <c r="F1952" i="1"/>
  <c r="L1951" i="1"/>
  <c r="M1951" i="1"/>
  <c r="M1774" i="1"/>
  <c r="F1775" i="1"/>
  <c r="L1774" i="1"/>
  <c r="D1860" i="1"/>
  <c r="D1845" i="1"/>
  <c r="H1844" i="1"/>
  <c r="G1844" i="1"/>
  <c r="D1696" i="1"/>
  <c r="H1695" i="1"/>
  <c r="G1695" i="1"/>
  <c r="M1438" i="1"/>
  <c r="F1439" i="1"/>
  <c r="L1438" i="1"/>
  <c r="D1524" i="1"/>
  <c r="D1509" i="1"/>
  <c r="H1508" i="1"/>
  <c r="G1508" i="1"/>
  <c r="F1392" i="1"/>
  <c r="L1391" i="1"/>
  <c r="M1391" i="1"/>
  <c r="M2334" i="1"/>
  <c r="F2335" i="1"/>
  <c r="L2334" i="1"/>
  <c r="F1664" i="1"/>
  <c r="L1663" i="1"/>
  <c r="M1663" i="1"/>
  <c r="M1599" i="1"/>
  <c r="F1600" i="1"/>
  <c r="L1599" i="1"/>
  <c r="F1552" i="1"/>
  <c r="L1551" i="1"/>
  <c r="M1551" i="1"/>
  <c r="M1535" i="1"/>
  <c r="F1536" i="1"/>
  <c r="L1535" i="1"/>
  <c r="F1488" i="1"/>
  <c r="L1487" i="1"/>
  <c r="M1487" i="1"/>
  <c r="F2176" i="1"/>
  <c r="L2175" i="1"/>
  <c r="M2175" i="1"/>
  <c r="M2159" i="1"/>
  <c r="F2160" i="1"/>
  <c r="L2159" i="1"/>
  <c r="F2112" i="1"/>
  <c r="L2111" i="1"/>
  <c r="M2111" i="1"/>
  <c r="G2061" i="1"/>
  <c r="D2062" i="1"/>
  <c r="H2061" i="1"/>
  <c r="D1725" i="1"/>
  <c r="H1724" i="1"/>
  <c r="G1724" i="1"/>
  <c r="M1678" i="1"/>
  <c r="F1679" i="1"/>
  <c r="L1678" i="1"/>
  <c r="F1728" i="1"/>
  <c r="L1727" i="1"/>
  <c r="M1727" i="1"/>
  <c r="F2352" i="1"/>
  <c r="L2351" i="1"/>
  <c r="M2351" i="1"/>
  <c r="M2238" i="1"/>
  <c r="F2239" i="1"/>
  <c r="L2238" i="1"/>
  <c r="D2046" i="1"/>
  <c r="H2045" i="1"/>
  <c r="G2045" i="1"/>
  <c r="M1966" i="1"/>
  <c r="F1967" i="1"/>
  <c r="L1966" i="1"/>
  <c r="F1984" i="1"/>
  <c r="L1983" i="1"/>
  <c r="M1983" i="1"/>
  <c r="M1710" i="1"/>
  <c r="F1711" i="1"/>
  <c r="L1710" i="1"/>
  <c r="F2224" i="1"/>
  <c r="L2223" i="1"/>
  <c r="M2223" i="1"/>
  <c r="M1646" i="1"/>
  <c r="F1647" i="1"/>
  <c r="L1646" i="1"/>
  <c r="F1760" i="1"/>
  <c r="L1759" i="1"/>
  <c r="M1759" i="1"/>
  <c r="F1856" i="1"/>
  <c r="L1855" i="1"/>
  <c r="M1855" i="1"/>
  <c r="M1839" i="1"/>
  <c r="F1840" i="1"/>
  <c r="L1839" i="1"/>
  <c r="F1792" i="1"/>
  <c r="L1791" i="1"/>
  <c r="M1791" i="1"/>
  <c r="G1403" i="1"/>
  <c r="D1404" i="1"/>
  <c r="H1403" i="1"/>
  <c r="F1360" i="1"/>
  <c r="L1359" i="1"/>
  <c r="M1359" i="1"/>
  <c r="F2288" i="1"/>
  <c r="L2287" i="1"/>
  <c r="M2287" i="1"/>
  <c r="M1742" i="1"/>
  <c r="F1743" i="1"/>
  <c r="L1742" i="1"/>
  <c r="F1696" i="1"/>
  <c r="L1695" i="1"/>
  <c r="M1695" i="1"/>
  <c r="G1769" i="1"/>
  <c r="D1770" i="1"/>
  <c r="H1769" i="1"/>
  <c r="F1632" i="1"/>
  <c r="L1631" i="1"/>
  <c r="M1631" i="1"/>
  <c r="E2153" i="1"/>
  <c r="K2152" i="1"/>
  <c r="I2152" i="1"/>
  <c r="J2152" i="1"/>
  <c r="E2093" i="1"/>
  <c r="K2092" i="1"/>
  <c r="I2092" i="1"/>
  <c r="J2092" i="1"/>
  <c r="G1709" i="1"/>
  <c r="D1710" i="1"/>
  <c r="H1709" i="1"/>
  <c r="E1465" i="1"/>
  <c r="K1464" i="1"/>
  <c r="I1464" i="1"/>
  <c r="J1464" i="1"/>
  <c r="G1463" i="1"/>
  <c r="D1464" i="1"/>
  <c r="H1463" i="1"/>
  <c r="J1449" i="1"/>
  <c r="E1450" i="1"/>
  <c r="K1449" i="1"/>
  <c r="I1449" i="1"/>
  <c r="J1755" i="1"/>
  <c r="E1756" i="1"/>
  <c r="K1755" i="1"/>
  <c r="I1755" i="1"/>
  <c r="J2137" i="1"/>
  <c r="E2138" i="1"/>
  <c r="K2137" i="1"/>
  <c r="I2137" i="1"/>
  <c r="J1509" i="1"/>
  <c r="E1510" i="1"/>
  <c r="K1509" i="1"/>
  <c r="I1509" i="1"/>
  <c r="E1374" i="1"/>
  <c r="K1373" i="1"/>
  <c r="I1373" i="1"/>
  <c r="J1373" i="1"/>
  <c r="E1876" i="1"/>
  <c r="E1861" i="1"/>
  <c r="K1860" i="1"/>
  <c r="I1860" i="1"/>
  <c r="J1860" i="1"/>
  <c r="J1695" i="1"/>
  <c r="E1696" i="1"/>
  <c r="K1695" i="1"/>
  <c r="I1695" i="1"/>
  <c r="D1815" i="1"/>
  <c r="H1814" i="1"/>
  <c r="G1814" i="1"/>
  <c r="D2167" i="1"/>
  <c r="H2166" i="1"/>
  <c r="G2166" i="1"/>
  <c r="G2151" i="1"/>
  <c r="D2152" i="1"/>
  <c r="H2151" i="1"/>
  <c r="J2212" i="1"/>
  <c r="E2228" i="1"/>
  <c r="E2213" i="1"/>
  <c r="K2212" i="1"/>
  <c r="I2212" i="1"/>
  <c r="G1739" i="1"/>
  <c r="D1740" i="1"/>
  <c r="H1739" i="1"/>
  <c r="E1741" i="1"/>
  <c r="K1740" i="1"/>
  <c r="I1740" i="1"/>
  <c r="J1740" i="1"/>
  <c r="E1405" i="1"/>
  <c r="K1404" i="1"/>
  <c r="I1404" i="1"/>
  <c r="J1404" i="1"/>
  <c r="E2062" i="1"/>
  <c r="K2061" i="1"/>
  <c r="I2061" i="1"/>
  <c r="J2061" i="1"/>
  <c r="M2270" i="1"/>
  <c r="F2271" i="1"/>
  <c r="L2270" i="1"/>
  <c r="F2256" i="1"/>
  <c r="L2255" i="1"/>
  <c r="M2255" i="1"/>
  <c r="M2094" i="1"/>
  <c r="F2095" i="1"/>
  <c r="L2094" i="1"/>
  <c r="D1419" i="1"/>
  <c r="H1418" i="1"/>
  <c r="G1418" i="1"/>
  <c r="M2302" i="1"/>
  <c r="F2303" i="1"/>
  <c r="L2302" i="1"/>
  <c r="F2144" i="1"/>
  <c r="L2143" i="1"/>
  <c r="M2143" i="1"/>
  <c r="F2048" i="1"/>
  <c r="L2047" i="1"/>
  <c r="M2047" i="1"/>
  <c r="G1799" i="1"/>
  <c r="D1800" i="1"/>
  <c r="H1799" i="1"/>
  <c r="D1785" i="1"/>
  <c r="H1784" i="1"/>
  <c r="G1784" i="1"/>
  <c r="M2206" i="1"/>
  <c r="F2207" i="1"/>
  <c r="L2206" i="1"/>
  <c r="F2320" i="1"/>
  <c r="L2319" i="1"/>
  <c r="M2319" i="1"/>
  <c r="M2062" i="1"/>
  <c r="F2063" i="1"/>
  <c r="L2062" i="1"/>
  <c r="F2192" i="1"/>
  <c r="L2191" i="1"/>
  <c r="M2191" i="1"/>
  <c r="E1771" i="1"/>
  <c r="K1770" i="1"/>
  <c r="I1770" i="1"/>
  <c r="J1770" i="1"/>
  <c r="E2032" i="1"/>
  <c r="K2031" i="1"/>
  <c r="I2031" i="1"/>
  <c r="J2031" i="1"/>
  <c r="E2123" i="1"/>
  <c r="K2122" i="1"/>
  <c r="I2122" i="1"/>
  <c r="J2122" i="1"/>
  <c r="E1831" i="1"/>
  <c r="K1830" i="1"/>
  <c r="I1830" i="1"/>
  <c r="J1830" i="1"/>
  <c r="J1725" i="1"/>
  <c r="E1726" i="1"/>
  <c r="K1725" i="1"/>
  <c r="I1725" i="1"/>
  <c r="G1829" i="1"/>
  <c r="D1830" i="1"/>
  <c r="H1829" i="1"/>
  <c r="G1493" i="1"/>
  <c r="D1494" i="1"/>
  <c r="H1493" i="1"/>
  <c r="G2181" i="1"/>
  <c r="D2182" i="1"/>
  <c r="H2181" i="1"/>
  <c r="G2196" i="1"/>
  <c r="D2212" i="1"/>
  <c r="D2197" i="1"/>
  <c r="H2196" i="1"/>
  <c r="E2183" i="1"/>
  <c r="K2182" i="1"/>
  <c r="I2182" i="1"/>
  <c r="J2182" i="1"/>
  <c r="M1903" i="1"/>
  <c r="F1904" i="1"/>
  <c r="L1903" i="1"/>
  <c r="E1801" i="1"/>
  <c r="K1800" i="1"/>
  <c r="I1800" i="1"/>
  <c r="J1800" i="1"/>
  <c r="E1710" i="1"/>
  <c r="K1709" i="1"/>
  <c r="I1709" i="1"/>
  <c r="J1709" i="1"/>
  <c r="J2046" i="1"/>
  <c r="E2047" i="1"/>
  <c r="K2046" i="1"/>
  <c r="I2046" i="1"/>
  <c r="J1479" i="1"/>
  <c r="E1480" i="1"/>
  <c r="K1479" i="1"/>
  <c r="I1479" i="1"/>
  <c r="J2107" i="1"/>
  <c r="E2108" i="1"/>
  <c r="K2107" i="1"/>
  <c r="I2107" i="1"/>
  <c r="J1815" i="1"/>
  <c r="E1816" i="1"/>
  <c r="K1815" i="1"/>
  <c r="I1815" i="1"/>
  <c r="E1435" i="1"/>
  <c r="K1434" i="1"/>
  <c r="I1434" i="1"/>
  <c r="J1434" i="1"/>
  <c r="F1888" i="1"/>
  <c r="L1887" i="1"/>
  <c r="M1887" i="1"/>
  <c r="M1871" i="1"/>
  <c r="F1872" i="1"/>
  <c r="L1871" i="1"/>
  <c r="F1824" i="1"/>
  <c r="L1823" i="1"/>
  <c r="M1823" i="1"/>
  <c r="M1807" i="1"/>
  <c r="F1808" i="1"/>
  <c r="L1807" i="1"/>
  <c r="D1389" i="1"/>
  <c r="H1388" i="1"/>
  <c r="G1388" i="1"/>
  <c r="E1540" i="1"/>
  <c r="E1525" i="1"/>
  <c r="K1524" i="1"/>
  <c r="I1524" i="1"/>
  <c r="J1524" i="1"/>
  <c r="J2077" i="1"/>
  <c r="E2078" i="1"/>
  <c r="K2077" i="1"/>
  <c r="I2077" i="1"/>
  <c r="D1755" i="1"/>
  <c r="H1754" i="1"/>
  <c r="G1754" i="1"/>
  <c r="G1433" i="1"/>
  <c r="D1434" i="1"/>
  <c r="H1433" i="1"/>
  <c r="J1845" i="1"/>
  <c r="E1846" i="1"/>
  <c r="K1845" i="1"/>
  <c r="I1845" i="1"/>
  <c r="D1479" i="1"/>
  <c r="H1478" i="1"/>
  <c r="G1478" i="1"/>
  <c r="J2167" i="1"/>
  <c r="E2168" i="1"/>
  <c r="K2167" i="1"/>
  <c r="I2167" i="1"/>
  <c r="E2198" i="1"/>
  <c r="K2197" i="1"/>
  <c r="I2197" i="1"/>
  <c r="J2197" i="1"/>
  <c r="J1358" i="1"/>
  <c r="E1359" i="1"/>
  <c r="K1358" i="1"/>
  <c r="I1358" i="1"/>
  <c r="J1419" i="1"/>
  <c r="E1420" i="1"/>
  <c r="K1419" i="1"/>
  <c r="I1419" i="1"/>
  <c r="D1449" i="1"/>
  <c r="H1448" i="1"/>
  <c r="G1448" i="1"/>
  <c r="M1934" i="1"/>
  <c r="F1935" i="1"/>
  <c r="L1934" i="1"/>
  <c r="F2016" i="1"/>
  <c r="L2015" i="1"/>
  <c r="M2015" i="1"/>
  <c r="G1373" i="1"/>
  <c r="D1374" i="1"/>
  <c r="H1373" i="1"/>
  <c r="F1616" i="1"/>
  <c r="L1615" i="1"/>
  <c r="M1615" i="1"/>
  <c r="M1471" i="1"/>
  <c r="F1472" i="1"/>
  <c r="L1471" i="1"/>
  <c r="F1424" i="1"/>
  <c r="L1423" i="1"/>
  <c r="M1423" i="1"/>
  <c r="M2127" i="1"/>
  <c r="F2128" i="1"/>
  <c r="L2127" i="1"/>
  <c r="F2080" i="1"/>
  <c r="L2079" i="1"/>
  <c r="M2079" i="1"/>
  <c r="M2030" i="1"/>
  <c r="F2031" i="1"/>
  <c r="L2030" i="1"/>
  <c r="G2091" i="1"/>
  <c r="D2092" i="1"/>
  <c r="H2091" i="1"/>
  <c r="D2137" i="1"/>
  <c r="H2136" i="1"/>
  <c r="G2136" i="1"/>
  <c r="F1312" i="1"/>
  <c r="L1311" i="1"/>
  <c r="M1311" i="1"/>
  <c r="G806" i="1"/>
  <c r="H806" i="1"/>
  <c r="D807" i="1"/>
  <c r="J822" i="1"/>
  <c r="I822" i="1"/>
  <c r="E823" i="1"/>
  <c r="K822" i="1"/>
  <c r="F768" i="1"/>
  <c r="L767" i="1"/>
  <c r="M767" i="1"/>
  <c r="G746" i="1"/>
  <c r="H746" i="1"/>
  <c r="D747" i="1"/>
  <c r="F1232" i="1"/>
  <c r="L1231" i="1"/>
  <c r="M1231" i="1"/>
  <c r="D1098" i="1"/>
  <c r="H1097" i="1"/>
  <c r="G1097" i="1"/>
  <c r="M815" i="1"/>
  <c r="F816" i="1"/>
  <c r="L815" i="1"/>
  <c r="D762" i="1"/>
  <c r="H761" i="1"/>
  <c r="G761" i="1"/>
  <c r="M1342" i="1"/>
  <c r="L1342" i="1"/>
  <c r="F1343" i="1"/>
  <c r="F1136" i="1"/>
  <c r="L1135" i="1"/>
  <c r="M1135" i="1"/>
  <c r="F1104" i="1"/>
  <c r="L1103" i="1"/>
  <c r="M1103" i="1"/>
  <c r="J1128" i="1"/>
  <c r="E1129" i="1"/>
  <c r="K1128" i="1"/>
  <c r="I1128" i="1"/>
  <c r="M1086" i="1"/>
  <c r="F1087" i="1"/>
  <c r="L1086" i="1"/>
  <c r="G1112" i="1"/>
  <c r="D1113" i="1"/>
  <c r="H1112" i="1"/>
  <c r="F736" i="1"/>
  <c r="L735" i="1"/>
  <c r="M735" i="1"/>
  <c r="J1158" i="1"/>
  <c r="E1159" i="1"/>
  <c r="K1158" i="1"/>
  <c r="I1158" i="1"/>
  <c r="G1022" i="1"/>
  <c r="H1022" i="1"/>
  <c r="D1023" i="1"/>
  <c r="G1082" i="1"/>
  <c r="D1083" i="1"/>
  <c r="H1082" i="1"/>
  <c r="G716" i="1"/>
  <c r="H716" i="1"/>
  <c r="D717" i="1"/>
  <c r="D822" i="1"/>
  <c r="H821" i="1"/>
  <c r="G821" i="1"/>
  <c r="J852" i="1"/>
  <c r="E868" i="1"/>
  <c r="E853" i="1"/>
  <c r="I852" i="1"/>
  <c r="K852" i="1"/>
  <c r="E688" i="1"/>
  <c r="K687" i="1"/>
  <c r="I687" i="1"/>
  <c r="J687" i="1"/>
  <c r="M1214" i="1"/>
  <c r="F1215" i="1"/>
  <c r="L1214" i="1"/>
  <c r="F1168" i="1"/>
  <c r="L1167" i="1"/>
  <c r="M1167" i="1"/>
  <c r="M958" i="1"/>
  <c r="F959" i="1"/>
  <c r="L958" i="1"/>
  <c r="F1280" i="1"/>
  <c r="L1279" i="1"/>
  <c r="M1279" i="1"/>
  <c r="E1024" i="1"/>
  <c r="K1023" i="1"/>
  <c r="I1023" i="1"/>
  <c r="J1023" i="1"/>
  <c r="E1054" i="1"/>
  <c r="K1053" i="1"/>
  <c r="I1053" i="1"/>
  <c r="J1053" i="1"/>
  <c r="M1150" i="1"/>
  <c r="F1151" i="1"/>
  <c r="L1150" i="1"/>
  <c r="G1052" i="1"/>
  <c r="D1053" i="1"/>
  <c r="H1052" i="1"/>
  <c r="J1098" i="1"/>
  <c r="E1099" i="1"/>
  <c r="K1098" i="1"/>
  <c r="I1098" i="1"/>
  <c r="M1182" i="1"/>
  <c r="L1182" i="1"/>
  <c r="F1183" i="1"/>
  <c r="D792" i="1"/>
  <c r="H791" i="1"/>
  <c r="G791" i="1"/>
  <c r="E808" i="1"/>
  <c r="K807" i="1"/>
  <c r="I807" i="1"/>
  <c r="J807" i="1"/>
  <c r="G1172" i="1"/>
  <c r="D1173" i="1"/>
  <c r="H1172" i="1"/>
  <c r="D1188" i="1"/>
  <c r="M990" i="1"/>
  <c r="F991" i="1"/>
  <c r="L990" i="1"/>
  <c r="F943" i="1"/>
  <c r="L942" i="1"/>
  <c r="M942" i="1"/>
  <c r="M751" i="1"/>
  <c r="F752" i="1"/>
  <c r="L751" i="1"/>
  <c r="F1072" i="1"/>
  <c r="L1071" i="1"/>
  <c r="M1071" i="1"/>
  <c r="M719" i="1"/>
  <c r="F720" i="1"/>
  <c r="L719" i="1"/>
  <c r="J732" i="1"/>
  <c r="I732" i="1"/>
  <c r="E733" i="1"/>
  <c r="K732" i="1"/>
  <c r="F864" i="1"/>
  <c r="L863" i="1"/>
  <c r="M863" i="1"/>
  <c r="M1326" i="1"/>
  <c r="F1327" i="1"/>
  <c r="L1326" i="1"/>
  <c r="E1174" i="1"/>
  <c r="K1173" i="1"/>
  <c r="I1173" i="1"/>
  <c r="J1173" i="1"/>
  <c r="G686" i="1"/>
  <c r="D687" i="1"/>
  <c r="H686" i="1"/>
  <c r="E1084" i="1"/>
  <c r="K1083" i="1"/>
  <c r="I1083" i="1"/>
  <c r="J1083" i="1"/>
  <c r="E778" i="1"/>
  <c r="K777" i="1"/>
  <c r="I777" i="1"/>
  <c r="J777" i="1"/>
  <c r="E1114" i="1"/>
  <c r="K1113" i="1"/>
  <c r="I1113" i="1"/>
  <c r="J1113" i="1"/>
  <c r="E748" i="1"/>
  <c r="K747" i="1"/>
  <c r="I747" i="1"/>
  <c r="J747" i="1"/>
  <c r="M686" i="1"/>
  <c r="F687" i="1"/>
  <c r="L686" i="1"/>
  <c r="D702" i="1"/>
  <c r="H701" i="1"/>
  <c r="G701" i="1"/>
  <c r="F976" i="1"/>
  <c r="L975" i="1"/>
  <c r="M975" i="1"/>
  <c r="E1144" i="1"/>
  <c r="K1143" i="1"/>
  <c r="I1143" i="1"/>
  <c r="J1143" i="1"/>
  <c r="D732" i="1"/>
  <c r="H731" i="1"/>
  <c r="G731" i="1"/>
  <c r="G1142" i="1"/>
  <c r="D1143" i="1"/>
  <c r="H1142" i="1"/>
  <c r="E718" i="1"/>
  <c r="K717" i="1"/>
  <c r="I717" i="1"/>
  <c r="J717" i="1"/>
  <c r="D1038" i="1"/>
  <c r="H1037" i="1"/>
  <c r="G1037" i="1"/>
  <c r="M1023" i="1"/>
  <c r="F1024" i="1"/>
  <c r="L1023" i="1"/>
  <c r="J792" i="1"/>
  <c r="I792" i="1"/>
  <c r="E793" i="1"/>
  <c r="K792" i="1"/>
  <c r="M783" i="1"/>
  <c r="F784" i="1"/>
  <c r="L783" i="1"/>
  <c r="J762" i="1"/>
  <c r="I762" i="1"/>
  <c r="E763" i="1"/>
  <c r="K762" i="1"/>
  <c r="F704" i="1"/>
  <c r="L703" i="1"/>
  <c r="M703" i="1"/>
  <c r="G836" i="1"/>
  <c r="D852" i="1"/>
  <c r="D837" i="1"/>
  <c r="H836" i="1"/>
  <c r="M1054" i="1"/>
  <c r="F1055" i="1"/>
  <c r="L1054" i="1"/>
  <c r="F1040" i="1"/>
  <c r="L1039" i="1"/>
  <c r="M1039" i="1"/>
  <c r="E838" i="1"/>
  <c r="K837" i="1"/>
  <c r="I837" i="1"/>
  <c r="J837" i="1"/>
  <c r="D1128" i="1"/>
  <c r="H1127" i="1"/>
  <c r="G1127" i="1"/>
  <c r="G776" i="1"/>
  <c r="H776" i="1"/>
  <c r="D777" i="1"/>
  <c r="F832" i="1"/>
  <c r="L831" i="1"/>
  <c r="M831" i="1"/>
  <c r="M1262" i="1"/>
  <c r="F1263" i="1"/>
  <c r="L1262" i="1"/>
  <c r="F928" i="1"/>
  <c r="L927" i="1"/>
  <c r="M927" i="1"/>
  <c r="M879" i="1"/>
  <c r="F880" i="1"/>
  <c r="L879" i="1"/>
  <c r="F1008" i="1"/>
  <c r="L1007" i="1"/>
  <c r="M1007" i="1"/>
  <c r="J1068" i="1"/>
  <c r="E1069" i="1"/>
  <c r="K1068" i="1"/>
  <c r="I1068" i="1"/>
  <c r="M847" i="1"/>
  <c r="F848" i="1"/>
  <c r="L847" i="1"/>
  <c r="F800" i="1"/>
  <c r="L799" i="1"/>
  <c r="M799" i="1"/>
  <c r="M1294" i="1"/>
  <c r="L1294" i="1"/>
  <c r="F1295" i="1"/>
  <c r="F1200" i="1"/>
  <c r="L1199" i="1"/>
  <c r="M1199" i="1"/>
  <c r="M1118" i="1"/>
  <c r="F1119" i="1"/>
  <c r="L1118" i="1"/>
  <c r="D1158" i="1"/>
  <c r="H1157" i="1"/>
  <c r="G1157" i="1"/>
  <c r="M1246" i="1"/>
  <c r="L1246" i="1"/>
  <c r="F1247" i="1"/>
  <c r="J1188" i="1"/>
  <c r="K1188" i="1"/>
  <c r="I1188" i="1"/>
  <c r="E1204" i="1"/>
  <c r="E1189" i="1"/>
  <c r="M911" i="1"/>
  <c r="F912" i="1"/>
  <c r="L911" i="1"/>
  <c r="J702" i="1"/>
  <c r="I702" i="1"/>
  <c r="E703" i="1"/>
  <c r="K702" i="1"/>
  <c r="F896" i="1"/>
  <c r="L895" i="1"/>
  <c r="M895" i="1"/>
  <c r="D1068" i="1"/>
  <c r="H1067" i="1"/>
  <c r="G1067" i="1"/>
  <c r="J1038" i="1"/>
  <c r="E1039" i="1"/>
  <c r="K1038" i="1"/>
  <c r="I1038" i="1"/>
  <c r="E382" i="1"/>
  <c r="K381" i="1"/>
  <c r="I381" i="1"/>
  <c r="J381" i="1"/>
  <c r="E412" i="1"/>
  <c r="K411" i="1"/>
  <c r="I411" i="1"/>
  <c r="J411" i="1"/>
  <c r="G350" i="1"/>
  <c r="H350" i="1"/>
  <c r="D351" i="1"/>
  <c r="G410" i="1"/>
  <c r="D411" i="1"/>
  <c r="H410" i="1"/>
  <c r="E472" i="1"/>
  <c r="K471" i="1"/>
  <c r="I471" i="1"/>
  <c r="J471" i="1"/>
  <c r="G440" i="1"/>
  <c r="D441" i="1"/>
  <c r="H440" i="1"/>
  <c r="G470" i="1"/>
  <c r="D471" i="1"/>
  <c r="H470" i="1"/>
  <c r="G380" i="1"/>
  <c r="D381" i="1"/>
  <c r="H380" i="1"/>
  <c r="E352" i="1"/>
  <c r="K351" i="1"/>
  <c r="I351" i="1"/>
  <c r="J351" i="1"/>
  <c r="J486" i="1"/>
  <c r="E487" i="1"/>
  <c r="K486" i="1"/>
  <c r="I486" i="1"/>
  <c r="M590" i="1"/>
  <c r="F591" i="1"/>
  <c r="L590" i="1"/>
  <c r="E442" i="1"/>
  <c r="K441" i="1"/>
  <c r="I441" i="1"/>
  <c r="J441" i="1"/>
  <c r="F560" i="1"/>
  <c r="L559" i="1"/>
  <c r="M559" i="1"/>
  <c r="M446" i="1"/>
  <c r="F447" i="1"/>
  <c r="L446" i="1"/>
  <c r="D486" i="1"/>
  <c r="H485" i="1"/>
  <c r="G485" i="1"/>
  <c r="M670" i="1"/>
  <c r="L670" i="1"/>
  <c r="F671" i="1"/>
  <c r="D426" i="1"/>
  <c r="H425" i="1"/>
  <c r="G425" i="1"/>
  <c r="M382" i="1"/>
  <c r="F383" i="1"/>
  <c r="L382" i="1"/>
  <c r="F368" i="1"/>
  <c r="L367" i="1"/>
  <c r="M367" i="1"/>
  <c r="M622" i="1"/>
  <c r="L622" i="1"/>
  <c r="F623" i="1"/>
  <c r="J516" i="1"/>
  <c r="K516" i="1"/>
  <c r="E532" i="1"/>
  <c r="E517" i="1"/>
  <c r="I516" i="1"/>
  <c r="J456" i="1"/>
  <c r="E457" i="1"/>
  <c r="K456" i="1"/>
  <c r="I456" i="1"/>
  <c r="F496" i="1"/>
  <c r="L495" i="1"/>
  <c r="M495" i="1"/>
  <c r="M510" i="1"/>
  <c r="F511" i="1"/>
  <c r="L510" i="1"/>
  <c r="F464" i="1"/>
  <c r="L463" i="1"/>
  <c r="M463" i="1"/>
  <c r="F528" i="1"/>
  <c r="L527" i="1"/>
  <c r="M527" i="1"/>
  <c r="M478" i="1"/>
  <c r="F479" i="1"/>
  <c r="L478" i="1"/>
  <c r="F640" i="1"/>
  <c r="L639" i="1"/>
  <c r="M639" i="1"/>
  <c r="M654" i="1"/>
  <c r="F655" i="1"/>
  <c r="L654" i="1"/>
  <c r="D366" i="1"/>
  <c r="H365" i="1"/>
  <c r="G365" i="1"/>
  <c r="M351" i="1"/>
  <c r="F352" i="1"/>
  <c r="L351" i="1"/>
  <c r="D396" i="1"/>
  <c r="H395" i="1"/>
  <c r="G395" i="1"/>
  <c r="J426" i="1"/>
  <c r="E427" i="1"/>
  <c r="K426" i="1"/>
  <c r="I426" i="1"/>
  <c r="M574" i="1"/>
  <c r="F575" i="1"/>
  <c r="L574" i="1"/>
  <c r="F400" i="1"/>
  <c r="L399" i="1"/>
  <c r="M399" i="1"/>
  <c r="G500" i="1"/>
  <c r="D501" i="1"/>
  <c r="H500" i="1"/>
  <c r="D516" i="1"/>
  <c r="J396" i="1"/>
  <c r="E397" i="1"/>
  <c r="K396" i="1"/>
  <c r="I396" i="1"/>
  <c r="J366" i="1"/>
  <c r="E367" i="1"/>
  <c r="K366" i="1"/>
  <c r="I366" i="1"/>
  <c r="M414" i="1"/>
  <c r="F415" i="1"/>
  <c r="L414" i="1"/>
  <c r="E502" i="1"/>
  <c r="K501" i="1"/>
  <c r="I501" i="1"/>
  <c r="J501" i="1"/>
  <c r="F608" i="1"/>
  <c r="L607" i="1"/>
  <c r="M607" i="1"/>
  <c r="M542" i="1"/>
  <c r="F543" i="1"/>
  <c r="L542" i="1"/>
  <c r="F432" i="1"/>
  <c r="L431" i="1"/>
  <c r="M431" i="1"/>
  <c r="D456" i="1"/>
  <c r="H455" i="1"/>
  <c r="G455" i="1"/>
  <c r="D61" i="1"/>
  <c r="H60" i="1"/>
  <c r="G60" i="1"/>
  <c r="E16" i="1"/>
  <c r="J15" i="1"/>
  <c r="I15" i="1"/>
  <c r="K15" i="1"/>
  <c r="D121" i="1"/>
  <c r="G120" i="1"/>
  <c r="H120" i="1"/>
  <c r="E185" i="1"/>
  <c r="I184" i="1"/>
  <c r="K184" i="1"/>
  <c r="J184" i="1"/>
  <c r="E200" i="1"/>
  <c r="I199" i="1"/>
  <c r="K199" i="1"/>
  <c r="J199" i="1"/>
  <c r="D76" i="1"/>
  <c r="H75" i="1"/>
  <c r="G75" i="1"/>
  <c r="D91" i="1"/>
  <c r="G90" i="1"/>
  <c r="H90" i="1"/>
  <c r="J169" i="1"/>
  <c r="E170" i="1"/>
  <c r="I169" i="1"/>
  <c r="K169" i="1"/>
  <c r="D166" i="1"/>
  <c r="G165" i="1"/>
  <c r="H165" i="1"/>
  <c r="D16" i="1"/>
  <c r="H15" i="1"/>
  <c r="G15" i="1"/>
  <c r="F15" i="1"/>
  <c r="M14" i="1"/>
  <c r="L14" i="1"/>
  <c r="D151" i="1"/>
  <c r="G150" i="1"/>
  <c r="H150" i="1"/>
  <c r="D31" i="1"/>
  <c r="H30" i="1"/>
  <c r="G30" i="1"/>
  <c r="E155" i="1"/>
  <c r="I154" i="1"/>
  <c r="K154" i="1"/>
  <c r="J154" i="1"/>
  <c r="K244" i="1"/>
  <c r="E260" i="1"/>
  <c r="E245" i="1"/>
  <c r="I244" i="1"/>
  <c r="J244" i="1"/>
  <c r="E230" i="1"/>
  <c r="I229" i="1"/>
  <c r="J229" i="1"/>
  <c r="K229" i="1"/>
  <c r="D136" i="1"/>
  <c r="G135" i="1"/>
  <c r="H135" i="1"/>
  <c r="D106" i="1"/>
  <c r="G105" i="1"/>
  <c r="H105" i="1"/>
  <c r="D196" i="1"/>
  <c r="G180" i="1"/>
  <c r="H180" i="1"/>
  <c r="D181" i="1"/>
  <c r="K29" i="1"/>
  <c r="J29" i="1"/>
  <c r="E30" i="1"/>
  <c r="I29" i="1"/>
  <c r="D47" i="1"/>
  <c r="H46" i="1"/>
  <c r="G46" i="1"/>
  <c r="E215" i="1"/>
  <c r="I214" i="1"/>
  <c r="K214" i="1"/>
  <c r="J214" i="1"/>
  <c r="F336" i="1"/>
  <c r="L335" i="1"/>
  <c r="M335" i="1"/>
  <c r="M302" i="1"/>
  <c r="F303" i="1"/>
  <c r="L302" i="1"/>
  <c r="M318" i="1"/>
  <c r="L318" i="1"/>
  <c r="F319" i="1"/>
  <c r="F288" i="1"/>
  <c r="L287" i="1"/>
  <c r="M287" i="1"/>
  <c r="M254" i="1"/>
  <c r="F255" i="1"/>
  <c r="L254" i="1"/>
  <c r="M270" i="1"/>
  <c r="L270" i="1"/>
  <c r="F271" i="1"/>
  <c r="M223" i="1"/>
  <c r="F224" i="1"/>
  <c r="L223" i="1"/>
  <c r="F240" i="1"/>
  <c r="L239" i="1"/>
  <c r="M239" i="1"/>
  <c r="M190" i="1"/>
  <c r="F191" i="1"/>
  <c r="L190" i="1"/>
  <c r="M206" i="1"/>
  <c r="L206" i="1"/>
  <c r="F207" i="1"/>
  <c r="M159" i="1"/>
  <c r="F160" i="1"/>
  <c r="L159" i="1"/>
  <c r="F176" i="1"/>
  <c r="L175" i="1"/>
  <c r="M175" i="1"/>
  <c r="J108" i="1"/>
  <c r="E109" i="1"/>
  <c r="K108" i="1"/>
  <c r="I108" i="1"/>
  <c r="E94" i="1"/>
  <c r="K93" i="1"/>
  <c r="I93" i="1"/>
  <c r="J93" i="1"/>
  <c r="M126" i="1"/>
  <c r="F127" i="1"/>
  <c r="L126" i="1"/>
  <c r="M142" i="1"/>
  <c r="L142" i="1"/>
  <c r="F143" i="1"/>
  <c r="E139" i="1"/>
  <c r="K138" i="1"/>
  <c r="I138" i="1"/>
  <c r="J138" i="1"/>
  <c r="E124" i="1"/>
  <c r="K123" i="1"/>
  <c r="I123" i="1"/>
  <c r="J123" i="1"/>
  <c r="M95" i="1"/>
  <c r="F96" i="1"/>
  <c r="L95" i="1"/>
  <c r="F112" i="1"/>
  <c r="L111" i="1"/>
  <c r="M111" i="1"/>
  <c r="M79" i="1"/>
  <c r="L79" i="1"/>
  <c r="F80" i="1"/>
  <c r="E78" i="1"/>
  <c r="K77" i="1"/>
  <c r="I77" i="1"/>
  <c r="J77" i="1"/>
  <c r="E62" i="1"/>
  <c r="K61" i="1"/>
  <c r="I61" i="1"/>
  <c r="J61" i="1"/>
  <c r="M62" i="1"/>
  <c r="F63" i="1"/>
  <c r="L62" i="1"/>
  <c r="M47" i="1"/>
  <c r="F48" i="1"/>
  <c r="L47" i="1"/>
  <c r="E46" i="1"/>
  <c r="K45" i="1"/>
  <c r="I45" i="1"/>
  <c r="J45" i="1"/>
  <c r="M31" i="1"/>
  <c r="F32" i="1"/>
  <c r="L31" i="1"/>
  <c r="N227" i="1" l="1"/>
  <c r="N225" i="1"/>
  <c r="N223" i="1"/>
  <c r="N221" i="1"/>
  <c r="N219" i="1"/>
  <c r="N217" i="1"/>
  <c r="N215" i="1"/>
  <c r="N213" i="1"/>
  <c r="N228" i="1"/>
  <c r="N226" i="1"/>
  <c r="N224" i="1"/>
  <c r="N222" i="1"/>
  <c r="N220" i="1"/>
  <c r="N218" i="1"/>
  <c r="N216" i="1"/>
  <c r="N214" i="1"/>
  <c r="D2138" i="1"/>
  <c r="H2137" i="1"/>
  <c r="G2137" i="1"/>
  <c r="G2092" i="1"/>
  <c r="D2093" i="1"/>
  <c r="H2092" i="1"/>
  <c r="M2031" i="1"/>
  <c r="F2032" i="1"/>
  <c r="L2031" i="1"/>
  <c r="F2081" i="1"/>
  <c r="L2080" i="1"/>
  <c r="M2080" i="1"/>
  <c r="M2128" i="1"/>
  <c r="F2129" i="1"/>
  <c r="L2128" i="1"/>
  <c r="F1425" i="1"/>
  <c r="L1424" i="1"/>
  <c r="M1424" i="1"/>
  <c r="M1472" i="1"/>
  <c r="F1473" i="1"/>
  <c r="L1472" i="1"/>
  <c r="F1617" i="1"/>
  <c r="L1616" i="1"/>
  <c r="M1616" i="1"/>
  <c r="G1374" i="1"/>
  <c r="D1375" i="1"/>
  <c r="H1374" i="1"/>
  <c r="F2017" i="1"/>
  <c r="L2016" i="1"/>
  <c r="M2016" i="1"/>
  <c r="M1935" i="1"/>
  <c r="F1936" i="1"/>
  <c r="L1935" i="1"/>
  <c r="D1450" i="1"/>
  <c r="H1449" i="1"/>
  <c r="G1449" i="1"/>
  <c r="E2199" i="1"/>
  <c r="K2198" i="1"/>
  <c r="I2198" i="1"/>
  <c r="J2198" i="1"/>
  <c r="J1846" i="1"/>
  <c r="E1847" i="1"/>
  <c r="K1846" i="1"/>
  <c r="I1846" i="1"/>
  <c r="J2078" i="1"/>
  <c r="E2079" i="1"/>
  <c r="K2078" i="1"/>
  <c r="I2078" i="1"/>
  <c r="J1540" i="1"/>
  <c r="E1556" i="1"/>
  <c r="E1541" i="1"/>
  <c r="K1540" i="1"/>
  <c r="I1540" i="1"/>
  <c r="E1436" i="1"/>
  <c r="K1435" i="1"/>
  <c r="I1435" i="1"/>
  <c r="J1435" i="1"/>
  <c r="E1711" i="1"/>
  <c r="K1710" i="1"/>
  <c r="I1710" i="1"/>
  <c r="J1710" i="1"/>
  <c r="E1802" i="1"/>
  <c r="K1801" i="1"/>
  <c r="I1801" i="1"/>
  <c r="J1801" i="1"/>
  <c r="M1904" i="1"/>
  <c r="F1905" i="1"/>
  <c r="L1904" i="1"/>
  <c r="D2228" i="1"/>
  <c r="D2213" i="1"/>
  <c r="H2212" i="1"/>
  <c r="G2212" i="1"/>
  <c r="G1494" i="1"/>
  <c r="D1495" i="1"/>
  <c r="H1494" i="1"/>
  <c r="F2193" i="1"/>
  <c r="L2192" i="1"/>
  <c r="M2192" i="1"/>
  <c r="M2063" i="1"/>
  <c r="F2064" i="1"/>
  <c r="L2063" i="1"/>
  <c r="F2321" i="1"/>
  <c r="L2320" i="1"/>
  <c r="M2320" i="1"/>
  <c r="M2207" i="1"/>
  <c r="F2208" i="1"/>
  <c r="L2207" i="1"/>
  <c r="D1786" i="1"/>
  <c r="H1785" i="1"/>
  <c r="G1785" i="1"/>
  <c r="G1800" i="1"/>
  <c r="D1801" i="1"/>
  <c r="H1800" i="1"/>
  <c r="F2049" i="1"/>
  <c r="L2048" i="1"/>
  <c r="M2048" i="1"/>
  <c r="F2145" i="1"/>
  <c r="L2144" i="1"/>
  <c r="M2144" i="1"/>
  <c r="M2303" i="1"/>
  <c r="F2304" i="1"/>
  <c r="L2303" i="1"/>
  <c r="D1420" i="1"/>
  <c r="H1419" i="1"/>
  <c r="G1419" i="1"/>
  <c r="M2095" i="1"/>
  <c r="F2096" i="1"/>
  <c r="L2095" i="1"/>
  <c r="F2257" i="1"/>
  <c r="L2256" i="1"/>
  <c r="M2256" i="1"/>
  <c r="M2271" i="1"/>
  <c r="F2272" i="1"/>
  <c r="L2271" i="1"/>
  <c r="G1740" i="1"/>
  <c r="D1741" i="1"/>
  <c r="H1740" i="1"/>
  <c r="J2213" i="1"/>
  <c r="E2214" i="1"/>
  <c r="K2213" i="1"/>
  <c r="I2213" i="1"/>
  <c r="G2152" i="1"/>
  <c r="D2153" i="1"/>
  <c r="H2152" i="1"/>
  <c r="D2168" i="1"/>
  <c r="H2167" i="1"/>
  <c r="G2167" i="1"/>
  <c r="J1696" i="1"/>
  <c r="E1697" i="1"/>
  <c r="K1696" i="1"/>
  <c r="I1696" i="1"/>
  <c r="J1876" i="1"/>
  <c r="E1892" i="1"/>
  <c r="E1877" i="1"/>
  <c r="K1876" i="1"/>
  <c r="I1876" i="1"/>
  <c r="E1375" i="1"/>
  <c r="K1374" i="1"/>
  <c r="I1374" i="1"/>
  <c r="J1374" i="1"/>
  <c r="G1464" i="1"/>
  <c r="D1465" i="1"/>
  <c r="H1464" i="1"/>
  <c r="G1710" i="1"/>
  <c r="D1711" i="1"/>
  <c r="H1710" i="1"/>
  <c r="F1633" i="1"/>
  <c r="L1632" i="1"/>
  <c r="M1632" i="1"/>
  <c r="G1770" i="1"/>
  <c r="D1771" i="1"/>
  <c r="H1770" i="1"/>
  <c r="F1697" i="1"/>
  <c r="L1696" i="1"/>
  <c r="M1696" i="1"/>
  <c r="M1743" i="1"/>
  <c r="F1744" i="1"/>
  <c r="L1743" i="1"/>
  <c r="F2289" i="1"/>
  <c r="L2288" i="1"/>
  <c r="M2288" i="1"/>
  <c r="F1361" i="1"/>
  <c r="L1360" i="1"/>
  <c r="M1360" i="1"/>
  <c r="G1404" i="1"/>
  <c r="D1405" i="1"/>
  <c r="H1404" i="1"/>
  <c r="F1793" i="1"/>
  <c r="L1792" i="1"/>
  <c r="M1792" i="1"/>
  <c r="M1840" i="1"/>
  <c r="F1841" i="1"/>
  <c r="L1840" i="1"/>
  <c r="F1857" i="1"/>
  <c r="L1856" i="1"/>
  <c r="M1856" i="1"/>
  <c r="D1510" i="1"/>
  <c r="H1509" i="1"/>
  <c r="G1509" i="1"/>
  <c r="D1846" i="1"/>
  <c r="H1845" i="1"/>
  <c r="G1845" i="1"/>
  <c r="E1496" i="1"/>
  <c r="K1495" i="1"/>
  <c r="I1495" i="1"/>
  <c r="J1495" i="1"/>
  <c r="J1420" i="1"/>
  <c r="E1421" i="1"/>
  <c r="K1420" i="1"/>
  <c r="I1420" i="1"/>
  <c r="J1359" i="1"/>
  <c r="E1360" i="1"/>
  <c r="K1359" i="1"/>
  <c r="I1359" i="1"/>
  <c r="J2168" i="1"/>
  <c r="E2169" i="1"/>
  <c r="K2168" i="1"/>
  <c r="I2168" i="1"/>
  <c r="D1480" i="1"/>
  <c r="H1479" i="1"/>
  <c r="G1479" i="1"/>
  <c r="G1434" i="1"/>
  <c r="D1435" i="1"/>
  <c r="H1434" i="1"/>
  <c r="D1756" i="1"/>
  <c r="H1755" i="1"/>
  <c r="G1755" i="1"/>
  <c r="E1526" i="1"/>
  <c r="K1525" i="1"/>
  <c r="I1525" i="1"/>
  <c r="J1525" i="1"/>
  <c r="D1390" i="1"/>
  <c r="H1389" i="1"/>
  <c r="G1389" i="1"/>
  <c r="M1808" i="1"/>
  <c r="F1809" i="1"/>
  <c r="L1808" i="1"/>
  <c r="F1825" i="1"/>
  <c r="L1824" i="1"/>
  <c r="M1824" i="1"/>
  <c r="M1872" i="1"/>
  <c r="F1873" i="1"/>
  <c r="L1872" i="1"/>
  <c r="F1889" i="1"/>
  <c r="L1888" i="1"/>
  <c r="M1888" i="1"/>
  <c r="J1816" i="1"/>
  <c r="E1817" i="1"/>
  <c r="K1816" i="1"/>
  <c r="I1816" i="1"/>
  <c r="J2108" i="1"/>
  <c r="E2109" i="1"/>
  <c r="K2108" i="1"/>
  <c r="I2108" i="1"/>
  <c r="J1480" i="1"/>
  <c r="E1481" i="1"/>
  <c r="K1480" i="1"/>
  <c r="I1480" i="1"/>
  <c r="J2047" i="1"/>
  <c r="E2048" i="1"/>
  <c r="K2047" i="1"/>
  <c r="I2047" i="1"/>
  <c r="E2184" i="1"/>
  <c r="K2183" i="1"/>
  <c r="I2183" i="1"/>
  <c r="J2183" i="1"/>
  <c r="G2197" i="1"/>
  <c r="D2198" i="1"/>
  <c r="H2197" i="1"/>
  <c r="G2182" i="1"/>
  <c r="D2183" i="1"/>
  <c r="H2182" i="1"/>
  <c r="G1830" i="1"/>
  <c r="D1831" i="1"/>
  <c r="H1830" i="1"/>
  <c r="J1726" i="1"/>
  <c r="E1727" i="1"/>
  <c r="K1726" i="1"/>
  <c r="I1726" i="1"/>
  <c r="E1832" i="1"/>
  <c r="K1831" i="1"/>
  <c r="I1831" i="1"/>
  <c r="J1831" i="1"/>
  <c r="E2124" i="1"/>
  <c r="K2123" i="1"/>
  <c r="I2123" i="1"/>
  <c r="J2123" i="1"/>
  <c r="E2033" i="1"/>
  <c r="K2032" i="1"/>
  <c r="I2032" i="1"/>
  <c r="J2032" i="1"/>
  <c r="E1772" i="1"/>
  <c r="K1771" i="1"/>
  <c r="I1771" i="1"/>
  <c r="J1771" i="1"/>
  <c r="E2063" i="1"/>
  <c r="K2062" i="1"/>
  <c r="I2062" i="1"/>
  <c r="J2062" i="1"/>
  <c r="E1406" i="1"/>
  <c r="K1405" i="1"/>
  <c r="I1405" i="1"/>
  <c r="J1405" i="1"/>
  <c r="E1742" i="1"/>
  <c r="K1741" i="1"/>
  <c r="I1741" i="1"/>
  <c r="J1741" i="1"/>
  <c r="E2244" i="1"/>
  <c r="E2229" i="1"/>
  <c r="K2228" i="1"/>
  <c r="I2228" i="1"/>
  <c r="J2228" i="1"/>
  <c r="D1816" i="1"/>
  <c r="H1815" i="1"/>
  <c r="G1815" i="1"/>
  <c r="E1862" i="1"/>
  <c r="K1861" i="1"/>
  <c r="I1861" i="1"/>
  <c r="J1861" i="1"/>
  <c r="J1510" i="1"/>
  <c r="E1511" i="1"/>
  <c r="K1510" i="1"/>
  <c r="I1510" i="1"/>
  <c r="J2138" i="1"/>
  <c r="E2139" i="1"/>
  <c r="K2138" i="1"/>
  <c r="I2138" i="1"/>
  <c r="J1756" i="1"/>
  <c r="E1757" i="1"/>
  <c r="K1756" i="1"/>
  <c r="I1756" i="1"/>
  <c r="J1450" i="1"/>
  <c r="E1451" i="1"/>
  <c r="K1450" i="1"/>
  <c r="I1450" i="1"/>
  <c r="E1466" i="1"/>
  <c r="K1465" i="1"/>
  <c r="I1465" i="1"/>
  <c r="J1465" i="1"/>
  <c r="E2094" i="1"/>
  <c r="K2093" i="1"/>
  <c r="I2093" i="1"/>
  <c r="J2093" i="1"/>
  <c r="E2154" i="1"/>
  <c r="K2153" i="1"/>
  <c r="I2153" i="1"/>
  <c r="J2153" i="1"/>
  <c r="F1761" i="1"/>
  <c r="L1760" i="1"/>
  <c r="M1760" i="1"/>
  <c r="M1647" i="1"/>
  <c r="F1648" i="1"/>
  <c r="L1647" i="1"/>
  <c r="F2225" i="1"/>
  <c r="L2224" i="1"/>
  <c r="M2224" i="1"/>
  <c r="M1711" i="1"/>
  <c r="F1712" i="1"/>
  <c r="L1711" i="1"/>
  <c r="F1985" i="1"/>
  <c r="L1984" i="1"/>
  <c r="M1984" i="1"/>
  <c r="M1967" i="1"/>
  <c r="F1968" i="1"/>
  <c r="L1967" i="1"/>
  <c r="D2047" i="1"/>
  <c r="H2046" i="1"/>
  <c r="G2046" i="1"/>
  <c r="M2239" i="1"/>
  <c r="F2240" i="1"/>
  <c r="L2239" i="1"/>
  <c r="F2353" i="1"/>
  <c r="L2352" i="1"/>
  <c r="M2352" i="1"/>
  <c r="F1729" i="1"/>
  <c r="L1728" i="1"/>
  <c r="M1728" i="1"/>
  <c r="M1679" i="1"/>
  <c r="F1680" i="1"/>
  <c r="L1679" i="1"/>
  <c r="D1726" i="1"/>
  <c r="H1725" i="1"/>
  <c r="G1725" i="1"/>
  <c r="G2062" i="1"/>
  <c r="D2063" i="1"/>
  <c r="H2062" i="1"/>
  <c r="F2113" i="1"/>
  <c r="L2112" i="1"/>
  <c r="M2112" i="1"/>
  <c r="M2160" i="1"/>
  <c r="F2161" i="1"/>
  <c r="L2160" i="1"/>
  <c r="F2177" i="1"/>
  <c r="L2176" i="1"/>
  <c r="M2176" i="1"/>
  <c r="F1489" i="1"/>
  <c r="L1488" i="1"/>
  <c r="M1488" i="1"/>
  <c r="M1536" i="1"/>
  <c r="F1537" i="1"/>
  <c r="L1536" i="1"/>
  <c r="F1553" i="1"/>
  <c r="L1552" i="1"/>
  <c r="M1552" i="1"/>
  <c r="M1600" i="1"/>
  <c r="F1601" i="1"/>
  <c r="L1600" i="1"/>
  <c r="F1665" i="1"/>
  <c r="L1664" i="1"/>
  <c r="M1664" i="1"/>
  <c r="M2335" i="1"/>
  <c r="F2336" i="1"/>
  <c r="L2335" i="1"/>
  <c r="F1393" i="1"/>
  <c r="L1392" i="1"/>
  <c r="M1392" i="1"/>
  <c r="G1524" i="1"/>
  <c r="D1540" i="1"/>
  <c r="D1525" i="1"/>
  <c r="H1524" i="1"/>
  <c r="M1439" i="1"/>
  <c r="F1440" i="1"/>
  <c r="L1439" i="1"/>
  <c r="D1697" i="1"/>
  <c r="H1696" i="1"/>
  <c r="G1696" i="1"/>
  <c r="G1860" i="1"/>
  <c r="D1876" i="1"/>
  <c r="D1861" i="1"/>
  <c r="H1860" i="1"/>
  <c r="M1775" i="1"/>
  <c r="F1776" i="1"/>
  <c r="L1775" i="1"/>
  <c r="F1953" i="1"/>
  <c r="L1952" i="1"/>
  <c r="M1952" i="1"/>
  <c r="M1407" i="1"/>
  <c r="F1408" i="1"/>
  <c r="L1407" i="1"/>
  <c r="D2078" i="1"/>
  <c r="H2077" i="1"/>
  <c r="G2077" i="1"/>
  <c r="M1999" i="1"/>
  <c r="F2000" i="1"/>
  <c r="L1999" i="1"/>
  <c r="D1361" i="1"/>
  <c r="H1360" i="1"/>
  <c r="G1360" i="1"/>
  <c r="M1375" i="1"/>
  <c r="F1376" i="1"/>
  <c r="L1375" i="1"/>
  <c r="D2108" i="1"/>
  <c r="H2107" i="1"/>
  <c r="G2107" i="1"/>
  <c r="J1390" i="1"/>
  <c r="E1391" i="1"/>
  <c r="K1390" i="1"/>
  <c r="I1390" i="1"/>
  <c r="J1786" i="1"/>
  <c r="E1787" i="1"/>
  <c r="K1786" i="1"/>
  <c r="I1786" i="1"/>
  <c r="G2031" i="1"/>
  <c r="D2032" i="1"/>
  <c r="H2031" i="1"/>
  <c r="F1921" i="1"/>
  <c r="L1920" i="1"/>
  <c r="M1920" i="1"/>
  <c r="G2122" i="1"/>
  <c r="D2123" i="1"/>
  <c r="H2122" i="1"/>
  <c r="F1457" i="1"/>
  <c r="L1456" i="1"/>
  <c r="M1456" i="1"/>
  <c r="M1504" i="1"/>
  <c r="F1505" i="1"/>
  <c r="L1504" i="1"/>
  <c r="F1521" i="1"/>
  <c r="L1520" i="1"/>
  <c r="M1520" i="1"/>
  <c r="M1568" i="1"/>
  <c r="F1569" i="1"/>
  <c r="L1568" i="1"/>
  <c r="F1585" i="1"/>
  <c r="L1584" i="1"/>
  <c r="M1584" i="1"/>
  <c r="J1039" i="1"/>
  <c r="I1039" i="1"/>
  <c r="E1040" i="1"/>
  <c r="K1039" i="1"/>
  <c r="D1069" i="1"/>
  <c r="H1068" i="1"/>
  <c r="G1068" i="1"/>
  <c r="E1220" i="1"/>
  <c r="E1205" i="1"/>
  <c r="K1204" i="1"/>
  <c r="I1204" i="1"/>
  <c r="J1204" i="1"/>
  <c r="M1247" i="1"/>
  <c r="F1248" i="1"/>
  <c r="L1247" i="1"/>
  <c r="M1295" i="1"/>
  <c r="F1296" i="1"/>
  <c r="L1295" i="1"/>
  <c r="G777" i="1"/>
  <c r="D778" i="1"/>
  <c r="H777" i="1"/>
  <c r="F1041" i="1"/>
  <c r="L1040" i="1"/>
  <c r="M1040" i="1"/>
  <c r="M1055" i="1"/>
  <c r="F1056" i="1"/>
  <c r="L1055" i="1"/>
  <c r="D868" i="1"/>
  <c r="D853" i="1"/>
  <c r="H852" i="1"/>
  <c r="G852" i="1"/>
  <c r="F705" i="1"/>
  <c r="L704" i="1"/>
  <c r="M704" i="1"/>
  <c r="J763" i="1"/>
  <c r="E764" i="1"/>
  <c r="K763" i="1"/>
  <c r="I763" i="1"/>
  <c r="M784" i="1"/>
  <c r="F785" i="1"/>
  <c r="L784" i="1"/>
  <c r="F977" i="1"/>
  <c r="L976" i="1"/>
  <c r="M976" i="1"/>
  <c r="E749" i="1"/>
  <c r="K748" i="1"/>
  <c r="I748" i="1"/>
  <c r="J748" i="1"/>
  <c r="E1115" i="1"/>
  <c r="K1114" i="1"/>
  <c r="I1114" i="1"/>
  <c r="J1114" i="1"/>
  <c r="E779" i="1"/>
  <c r="K778" i="1"/>
  <c r="I778" i="1"/>
  <c r="J778" i="1"/>
  <c r="E1085" i="1"/>
  <c r="K1084" i="1"/>
  <c r="I1084" i="1"/>
  <c r="J1084" i="1"/>
  <c r="G687" i="1"/>
  <c r="H687" i="1"/>
  <c r="D688" i="1"/>
  <c r="E809" i="1"/>
  <c r="K808" i="1"/>
  <c r="I808" i="1"/>
  <c r="J808" i="1"/>
  <c r="M1183" i="1"/>
  <c r="F1184" i="1"/>
  <c r="L1183" i="1"/>
  <c r="G1053" i="1"/>
  <c r="H1053" i="1"/>
  <c r="D1054" i="1"/>
  <c r="E1055" i="1"/>
  <c r="K1054" i="1"/>
  <c r="I1054" i="1"/>
  <c r="J1054" i="1"/>
  <c r="E1025" i="1"/>
  <c r="K1024" i="1"/>
  <c r="I1024" i="1"/>
  <c r="J1024" i="1"/>
  <c r="E689" i="1"/>
  <c r="K688" i="1"/>
  <c r="I688" i="1"/>
  <c r="J688" i="1"/>
  <c r="E884" i="1"/>
  <c r="E869" i="1"/>
  <c r="K868" i="1"/>
  <c r="I868" i="1"/>
  <c r="J868" i="1"/>
  <c r="D823" i="1"/>
  <c r="H822" i="1"/>
  <c r="G822" i="1"/>
  <c r="J1159" i="1"/>
  <c r="I1159" i="1"/>
  <c r="E1160" i="1"/>
  <c r="K1159" i="1"/>
  <c r="F737" i="1"/>
  <c r="L736" i="1"/>
  <c r="M736" i="1"/>
  <c r="G1113" i="1"/>
  <c r="H1113" i="1"/>
  <c r="D1114" i="1"/>
  <c r="F1137" i="1"/>
  <c r="L1136" i="1"/>
  <c r="M1136" i="1"/>
  <c r="D763" i="1"/>
  <c r="H762" i="1"/>
  <c r="G762" i="1"/>
  <c r="M816" i="1"/>
  <c r="F817" i="1"/>
  <c r="L816" i="1"/>
  <c r="D1099" i="1"/>
  <c r="H1098" i="1"/>
  <c r="G1098" i="1"/>
  <c r="G747" i="1"/>
  <c r="D748" i="1"/>
  <c r="H747" i="1"/>
  <c r="G807" i="1"/>
  <c r="D808" i="1"/>
  <c r="H807" i="1"/>
  <c r="F897" i="1"/>
  <c r="L896" i="1"/>
  <c r="M896" i="1"/>
  <c r="J703" i="1"/>
  <c r="E704" i="1"/>
  <c r="K703" i="1"/>
  <c r="I703" i="1"/>
  <c r="M912" i="1"/>
  <c r="F913" i="1"/>
  <c r="L912" i="1"/>
  <c r="J1189" i="1"/>
  <c r="I1189" i="1"/>
  <c r="E1190" i="1"/>
  <c r="K1189" i="1"/>
  <c r="D1159" i="1"/>
  <c r="H1158" i="1"/>
  <c r="G1158" i="1"/>
  <c r="M1119" i="1"/>
  <c r="F1120" i="1"/>
  <c r="L1119" i="1"/>
  <c r="F1201" i="1"/>
  <c r="L1200" i="1"/>
  <c r="M1200" i="1"/>
  <c r="F801" i="1"/>
  <c r="L800" i="1"/>
  <c r="M800" i="1"/>
  <c r="M848" i="1"/>
  <c r="F849" i="1"/>
  <c r="L848" i="1"/>
  <c r="J1069" i="1"/>
  <c r="I1069" i="1"/>
  <c r="E1070" i="1"/>
  <c r="K1069" i="1"/>
  <c r="F1009" i="1"/>
  <c r="L1008" i="1"/>
  <c r="M1008" i="1"/>
  <c r="M880" i="1"/>
  <c r="F881" i="1"/>
  <c r="L880" i="1"/>
  <c r="F929" i="1"/>
  <c r="L928" i="1"/>
  <c r="M928" i="1"/>
  <c r="M1263" i="1"/>
  <c r="F1264" i="1"/>
  <c r="L1263" i="1"/>
  <c r="F833" i="1"/>
  <c r="L832" i="1"/>
  <c r="M832" i="1"/>
  <c r="D1129" i="1"/>
  <c r="H1128" i="1"/>
  <c r="G1128" i="1"/>
  <c r="E839" i="1"/>
  <c r="K838" i="1"/>
  <c r="I838" i="1"/>
  <c r="J838" i="1"/>
  <c r="G837" i="1"/>
  <c r="D838" i="1"/>
  <c r="H837" i="1"/>
  <c r="J793" i="1"/>
  <c r="E794" i="1"/>
  <c r="K793" i="1"/>
  <c r="I793" i="1"/>
  <c r="M1024" i="1"/>
  <c r="F1025" i="1"/>
  <c r="L1024" i="1"/>
  <c r="D1039" i="1"/>
  <c r="H1038" i="1"/>
  <c r="G1038" i="1"/>
  <c r="E719" i="1"/>
  <c r="K718" i="1"/>
  <c r="I718" i="1"/>
  <c r="J718" i="1"/>
  <c r="G1143" i="1"/>
  <c r="H1143" i="1"/>
  <c r="D1144" i="1"/>
  <c r="D733" i="1"/>
  <c r="H732" i="1"/>
  <c r="G732" i="1"/>
  <c r="E1145" i="1"/>
  <c r="K1144" i="1"/>
  <c r="I1144" i="1"/>
  <c r="J1144" i="1"/>
  <c r="D703" i="1"/>
  <c r="H702" i="1"/>
  <c r="G702" i="1"/>
  <c r="M687" i="1"/>
  <c r="F688" i="1"/>
  <c r="L687" i="1"/>
  <c r="E1175" i="1"/>
  <c r="K1174" i="1"/>
  <c r="I1174" i="1"/>
  <c r="J1174" i="1"/>
  <c r="M1327" i="1"/>
  <c r="F1328" i="1"/>
  <c r="L1327" i="1"/>
  <c r="F865" i="1"/>
  <c r="L864" i="1"/>
  <c r="M864" i="1"/>
  <c r="J733" i="1"/>
  <c r="E734" i="1"/>
  <c r="K733" i="1"/>
  <c r="I733" i="1"/>
  <c r="M720" i="1"/>
  <c r="F721" i="1"/>
  <c r="L720" i="1"/>
  <c r="F1073" i="1"/>
  <c r="L1072" i="1"/>
  <c r="M1072" i="1"/>
  <c r="M752" i="1"/>
  <c r="F753" i="1"/>
  <c r="L752" i="1"/>
  <c r="F944" i="1"/>
  <c r="L943" i="1"/>
  <c r="M943" i="1"/>
  <c r="M991" i="1"/>
  <c r="F992" i="1"/>
  <c r="L991" i="1"/>
  <c r="D1204" i="1"/>
  <c r="D1189" i="1"/>
  <c r="H1188" i="1"/>
  <c r="G1188" i="1"/>
  <c r="G1173" i="1"/>
  <c r="H1173" i="1"/>
  <c r="D1174" i="1"/>
  <c r="D793" i="1"/>
  <c r="H792" i="1"/>
  <c r="G792" i="1"/>
  <c r="J1099" i="1"/>
  <c r="I1099" i="1"/>
  <c r="E1100" i="1"/>
  <c r="K1099" i="1"/>
  <c r="M1151" i="1"/>
  <c r="F1152" i="1"/>
  <c r="L1151" i="1"/>
  <c r="F1281" i="1"/>
  <c r="L1280" i="1"/>
  <c r="M1280" i="1"/>
  <c r="M959" i="1"/>
  <c r="F960" i="1"/>
  <c r="L959" i="1"/>
  <c r="F1169" i="1"/>
  <c r="L1168" i="1"/>
  <c r="M1168" i="1"/>
  <c r="M1215" i="1"/>
  <c r="F1216" i="1"/>
  <c r="L1215" i="1"/>
  <c r="J853" i="1"/>
  <c r="E854" i="1"/>
  <c r="K853" i="1"/>
  <c r="I853" i="1"/>
  <c r="G717" i="1"/>
  <c r="D718" i="1"/>
  <c r="H717" i="1"/>
  <c r="G1083" i="1"/>
  <c r="H1083" i="1"/>
  <c r="D1084" i="1"/>
  <c r="G1023" i="1"/>
  <c r="D1024" i="1"/>
  <c r="H1023" i="1"/>
  <c r="M1087" i="1"/>
  <c r="F1088" i="1"/>
  <c r="L1087" i="1"/>
  <c r="J1129" i="1"/>
  <c r="I1129" i="1"/>
  <c r="E1130" i="1"/>
  <c r="K1129" i="1"/>
  <c r="F1105" i="1"/>
  <c r="L1104" i="1"/>
  <c r="M1104" i="1"/>
  <c r="M1343" i="1"/>
  <c r="F1344" i="1"/>
  <c r="L1343" i="1"/>
  <c r="F1233" i="1"/>
  <c r="L1232" i="1"/>
  <c r="M1232" i="1"/>
  <c r="F769" i="1"/>
  <c r="L768" i="1"/>
  <c r="M768" i="1"/>
  <c r="J823" i="1"/>
  <c r="E824" i="1"/>
  <c r="K823" i="1"/>
  <c r="I823" i="1"/>
  <c r="F1313" i="1"/>
  <c r="L1312" i="1"/>
  <c r="M1312" i="1"/>
  <c r="D457" i="1"/>
  <c r="H456" i="1"/>
  <c r="G456" i="1"/>
  <c r="F465" i="1"/>
  <c r="L464" i="1"/>
  <c r="M464" i="1"/>
  <c r="M511" i="1"/>
  <c r="F512" i="1"/>
  <c r="L511" i="1"/>
  <c r="F497" i="1"/>
  <c r="L496" i="1"/>
  <c r="M496" i="1"/>
  <c r="J517" i="1"/>
  <c r="I517" i="1"/>
  <c r="E518" i="1"/>
  <c r="K517" i="1"/>
  <c r="M623" i="1"/>
  <c r="F624" i="1"/>
  <c r="L623" i="1"/>
  <c r="M671" i="1"/>
  <c r="F672" i="1"/>
  <c r="L671" i="1"/>
  <c r="E353" i="1"/>
  <c r="K352" i="1"/>
  <c r="I352" i="1"/>
  <c r="J352" i="1"/>
  <c r="G381" i="1"/>
  <c r="H381" i="1"/>
  <c r="D382" i="1"/>
  <c r="G441" i="1"/>
  <c r="H441" i="1"/>
  <c r="D442" i="1"/>
  <c r="F433" i="1"/>
  <c r="L432" i="1"/>
  <c r="M432" i="1"/>
  <c r="M543" i="1"/>
  <c r="F544" i="1"/>
  <c r="L543" i="1"/>
  <c r="F609" i="1"/>
  <c r="L608" i="1"/>
  <c r="M608" i="1"/>
  <c r="E503" i="1"/>
  <c r="K502" i="1"/>
  <c r="I502" i="1"/>
  <c r="J502" i="1"/>
  <c r="M415" i="1"/>
  <c r="F416" i="1"/>
  <c r="L415" i="1"/>
  <c r="J367" i="1"/>
  <c r="I367" i="1"/>
  <c r="E368" i="1"/>
  <c r="K367" i="1"/>
  <c r="J397" i="1"/>
  <c r="I397" i="1"/>
  <c r="E398" i="1"/>
  <c r="K397" i="1"/>
  <c r="D532" i="1"/>
  <c r="D517" i="1"/>
  <c r="H516" i="1"/>
  <c r="G516" i="1"/>
  <c r="G501" i="1"/>
  <c r="H501" i="1"/>
  <c r="D502" i="1"/>
  <c r="F401" i="1"/>
  <c r="L400" i="1"/>
  <c r="M400" i="1"/>
  <c r="M575" i="1"/>
  <c r="F576" i="1"/>
  <c r="L575" i="1"/>
  <c r="J427" i="1"/>
  <c r="I427" i="1"/>
  <c r="E428" i="1"/>
  <c r="K427" i="1"/>
  <c r="D397" i="1"/>
  <c r="H396" i="1"/>
  <c r="G396" i="1"/>
  <c r="M352" i="1"/>
  <c r="F353" i="1"/>
  <c r="L352" i="1"/>
  <c r="D367" i="1"/>
  <c r="H366" i="1"/>
  <c r="G366" i="1"/>
  <c r="M655" i="1"/>
  <c r="F656" i="1"/>
  <c r="L655" i="1"/>
  <c r="F641" i="1"/>
  <c r="L640" i="1"/>
  <c r="M640" i="1"/>
  <c r="M479" i="1"/>
  <c r="F480" i="1"/>
  <c r="L479" i="1"/>
  <c r="F529" i="1"/>
  <c r="L528" i="1"/>
  <c r="M528" i="1"/>
  <c r="J457" i="1"/>
  <c r="I457" i="1"/>
  <c r="E458" i="1"/>
  <c r="K457" i="1"/>
  <c r="E548" i="1"/>
  <c r="E533" i="1"/>
  <c r="K532" i="1"/>
  <c r="I532" i="1"/>
  <c r="J532" i="1"/>
  <c r="F369" i="1"/>
  <c r="L368" i="1"/>
  <c r="M368" i="1"/>
  <c r="M383" i="1"/>
  <c r="F384" i="1"/>
  <c r="L383" i="1"/>
  <c r="D427" i="1"/>
  <c r="H426" i="1"/>
  <c r="G426" i="1"/>
  <c r="D487" i="1"/>
  <c r="H486" i="1"/>
  <c r="G486" i="1"/>
  <c r="M447" i="1"/>
  <c r="F448" i="1"/>
  <c r="L447" i="1"/>
  <c r="F561" i="1"/>
  <c r="L560" i="1"/>
  <c r="M560" i="1"/>
  <c r="E443" i="1"/>
  <c r="K442" i="1"/>
  <c r="I442" i="1"/>
  <c r="J442" i="1"/>
  <c r="M591" i="1"/>
  <c r="F592" i="1"/>
  <c r="L591" i="1"/>
  <c r="J487" i="1"/>
  <c r="I487" i="1"/>
  <c r="E488" i="1"/>
  <c r="K487" i="1"/>
  <c r="G471" i="1"/>
  <c r="D472" i="1"/>
  <c r="H471" i="1"/>
  <c r="E473" i="1"/>
  <c r="K472" i="1"/>
  <c r="I472" i="1"/>
  <c r="J472" i="1"/>
  <c r="G411" i="1"/>
  <c r="H411" i="1"/>
  <c r="D412" i="1"/>
  <c r="G351" i="1"/>
  <c r="D352" i="1"/>
  <c r="H351" i="1"/>
  <c r="E413" i="1"/>
  <c r="K412" i="1"/>
  <c r="I412" i="1"/>
  <c r="J412" i="1"/>
  <c r="E383" i="1"/>
  <c r="K382" i="1"/>
  <c r="I382" i="1"/>
  <c r="J382" i="1"/>
  <c r="E216" i="1"/>
  <c r="I215" i="1"/>
  <c r="K215" i="1"/>
  <c r="J215" i="1"/>
  <c r="D182" i="1"/>
  <c r="G181" i="1"/>
  <c r="H181" i="1"/>
  <c r="D107" i="1"/>
  <c r="G106" i="1"/>
  <c r="H106" i="1"/>
  <c r="K245" i="1"/>
  <c r="J245" i="1"/>
  <c r="E246" i="1"/>
  <c r="I245" i="1"/>
  <c r="K155" i="1"/>
  <c r="J155" i="1"/>
  <c r="E156" i="1"/>
  <c r="I155" i="1"/>
  <c r="D152" i="1"/>
  <c r="G151" i="1"/>
  <c r="H151" i="1"/>
  <c r="D17" i="1"/>
  <c r="H16" i="1"/>
  <c r="G16" i="1"/>
  <c r="E171" i="1"/>
  <c r="I170" i="1"/>
  <c r="J170" i="1"/>
  <c r="K170" i="1"/>
  <c r="D92" i="1"/>
  <c r="G91" i="1"/>
  <c r="H91" i="1"/>
  <c r="D122" i="1"/>
  <c r="G121" i="1"/>
  <c r="H121" i="1"/>
  <c r="E17" i="1"/>
  <c r="I16" i="1"/>
  <c r="K16" i="1"/>
  <c r="J16" i="1"/>
  <c r="D48" i="1"/>
  <c r="H47" i="1"/>
  <c r="G47" i="1"/>
  <c r="K30" i="1"/>
  <c r="J30" i="1"/>
  <c r="E31" i="1"/>
  <c r="I30" i="1"/>
  <c r="D197" i="1"/>
  <c r="G196" i="1"/>
  <c r="H196" i="1"/>
  <c r="D212" i="1"/>
  <c r="D137" i="1"/>
  <c r="G136" i="1"/>
  <c r="H136" i="1"/>
  <c r="E231" i="1"/>
  <c r="I230" i="1"/>
  <c r="J230" i="1"/>
  <c r="K230" i="1"/>
  <c r="E276" i="1"/>
  <c r="K260" i="1"/>
  <c r="J260" i="1"/>
  <c r="E261" i="1"/>
  <c r="I260" i="1"/>
  <c r="D32" i="1"/>
  <c r="H31" i="1"/>
  <c r="G31" i="1"/>
  <c r="F16" i="1"/>
  <c r="M15" i="1"/>
  <c r="L15" i="1"/>
  <c r="D167" i="1"/>
  <c r="G166" i="1"/>
  <c r="H166" i="1"/>
  <c r="D77" i="1"/>
  <c r="H76" i="1"/>
  <c r="G76" i="1"/>
  <c r="E201" i="1"/>
  <c r="I200" i="1"/>
  <c r="K200" i="1"/>
  <c r="J200" i="1"/>
  <c r="E186" i="1"/>
  <c r="I185" i="1"/>
  <c r="K185" i="1"/>
  <c r="J185" i="1"/>
  <c r="D62" i="1"/>
  <c r="H61" i="1"/>
  <c r="G61" i="1"/>
  <c r="F337" i="1"/>
  <c r="L336" i="1"/>
  <c r="M336" i="1"/>
  <c r="F289" i="1"/>
  <c r="L288" i="1"/>
  <c r="M288" i="1"/>
  <c r="M319" i="1"/>
  <c r="F320" i="1"/>
  <c r="L319" i="1"/>
  <c r="M303" i="1"/>
  <c r="F304" i="1"/>
  <c r="L303" i="1"/>
  <c r="F241" i="1"/>
  <c r="L240" i="1"/>
  <c r="M240" i="1"/>
  <c r="M224" i="1"/>
  <c r="F225" i="1"/>
  <c r="L224" i="1"/>
  <c r="M271" i="1"/>
  <c r="F272" i="1"/>
  <c r="L271" i="1"/>
  <c r="M255" i="1"/>
  <c r="F256" i="1"/>
  <c r="L255" i="1"/>
  <c r="F177" i="1"/>
  <c r="L176" i="1"/>
  <c r="M176" i="1"/>
  <c r="M160" i="1"/>
  <c r="F161" i="1"/>
  <c r="L160" i="1"/>
  <c r="M207" i="1"/>
  <c r="F208" i="1"/>
  <c r="L207" i="1"/>
  <c r="M191" i="1"/>
  <c r="F192" i="1"/>
  <c r="L191" i="1"/>
  <c r="F113" i="1"/>
  <c r="L112" i="1"/>
  <c r="M112" i="1"/>
  <c r="M96" i="1"/>
  <c r="F97" i="1"/>
  <c r="L96" i="1"/>
  <c r="M143" i="1"/>
  <c r="F144" i="1"/>
  <c r="L143" i="1"/>
  <c r="M127" i="1"/>
  <c r="F128" i="1"/>
  <c r="L127" i="1"/>
  <c r="E125" i="1"/>
  <c r="K124" i="1"/>
  <c r="I124" i="1"/>
  <c r="J124" i="1"/>
  <c r="E140" i="1"/>
  <c r="K139" i="1"/>
  <c r="I139" i="1"/>
  <c r="J139" i="1"/>
  <c r="E95" i="1"/>
  <c r="K94" i="1"/>
  <c r="I94" i="1"/>
  <c r="J94" i="1"/>
  <c r="J109" i="1"/>
  <c r="I109" i="1"/>
  <c r="E110" i="1"/>
  <c r="K109" i="1"/>
  <c r="E79" i="1"/>
  <c r="K78" i="1"/>
  <c r="I78" i="1"/>
  <c r="J78" i="1"/>
  <c r="M80" i="1"/>
  <c r="F81" i="1"/>
  <c r="L80" i="1"/>
  <c r="M63" i="1"/>
  <c r="F64" i="1"/>
  <c r="L63" i="1"/>
  <c r="E63" i="1"/>
  <c r="K62" i="1"/>
  <c r="I62" i="1"/>
  <c r="J62" i="1"/>
  <c r="E47" i="1"/>
  <c r="K46" i="1"/>
  <c r="I46" i="1"/>
  <c r="J46" i="1"/>
  <c r="M48" i="1"/>
  <c r="F49" i="1"/>
  <c r="L48" i="1"/>
  <c r="M32" i="1"/>
  <c r="F33" i="1"/>
  <c r="L32" i="1"/>
  <c r="N243" i="1" l="1"/>
  <c r="N241" i="1"/>
  <c r="N239" i="1"/>
  <c r="N237" i="1"/>
  <c r="N235" i="1"/>
  <c r="N233" i="1"/>
  <c r="N231" i="1"/>
  <c r="N229" i="1"/>
  <c r="N244" i="1"/>
  <c r="N242" i="1"/>
  <c r="N240" i="1"/>
  <c r="N238" i="1"/>
  <c r="N236" i="1"/>
  <c r="N234" i="1"/>
  <c r="N232" i="1"/>
  <c r="N230" i="1"/>
  <c r="J1391" i="1"/>
  <c r="E1392" i="1"/>
  <c r="K1391" i="1"/>
  <c r="I1391" i="1"/>
  <c r="G1861" i="1"/>
  <c r="D1862" i="1"/>
  <c r="H1861" i="1"/>
  <c r="J1451" i="1"/>
  <c r="E1452" i="1"/>
  <c r="K1451" i="1"/>
  <c r="I1451" i="1"/>
  <c r="J1757" i="1"/>
  <c r="E1758" i="1"/>
  <c r="K1757" i="1"/>
  <c r="I1757" i="1"/>
  <c r="J2139" i="1"/>
  <c r="E2140" i="1"/>
  <c r="K2139" i="1"/>
  <c r="I2139" i="1"/>
  <c r="J1511" i="1"/>
  <c r="E1512" i="1"/>
  <c r="K1511" i="1"/>
  <c r="I1511" i="1"/>
  <c r="D1817" i="1"/>
  <c r="H1816" i="1"/>
  <c r="G1816" i="1"/>
  <c r="E2230" i="1"/>
  <c r="K2229" i="1"/>
  <c r="I2229" i="1"/>
  <c r="J2229" i="1"/>
  <c r="E1773" i="1"/>
  <c r="K1772" i="1"/>
  <c r="I1772" i="1"/>
  <c r="J1772" i="1"/>
  <c r="E2034" i="1"/>
  <c r="K2033" i="1"/>
  <c r="I2033" i="1"/>
  <c r="J2033" i="1"/>
  <c r="E2125" i="1"/>
  <c r="K2124" i="1"/>
  <c r="I2124" i="1"/>
  <c r="J2124" i="1"/>
  <c r="E1833" i="1"/>
  <c r="K1832" i="1"/>
  <c r="I1832" i="1"/>
  <c r="J1832" i="1"/>
  <c r="J1727" i="1"/>
  <c r="E1728" i="1"/>
  <c r="K1727" i="1"/>
  <c r="I1727" i="1"/>
  <c r="G2183" i="1"/>
  <c r="D2184" i="1"/>
  <c r="H2183" i="1"/>
  <c r="K2184" i="1"/>
  <c r="I2184" i="1"/>
  <c r="E2185" i="1"/>
  <c r="J2184" i="1"/>
  <c r="F1890" i="1"/>
  <c r="L1889" i="1"/>
  <c r="M1889" i="1"/>
  <c r="M1873" i="1"/>
  <c r="F1874" i="1"/>
  <c r="L1873" i="1"/>
  <c r="F1826" i="1"/>
  <c r="L1825" i="1"/>
  <c r="M1825" i="1"/>
  <c r="M1809" i="1"/>
  <c r="F1810" i="1"/>
  <c r="L1809" i="1"/>
  <c r="D1391" i="1"/>
  <c r="H1390" i="1"/>
  <c r="G1390" i="1"/>
  <c r="E1527" i="1"/>
  <c r="K1526" i="1"/>
  <c r="I1526" i="1"/>
  <c r="J1526" i="1"/>
  <c r="J2169" i="1"/>
  <c r="E2170" i="1"/>
  <c r="K2169" i="1"/>
  <c r="I2169" i="1"/>
  <c r="J1360" i="1"/>
  <c r="E1361" i="1"/>
  <c r="K1360" i="1"/>
  <c r="I1360" i="1"/>
  <c r="J1421" i="1"/>
  <c r="E1422" i="1"/>
  <c r="K1421" i="1"/>
  <c r="I1421" i="1"/>
  <c r="D1847" i="1"/>
  <c r="H1846" i="1"/>
  <c r="G1846" i="1"/>
  <c r="F1858" i="1"/>
  <c r="L1857" i="1"/>
  <c r="M1857" i="1"/>
  <c r="M1841" i="1"/>
  <c r="F1842" i="1"/>
  <c r="L1841" i="1"/>
  <c r="F1794" i="1"/>
  <c r="L1793" i="1"/>
  <c r="M1793" i="1"/>
  <c r="G1405" i="1"/>
  <c r="D1406" i="1"/>
  <c r="H1405" i="1"/>
  <c r="F1362" i="1"/>
  <c r="L1361" i="1"/>
  <c r="M1361" i="1"/>
  <c r="F2290" i="1"/>
  <c r="L2289" i="1"/>
  <c r="M2289" i="1"/>
  <c r="M1744" i="1"/>
  <c r="F1745" i="1"/>
  <c r="L1744" i="1"/>
  <c r="F1698" i="1"/>
  <c r="L1697" i="1"/>
  <c r="M1697" i="1"/>
  <c r="G1771" i="1"/>
  <c r="D1772" i="1"/>
  <c r="H1771" i="1"/>
  <c r="F1634" i="1"/>
  <c r="L1633" i="1"/>
  <c r="M1633" i="1"/>
  <c r="G1711" i="1"/>
  <c r="D1712" i="1"/>
  <c r="H1711" i="1"/>
  <c r="G1465" i="1"/>
  <c r="D1466" i="1"/>
  <c r="H1465" i="1"/>
  <c r="J1877" i="1"/>
  <c r="E1878" i="1"/>
  <c r="K1877" i="1"/>
  <c r="I1877" i="1"/>
  <c r="G1741" i="1"/>
  <c r="D1742" i="1"/>
  <c r="H1741" i="1"/>
  <c r="M2272" i="1"/>
  <c r="F2273" i="1"/>
  <c r="L2272" i="1"/>
  <c r="F2258" i="1"/>
  <c r="L2257" i="1"/>
  <c r="M2257" i="1"/>
  <c r="M2096" i="1"/>
  <c r="F2097" i="1"/>
  <c r="L2096" i="1"/>
  <c r="D1421" i="1"/>
  <c r="H1420" i="1"/>
  <c r="G1420" i="1"/>
  <c r="M2304" i="1"/>
  <c r="F2305" i="1"/>
  <c r="L2304" i="1"/>
  <c r="F2146" i="1"/>
  <c r="L2145" i="1"/>
  <c r="M2145" i="1"/>
  <c r="F2050" i="1"/>
  <c r="L2049" i="1"/>
  <c r="M2049" i="1"/>
  <c r="G1801" i="1"/>
  <c r="D1802" i="1"/>
  <c r="H1801" i="1"/>
  <c r="D1787" i="1"/>
  <c r="H1786" i="1"/>
  <c r="G1786" i="1"/>
  <c r="M2208" i="1"/>
  <c r="F2209" i="1"/>
  <c r="L2208" i="1"/>
  <c r="F2322" i="1"/>
  <c r="L2321" i="1"/>
  <c r="M2321" i="1"/>
  <c r="M2064" i="1"/>
  <c r="F2065" i="1"/>
  <c r="L2064" i="1"/>
  <c r="F2194" i="1"/>
  <c r="L2193" i="1"/>
  <c r="M2193" i="1"/>
  <c r="G1495" i="1"/>
  <c r="D1496" i="1"/>
  <c r="H1495" i="1"/>
  <c r="D2214" i="1"/>
  <c r="H2213" i="1"/>
  <c r="G2213" i="1"/>
  <c r="E1803" i="1"/>
  <c r="K1802" i="1"/>
  <c r="I1802" i="1"/>
  <c r="J1802" i="1"/>
  <c r="E1712" i="1"/>
  <c r="K1711" i="1"/>
  <c r="I1711" i="1"/>
  <c r="J1711" i="1"/>
  <c r="E1437" i="1"/>
  <c r="K1436" i="1"/>
  <c r="I1436" i="1"/>
  <c r="J1436" i="1"/>
  <c r="E1572" i="1"/>
  <c r="E1557" i="1"/>
  <c r="K1556" i="1"/>
  <c r="I1556" i="1"/>
  <c r="J1556" i="1"/>
  <c r="J2079" i="1"/>
  <c r="E2080" i="1"/>
  <c r="K2079" i="1"/>
  <c r="I2079" i="1"/>
  <c r="J1847" i="1"/>
  <c r="E1848" i="1"/>
  <c r="K1847" i="1"/>
  <c r="I1847" i="1"/>
  <c r="D1451" i="1"/>
  <c r="H1450" i="1"/>
  <c r="G1450" i="1"/>
  <c r="M1936" i="1"/>
  <c r="F1937" i="1"/>
  <c r="L1936" i="1"/>
  <c r="F2018" i="1"/>
  <c r="L2017" i="1"/>
  <c r="M2017" i="1"/>
  <c r="G1375" i="1"/>
  <c r="D1376" i="1"/>
  <c r="H1375" i="1"/>
  <c r="F1618" i="1"/>
  <c r="L1617" i="1"/>
  <c r="M1617" i="1"/>
  <c r="M1473" i="1"/>
  <c r="F1474" i="1"/>
  <c r="L1473" i="1"/>
  <c r="F1426" i="1"/>
  <c r="L1425" i="1"/>
  <c r="M1425" i="1"/>
  <c r="F1586" i="1"/>
  <c r="L1585" i="1"/>
  <c r="M1585" i="1"/>
  <c r="M1569" i="1"/>
  <c r="F1570" i="1"/>
  <c r="L1569" i="1"/>
  <c r="F1522" i="1"/>
  <c r="L1521" i="1"/>
  <c r="M1521" i="1"/>
  <c r="M1505" i="1"/>
  <c r="F1506" i="1"/>
  <c r="L1505" i="1"/>
  <c r="F1458" i="1"/>
  <c r="L1457" i="1"/>
  <c r="M1457" i="1"/>
  <c r="G2123" i="1"/>
  <c r="D2124" i="1"/>
  <c r="H2123" i="1"/>
  <c r="F1922" i="1"/>
  <c r="L1921" i="1"/>
  <c r="M1921" i="1"/>
  <c r="G2032" i="1"/>
  <c r="D2033" i="1"/>
  <c r="H2032" i="1"/>
  <c r="D2109" i="1"/>
  <c r="H2108" i="1"/>
  <c r="G2108" i="1"/>
  <c r="M1376" i="1"/>
  <c r="F1377" i="1"/>
  <c r="L1376" i="1"/>
  <c r="D1362" i="1"/>
  <c r="H1361" i="1"/>
  <c r="G1361" i="1"/>
  <c r="M2000" i="1"/>
  <c r="F2001" i="1"/>
  <c r="L2000" i="1"/>
  <c r="D2079" i="1"/>
  <c r="H2078" i="1"/>
  <c r="G2078" i="1"/>
  <c r="M1408" i="1"/>
  <c r="F1409" i="1"/>
  <c r="L1408" i="1"/>
  <c r="F1954" i="1"/>
  <c r="L1953" i="1"/>
  <c r="M1953" i="1"/>
  <c r="M1776" i="1"/>
  <c r="F1777" i="1"/>
  <c r="L1776" i="1"/>
  <c r="D1892" i="1"/>
  <c r="D1877" i="1"/>
  <c r="H1876" i="1"/>
  <c r="G1876" i="1"/>
  <c r="D1698" i="1"/>
  <c r="H1697" i="1"/>
  <c r="G1697" i="1"/>
  <c r="M1440" i="1"/>
  <c r="F1441" i="1"/>
  <c r="L1440" i="1"/>
  <c r="D1556" i="1"/>
  <c r="D1541" i="1"/>
  <c r="H1540" i="1"/>
  <c r="G1540" i="1"/>
  <c r="F1394" i="1"/>
  <c r="L1393" i="1"/>
  <c r="M1393" i="1"/>
  <c r="M2336" i="1"/>
  <c r="F2337" i="1"/>
  <c r="L2336" i="1"/>
  <c r="F1666" i="1"/>
  <c r="L1665" i="1"/>
  <c r="M1665" i="1"/>
  <c r="M1601" i="1"/>
  <c r="F1602" i="1"/>
  <c r="L1601" i="1"/>
  <c r="F1554" i="1"/>
  <c r="L1553" i="1"/>
  <c r="M1553" i="1"/>
  <c r="M1537" i="1"/>
  <c r="F1538" i="1"/>
  <c r="L1537" i="1"/>
  <c r="F1490" i="1"/>
  <c r="L1489" i="1"/>
  <c r="M1489" i="1"/>
  <c r="F2178" i="1"/>
  <c r="L2177" i="1"/>
  <c r="M2177" i="1"/>
  <c r="M2161" i="1"/>
  <c r="F2162" i="1"/>
  <c r="L2161" i="1"/>
  <c r="F2114" i="1"/>
  <c r="L2113" i="1"/>
  <c r="M2113" i="1"/>
  <c r="G2063" i="1"/>
  <c r="D2064" i="1"/>
  <c r="H2063" i="1"/>
  <c r="D1727" i="1"/>
  <c r="H1726" i="1"/>
  <c r="G1726" i="1"/>
  <c r="M1680" i="1"/>
  <c r="F1681" i="1"/>
  <c r="L1680" i="1"/>
  <c r="F1730" i="1"/>
  <c r="L1729" i="1"/>
  <c r="M1729" i="1"/>
  <c r="F2354" i="1"/>
  <c r="L2353" i="1"/>
  <c r="M2353" i="1"/>
  <c r="M2240" i="1"/>
  <c r="F2241" i="1"/>
  <c r="L2240" i="1"/>
  <c r="D2048" i="1"/>
  <c r="H2047" i="1"/>
  <c r="G2047" i="1"/>
  <c r="M1968" i="1"/>
  <c r="F1969" i="1"/>
  <c r="L1968" i="1"/>
  <c r="F1986" i="1"/>
  <c r="L1985" i="1"/>
  <c r="M1985" i="1"/>
  <c r="M1712" i="1"/>
  <c r="F1713" i="1"/>
  <c r="L1712" i="1"/>
  <c r="F2226" i="1"/>
  <c r="L2225" i="1"/>
  <c r="M2225" i="1"/>
  <c r="M1648" i="1"/>
  <c r="F1649" i="1"/>
  <c r="L1648" i="1"/>
  <c r="F1762" i="1"/>
  <c r="L1761" i="1"/>
  <c r="M1761" i="1"/>
  <c r="E2155" i="1"/>
  <c r="K2154" i="1"/>
  <c r="I2154" i="1"/>
  <c r="J2154" i="1"/>
  <c r="E2095" i="1"/>
  <c r="K2094" i="1"/>
  <c r="I2094" i="1"/>
  <c r="J2094" i="1"/>
  <c r="E1467" i="1"/>
  <c r="K1466" i="1"/>
  <c r="I1466" i="1"/>
  <c r="J1466" i="1"/>
  <c r="E1863" i="1"/>
  <c r="K1862" i="1"/>
  <c r="I1862" i="1"/>
  <c r="J1862" i="1"/>
  <c r="J2244" i="1"/>
  <c r="E2260" i="1"/>
  <c r="E2245" i="1"/>
  <c r="K2244" i="1"/>
  <c r="I2244" i="1"/>
  <c r="E1743" i="1"/>
  <c r="K1742" i="1"/>
  <c r="I1742" i="1"/>
  <c r="J1742" i="1"/>
  <c r="E1407" i="1"/>
  <c r="K1406" i="1"/>
  <c r="I1406" i="1"/>
  <c r="J1406" i="1"/>
  <c r="E2064" i="1"/>
  <c r="K2063" i="1"/>
  <c r="I2063" i="1"/>
  <c r="J2063" i="1"/>
  <c r="G1831" i="1"/>
  <c r="D1832" i="1"/>
  <c r="H1831" i="1"/>
  <c r="G2198" i="1"/>
  <c r="D2199" i="1"/>
  <c r="H2198" i="1"/>
  <c r="J2048" i="1"/>
  <c r="E2049" i="1"/>
  <c r="K2048" i="1"/>
  <c r="I2048" i="1"/>
  <c r="J1481" i="1"/>
  <c r="E1482" i="1"/>
  <c r="K1481" i="1"/>
  <c r="I1481" i="1"/>
  <c r="J2109" i="1"/>
  <c r="E2110" i="1"/>
  <c r="K2109" i="1"/>
  <c r="I2109" i="1"/>
  <c r="J1817" i="1"/>
  <c r="E1818" i="1"/>
  <c r="K1817" i="1"/>
  <c r="I1817" i="1"/>
  <c r="D1757" i="1"/>
  <c r="H1756" i="1"/>
  <c r="G1756" i="1"/>
  <c r="G1435" i="1"/>
  <c r="D1436" i="1"/>
  <c r="H1435" i="1"/>
  <c r="D1481" i="1"/>
  <c r="H1480" i="1"/>
  <c r="G1480" i="1"/>
  <c r="E1497" i="1"/>
  <c r="K1496" i="1"/>
  <c r="I1496" i="1"/>
  <c r="J1496" i="1"/>
  <c r="D1511" i="1"/>
  <c r="H1510" i="1"/>
  <c r="G1510" i="1"/>
  <c r="E1376" i="1"/>
  <c r="K1375" i="1"/>
  <c r="I1375" i="1"/>
  <c r="J1375" i="1"/>
  <c r="E1908" i="1"/>
  <c r="E1893" i="1"/>
  <c r="K1892" i="1"/>
  <c r="I1892" i="1"/>
  <c r="J1892" i="1"/>
  <c r="J1697" i="1"/>
  <c r="E1698" i="1"/>
  <c r="K1697" i="1"/>
  <c r="I1697" i="1"/>
  <c r="D2169" i="1"/>
  <c r="H2168" i="1"/>
  <c r="G2168" i="1"/>
  <c r="G2153" i="1"/>
  <c r="D2154" i="1"/>
  <c r="H2153" i="1"/>
  <c r="J2214" i="1"/>
  <c r="E2215" i="1"/>
  <c r="K2214" i="1"/>
  <c r="I2214" i="1"/>
  <c r="G2228" i="1"/>
  <c r="D2244" i="1"/>
  <c r="D2229" i="1"/>
  <c r="H2228" i="1"/>
  <c r="M1905" i="1"/>
  <c r="F1906" i="1"/>
  <c r="L1905" i="1"/>
  <c r="J1541" i="1"/>
  <c r="E1542" i="1"/>
  <c r="K1541" i="1"/>
  <c r="I1541" i="1"/>
  <c r="E2200" i="1"/>
  <c r="K2199" i="1"/>
  <c r="I2199" i="1"/>
  <c r="J2199" i="1"/>
  <c r="J1787" i="1"/>
  <c r="E1788" i="1"/>
  <c r="K1787" i="1"/>
  <c r="I1787" i="1"/>
  <c r="G1525" i="1"/>
  <c r="D1526" i="1"/>
  <c r="H1525" i="1"/>
  <c r="M2129" i="1"/>
  <c r="F2130" i="1"/>
  <c r="L2129" i="1"/>
  <c r="F2082" i="1"/>
  <c r="L2081" i="1"/>
  <c r="M2081" i="1"/>
  <c r="M2032" i="1"/>
  <c r="F2033" i="1"/>
  <c r="L2032" i="1"/>
  <c r="G2093" i="1"/>
  <c r="D2094" i="1"/>
  <c r="H2093" i="1"/>
  <c r="D2139" i="1"/>
  <c r="H2138" i="1"/>
  <c r="G2138" i="1"/>
  <c r="F1314" i="1"/>
  <c r="L1313" i="1"/>
  <c r="M1313" i="1"/>
  <c r="F1234" i="1"/>
  <c r="L1233" i="1"/>
  <c r="M1233" i="1"/>
  <c r="M1344" i="1"/>
  <c r="F1345" i="1"/>
  <c r="L1344" i="1"/>
  <c r="F1106" i="1"/>
  <c r="L1105" i="1"/>
  <c r="M1105" i="1"/>
  <c r="J1130" i="1"/>
  <c r="E1131" i="1"/>
  <c r="K1130" i="1"/>
  <c r="I1130" i="1"/>
  <c r="M1088" i="1"/>
  <c r="F1089" i="1"/>
  <c r="L1088" i="1"/>
  <c r="M1216" i="1"/>
  <c r="L1216" i="1"/>
  <c r="F1217" i="1"/>
  <c r="F1170" i="1"/>
  <c r="L1169" i="1"/>
  <c r="M1169" i="1"/>
  <c r="M960" i="1"/>
  <c r="F961" i="1"/>
  <c r="L960" i="1"/>
  <c r="F1282" i="1"/>
  <c r="L1281" i="1"/>
  <c r="M1281" i="1"/>
  <c r="M1152" i="1"/>
  <c r="L1152" i="1"/>
  <c r="F1153" i="1"/>
  <c r="D794" i="1"/>
  <c r="H793" i="1"/>
  <c r="G793" i="1"/>
  <c r="D1190" i="1"/>
  <c r="H1189" i="1"/>
  <c r="G1189" i="1"/>
  <c r="E1176" i="1"/>
  <c r="K1175" i="1"/>
  <c r="I1175" i="1"/>
  <c r="J1175" i="1"/>
  <c r="M688" i="1"/>
  <c r="F689" i="1"/>
  <c r="L688" i="1"/>
  <c r="D704" i="1"/>
  <c r="H703" i="1"/>
  <c r="G703" i="1"/>
  <c r="E1146" i="1"/>
  <c r="K1145" i="1"/>
  <c r="I1145" i="1"/>
  <c r="J1145" i="1"/>
  <c r="G1144" i="1"/>
  <c r="D1145" i="1"/>
  <c r="H1144" i="1"/>
  <c r="E720" i="1"/>
  <c r="K719" i="1"/>
  <c r="I719" i="1"/>
  <c r="J719" i="1"/>
  <c r="G838" i="1"/>
  <c r="H838" i="1"/>
  <c r="D839" i="1"/>
  <c r="D1130" i="1"/>
  <c r="H1129" i="1"/>
  <c r="G1129" i="1"/>
  <c r="F1202" i="1"/>
  <c r="L1201" i="1"/>
  <c r="M1201" i="1"/>
  <c r="M1120" i="1"/>
  <c r="F1121" i="1"/>
  <c r="L1120" i="1"/>
  <c r="D1160" i="1"/>
  <c r="H1159" i="1"/>
  <c r="G1159" i="1"/>
  <c r="J1190" i="1"/>
  <c r="E1191" i="1"/>
  <c r="K1190" i="1"/>
  <c r="I1190" i="1"/>
  <c r="M913" i="1"/>
  <c r="F914" i="1"/>
  <c r="L913" i="1"/>
  <c r="J704" i="1"/>
  <c r="I704" i="1"/>
  <c r="E705" i="1"/>
  <c r="K704" i="1"/>
  <c r="F898" i="1"/>
  <c r="L897" i="1"/>
  <c r="M897" i="1"/>
  <c r="G808" i="1"/>
  <c r="H808" i="1"/>
  <c r="D809" i="1"/>
  <c r="F1138" i="1"/>
  <c r="L1137" i="1"/>
  <c r="M1137" i="1"/>
  <c r="F738" i="1"/>
  <c r="L737" i="1"/>
  <c r="M737" i="1"/>
  <c r="J1160" i="1"/>
  <c r="E1161" i="1"/>
  <c r="K1160" i="1"/>
  <c r="I1160" i="1"/>
  <c r="J884" i="1"/>
  <c r="E900" i="1"/>
  <c r="E885" i="1"/>
  <c r="I884" i="1"/>
  <c r="K884" i="1"/>
  <c r="E690" i="1"/>
  <c r="K689" i="1"/>
  <c r="I689" i="1"/>
  <c r="J689" i="1"/>
  <c r="E1026" i="1"/>
  <c r="K1025" i="1"/>
  <c r="I1025" i="1"/>
  <c r="J1025" i="1"/>
  <c r="E1056" i="1"/>
  <c r="K1055" i="1"/>
  <c r="I1055" i="1"/>
  <c r="J1055" i="1"/>
  <c r="E810" i="1"/>
  <c r="K809" i="1"/>
  <c r="I809" i="1"/>
  <c r="J809" i="1"/>
  <c r="F978" i="1"/>
  <c r="L977" i="1"/>
  <c r="M977" i="1"/>
  <c r="M785" i="1"/>
  <c r="F786" i="1"/>
  <c r="L785" i="1"/>
  <c r="J764" i="1"/>
  <c r="I764" i="1"/>
  <c r="E765" i="1"/>
  <c r="K764" i="1"/>
  <c r="F706" i="1"/>
  <c r="L705" i="1"/>
  <c r="M705" i="1"/>
  <c r="G868" i="1"/>
  <c r="D884" i="1"/>
  <c r="D869" i="1"/>
  <c r="H868" i="1"/>
  <c r="M1056" i="1"/>
  <c r="F1057" i="1"/>
  <c r="L1056" i="1"/>
  <c r="F1042" i="1"/>
  <c r="L1041" i="1"/>
  <c r="M1041" i="1"/>
  <c r="G778" i="1"/>
  <c r="H778" i="1"/>
  <c r="D779" i="1"/>
  <c r="M1248" i="1"/>
  <c r="F1249" i="1"/>
  <c r="L1248" i="1"/>
  <c r="J1220" i="1"/>
  <c r="K1220" i="1"/>
  <c r="E1236" i="1"/>
  <c r="E1221" i="1"/>
  <c r="I1220" i="1"/>
  <c r="J824" i="1"/>
  <c r="I824" i="1"/>
  <c r="E825" i="1"/>
  <c r="K824" i="1"/>
  <c r="F770" i="1"/>
  <c r="L769" i="1"/>
  <c r="M769" i="1"/>
  <c r="G1024" i="1"/>
  <c r="H1024" i="1"/>
  <c r="D1025" i="1"/>
  <c r="G1084" i="1"/>
  <c r="D1085" i="1"/>
  <c r="H1084" i="1"/>
  <c r="G718" i="1"/>
  <c r="H718" i="1"/>
  <c r="D719" i="1"/>
  <c r="J854" i="1"/>
  <c r="I854" i="1"/>
  <c r="E855" i="1"/>
  <c r="K854" i="1"/>
  <c r="J1100" i="1"/>
  <c r="E1101" i="1"/>
  <c r="K1100" i="1"/>
  <c r="I1100" i="1"/>
  <c r="G1174" i="1"/>
  <c r="D1175" i="1"/>
  <c r="H1174" i="1"/>
  <c r="G1204" i="1"/>
  <c r="D1205" i="1"/>
  <c r="H1204" i="1"/>
  <c r="D1220" i="1"/>
  <c r="M992" i="1"/>
  <c r="F993" i="1"/>
  <c r="L992" i="1"/>
  <c r="F945" i="1"/>
  <c r="L944" i="1"/>
  <c r="M944" i="1"/>
  <c r="M753" i="1"/>
  <c r="F754" i="1"/>
  <c r="L753" i="1"/>
  <c r="F1074" i="1"/>
  <c r="L1073" i="1"/>
  <c r="M1073" i="1"/>
  <c r="M721" i="1"/>
  <c r="F722" i="1"/>
  <c r="L721" i="1"/>
  <c r="J734" i="1"/>
  <c r="I734" i="1"/>
  <c r="E735" i="1"/>
  <c r="K734" i="1"/>
  <c r="F866" i="1"/>
  <c r="L865" i="1"/>
  <c r="M865" i="1"/>
  <c r="M1328" i="1"/>
  <c r="L1328" i="1"/>
  <c r="F1329" i="1"/>
  <c r="D734" i="1"/>
  <c r="H733" i="1"/>
  <c r="G733" i="1"/>
  <c r="D1040" i="1"/>
  <c r="H1039" i="1"/>
  <c r="G1039" i="1"/>
  <c r="M1025" i="1"/>
  <c r="F1026" i="1"/>
  <c r="L1025" i="1"/>
  <c r="J794" i="1"/>
  <c r="I794" i="1"/>
  <c r="E795" i="1"/>
  <c r="K794" i="1"/>
  <c r="E840" i="1"/>
  <c r="K839" i="1"/>
  <c r="I839" i="1"/>
  <c r="J839" i="1"/>
  <c r="F834" i="1"/>
  <c r="L833" i="1"/>
  <c r="M833" i="1"/>
  <c r="M1264" i="1"/>
  <c r="L1264" i="1"/>
  <c r="F1265" i="1"/>
  <c r="F930" i="1"/>
  <c r="L929" i="1"/>
  <c r="M929" i="1"/>
  <c r="M881" i="1"/>
  <c r="F882" i="1"/>
  <c r="L881" i="1"/>
  <c r="F1010" i="1"/>
  <c r="L1009" i="1"/>
  <c r="M1009" i="1"/>
  <c r="J1070" i="1"/>
  <c r="E1071" i="1"/>
  <c r="K1070" i="1"/>
  <c r="I1070" i="1"/>
  <c r="M849" i="1"/>
  <c r="F850" i="1"/>
  <c r="L849" i="1"/>
  <c r="F802" i="1"/>
  <c r="L801" i="1"/>
  <c r="M801" i="1"/>
  <c r="G748" i="1"/>
  <c r="H748" i="1"/>
  <c r="D749" i="1"/>
  <c r="D1100" i="1"/>
  <c r="H1099" i="1"/>
  <c r="G1099" i="1"/>
  <c r="M817" i="1"/>
  <c r="F818" i="1"/>
  <c r="L817" i="1"/>
  <c r="D764" i="1"/>
  <c r="H763" i="1"/>
  <c r="G763" i="1"/>
  <c r="G1114" i="1"/>
  <c r="D1115" i="1"/>
  <c r="H1114" i="1"/>
  <c r="D824" i="1"/>
  <c r="H823" i="1"/>
  <c r="G823" i="1"/>
  <c r="E870" i="1"/>
  <c r="K869" i="1"/>
  <c r="I869" i="1"/>
  <c r="J869" i="1"/>
  <c r="G1054" i="1"/>
  <c r="D1055" i="1"/>
  <c r="H1054" i="1"/>
  <c r="M1184" i="1"/>
  <c r="F1185" i="1"/>
  <c r="L1184" i="1"/>
  <c r="G688" i="1"/>
  <c r="D689" i="1"/>
  <c r="H688" i="1"/>
  <c r="E1086" i="1"/>
  <c r="K1085" i="1"/>
  <c r="I1085" i="1"/>
  <c r="J1085" i="1"/>
  <c r="E780" i="1"/>
  <c r="K779" i="1"/>
  <c r="I779" i="1"/>
  <c r="J779" i="1"/>
  <c r="E1116" i="1"/>
  <c r="K1115" i="1"/>
  <c r="I1115" i="1"/>
  <c r="J1115" i="1"/>
  <c r="E750" i="1"/>
  <c r="K749" i="1"/>
  <c r="I749" i="1"/>
  <c r="J749" i="1"/>
  <c r="D854" i="1"/>
  <c r="H853" i="1"/>
  <c r="G853" i="1"/>
  <c r="M1296" i="1"/>
  <c r="F1297" i="1"/>
  <c r="L1296" i="1"/>
  <c r="E1206" i="1"/>
  <c r="K1205" i="1"/>
  <c r="I1205" i="1"/>
  <c r="J1205" i="1"/>
  <c r="D1070" i="1"/>
  <c r="H1069" i="1"/>
  <c r="G1069" i="1"/>
  <c r="J1040" i="1"/>
  <c r="E1041" i="1"/>
  <c r="K1040" i="1"/>
  <c r="I1040" i="1"/>
  <c r="E384" i="1"/>
  <c r="K383" i="1"/>
  <c r="I383" i="1"/>
  <c r="J383" i="1"/>
  <c r="E414" i="1"/>
  <c r="K413" i="1"/>
  <c r="I413" i="1"/>
  <c r="J413" i="1"/>
  <c r="G352" i="1"/>
  <c r="H352" i="1"/>
  <c r="D353" i="1"/>
  <c r="G412" i="1"/>
  <c r="D413" i="1"/>
  <c r="H412" i="1"/>
  <c r="E474" i="1"/>
  <c r="K473" i="1"/>
  <c r="I473" i="1"/>
  <c r="J473" i="1"/>
  <c r="G472" i="1"/>
  <c r="D473" i="1"/>
  <c r="H472" i="1"/>
  <c r="E444" i="1"/>
  <c r="K443" i="1"/>
  <c r="I443" i="1"/>
  <c r="J443" i="1"/>
  <c r="D428" i="1"/>
  <c r="H427" i="1"/>
  <c r="G427" i="1"/>
  <c r="M384" i="1"/>
  <c r="F385" i="1"/>
  <c r="L384" i="1"/>
  <c r="F370" i="1"/>
  <c r="L369" i="1"/>
  <c r="M369" i="1"/>
  <c r="E534" i="1"/>
  <c r="K533" i="1"/>
  <c r="I533" i="1"/>
  <c r="J533" i="1"/>
  <c r="F530" i="1"/>
  <c r="L529" i="1"/>
  <c r="M529" i="1"/>
  <c r="M480" i="1"/>
  <c r="F481" i="1"/>
  <c r="L480" i="1"/>
  <c r="F642" i="1"/>
  <c r="L641" i="1"/>
  <c r="M641" i="1"/>
  <c r="M656" i="1"/>
  <c r="L656" i="1"/>
  <c r="F657" i="1"/>
  <c r="D368" i="1"/>
  <c r="H367" i="1"/>
  <c r="G367" i="1"/>
  <c r="M353" i="1"/>
  <c r="F354" i="1"/>
  <c r="L353" i="1"/>
  <c r="D398" i="1"/>
  <c r="H397" i="1"/>
  <c r="G397" i="1"/>
  <c r="J428" i="1"/>
  <c r="E429" i="1"/>
  <c r="K428" i="1"/>
  <c r="I428" i="1"/>
  <c r="M576" i="1"/>
  <c r="F577" i="1"/>
  <c r="L576" i="1"/>
  <c r="F402" i="1"/>
  <c r="L401" i="1"/>
  <c r="M401" i="1"/>
  <c r="D518" i="1"/>
  <c r="H517" i="1"/>
  <c r="G517" i="1"/>
  <c r="E504" i="1"/>
  <c r="K503" i="1"/>
  <c r="I503" i="1"/>
  <c r="J503" i="1"/>
  <c r="G442" i="1"/>
  <c r="D443" i="1"/>
  <c r="H442" i="1"/>
  <c r="M624" i="1"/>
  <c r="F625" i="1"/>
  <c r="L624" i="1"/>
  <c r="F498" i="1"/>
  <c r="L497" i="1"/>
  <c r="M497" i="1"/>
  <c r="M512" i="1"/>
  <c r="F513" i="1"/>
  <c r="L512" i="1"/>
  <c r="F466" i="1"/>
  <c r="L465" i="1"/>
  <c r="M465" i="1"/>
  <c r="J488" i="1"/>
  <c r="E489" i="1"/>
  <c r="K488" i="1"/>
  <c r="I488" i="1"/>
  <c r="M592" i="1"/>
  <c r="L592" i="1"/>
  <c r="F593" i="1"/>
  <c r="F562" i="1"/>
  <c r="L561" i="1"/>
  <c r="M561" i="1"/>
  <c r="M448" i="1"/>
  <c r="F449" i="1"/>
  <c r="L448" i="1"/>
  <c r="D488" i="1"/>
  <c r="H487" i="1"/>
  <c r="G487" i="1"/>
  <c r="J548" i="1"/>
  <c r="K548" i="1"/>
  <c r="E564" i="1"/>
  <c r="E549" i="1"/>
  <c r="I548" i="1"/>
  <c r="J458" i="1"/>
  <c r="E459" i="1"/>
  <c r="K458" i="1"/>
  <c r="I458" i="1"/>
  <c r="G502" i="1"/>
  <c r="D503" i="1"/>
  <c r="H502" i="1"/>
  <c r="G532" i="1"/>
  <c r="D533" i="1"/>
  <c r="H532" i="1"/>
  <c r="D548" i="1"/>
  <c r="J398" i="1"/>
  <c r="E399" i="1"/>
  <c r="K398" i="1"/>
  <c r="I398" i="1"/>
  <c r="J368" i="1"/>
  <c r="E369" i="1"/>
  <c r="K368" i="1"/>
  <c r="I368" i="1"/>
  <c r="M416" i="1"/>
  <c r="F417" i="1"/>
  <c r="L416" i="1"/>
  <c r="F610" i="1"/>
  <c r="L609" i="1"/>
  <c r="M609" i="1"/>
  <c r="M544" i="1"/>
  <c r="F545" i="1"/>
  <c r="L544" i="1"/>
  <c r="F434" i="1"/>
  <c r="L433" i="1"/>
  <c r="M433" i="1"/>
  <c r="G382" i="1"/>
  <c r="D383" i="1"/>
  <c r="H382" i="1"/>
  <c r="E354" i="1"/>
  <c r="K353" i="1"/>
  <c r="I353" i="1"/>
  <c r="J353" i="1"/>
  <c r="M672" i="1"/>
  <c r="F673" i="1"/>
  <c r="L672" i="1"/>
  <c r="J518" i="1"/>
  <c r="E519" i="1"/>
  <c r="K518" i="1"/>
  <c r="I518" i="1"/>
  <c r="D458" i="1"/>
  <c r="H457" i="1"/>
  <c r="G457" i="1"/>
  <c r="D63" i="1"/>
  <c r="H62" i="1"/>
  <c r="G62" i="1"/>
  <c r="E187" i="1"/>
  <c r="I186" i="1"/>
  <c r="K186" i="1"/>
  <c r="J186" i="1"/>
  <c r="E202" i="1"/>
  <c r="I201" i="1"/>
  <c r="K201" i="1"/>
  <c r="J201" i="1"/>
  <c r="D168" i="1"/>
  <c r="G167" i="1"/>
  <c r="H167" i="1"/>
  <c r="D33" i="1"/>
  <c r="H32" i="1"/>
  <c r="G32" i="1"/>
  <c r="K261" i="1"/>
  <c r="J261" i="1"/>
  <c r="E262" i="1"/>
  <c r="I261" i="1"/>
  <c r="D138" i="1"/>
  <c r="G137" i="1"/>
  <c r="H137" i="1"/>
  <c r="D198" i="1"/>
  <c r="G197" i="1"/>
  <c r="H197" i="1"/>
  <c r="K31" i="1"/>
  <c r="J31" i="1"/>
  <c r="E32" i="1"/>
  <c r="I31" i="1"/>
  <c r="D123" i="1"/>
  <c r="G122" i="1"/>
  <c r="H122" i="1"/>
  <c r="D18" i="1"/>
  <c r="H17" i="1"/>
  <c r="G17" i="1"/>
  <c r="D108" i="1"/>
  <c r="G107" i="1"/>
  <c r="H107" i="1"/>
  <c r="D78" i="1"/>
  <c r="H77" i="1"/>
  <c r="G77" i="1"/>
  <c r="F17" i="1"/>
  <c r="M16" i="1"/>
  <c r="L16" i="1"/>
  <c r="J276" i="1"/>
  <c r="E277" i="1"/>
  <c r="I276" i="1"/>
  <c r="E292" i="1"/>
  <c r="K276" i="1"/>
  <c r="E232" i="1"/>
  <c r="I231" i="1"/>
  <c r="J231" i="1"/>
  <c r="K231" i="1"/>
  <c r="G212" i="1"/>
  <c r="D228" i="1"/>
  <c r="D213" i="1"/>
  <c r="H212" i="1"/>
  <c r="D49" i="1"/>
  <c r="H48" i="1"/>
  <c r="G48" i="1"/>
  <c r="E18" i="1"/>
  <c r="J17" i="1"/>
  <c r="K17" i="1"/>
  <c r="I17" i="1"/>
  <c r="D93" i="1"/>
  <c r="G92" i="1"/>
  <c r="H92" i="1"/>
  <c r="J171" i="1"/>
  <c r="E172" i="1"/>
  <c r="I171" i="1"/>
  <c r="K171" i="1"/>
  <c r="D153" i="1"/>
  <c r="G152" i="1"/>
  <c r="H152" i="1"/>
  <c r="K156" i="1"/>
  <c r="J156" i="1"/>
  <c r="E157" i="1"/>
  <c r="I156" i="1"/>
  <c r="K246" i="1"/>
  <c r="J246" i="1"/>
  <c r="E247" i="1"/>
  <c r="I246" i="1"/>
  <c r="D183" i="1"/>
  <c r="G182" i="1"/>
  <c r="H182" i="1"/>
  <c r="E217" i="1"/>
  <c r="I216" i="1"/>
  <c r="K216" i="1"/>
  <c r="J216" i="1"/>
  <c r="F338" i="1"/>
  <c r="L337" i="1"/>
  <c r="M337" i="1"/>
  <c r="M304" i="1"/>
  <c r="F305" i="1"/>
  <c r="L304" i="1"/>
  <c r="M320" i="1"/>
  <c r="F321" i="1"/>
  <c r="L320" i="1"/>
  <c r="F290" i="1"/>
  <c r="L289" i="1"/>
  <c r="M289" i="1"/>
  <c r="M272" i="1"/>
  <c r="F273" i="1"/>
  <c r="L272" i="1"/>
  <c r="M256" i="1"/>
  <c r="F257" i="1"/>
  <c r="L256" i="1"/>
  <c r="M225" i="1"/>
  <c r="F226" i="1"/>
  <c r="L225" i="1"/>
  <c r="F242" i="1"/>
  <c r="L241" i="1"/>
  <c r="M241" i="1"/>
  <c r="M208" i="1"/>
  <c r="F209" i="1"/>
  <c r="L208" i="1"/>
  <c r="M192" i="1"/>
  <c r="F193" i="1"/>
  <c r="L192" i="1"/>
  <c r="M161" i="1"/>
  <c r="F162" i="1"/>
  <c r="L161" i="1"/>
  <c r="F178" i="1"/>
  <c r="L177" i="1"/>
  <c r="M177" i="1"/>
  <c r="J110" i="1"/>
  <c r="E111" i="1"/>
  <c r="K110" i="1"/>
  <c r="I110" i="1"/>
  <c r="M144" i="1"/>
  <c r="F145" i="1"/>
  <c r="L144" i="1"/>
  <c r="E96" i="1"/>
  <c r="K95" i="1"/>
  <c r="I95" i="1"/>
  <c r="J95" i="1"/>
  <c r="E141" i="1"/>
  <c r="K140" i="1"/>
  <c r="I140" i="1"/>
  <c r="J140" i="1"/>
  <c r="E126" i="1"/>
  <c r="K125" i="1"/>
  <c r="I125" i="1"/>
  <c r="J125" i="1"/>
  <c r="M128" i="1"/>
  <c r="F129" i="1"/>
  <c r="L128" i="1"/>
  <c r="M97" i="1"/>
  <c r="F98" i="1"/>
  <c r="L97" i="1"/>
  <c r="F114" i="1"/>
  <c r="L113" i="1"/>
  <c r="M113" i="1"/>
  <c r="M81" i="1"/>
  <c r="F82" i="1"/>
  <c r="L81" i="1"/>
  <c r="E80" i="1"/>
  <c r="K79" i="1"/>
  <c r="I79" i="1"/>
  <c r="J79" i="1"/>
  <c r="E64" i="1"/>
  <c r="K63" i="1"/>
  <c r="I63" i="1"/>
  <c r="J63" i="1"/>
  <c r="M64" i="1"/>
  <c r="F65" i="1"/>
  <c r="L64" i="1"/>
  <c r="M49" i="1"/>
  <c r="F50" i="1"/>
  <c r="L49" i="1"/>
  <c r="E48" i="1"/>
  <c r="K47" i="1"/>
  <c r="I47" i="1"/>
  <c r="J47" i="1"/>
  <c r="M33" i="1"/>
  <c r="F34" i="1"/>
  <c r="L33" i="1"/>
  <c r="N259" i="1" l="1"/>
  <c r="N257" i="1"/>
  <c r="N255" i="1"/>
  <c r="N253" i="1"/>
  <c r="N251" i="1"/>
  <c r="N249" i="1"/>
  <c r="N247" i="1"/>
  <c r="N245" i="1"/>
  <c r="N260" i="1"/>
  <c r="N258" i="1"/>
  <c r="N256" i="1"/>
  <c r="N254" i="1"/>
  <c r="N252" i="1"/>
  <c r="N250" i="1"/>
  <c r="N248" i="1"/>
  <c r="N246" i="1"/>
  <c r="D2140" i="1"/>
  <c r="H2139" i="1"/>
  <c r="G2139" i="1"/>
  <c r="G2094" i="1"/>
  <c r="D2095" i="1"/>
  <c r="H2094" i="1"/>
  <c r="M2033" i="1"/>
  <c r="F2034" i="1"/>
  <c r="L2033" i="1"/>
  <c r="G1526" i="1"/>
  <c r="D1527" i="1"/>
  <c r="H1526" i="1"/>
  <c r="J1788" i="1"/>
  <c r="E1789" i="1"/>
  <c r="K1788" i="1"/>
  <c r="I1788" i="1"/>
  <c r="J1542" i="1"/>
  <c r="E1543" i="1"/>
  <c r="K1542" i="1"/>
  <c r="I1542" i="1"/>
  <c r="G2154" i="1"/>
  <c r="D2155" i="1"/>
  <c r="H2154" i="1"/>
  <c r="D2170" i="1"/>
  <c r="H2169" i="1"/>
  <c r="G2169" i="1"/>
  <c r="E1894" i="1"/>
  <c r="K1893" i="1"/>
  <c r="I1893" i="1"/>
  <c r="J1893" i="1"/>
  <c r="D1512" i="1"/>
  <c r="H1511" i="1"/>
  <c r="G1511" i="1"/>
  <c r="E1498" i="1"/>
  <c r="K1497" i="1"/>
  <c r="I1497" i="1"/>
  <c r="J1497" i="1"/>
  <c r="D1482" i="1"/>
  <c r="H1481" i="1"/>
  <c r="G1481" i="1"/>
  <c r="G1436" i="1"/>
  <c r="D1437" i="1"/>
  <c r="H1436" i="1"/>
  <c r="D1758" i="1"/>
  <c r="H1757" i="1"/>
  <c r="G1757" i="1"/>
  <c r="G2199" i="1"/>
  <c r="D2200" i="1"/>
  <c r="H2199" i="1"/>
  <c r="J2245" i="1"/>
  <c r="E2246" i="1"/>
  <c r="K2245" i="1"/>
  <c r="I2245" i="1"/>
  <c r="E1864" i="1"/>
  <c r="K1863" i="1"/>
  <c r="I1863" i="1"/>
  <c r="J1863" i="1"/>
  <c r="E1468" i="1"/>
  <c r="K1467" i="1"/>
  <c r="I1467" i="1"/>
  <c r="J1467" i="1"/>
  <c r="E2096" i="1"/>
  <c r="K2095" i="1"/>
  <c r="I2095" i="1"/>
  <c r="J2095" i="1"/>
  <c r="E2156" i="1"/>
  <c r="K2155" i="1"/>
  <c r="I2155" i="1"/>
  <c r="J2155" i="1"/>
  <c r="D1542" i="1"/>
  <c r="H1541" i="1"/>
  <c r="G1541" i="1"/>
  <c r="D1878" i="1"/>
  <c r="H1877" i="1"/>
  <c r="G1877" i="1"/>
  <c r="J1848" i="1"/>
  <c r="E1849" i="1"/>
  <c r="K1848" i="1"/>
  <c r="I1848" i="1"/>
  <c r="J2080" i="1"/>
  <c r="E2081" i="1"/>
  <c r="K2080" i="1"/>
  <c r="I2080" i="1"/>
  <c r="J1572" i="1"/>
  <c r="E1588" i="1"/>
  <c r="E1573" i="1"/>
  <c r="K1572" i="1"/>
  <c r="I1572" i="1"/>
  <c r="E1438" i="1"/>
  <c r="K1437" i="1"/>
  <c r="I1437" i="1"/>
  <c r="J1437" i="1"/>
  <c r="E1713" i="1"/>
  <c r="K1712" i="1"/>
  <c r="I1712" i="1"/>
  <c r="J1712" i="1"/>
  <c r="E1804" i="1"/>
  <c r="K1803" i="1"/>
  <c r="I1803" i="1"/>
  <c r="J1803" i="1"/>
  <c r="F2147" i="1"/>
  <c r="L2146" i="1"/>
  <c r="M2146" i="1"/>
  <c r="M2305" i="1"/>
  <c r="F2306" i="1"/>
  <c r="L2305" i="1"/>
  <c r="D1422" i="1"/>
  <c r="H1421" i="1"/>
  <c r="G1421" i="1"/>
  <c r="M2097" i="1"/>
  <c r="F2098" i="1"/>
  <c r="L2097" i="1"/>
  <c r="F2259" i="1"/>
  <c r="L2258" i="1"/>
  <c r="M2258" i="1"/>
  <c r="M2273" i="1"/>
  <c r="F2274" i="1"/>
  <c r="L2273" i="1"/>
  <c r="G1742" i="1"/>
  <c r="D1743" i="1"/>
  <c r="H1742" i="1"/>
  <c r="J1878" i="1"/>
  <c r="E1879" i="1"/>
  <c r="K1878" i="1"/>
  <c r="I1878" i="1"/>
  <c r="D1848" i="1"/>
  <c r="H1847" i="1"/>
  <c r="G1847" i="1"/>
  <c r="J1422" i="1"/>
  <c r="E1423" i="1"/>
  <c r="K1422" i="1"/>
  <c r="I1422" i="1"/>
  <c r="J1361" i="1"/>
  <c r="E1362" i="1"/>
  <c r="K1361" i="1"/>
  <c r="I1361" i="1"/>
  <c r="J2170" i="1"/>
  <c r="E2171" i="1"/>
  <c r="K2170" i="1"/>
  <c r="I2170" i="1"/>
  <c r="D1392" i="1"/>
  <c r="H1391" i="1"/>
  <c r="G1391" i="1"/>
  <c r="M1810" i="1"/>
  <c r="F1811" i="1"/>
  <c r="L1810" i="1"/>
  <c r="F1827" i="1"/>
  <c r="L1826" i="1"/>
  <c r="M1826" i="1"/>
  <c r="M1874" i="1"/>
  <c r="F1875" i="1"/>
  <c r="L1874" i="1"/>
  <c r="F1891" i="1"/>
  <c r="L1890" i="1"/>
  <c r="M1890" i="1"/>
  <c r="E1834" i="1"/>
  <c r="K1833" i="1"/>
  <c r="I1833" i="1"/>
  <c r="J1833" i="1"/>
  <c r="E2126" i="1"/>
  <c r="K2125" i="1"/>
  <c r="I2125" i="1"/>
  <c r="J2125" i="1"/>
  <c r="E2035" i="1"/>
  <c r="K2034" i="1"/>
  <c r="I2034" i="1"/>
  <c r="J2034" i="1"/>
  <c r="E1774" i="1"/>
  <c r="K1773" i="1"/>
  <c r="I1773" i="1"/>
  <c r="J1773" i="1"/>
  <c r="D1818" i="1"/>
  <c r="H1817" i="1"/>
  <c r="G1817" i="1"/>
  <c r="G1862" i="1"/>
  <c r="D1863" i="1"/>
  <c r="H1862" i="1"/>
  <c r="J1392" i="1"/>
  <c r="E1393" i="1"/>
  <c r="K1392" i="1"/>
  <c r="I1392" i="1"/>
  <c r="F2083" i="1"/>
  <c r="L2082" i="1"/>
  <c r="M2082" i="1"/>
  <c r="M2130" i="1"/>
  <c r="F2131" i="1"/>
  <c r="L2130" i="1"/>
  <c r="G2229" i="1"/>
  <c r="D2230" i="1"/>
  <c r="H2229" i="1"/>
  <c r="E2201" i="1"/>
  <c r="K2200" i="1"/>
  <c r="I2200" i="1"/>
  <c r="J2200" i="1"/>
  <c r="M1906" i="1"/>
  <c r="F1907" i="1"/>
  <c r="L1906" i="1"/>
  <c r="D2260" i="1"/>
  <c r="D2245" i="1"/>
  <c r="H2244" i="1"/>
  <c r="G2244" i="1"/>
  <c r="J2215" i="1"/>
  <c r="E2216" i="1"/>
  <c r="K2215" i="1"/>
  <c r="I2215" i="1"/>
  <c r="J1698" i="1"/>
  <c r="E1699" i="1"/>
  <c r="K1698" i="1"/>
  <c r="I1698" i="1"/>
  <c r="J1908" i="1"/>
  <c r="E1924" i="1"/>
  <c r="E1909" i="1"/>
  <c r="I1908" i="1"/>
  <c r="K1908" i="1"/>
  <c r="E1377" i="1"/>
  <c r="K1376" i="1"/>
  <c r="I1376" i="1"/>
  <c r="J1376" i="1"/>
  <c r="J1818" i="1"/>
  <c r="E1819" i="1"/>
  <c r="K1818" i="1"/>
  <c r="I1818" i="1"/>
  <c r="J2110" i="1"/>
  <c r="E2111" i="1"/>
  <c r="K2110" i="1"/>
  <c r="I2110" i="1"/>
  <c r="J1482" i="1"/>
  <c r="E1483" i="1"/>
  <c r="K1482" i="1"/>
  <c r="I1482" i="1"/>
  <c r="J2049" i="1"/>
  <c r="E2050" i="1"/>
  <c r="K2049" i="1"/>
  <c r="I2049" i="1"/>
  <c r="G1832" i="1"/>
  <c r="D1833" i="1"/>
  <c r="H1832" i="1"/>
  <c r="E2065" i="1"/>
  <c r="K2064" i="1"/>
  <c r="I2064" i="1"/>
  <c r="J2064" i="1"/>
  <c r="E1408" i="1"/>
  <c r="K1407" i="1"/>
  <c r="I1407" i="1"/>
  <c r="J1407" i="1"/>
  <c r="E1744" i="1"/>
  <c r="K1743" i="1"/>
  <c r="I1743" i="1"/>
  <c r="J1743" i="1"/>
  <c r="E2276" i="1"/>
  <c r="E2261" i="1"/>
  <c r="K2260" i="1"/>
  <c r="I2260" i="1"/>
  <c r="J2260" i="1"/>
  <c r="F1763" i="1"/>
  <c r="L1762" i="1"/>
  <c r="M1762" i="1"/>
  <c r="M1649" i="1"/>
  <c r="F1650" i="1"/>
  <c r="L1649" i="1"/>
  <c r="F2227" i="1"/>
  <c r="L2226" i="1"/>
  <c r="M2226" i="1"/>
  <c r="M1713" i="1"/>
  <c r="F1714" i="1"/>
  <c r="L1713" i="1"/>
  <c r="F1987" i="1"/>
  <c r="L1986" i="1"/>
  <c r="M1986" i="1"/>
  <c r="M1969" i="1"/>
  <c r="F1970" i="1"/>
  <c r="L1969" i="1"/>
  <c r="D2049" i="1"/>
  <c r="H2048" i="1"/>
  <c r="G2048" i="1"/>
  <c r="M2241" i="1"/>
  <c r="F2242" i="1"/>
  <c r="L2241" i="1"/>
  <c r="F2355" i="1"/>
  <c r="L2354" i="1"/>
  <c r="M2354" i="1"/>
  <c r="F1731" i="1"/>
  <c r="L1730" i="1"/>
  <c r="M1730" i="1"/>
  <c r="M1681" i="1"/>
  <c r="F1682" i="1"/>
  <c r="L1681" i="1"/>
  <c r="D1728" i="1"/>
  <c r="H1727" i="1"/>
  <c r="G1727" i="1"/>
  <c r="G2064" i="1"/>
  <c r="D2065" i="1"/>
  <c r="H2064" i="1"/>
  <c r="F2115" i="1"/>
  <c r="L2114" i="1"/>
  <c r="M2114" i="1"/>
  <c r="M2162" i="1"/>
  <c r="F2163" i="1"/>
  <c r="L2162" i="1"/>
  <c r="F2179" i="1"/>
  <c r="L2178" i="1"/>
  <c r="M2178" i="1"/>
  <c r="F1491" i="1"/>
  <c r="L1490" i="1"/>
  <c r="M1490" i="1"/>
  <c r="M1538" i="1"/>
  <c r="F1539" i="1"/>
  <c r="L1538" i="1"/>
  <c r="F1555" i="1"/>
  <c r="L1554" i="1"/>
  <c r="M1554" i="1"/>
  <c r="M1602" i="1"/>
  <c r="F1603" i="1"/>
  <c r="L1602" i="1"/>
  <c r="F1667" i="1"/>
  <c r="L1666" i="1"/>
  <c r="M1666" i="1"/>
  <c r="M2337" i="1"/>
  <c r="F2338" i="1"/>
  <c r="L2337" i="1"/>
  <c r="F1395" i="1"/>
  <c r="L1394" i="1"/>
  <c r="M1394" i="1"/>
  <c r="G1556" i="1"/>
  <c r="D1572" i="1"/>
  <c r="D1557" i="1"/>
  <c r="H1556" i="1"/>
  <c r="M1441" i="1"/>
  <c r="F1442" i="1"/>
  <c r="L1441" i="1"/>
  <c r="D1699" i="1"/>
  <c r="H1698" i="1"/>
  <c r="G1698" i="1"/>
  <c r="D1908" i="1"/>
  <c r="G1892" i="1"/>
  <c r="D1893" i="1"/>
  <c r="H1892" i="1"/>
  <c r="M1777" i="1"/>
  <c r="F1778" i="1"/>
  <c r="L1777" i="1"/>
  <c r="F1955" i="1"/>
  <c r="L1954" i="1"/>
  <c r="M1954" i="1"/>
  <c r="M1409" i="1"/>
  <c r="F1410" i="1"/>
  <c r="L1409" i="1"/>
  <c r="D2080" i="1"/>
  <c r="H2079" i="1"/>
  <c r="G2079" i="1"/>
  <c r="M2001" i="1"/>
  <c r="F2002" i="1"/>
  <c r="L2001" i="1"/>
  <c r="D1363" i="1"/>
  <c r="H1362" i="1"/>
  <c r="G1362" i="1"/>
  <c r="M1377" i="1"/>
  <c r="F1378" i="1"/>
  <c r="L1377" i="1"/>
  <c r="D2110" i="1"/>
  <c r="H2109" i="1"/>
  <c r="G2109" i="1"/>
  <c r="G2033" i="1"/>
  <c r="D2034" i="1"/>
  <c r="H2033" i="1"/>
  <c r="F1923" i="1"/>
  <c r="L1922" i="1"/>
  <c r="M1922" i="1"/>
  <c r="G2124" i="1"/>
  <c r="D2125" i="1"/>
  <c r="H2124" i="1"/>
  <c r="F1459" i="1"/>
  <c r="L1458" i="1"/>
  <c r="M1458" i="1"/>
  <c r="M1506" i="1"/>
  <c r="F1507" i="1"/>
  <c r="L1506" i="1"/>
  <c r="F1523" i="1"/>
  <c r="L1522" i="1"/>
  <c r="M1522" i="1"/>
  <c r="M1570" i="1"/>
  <c r="F1571" i="1"/>
  <c r="L1570" i="1"/>
  <c r="F1587" i="1"/>
  <c r="L1586" i="1"/>
  <c r="M1586" i="1"/>
  <c r="F1427" i="1"/>
  <c r="L1426" i="1"/>
  <c r="M1426" i="1"/>
  <c r="M1474" i="1"/>
  <c r="F1475" i="1"/>
  <c r="L1474" i="1"/>
  <c r="F1619" i="1"/>
  <c r="L1618" i="1"/>
  <c r="M1618" i="1"/>
  <c r="G1376" i="1"/>
  <c r="D1377" i="1"/>
  <c r="H1376" i="1"/>
  <c r="F2019" i="1"/>
  <c r="L2018" i="1"/>
  <c r="M2018" i="1"/>
  <c r="M1937" i="1"/>
  <c r="F1938" i="1"/>
  <c r="L1937" i="1"/>
  <c r="D1452" i="1"/>
  <c r="H1451" i="1"/>
  <c r="G1451" i="1"/>
  <c r="E1558" i="1"/>
  <c r="K1557" i="1"/>
  <c r="I1557" i="1"/>
  <c r="J1557" i="1"/>
  <c r="D2215" i="1"/>
  <c r="H2214" i="1"/>
  <c r="G2214" i="1"/>
  <c r="G1496" i="1"/>
  <c r="D1497" i="1"/>
  <c r="H1496" i="1"/>
  <c r="F2195" i="1"/>
  <c r="L2194" i="1"/>
  <c r="M2194" i="1"/>
  <c r="M2065" i="1"/>
  <c r="F2066" i="1"/>
  <c r="L2065" i="1"/>
  <c r="F2323" i="1"/>
  <c r="L2322" i="1"/>
  <c r="M2322" i="1"/>
  <c r="M2209" i="1"/>
  <c r="F2210" i="1"/>
  <c r="L2209" i="1"/>
  <c r="D1788" i="1"/>
  <c r="H1787" i="1"/>
  <c r="G1787" i="1"/>
  <c r="G1802" i="1"/>
  <c r="D1803" i="1"/>
  <c r="H1802" i="1"/>
  <c r="F2051" i="1"/>
  <c r="L2050" i="1"/>
  <c r="M2050" i="1"/>
  <c r="G1466" i="1"/>
  <c r="D1467" i="1"/>
  <c r="H1466" i="1"/>
  <c r="G1712" i="1"/>
  <c r="D1713" i="1"/>
  <c r="H1712" i="1"/>
  <c r="F1635" i="1"/>
  <c r="L1634" i="1"/>
  <c r="M1634" i="1"/>
  <c r="G1772" i="1"/>
  <c r="D1773" i="1"/>
  <c r="H1772" i="1"/>
  <c r="F1699" i="1"/>
  <c r="L1698" i="1"/>
  <c r="M1698" i="1"/>
  <c r="M1745" i="1"/>
  <c r="F1746" i="1"/>
  <c r="L1745" i="1"/>
  <c r="F2291" i="1"/>
  <c r="L2290" i="1"/>
  <c r="M2290" i="1"/>
  <c r="F1363" i="1"/>
  <c r="L1362" i="1"/>
  <c r="M1362" i="1"/>
  <c r="G1406" i="1"/>
  <c r="D1407" i="1"/>
  <c r="H1406" i="1"/>
  <c r="F1795" i="1"/>
  <c r="L1794" i="1"/>
  <c r="M1794" i="1"/>
  <c r="M1842" i="1"/>
  <c r="F1843" i="1"/>
  <c r="L1842" i="1"/>
  <c r="F1859" i="1"/>
  <c r="L1858" i="1"/>
  <c r="M1858" i="1"/>
  <c r="E1528" i="1"/>
  <c r="K1527" i="1"/>
  <c r="I1527" i="1"/>
  <c r="J1527" i="1"/>
  <c r="J2185" i="1"/>
  <c r="E2186" i="1"/>
  <c r="K2185" i="1"/>
  <c r="I2185" i="1"/>
  <c r="D2185" i="1"/>
  <c r="G2184" i="1"/>
  <c r="H2184" i="1"/>
  <c r="J1728" i="1"/>
  <c r="E1729" i="1"/>
  <c r="K1728" i="1"/>
  <c r="I1728" i="1"/>
  <c r="E2231" i="1"/>
  <c r="K2230" i="1"/>
  <c r="I2230" i="1"/>
  <c r="J2230" i="1"/>
  <c r="J1512" i="1"/>
  <c r="E1513" i="1"/>
  <c r="K1512" i="1"/>
  <c r="I1512" i="1"/>
  <c r="J2140" i="1"/>
  <c r="E2141" i="1"/>
  <c r="K2140" i="1"/>
  <c r="I2140" i="1"/>
  <c r="J1758" i="1"/>
  <c r="E1759" i="1"/>
  <c r="K1758" i="1"/>
  <c r="I1758" i="1"/>
  <c r="J1452" i="1"/>
  <c r="E1453" i="1"/>
  <c r="K1452" i="1"/>
  <c r="I1452" i="1"/>
  <c r="J1041" i="1"/>
  <c r="I1041" i="1"/>
  <c r="E1042" i="1"/>
  <c r="K1041" i="1"/>
  <c r="D1071" i="1"/>
  <c r="H1070" i="1"/>
  <c r="G1070" i="1"/>
  <c r="E1207" i="1"/>
  <c r="K1206" i="1"/>
  <c r="I1206" i="1"/>
  <c r="J1206" i="1"/>
  <c r="M1297" i="1"/>
  <c r="F1298" i="1"/>
  <c r="L1297" i="1"/>
  <c r="D855" i="1"/>
  <c r="H854" i="1"/>
  <c r="G854" i="1"/>
  <c r="E751" i="1"/>
  <c r="K750" i="1"/>
  <c r="I750" i="1"/>
  <c r="J750" i="1"/>
  <c r="E1117" i="1"/>
  <c r="K1116" i="1"/>
  <c r="I1116" i="1"/>
  <c r="J1116" i="1"/>
  <c r="E781" i="1"/>
  <c r="K780" i="1"/>
  <c r="I780" i="1"/>
  <c r="J780" i="1"/>
  <c r="E1087" i="1"/>
  <c r="K1086" i="1"/>
  <c r="I1086" i="1"/>
  <c r="J1086" i="1"/>
  <c r="G689" i="1"/>
  <c r="H689" i="1"/>
  <c r="D690" i="1"/>
  <c r="G1055" i="1"/>
  <c r="H1055" i="1"/>
  <c r="D1056" i="1"/>
  <c r="D825" i="1"/>
  <c r="H824" i="1"/>
  <c r="G824" i="1"/>
  <c r="G1115" i="1"/>
  <c r="H1115" i="1"/>
  <c r="D1116" i="1"/>
  <c r="D765" i="1"/>
  <c r="H764" i="1"/>
  <c r="G764" i="1"/>
  <c r="M818" i="1"/>
  <c r="F819" i="1"/>
  <c r="L818" i="1"/>
  <c r="D1101" i="1"/>
  <c r="H1100" i="1"/>
  <c r="G1100" i="1"/>
  <c r="F803" i="1"/>
  <c r="L802" i="1"/>
  <c r="M802" i="1"/>
  <c r="M850" i="1"/>
  <c r="F851" i="1"/>
  <c r="L850" i="1"/>
  <c r="J1071" i="1"/>
  <c r="I1071" i="1"/>
  <c r="E1072" i="1"/>
  <c r="K1071" i="1"/>
  <c r="F1011" i="1"/>
  <c r="L1010" i="1"/>
  <c r="M1010" i="1"/>
  <c r="M882" i="1"/>
  <c r="F883" i="1"/>
  <c r="L882" i="1"/>
  <c r="F931" i="1"/>
  <c r="L930" i="1"/>
  <c r="M930" i="1"/>
  <c r="F835" i="1"/>
  <c r="L834" i="1"/>
  <c r="M834" i="1"/>
  <c r="E841" i="1"/>
  <c r="K840" i="1"/>
  <c r="I840" i="1"/>
  <c r="J840" i="1"/>
  <c r="J795" i="1"/>
  <c r="E796" i="1"/>
  <c r="K795" i="1"/>
  <c r="I795" i="1"/>
  <c r="M1026" i="1"/>
  <c r="F1027" i="1"/>
  <c r="L1026" i="1"/>
  <c r="D1041" i="1"/>
  <c r="H1040" i="1"/>
  <c r="G1040" i="1"/>
  <c r="M1329" i="1"/>
  <c r="F1330" i="1"/>
  <c r="L1329" i="1"/>
  <c r="G1175" i="1"/>
  <c r="H1175" i="1"/>
  <c r="D1176" i="1"/>
  <c r="J1101" i="1"/>
  <c r="I1101" i="1"/>
  <c r="E1102" i="1"/>
  <c r="K1101" i="1"/>
  <c r="G719" i="1"/>
  <c r="D720" i="1"/>
  <c r="H719" i="1"/>
  <c r="G1085" i="1"/>
  <c r="H1085" i="1"/>
  <c r="D1086" i="1"/>
  <c r="G1025" i="1"/>
  <c r="D1026" i="1"/>
  <c r="H1025" i="1"/>
  <c r="E1237" i="1"/>
  <c r="K1236" i="1"/>
  <c r="I1236" i="1"/>
  <c r="E1252" i="1"/>
  <c r="J1236" i="1"/>
  <c r="M1249" i="1"/>
  <c r="F1250" i="1"/>
  <c r="L1249" i="1"/>
  <c r="G779" i="1"/>
  <c r="D780" i="1"/>
  <c r="H779" i="1"/>
  <c r="G869" i="1"/>
  <c r="D870" i="1"/>
  <c r="H869" i="1"/>
  <c r="J885" i="1"/>
  <c r="E886" i="1"/>
  <c r="K885" i="1"/>
  <c r="I885" i="1"/>
  <c r="F1139" i="1"/>
  <c r="L1138" i="1"/>
  <c r="M1138" i="1"/>
  <c r="F899" i="1"/>
  <c r="L898" i="1"/>
  <c r="M898" i="1"/>
  <c r="J705" i="1"/>
  <c r="E706" i="1"/>
  <c r="K705" i="1"/>
  <c r="I705" i="1"/>
  <c r="M914" i="1"/>
  <c r="F915" i="1"/>
  <c r="L914" i="1"/>
  <c r="J1191" i="1"/>
  <c r="I1191" i="1"/>
  <c r="K1191" i="1"/>
  <c r="E1192" i="1"/>
  <c r="D1161" i="1"/>
  <c r="H1160" i="1"/>
  <c r="G1160" i="1"/>
  <c r="M1121" i="1"/>
  <c r="F1122" i="1"/>
  <c r="L1121" i="1"/>
  <c r="F1203" i="1"/>
  <c r="L1202" i="1"/>
  <c r="M1202" i="1"/>
  <c r="G839" i="1"/>
  <c r="D840" i="1"/>
  <c r="H839" i="1"/>
  <c r="E721" i="1"/>
  <c r="K720" i="1"/>
  <c r="I720" i="1"/>
  <c r="J720" i="1"/>
  <c r="G1145" i="1"/>
  <c r="H1145" i="1"/>
  <c r="D1146" i="1"/>
  <c r="D705" i="1"/>
  <c r="H704" i="1"/>
  <c r="G704" i="1"/>
  <c r="M689" i="1"/>
  <c r="F690" i="1"/>
  <c r="L689" i="1"/>
  <c r="D1191" i="1"/>
  <c r="H1190" i="1"/>
  <c r="G1190" i="1"/>
  <c r="M1153" i="1"/>
  <c r="F1154" i="1"/>
  <c r="L1153" i="1"/>
  <c r="M1217" i="1"/>
  <c r="F1218" i="1"/>
  <c r="L1217" i="1"/>
  <c r="M1089" i="1"/>
  <c r="F1090" i="1"/>
  <c r="L1089" i="1"/>
  <c r="J1131" i="1"/>
  <c r="I1131" i="1"/>
  <c r="E1132" i="1"/>
  <c r="K1131" i="1"/>
  <c r="F1107" i="1"/>
  <c r="L1106" i="1"/>
  <c r="M1106" i="1"/>
  <c r="M1345" i="1"/>
  <c r="F1346" i="1"/>
  <c r="L1345" i="1"/>
  <c r="F1235" i="1"/>
  <c r="L1234" i="1"/>
  <c r="M1234" i="1"/>
  <c r="M1185" i="1"/>
  <c r="F1186" i="1"/>
  <c r="L1185" i="1"/>
  <c r="E871" i="1"/>
  <c r="K870" i="1"/>
  <c r="I870" i="1"/>
  <c r="J870" i="1"/>
  <c r="G749" i="1"/>
  <c r="D750" i="1"/>
  <c r="H749" i="1"/>
  <c r="M1265" i="1"/>
  <c r="F1266" i="1"/>
  <c r="L1265" i="1"/>
  <c r="D735" i="1"/>
  <c r="H734" i="1"/>
  <c r="G734" i="1"/>
  <c r="F867" i="1"/>
  <c r="L866" i="1"/>
  <c r="M866" i="1"/>
  <c r="J735" i="1"/>
  <c r="E736" i="1"/>
  <c r="K735" i="1"/>
  <c r="I735" i="1"/>
  <c r="M722" i="1"/>
  <c r="F723" i="1"/>
  <c r="L722" i="1"/>
  <c r="F1075" i="1"/>
  <c r="L1074" i="1"/>
  <c r="M1074" i="1"/>
  <c r="M754" i="1"/>
  <c r="F755" i="1"/>
  <c r="L754" i="1"/>
  <c r="F946" i="1"/>
  <c r="L945" i="1"/>
  <c r="M945" i="1"/>
  <c r="M993" i="1"/>
  <c r="F994" i="1"/>
  <c r="L993" i="1"/>
  <c r="D1236" i="1"/>
  <c r="D1221" i="1"/>
  <c r="H1220" i="1"/>
  <c r="G1220" i="1"/>
  <c r="G1205" i="1"/>
  <c r="H1205" i="1"/>
  <c r="D1206" i="1"/>
  <c r="J855" i="1"/>
  <c r="E856" i="1"/>
  <c r="K855" i="1"/>
  <c r="I855" i="1"/>
  <c r="F771" i="1"/>
  <c r="L770" i="1"/>
  <c r="M770" i="1"/>
  <c r="J825" i="1"/>
  <c r="E826" i="1"/>
  <c r="K825" i="1"/>
  <c r="I825" i="1"/>
  <c r="J1221" i="1"/>
  <c r="I1221" i="1"/>
  <c r="E1222" i="1"/>
  <c r="K1221" i="1"/>
  <c r="F1043" i="1"/>
  <c r="L1042" i="1"/>
  <c r="M1042" i="1"/>
  <c r="M1057" i="1"/>
  <c r="F1058" i="1"/>
  <c r="L1057" i="1"/>
  <c r="D900" i="1"/>
  <c r="D885" i="1"/>
  <c r="H884" i="1"/>
  <c r="G884" i="1"/>
  <c r="F707" i="1"/>
  <c r="L706" i="1"/>
  <c r="M706" i="1"/>
  <c r="J765" i="1"/>
  <c r="E766" i="1"/>
  <c r="K765" i="1"/>
  <c r="I765" i="1"/>
  <c r="M786" i="1"/>
  <c r="F787" i="1"/>
  <c r="L786" i="1"/>
  <c r="F979" i="1"/>
  <c r="L978" i="1"/>
  <c r="M978" i="1"/>
  <c r="E811" i="1"/>
  <c r="K810" i="1"/>
  <c r="I810" i="1"/>
  <c r="J810" i="1"/>
  <c r="E1057" i="1"/>
  <c r="K1056" i="1"/>
  <c r="I1056" i="1"/>
  <c r="J1056" i="1"/>
  <c r="E1027" i="1"/>
  <c r="K1026" i="1"/>
  <c r="I1026" i="1"/>
  <c r="J1026" i="1"/>
  <c r="E691" i="1"/>
  <c r="K690" i="1"/>
  <c r="I690" i="1"/>
  <c r="J690" i="1"/>
  <c r="E916" i="1"/>
  <c r="E901" i="1"/>
  <c r="K900" i="1"/>
  <c r="I900" i="1"/>
  <c r="J900" i="1"/>
  <c r="J1161" i="1"/>
  <c r="I1161" i="1"/>
  <c r="K1161" i="1"/>
  <c r="E1162" i="1"/>
  <c r="F739" i="1"/>
  <c r="L738" i="1"/>
  <c r="M738" i="1"/>
  <c r="G809" i="1"/>
  <c r="D810" i="1"/>
  <c r="H809" i="1"/>
  <c r="D1131" i="1"/>
  <c r="H1130" i="1"/>
  <c r="G1130" i="1"/>
  <c r="E1147" i="1"/>
  <c r="K1146" i="1"/>
  <c r="I1146" i="1"/>
  <c r="J1146" i="1"/>
  <c r="E1177" i="1"/>
  <c r="K1176" i="1"/>
  <c r="I1176" i="1"/>
  <c r="J1176" i="1"/>
  <c r="D795" i="1"/>
  <c r="H794" i="1"/>
  <c r="G794" i="1"/>
  <c r="F1283" i="1"/>
  <c r="L1282" i="1"/>
  <c r="M1282" i="1"/>
  <c r="M961" i="1"/>
  <c r="F962" i="1"/>
  <c r="L961" i="1"/>
  <c r="F1171" i="1"/>
  <c r="L1170" i="1"/>
  <c r="M1170" i="1"/>
  <c r="F1315" i="1"/>
  <c r="L1314" i="1"/>
  <c r="M1314" i="1"/>
  <c r="D459" i="1"/>
  <c r="H458" i="1"/>
  <c r="G458" i="1"/>
  <c r="M673" i="1"/>
  <c r="F674" i="1"/>
  <c r="L673" i="1"/>
  <c r="G503" i="1"/>
  <c r="H503" i="1"/>
  <c r="D504" i="1"/>
  <c r="J459" i="1"/>
  <c r="I459" i="1"/>
  <c r="E460" i="1"/>
  <c r="K459" i="1"/>
  <c r="E565" i="1"/>
  <c r="K564" i="1"/>
  <c r="I564" i="1"/>
  <c r="E580" i="1"/>
  <c r="J564" i="1"/>
  <c r="M593" i="1"/>
  <c r="F594" i="1"/>
  <c r="L593" i="1"/>
  <c r="G443" i="1"/>
  <c r="H443" i="1"/>
  <c r="D444" i="1"/>
  <c r="D519" i="1"/>
  <c r="H518" i="1"/>
  <c r="G518" i="1"/>
  <c r="M657" i="1"/>
  <c r="F658" i="1"/>
  <c r="L657" i="1"/>
  <c r="F371" i="1"/>
  <c r="L370" i="1"/>
  <c r="M370" i="1"/>
  <c r="M385" i="1"/>
  <c r="F386" i="1"/>
  <c r="L385" i="1"/>
  <c r="D429" i="1"/>
  <c r="H428" i="1"/>
  <c r="G428" i="1"/>
  <c r="E445" i="1"/>
  <c r="K444" i="1"/>
  <c r="I444" i="1"/>
  <c r="J444" i="1"/>
  <c r="G473" i="1"/>
  <c r="D474" i="1"/>
  <c r="H473" i="1"/>
  <c r="J519" i="1"/>
  <c r="I519" i="1"/>
  <c r="E520" i="1"/>
  <c r="K519" i="1"/>
  <c r="E355" i="1"/>
  <c r="K354" i="1"/>
  <c r="I354" i="1"/>
  <c r="J354" i="1"/>
  <c r="G383" i="1"/>
  <c r="H383" i="1"/>
  <c r="D384" i="1"/>
  <c r="F435" i="1"/>
  <c r="L434" i="1"/>
  <c r="M434" i="1"/>
  <c r="M545" i="1"/>
  <c r="F546" i="1"/>
  <c r="L545" i="1"/>
  <c r="F611" i="1"/>
  <c r="L610" i="1"/>
  <c r="M610" i="1"/>
  <c r="M417" i="1"/>
  <c r="F418" i="1"/>
  <c r="L417" i="1"/>
  <c r="J369" i="1"/>
  <c r="I369" i="1"/>
  <c r="E370" i="1"/>
  <c r="K369" i="1"/>
  <c r="J399" i="1"/>
  <c r="I399" i="1"/>
  <c r="E400" i="1"/>
  <c r="K399" i="1"/>
  <c r="D564" i="1"/>
  <c r="D549" i="1"/>
  <c r="H548" i="1"/>
  <c r="G548" i="1"/>
  <c r="G533" i="1"/>
  <c r="H533" i="1"/>
  <c r="D534" i="1"/>
  <c r="J549" i="1"/>
  <c r="I549" i="1"/>
  <c r="E550" i="1"/>
  <c r="K549" i="1"/>
  <c r="D489" i="1"/>
  <c r="H488" i="1"/>
  <c r="G488" i="1"/>
  <c r="M449" i="1"/>
  <c r="F450" i="1"/>
  <c r="L449" i="1"/>
  <c r="F563" i="1"/>
  <c r="L562" i="1"/>
  <c r="M562" i="1"/>
  <c r="J489" i="1"/>
  <c r="I489" i="1"/>
  <c r="E490" i="1"/>
  <c r="K489" i="1"/>
  <c r="F467" i="1"/>
  <c r="L466" i="1"/>
  <c r="M466" i="1"/>
  <c r="M513" i="1"/>
  <c r="F514" i="1"/>
  <c r="L513" i="1"/>
  <c r="F499" i="1"/>
  <c r="L498" i="1"/>
  <c r="M498" i="1"/>
  <c r="M625" i="1"/>
  <c r="F626" i="1"/>
  <c r="L625" i="1"/>
  <c r="E505" i="1"/>
  <c r="K504" i="1"/>
  <c r="I504" i="1"/>
  <c r="J504" i="1"/>
  <c r="F403" i="1"/>
  <c r="L402" i="1"/>
  <c r="M402" i="1"/>
  <c r="M577" i="1"/>
  <c r="F578" i="1"/>
  <c r="L577" i="1"/>
  <c r="J429" i="1"/>
  <c r="I429" i="1"/>
  <c r="E430" i="1"/>
  <c r="K429" i="1"/>
  <c r="D399" i="1"/>
  <c r="H398" i="1"/>
  <c r="G398" i="1"/>
  <c r="M354" i="1"/>
  <c r="F355" i="1"/>
  <c r="L354" i="1"/>
  <c r="D369" i="1"/>
  <c r="H368" i="1"/>
  <c r="G368" i="1"/>
  <c r="F643" i="1"/>
  <c r="L642" i="1"/>
  <c r="M642" i="1"/>
  <c r="M481" i="1"/>
  <c r="F482" i="1"/>
  <c r="L481" i="1"/>
  <c r="F531" i="1"/>
  <c r="L530" i="1"/>
  <c r="M530" i="1"/>
  <c r="E535" i="1"/>
  <c r="K534" i="1"/>
  <c r="I534" i="1"/>
  <c r="J534" i="1"/>
  <c r="E475" i="1"/>
  <c r="K474" i="1"/>
  <c r="I474" i="1"/>
  <c r="J474" i="1"/>
  <c r="G413" i="1"/>
  <c r="H413" i="1"/>
  <c r="D414" i="1"/>
  <c r="G353" i="1"/>
  <c r="D354" i="1"/>
  <c r="H353" i="1"/>
  <c r="E415" i="1"/>
  <c r="K414" i="1"/>
  <c r="I414" i="1"/>
  <c r="J414" i="1"/>
  <c r="E385" i="1"/>
  <c r="K384" i="1"/>
  <c r="I384" i="1"/>
  <c r="J384" i="1"/>
  <c r="K217" i="1"/>
  <c r="J217" i="1"/>
  <c r="E218" i="1"/>
  <c r="I217" i="1"/>
  <c r="D154" i="1"/>
  <c r="G153" i="1"/>
  <c r="H153" i="1"/>
  <c r="D50" i="1"/>
  <c r="H49" i="1"/>
  <c r="G49" i="1"/>
  <c r="D214" i="1"/>
  <c r="G213" i="1"/>
  <c r="H213" i="1"/>
  <c r="J232" i="1"/>
  <c r="I232" i="1"/>
  <c r="E233" i="1"/>
  <c r="K232" i="1"/>
  <c r="E293" i="1"/>
  <c r="I292" i="1"/>
  <c r="K292" i="1"/>
  <c r="J292" i="1"/>
  <c r="E308" i="1"/>
  <c r="J277" i="1"/>
  <c r="K277" i="1"/>
  <c r="I277" i="1"/>
  <c r="E278" i="1"/>
  <c r="M17" i="1"/>
  <c r="L17" i="1"/>
  <c r="F18" i="1"/>
  <c r="D109" i="1"/>
  <c r="G108" i="1"/>
  <c r="H108" i="1"/>
  <c r="D124" i="1"/>
  <c r="G123" i="1"/>
  <c r="H123" i="1"/>
  <c r="K32" i="1"/>
  <c r="J32" i="1"/>
  <c r="E33" i="1"/>
  <c r="I32" i="1"/>
  <c r="D139" i="1"/>
  <c r="G138" i="1"/>
  <c r="H138" i="1"/>
  <c r="K262" i="1"/>
  <c r="J262" i="1"/>
  <c r="E263" i="1"/>
  <c r="I262" i="1"/>
  <c r="D169" i="1"/>
  <c r="G168" i="1"/>
  <c r="H168" i="1"/>
  <c r="K202" i="1"/>
  <c r="J202" i="1"/>
  <c r="E203" i="1"/>
  <c r="I202" i="1"/>
  <c r="K187" i="1"/>
  <c r="J187" i="1"/>
  <c r="E188" i="1"/>
  <c r="I187" i="1"/>
  <c r="D184" i="1"/>
  <c r="G183" i="1"/>
  <c r="H183" i="1"/>
  <c r="K247" i="1"/>
  <c r="J247" i="1"/>
  <c r="E248" i="1"/>
  <c r="I247" i="1"/>
  <c r="K157" i="1"/>
  <c r="J157" i="1"/>
  <c r="E158" i="1"/>
  <c r="I157" i="1"/>
  <c r="E173" i="1"/>
  <c r="I172" i="1"/>
  <c r="J172" i="1"/>
  <c r="K172" i="1"/>
  <c r="D94" i="1"/>
  <c r="G93" i="1"/>
  <c r="H93" i="1"/>
  <c r="E19" i="1"/>
  <c r="I18" i="1"/>
  <c r="K18" i="1"/>
  <c r="J18" i="1"/>
  <c r="D244" i="1"/>
  <c r="G228" i="1"/>
  <c r="H228" i="1"/>
  <c r="D229" i="1"/>
  <c r="D79" i="1"/>
  <c r="H78" i="1"/>
  <c r="G78" i="1"/>
  <c r="D19" i="1"/>
  <c r="H18" i="1"/>
  <c r="G18" i="1"/>
  <c r="D199" i="1"/>
  <c r="G198" i="1"/>
  <c r="H198" i="1"/>
  <c r="D34" i="1"/>
  <c r="H33" i="1"/>
  <c r="G33" i="1"/>
  <c r="D64" i="1"/>
  <c r="H63" i="1"/>
  <c r="G63" i="1"/>
  <c r="F339" i="1"/>
  <c r="L338" i="1"/>
  <c r="M338" i="1"/>
  <c r="F291" i="1"/>
  <c r="L290" i="1"/>
  <c r="M290" i="1"/>
  <c r="M321" i="1"/>
  <c r="F322" i="1"/>
  <c r="L321" i="1"/>
  <c r="M305" i="1"/>
  <c r="F306" i="1"/>
  <c r="L305" i="1"/>
  <c r="F243" i="1"/>
  <c r="L242" i="1"/>
  <c r="M242" i="1"/>
  <c r="M226" i="1"/>
  <c r="F227" i="1"/>
  <c r="L226" i="1"/>
  <c r="M273" i="1"/>
  <c r="F274" i="1"/>
  <c r="L273" i="1"/>
  <c r="M257" i="1"/>
  <c r="F258" i="1"/>
  <c r="L257" i="1"/>
  <c r="F179" i="1"/>
  <c r="L178" i="1"/>
  <c r="M178" i="1"/>
  <c r="M162" i="1"/>
  <c r="F163" i="1"/>
  <c r="L162" i="1"/>
  <c r="M209" i="1"/>
  <c r="F210" i="1"/>
  <c r="L209" i="1"/>
  <c r="M193" i="1"/>
  <c r="F194" i="1"/>
  <c r="L193" i="1"/>
  <c r="F115" i="1"/>
  <c r="L114" i="1"/>
  <c r="M114" i="1"/>
  <c r="M98" i="1"/>
  <c r="F99" i="1"/>
  <c r="L98" i="1"/>
  <c r="E127" i="1"/>
  <c r="K126" i="1"/>
  <c r="I126" i="1"/>
  <c r="J126" i="1"/>
  <c r="E142" i="1"/>
  <c r="K141" i="1"/>
  <c r="I141" i="1"/>
  <c r="J141" i="1"/>
  <c r="E97" i="1"/>
  <c r="K96" i="1"/>
  <c r="I96" i="1"/>
  <c r="J96" i="1"/>
  <c r="M145" i="1"/>
  <c r="F146" i="1"/>
  <c r="L145" i="1"/>
  <c r="M129" i="1"/>
  <c r="F130" i="1"/>
  <c r="L129" i="1"/>
  <c r="J111" i="1"/>
  <c r="I111" i="1"/>
  <c r="E112" i="1"/>
  <c r="K111" i="1"/>
  <c r="E81" i="1"/>
  <c r="K80" i="1"/>
  <c r="I80" i="1"/>
  <c r="J80" i="1"/>
  <c r="M82" i="1"/>
  <c r="F83" i="1"/>
  <c r="L82" i="1"/>
  <c r="M65" i="1"/>
  <c r="F66" i="1"/>
  <c r="L65" i="1"/>
  <c r="E65" i="1"/>
  <c r="K64" i="1"/>
  <c r="I64" i="1"/>
  <c r="J64" i="1"/>
  <c r="E49" i="1"/>
  <c r="K48" i="1"/>
  <c r="I48" i="1"/>
  <c r="J48" i="1"/>
  <c r="M50" i="1"/>
  <c r="F51" i="1"/>
  <c r="L50" i="1"/>
  <c r="M34" i="1"/>
  <c r="F35" i="1"/>
  <c r="L34" i="1"/>
  <c r="N275" i="1" l="1"/>
  <c r="N273" i="1"/>
  <c r="N271" i="1"/>
  <c r="N269" i="1"/>
  <c r="N267" i="1"/>
  <c r="N265" i="1"/>
  <c r="N263" i="1"/>
  <c r="N261" i="1"/>
  <c r="N276" i="1"/>
  <c r="N274" i="1"/>
  <c r="N272" i="1"/>
  <c r="N270" i="1"/>
  <c r="N268" i="1"/>
  <c r="N266" i="1"/>
  <c r="N264" i="1"/>
  <c r="N262" i="1"/>
  <c r="G1713" i="1"/>
  <c r="D1714" i="1"/>
  <c r="H1713" i="1"/>
  <c r="L2051" i="1"/>
  <c r="M2051" i="1"/>
  <c r="G1803" i="1"/>
  <c r="D1804" i="1"/>
  <c r="H1803" i="1"/>
  <c r="L2323" i="1"/>
  <c r="M2323" i="1"/>
  <c r="M2066" i="1"/>
  <c r="F2067" i="1"/>
  <c r="L2066" i="1"/>
  <c r="D2216" i="1"/>
  <c r="H2215" i="1"/>
  <c r="G2215" i="1"/>
  <c r="G1893" i="1"/>
  <c r="D1894" i="1"/>
  <c r="H1893" i="1"/>
  <c r="D1924" i="1"/>
  <c r="D1909" i="1"/>
  <c r="H1908" i="1"/>
  <c r="G1908" i="1"/>
  <c r="G1557" i="1"/>
  <c r="D1558" i="1"/>
  <c r="H1557" i="1"/>
  <c r="J2276" i="1"/>
  <c r="E2292" i="1"/>
  <c r="E2277" i="1"/>
  <c r="K2276" i="1"/>
  <c r="I2276" i="1"/>
  <c r="E1745" i="1"/>
  <c r="K1744" i="1"/>
  <c r="I1744" i="1"/>
  <c r="J1744" i="1"/>
  <c r="E1409" i="1"/>
  <c r="K1408" i="1"/>
  <c r="I1408" i="1"/>
  <c r="J1408" i="1"/>
  <c r="E2066" i="1"/>
  <c r="K2065" i="1"/>
  <c r="I2065" i="1"/>
  <c r="J2065" i="1"/>
  <c r="G1833" i="1"/>
  <c r="D1834" i="1"/>
  <c r="H1833" i="1"/>
  <c r="J2050" i="1"/>
  <c r="E2051" i="1"/>
  <c r="K2050" i="1"/>
  <c r="I2050" i="1"/>
  <c r="J1483" i="1"/>
  <c r="E1484" i="1"/>
  <c r="K1483" i="1"/>
  <c r="I1483" i="1"/>
  <c r="J2111" i="1"/>
  <c r="E2112" i="1"/>
  <c r="K2111" i="1"/>
  <c r="I2111" i="1"/>
  <c r="J1819" i="1"/>
  <c r="E1820" i="1"/>
  <c r="K1819" i="1"/>
  <c r="I1819" i="1"/>
  <c r="J1909" i="1"/>
  <c r="E1910" i="1"/>
  <c r="K1909" i="1"/>
  <c r="I1909" i="1"/>
  <c r="G2260" i="1"/>
  <c r="D2276" i="1"/>
  <c r="D2261" i="1"/>
  <c r="H2260" i="1"/>
  <c r="M1907" i="1"/>
  <c r="L1907" i="1"/>
  <c r="J1393" i="1"/>
  <c r="E1394" i="1"/>
  <c r="K1393" i="1"/>
  <c r="I1393" i="1"/>
  <c r="J2171" i="1"/>
  <c r="E2172" i="1"/>
  <c r="K2171" i="1"/>
  <c r="I2171" i="1"/>
  <c r="J1362" i="1"/>
  <c r="E1363" i="1"/>
  <c r="K1362" i="1"/>
  <c r="I1362" i="1"/>
  <c r="J1423" i="1"/>
  <c r="E1424" i="1"/>
  <c r="K1423" i="1"/>
  <c r="I1423" i="1"/>
  <c r="J1879" i="1"/>
  <c r="E1880" i="1"/>
  <c r="K1879" i="1"/>
  <c r="I1879" i="1"/>
  <c r="J1573" i="1"/>
  <c r="E1574" i="1"/>
  <c r="K1573" i="1"/>
  <c r="I1573" i="1"/>
  <c r="D1543" i="1"/>
  <c r="H1542" i="1"/>
  <c r="G1542" i="1"/>
  <c r="E2157" i="1"/>
  <c r="K2156" i="1"/>
  <c r="I2156" i="1"/>
  <c r="J2156" i="1"/>
  <c r="E2097" i="1"/>
  <c r="K2096" i="1"/>
  <c r="I2096" i="1"/>
  <c r="J2096" i="1"/>
  <c r="E1469" i="1"/>
  <c r="K1468" i="1"/>
  <c r="I1468" i="1"/>
  <c r="J1468" i="1"/>
  <c r="E1865" i="1"/>
  <c r="K1864" i="1"/>
  <c r="I1864" i="1"/>
  <c r="J1864" i="1"/>
  <c r="E1499" i="1"/>
  <c r="K1498" i="1"/>
  <c r="I1498" i="1"/>
  <c r="J1498" i="1"/>
  <c r="D2171" i="1"/>
  <c r="H2170" i="1"/>
  <c r="G2170" i="1"/>
  <c r="G2155" i="1"/>
  <c r="D2156" i="1"/>
  <c r="H2155" i="1"/>
  <c r="G1527" i="1"/>
  <c r="D1528" i="1"/>
  <c r="H1527" i="1"/>
  <c r="J1453" i="1"/>
  <c r="E1454" i="1"/>
  <c r="K1453" i="1"/>
  <c r="I1453" i="1"/>
  <c r="J1759" i="1"/>
  <c r="E1760" i="1"/>
  <c r="K1759" i="1"/>
  <c r="I1759" i="1"/>
  <c r="J2141" i="1"/>
  <c r="E2142" i="1"/>
  <c r="K2141" i="1"/>
  <c r="I2141" i="1"/>
  <c r="J1513" i="1"/>
  <c r="E1514" i="1"/>
  <c r="K1513" i="1"/>
  <c r="I1513" i="1"/>
  <c r="J2186" i="1"/>
  <c r="E2187" i="1"/>
  <c r="K2186" i="1"/>
  <c r="I2186" i="1"/>
  <c r="L1859" i="1"/>
  <c r="M1859" i="1"/>
  <c r="M1843" i="1"/>
  <c r="L1843" i="1"/>
  <c r="L1795" i="1"/>
  <c r="M1795" i="1"/>
  <c r="G1407" i="1"/>
  <c r="D1408" i="1"/>
  <c r="H1407" i="1"/>
  <c r="L1363" i="1"/>
  <c r="M1363" i="1"/>
  <c r="L2291" i="1"/>
  <c r="M2291" i="1"/>
  <c r="M1746" i="1"/>
  <c r="F1747" i="1"/>
  <c r="L1746" i="1"/>
  <c r="L1699" i="1"/>
  <c r="M1699" i="1"/>
  <c r="G1773" i="1"/>
  <c r="D1774" i="1"/>
  <c r="H1773" i="1"/>
  <c r="L1635" i="1"/>
  <c r="M1635" i="1"/>
  <c r="G1467" i="1"/>
  <c r="D1468" i="1"/>
  <c r="H1467" i="1"/>
  <c r="D1789" i="1"/>
  <c r="H1788" i="1"/>
  <c r="G1788" i="1"/>
  <c r="M2210" i="1"/>
  <c r="F2211" i="1"/>
  <c r="L2210" i="1"/>
  <c r="L2195" i="1"/>
  <c r="M2195" i="1"/>
  <c r="G1497" i="1"/>
  <c r="D1498" i="1"/>
  <c r="H1497" i="1"/>
  <c r="E1559" i="1"/>
  <c r="K1558" i="1"/>
  <c r="I1558" i="1"/>
  <c r="J1558" i="1"/>
  <c r="E2232" i="1"/>
  <c r="K2231" i="1"/>
  <c r="I2231" i="1"/>
  <c r="J2231" i="1"/>
  <c r="J1729" i="1"/>
  <c r="E1730" i="1"/>
  <c r="K1729" i="1"/>
  <c r="I1729" i="1"/>
  <c r="D2186" i="1"/>
  <c r="H2185" i="1"/>
  <c r="G2185" i="1"/>
  <c r="E1529" i="1"/>
  <c r="K1528" i="1"/>
  <c r="I1528" i="1"/>
  <c r="J1528" i="1"/>
  <c r="D1453" i="1"/>
  <c r="H1452" i="1"/>
  <c r="G1452" i="1"/>
  <c r="M1938" i="1"/>
  <c r="F1939" i="1"/>
  <c r="L1938" i="1"/>
  <c r="L2019" i="1"/>
  <c r="M2019" i="1"/>
  <c r="G1377" i="1"/>
  <c r="D1378" i="1"/>
  <c r="H1377" i="1"/>
  <c r="L1619" i="1"/>
  <c r="M1619" i="1"/>
  <c r="M1475" i="1"/>
  <c r="L1475" i="1"/>
  <c r="L1427" i="1"/>
  <c r="M1427" i="1"/>
  <c r="L1587" i="1"/>
  <c r="M1587" i="1"/>
  <c r="M1571" i="1"/>
  <c r="L1571" i="1"/>
  <c r="L1523" i="1"/>
  <c r="M1523" i="1"/>
  <c r="M1507" i="1"/>
  <c r="L1507" i="1"/>
  <c r="L1459" i="1"/>
  <c r="M1459" i="1"/>
  <c r="G2125" i="1"/>
  <c r="D2126" i="1"/>
  <c r="H2125" i="1"/>
  <c r="L1923" i="1"/>
  <c r="M1923" i="1"/>
  <c r="G2034" i="1"/>
  <c r="D2035" i="1"/>
  <c r="H2034" i="1"/>
  <c r="D2111" i="1"/>
  <c r="H2110" i="1"/>
  <c r="G2110" i="1"/>
  <c r="M1378" i="1"/>
  <c r="F1379" i="1"/>
  <c r="L1378" i="1"/>
  <c r="H1363" i="1"/>
  <c r="G1363" i="1"/>
  <c r="M2002" i="1"/>
  <c r="F2003" i="1"/>
  <c r="L2002" i="1"/>
  <c r="D2081" i="1"/>
  <c r="H2080" i="1"/>
  <c r="G2080" i="1"/>
  <c r="M1410" i="1"/>
  <c r="F1411" i="1"/>
  <c r="L1410" i="1"/>
  <c r="L1955" i="1"/>
  <c r="M1955" i="1"/>
  <c r="M1778" i="1"/>
  <c r="F1779" i="1"/>
  <c r="L1778" i="1"/>
  <c r="H1699" i="1"/>
  <c r="G1699" i="1"/>
  <c r="M1442" i="1"/>
  <c r="F1443" i="1"/>
  <c r="L1442" i="1"/>
  <c r="D1588" i="1"/>
  <c r="D1573" i="1"/>
  <c r="H1572" i="1"/>
  <c r="G1572" i="1"/>
  <c r="L1395" i="1"/>
  <c r="M1395" i="1"/>
  <c r="M2338" i="1"/>
  <c r="F2339" i="1"/>
  <c r="L2338" i="1"/>
  <c r="L1667" i="1"/>
  <c r="M1667" i="1"/>
  <c r="M1603" i="1"/>
  <c r="L1603" i="1"/>
  <c r="L1555" i="1"/>
  <c r="M1555" i="1"/>
  <c r="M1539" i="1"/>
  <c r="L1539" i="1"/>
  <c r="L1491" i="1"/>
  <c r="M1491" i="1"/>
  <c r="L2179" i="1"/>
  <c r="M2179" i="1"/>
  <c r="M2163" i="1"/>
  <c r="L2163" i="1"/>
  <c r="L2115" i="1"/>
  <c r="M2115" i="1"/>
  <c r="G2065" i="1"/>
  <c r="D2066" i="1"/>
  <c r="H2065" i="1"/>
  <c r="D1729" i="1"/>
  <c r="H1728" i="1"/>
  <c r="G1728" i="1"/>
  <c r="M1682" i="1"/>
  <c r="F1683" i="1"/>
  <c r="L1682" i="1"/>
  <c r="L1731" i="1"/>
  <c r="M1731" i="1"/>
  <c r="L2355" i="1"/>
  <c r="M2355" i="1"/>
  <c r="M2242" i="1"/>
  <c r="F2243" i="1"/>
  <c r="L2242" i="1"/>
  <c r="D2050" i="1"/>
  <c r="H2049" i="1"/>
  <c r="G2049" i="1"/>
  <c r="M1970" i="1"/>
  <c r="F1971" i="1"/>
  <c r="L1970" i="1"/>
  <c r="L1987" i="1"/>
  <c r="M1987" i="1"/>
  <c r="M1714" i="1"/>
  <c r="F1715" i="1"/>
  <c r="L1714" i="1"/>
  <c r="L2227" i="1"/>
  <c r="M2227" i="1"/>
  <c r="M1650" i="1"/>
  <c r="F1651" i="1"/>
  <c r="L1650" i="1"/>
  <c r="L1763" i="1"/>
  <c r="M1763" i="1"/>
  <c r="E2262" i="1"/>
  <c r="K2261" i="1"/>
  <c r="I2261" i="1"/>
  <c r="J2261" i="1"/>
  <c r="E1378" i="1"/>
  <c r="K1377" i="1"/>
  <c r="I1377" i="1"/>
  <c r="J1377" i="1"/>
  <c r="E1940" i="1"/>
  <c r="E1925" i="1"/>
  <c r="K1924" i="1"/>
  <c r="I1924" i="1"/>
  <c r="J1924" i="1"/>
  <c r="J1699" i="1"/>
  <c r="K1699" i="1"/>
  <c r="I1699" i="1"/>
  <c r="J2216" i="1"/>
  <c r="E2217" i="1"/>
  <c r="K2216" i="1"/>
  <c r="I2216" i="1"/>
  <c r="D2246" i="1"/>
  <c r="H2245" i="1"/>
  <c r="G2245" i="1"/>
  <c r="E2202" i="1"/>
  <c r="K2201" i="1"/>
  <c r="I2201" i="1"/>
  <c r="J2201" i="1"/>
  <c r="G2230" i="1"/>
  <c r="D2231" i="1"/>
  <c r="H2230" i="1"/>
  <c r="M2131" i="1"/>
  <c r="L2131" i="1"/>
  <c r="L2083" i="1"/>
  <c r="M2083" i="1"/>
  <c r="G1863" i="1"/>
  <c r="D1864" i="1"/>
  <c r="H1863" i="1"/>
  <c r="D1819" i="1"/>
  <c r="H1818" i="1"/>
  <c r="G1818" i="1"/>
  <c r="E1775" i="1"/>
  <c r="K1774" i="1"/>
  <c r="I1774" i="1"/>
  <c r="J1774" i="1"/>
  <c r="K2035" i="1"/>
  <c r="I2035" i="1"/>
  <c r="J2035" i="1"/>
  <c r="E2127" i="1"/>
  <c r="K2126" i="1"/>
  <c r="I2126" i="1"/>
  <c r="J2126" i="1"/>
  <c r="E1835" i="1"/>
  <c r="K1834" i="1"/>
  <c r="I1834" i="1"/>
  <c r="J1834" i="1"/>
  <c r="L1891" i="1"/>
  <c r="M1891" i="1"/>
  <c r="M1875" i="1"/>
  <c r="L1875" i="1"/>
  <c r="L1827" i="1"/>
  <c r="M1827" i="1"/>
  <c r="M1811" i="1"/>
  <c r="L1811" i="1"/>
  <c r="D1393" i="1"/>
  <c r="H1392" i="1"/>
  <c r="G1392" i="1"/>
  <c r="D1849" i="1"/>
  <c r="H1848" i="1"/>
  <c r="G1848" i="1"/>
  <c r="G1743" i="1"/>
  <c r="D1744" i="1"/>
  <c r="H1743" i="1"/>
  <c r="M2274" i="1"/>
  <c r="F2275" i="1"/>
  <c r="L2274" i="1"/>
  <c r="L2259" i="1"/>
  <c r="M2259" i="1"/>
  <c r="M2098" i="1"/>
  <c r="F2099" i="1"/>
  <c r="L2098" i="1"/>
  <c r="D1423" i="1"/>
  <c r="H1422" i="1"/>
  <c r="G1422" i="1"/>
  <c r="M2306" i="1"/>
  <c r="F2307" i="1"/>
  <c r="L2306" i="1"/>
  <c r="L2147" i="1"/>
  <c r="M2147" i="1"/>
  <c r="E1805" i="1"/>
  <c r="K1804" i="1"/>
  <c r="I1804" i="1"/>
  <c r="J1804" i="1"/>
  <c r="E1714" i="1"/>
  <c r="K1713" i="1"/>
  <c r="I1713" i="1"/>
  <c r="J1713" i="1"/>
  <c r="E1439" i="1"/>
  <c r="K1438" i="1"/>
  <c r="I1438" i="1"/>
  <c r="J1438" i="1"/>
  <c r="E1604" i="1"/>
  <c r="E1589" i="1"/>
  <c r="K1588" i="1"/>
  <c r="I1588" i="1"/>
  <c r="J1588" i="1"/>
  <c r="J2081" i="1"/>
  <c r="E2082" i="1"/>
  <c r="K2081" i="1"/>
  <c r="I2081" i="1"/>
  <c r="J1849" i="1"/>
  <c r="E1850" i="1"/>
  <c r="K1849" i="1"/>
  <c r="I1849" i="1"/>
  <c r="D1879" i="1"/>
  <c r="H1878" i="1"/>
  <c r="G1878" i="1"/>
  <c r="J2246" i="1"/>
  <c r="E2247" i="1"/>
  <c r="K2246" i="1"/>
  <c r="I2246" i="1"/>
  <c r="G2200" i="1"/>
  <c r="D2201" i="1"/>
  <c r="H2200" i="1"/>
  <c r="D1759" i="1"/>
  <c r="H1758" i="1"/>
  <c r="G1758" i="1"/>
  <c r="G1437" i="1"/>
  <c r="D1438" i="1"/>
  <c r="H1437" i="1"/>
  <c r="D1483" i="1"/>
  <c r="H1482" i="1"/>
  <c r="G1482" i="1"/>
  <c r="D1513" i="1"/>
  <c r="H1512" i="1"/>
  <c r="G1512" i="1"/>
  <c r="E1895" i="1"/>
  <c r="K1894" i="1"/>
  <c r="I1894" i="1"/>
  <c r="J1894" i="1"/>
  <c r="J1543" i="1"/>
  <c r="E1544" i="1"/>
  <c r="K1543" i="1"/>
  <c r="I1543" i="1"/>
  <c r="J1789" i="1"/>
  <c r="E1790" i="1"/>
  <c r="K1789" i="1"/>
  <c r="I1789" i="1"/>
  <c r="M2034" i="1"/>
  <c r="F2035" i="1"/>
  <c r="L2034" i="1"/>
  <c r="G2095" i="1"/>
  <c r="D2096" i="1"/>
  <c r="H2095" i="1"/>
  <c r="D2141" i="1"/>
  <c r="H2140" i="1"/>
  <c r="G2140" i="1"/>
  <c r="L1315" i="1"/>
  <c r="M1315" i="1"/>
  <c r="D796" i="1"/>
  <c r="H795" i="1"/>
  <c r="G795" i="1"/>
  <c r="E1178" i="1"/>
  <c r="K1177" i="1"/>
  <c r="I1177" i="1"/>
  <c r="J1177" i="1"/>
  <c r="E1148" i="1"/>
  <c r="K1147" i="1"/>
  <c r="I1147" i="1"/>
  <c r="J1147" i="1"/>
  <c r="J1162" i="1"/>
  <c r="E1163" i="1"/>
  <c r="K1162" i="1"/>
  <c r="I1162" i="1"/>
  <c r="J916" i="1"/>
  <c r="E932" i="1"/>
  <c r="E917" i="1"/>
  <c r="K916" i="1"/>
  <c r="I916" i="1"/>
  <c r="K691" i="1"/>
  <c r="I691" i="1"/>
  <c r="J691" i="1"/>
  <c r="K1027" i="1"/>
  <c r="I1027" i="1"/>
  <c r="J1027" i="1"/>
  <c r="E1058" i="1"/>
  <c r="K1057" i="1"/>
  <c r="I1057" i="1"/>
  <c r="J1057" i="1"/>
  <c r="E812" i="1"/>
  <c r="K811" i="1"/>
  <c r="I811" i="1"/>
  <c r="J811" i="1"/>
  <c r="D886" i="1"/>
  <c r="H885" i="1"/>
  <c r="G885" i="1"/>
  <c r="J826" i="1"/>
  <c r="I826" i="1"/>
  <c r="E827" i="1"/>
  <c r="K826" i="1"/>
  <c r="L771" i="1"/>
  <c r="M771" i="1"/>
  <c r="D1222" i="1"/>
  <c r="H1221" i="1"/>
  <c r="G1221" i="1"/>
  <c r="D736" i="1"/>
  <c r="H735" i="1"/>
  <c r="G735" i="1"/>
  <c r="M1266" i="1"/>
  <c r="F1267" i="1"/>
  <c r="L1266" i="1"/>
  <c r="E872" i="1"/>
  <c r="K871" i="1"/>
  <c r="I871" i="1"/>
  <c r="J871" i="1"/>
  <c r="M1186" i="1"/>
  <c r="L1186" i="1"/>
  <c r="F1187" i="1"/>
  <c r="L1235" i="1"/>
  <c r="M1235" i="1"/>
  <c r="M1346" i="1"/>
  <c r="L1346" i="1"/>
  <c r="F1347" i="1"/>
  <c r="L1107" i="1"/>
  <c r="M1107" i="1"/>
  <c r="J1132" i="1"/>
  <c r="E1133" i="1"/>
  <c r="K1132" i="1"/>
  <c r="I1132" i="1"/>
  <c r="M1090" i="1"/>
  <c r="F1091" i="1"/>
  <c r="L1090" i="1"/>
  <c r="M1154" i="1"/>
  <c r="F1155" i="1"/>
  <c r="L1154" i="1"/>
  <c r="D1192" i="1"/>
  <c r="H1191" i="1"/>
  <c r="G1191" i="1"/>
  <c r="M690" i="1"/>
  <c r="F691" i="1"/>
  <c r="L690" i="1"/>
  <c r="D706" i="1"/>
  <c r="H705" i="1"/>
  <c r="G705" i="1"/>
  <c r="J1192" i="1"/>
  <c r="E1193" i="1"/>
  <c r="K1192" i="1"/>
  <c r="I1192" i="1"/>
  <c r="L1139" i="1"/>
  <c r="M1139" i="1"/>
  <c r="G870" i="1"/>
  <c r="H870" i="1"/>
  <c r="D871" i="1"/>
  <c r="M1250" i="1"/>
  <c r="L1250" i="1"/>
  <c r="F1251" i="1"/>
  <c r="E1238" i="1"/>
  <c r="K1237" i="1"/>
  <c r="I1237" i="1"/>
  <c r="J1237" i="1"/>
  <c r="G1026" i="1"/>
  <c r="H1026" i="1"/>
  <c r="D1027" i="1"/>
  <c r="G1086" i="1"/>
  <c r="D1087" i="1"/>
  <c r="H1086" i="1"/>
  <c r="G720" i="1"/>
  <c r="H720" i="1"/>
  <c r="D721" i="1"/>
  <c r="G1176" i="1"/>
  <c r="D1177" i="1"/>
  <c r="H1176" i="1"/>
  <c r="F1331" i="1"/>
  <c r="L1330" i="1"/>
  <c r="M1330" i="1"/>
  <c r="D1042" i="1"/>
  <c r="H1041" i="1"/>
  <c r="G1041" i="1"/>
  <c r="M1027" i="1"/>
  <c r="L1027" i="1"/>
  <c r="J796" i="1"/>
  <c r="I796" i="1"/>
  <c r="E797" i="1"/>
  <c r="K796" i="1"/>
  <c r="L835" i="1"/>
  <c r="M835" i="1"/>
  <c r="D1102" i="1"/>
  <c r="H1101" i="1"/>
  <c r="G1101" i="1"/>
  <c r="M819" i="1"/>
  <c r="L819" i="1"/>
  <c r="D766" i="1"/>
  <c r="H765" i="1"/>
  <c r="G765" i="1"/>
  <c r="D826" i="1"/>
  <c r="H825" i="1"/>
  <c r="G825" i="1"/>
  <c r="G690" i="1"/>
  <c r="D691" i="1"/>
  <c r="H690" i="1"/>
  <c r="E1088" i="1"/>
  <c r="K1087" i="1"/>
  <c r="I1087" i="1"/>
  <c r="J1087" i="1"/>
  <c r="E782" i="1"/>
  <c r="K781" i="1"/>
  <c r="I781" i="1"/>
  <c r="J781" i="1"/>
  <c r="E1118" i="1"/>
  <c r="K1117" i="1"/>
  <c r="I1117" i="1"/>
  <c r="J1117" i="1"/>
  <c r="E752" i="1"/>
  <c r="K751" i="1"/>
  <c r="I751" i="1"/>
  <c r="J751" i="1"/>
  <c r="E1208" i="1"/>
  <c r="K1207" i="1"/>
  <c r="I1207" i="1"/>
  <c r="J1207" i="1"/>
  <c r="L1171" i="1"/>
  <c r="M1171" i="1"/>
  <c r="M962" i="1"/>
  <c r="F963" i="1"/>
  <c r="L962" i="1"/>
  <c r="L1283" i="1"/>
  <c r="M1283" i="1"/>
  <c r="D1132" i="1"/>
  <c r="H1131" i="1"/>
  <c r="G1131" i="1"/>
  <c r="G810" i="1"/>
  <c r="H810" i="1"/>
  <c r="D811" i="1"/>
  <c r="L739" i="1"/>
  <c r="M739" i="1"/>
  <c r="E902" i="1"/>
  <c r="K901" i="1"/>
  <c r="I901" i="1"/>
  <c r="J901" i="1"/>
  <c r="L979" i="1"/>
  <c r="M979" i="1"/>
  <c r="M787" i="1"/>
  <c r="L787" i="1"/>
  <c r="J766" i="1"/>
  <c r="I766" i="1"/>
  <c r="E767" i="1"/>
  <c r="K766" i="1"/>
  <c r="L707" i="1"/>
  <c r="M707" i="1"/>
  <c r="G900" i="1"/>
  <c r="D916" i="1"/>
  <c r="D901" i="1"/>
  <c r="H900" i="1"/>
  <c r="M1058" i="1"/>
  <c r="F1059" i="1"/>
  <c r="L1058" i="1"/>
  <c r="L1043" i="1"/>
  <c r="M1043" i="1"/>
  <c r="J1222" i="1"/>
  <c r="E1223" i="1"/>
  <c r="K1222" i="1"/>
  <c r="I1222" i="1"/>
  <c r="J856" i="1"/>
  <c r="I856" i="1"/>
  <c r="E857" i="1"/>
  <c r="K856" i="1"/>
  <c r="G1206" i="1"/>
  <c r="D1207" i="1"/>
  <c r="H1206" i="1"/>
  <c r="D1252" i="1"/>
  <c r="G1236" i="1"/>
  <c r="D1237" i="1"/>
  <c r="H1236" i="1"/>
  <c r="M994" i="1"/>
  <c r="F995" i="1"/>
  <c r="L994" i="1"/>
  <c r="F947" i="1"/>
  <c r="L946" i="1"/>
  <c r="M946" i="1"/>
  <c r="M755" i="1"/>
  <c r="L755" i="1"/>
  <c r="L1075" i="1"/>
  <c r="M1075" i="1"/>
  <c r="M723" i="1"/>
  <c r="L723" i="1"/>
  <c r="J736" i="1"/>
  <c r="I736" i="1"/>
  <c r="E737" i="1"/>
  <c r="K736" i="1"/>
  <c r="L867" i="1"/>
  <c r="M867" i="1"/>
  <c r="G750" i="1"/>
  <c r="H750" i="1"/>
  <c r="D751" i="1"/>
  <c r="M1218" i="1"/>
  <c r="F1219" i="1"/>
  <c r="L1218" i="1"/>
  <c r="D1147" i="1"/>
  <c r="G1146" i="1"/>
  <c r="H1146" i="1"/>
  <c r="E722" i="1"/>
  <c r="K721" i="1"/>
  <c r="I721" i="1"/>
  <c r="J721" i="1"/>
  <c r="G840" i="1"/>
  <c r="H840" i="1"/>
  <c r="D841" i="1"/>
  <c r="L1203" i="1"/>
  <c r="M1203" i="1"/>
  <c r="M1122" i="1"/>
  <c r="F1123" i="1"/>
  <c r="L1122" i="1"/>
  <c r="D1162" i="1"/>
  <c r="H1161" i="1"/>
  <c r="G1161" i="1"/>
  <c r="M915" i="1"/>
  <c r="L915" i="1"/>
  <c r="J706" i="1"/>
  <c r="I706" i="1"/>
  <c r="E707" i="1"/>
  <c r="K706" i="1"/>
  <c r="L899" i="1"/>
  <c r="M899" i="1"/>
  <c r="J886" i="1"/>
  <c r="I886" i="1"/>
  <c r="E887" i="1"/>
  <c r="K886" i="1"/>
  <c r="G780" i="1"/>
  <c r="H780" i="1"/>
  <c r="D781" i="1"/>
  <c r="E1268" i="1"/>
  <c r="E1253" i="1"/>
  <c r="K1252" i="1"/>
  <c r="I1252" i="1"/>
  <c r="J1252" i="1"/>
  <c r="J1102" i="1"/>
  <c r="E1103" i="1"/>
  <c r="K1102" i="1"/>
  <c r="I1102" i="1"/>
  <c r="E842" i="1"/>
  <c r="K841" i="1"/>
  <c r="I841" i="1"/>
  <c r="J841" i="1"/>
  <c r="L931" i="1"/>
  <c r="M931" i="1"/>
  <c r="M883" i="1"/>
  <c r="L883" i="1"/>
  <c r="L1011" i="1"/>
  <c r="M1011" i="1"/>
  <c r="J1072" i="1"/>
  <c r="E1073" i="1"/>
  <c r="K1072" i="1"/>
  <c r="I1072" i="1"/>
  <c r="M851" i="1"/>
  <c r="L851" i="1"/>
  <c r="L803" i="1"/>
  <c r="M803" i="1"/>
  <c r="G1116" i="1"/>
  <c r="D1117" i="1"/>
  <c r="H1116" i="1"/>
  <c r="G1056" i="1"/>
  <c r="D1057" i="1"/>
  <c r="H1056" i="1"/>
  <c r="D856" i="1"/>
  <c r="H855" i="1"/>
  <c r="G855" i="1"/>
  <c r="M1298" i="1"/>
  <c r="L1298" i="1"/>
  <c r="F1299" i="1"/>
  <c r="D1072" i="1"/>
  <c r="H1071" i="1"/>
  <c r="G1071" i="1"/>
  <c r="J1042" i="1"/>
  <c r="E1043" i="1"/>
  <c r="K1042" i="1"/>
  <c r="I1042" i="1"/>
  <c r="E386" i="1"/>
  <c r="K385" i="1"/>
  <c r="I385" i="1"/>
  <c r="J385" i="1"/>
  <c r="E416" i="1"/>
  <c r="K415" i="1"/>
  <c r="I415" i="1"/>
  <c r="J415" i="1"/>
  <c r="G354" i="1"/>
  <c r="H354" i="1"/>
  <c r="D355" i="1"/>
  <c r="G414" i="1"/>
  <c r="D415" i="1"/>
  <c r="H414" i="1"/>
  <c r="E476" i="1"/>
  <c r="K475" i="1"/>
  <c r="I475" i="1"/>
  <c r="J475" i="1"/>
  <c r="E536" i="1"/>
  <c r="K535" i="1"/>
  <c r="I535" i="1"/>
  <c r="J535" i="1"/>
  <c r="D370" i="1"/>
  <c r="H369" i="1"/>
  <c r="G369" i="1"/>
  <c r="M355" i="1"/>
  <c r="L355" i="1"/>
  <c r="D400" i="1"/>
  <c r="H399" i="1"/>
  <c r="G399" i="1"/>
  <c r="J430" i="1"/>
  <c r="E431" i="1"/>
  <c r="K430" i="1"/>
  <c r="I430" i="1"/>
  <c r="M578" i="1"/>
  <c r="F579" i="1"/>
  <c r="L578" i="1"/>
  <c r="L403" i="1"/>
  <c r="M403" i="1"/>
  <c r="E506" i="1"/>
  <c r="K505" i="1"/>
  <c r="I505" i="1"/>
  <c r="J505" i="1"/>
  <c r="M626" i="1"/>
  <c r="L626" i="1"/>
  <c r="F627" i="1"/>
  <c r="L499" i="1"/>
  <c r="M499" i="1"/>
  <c r="M514" i="1"/>
  <c r="F515" i="1"/>
  <c r="L514" i="1"/>
  <c r="L467" i="1"/>
  <c r="M467" i="1"/>
  <c r="J490" i="1"/>
  <c r="E491" i="1"/>
  <c r="K490" i="1"/>
  <c r="I490" i="1"/>
  <c r="G534" i="1"/>
  <c r="D535" i="1"/>
  <c r="H534" i="1"/>
  <c r="D580" i="1"/>
  <c r="G564" i="1"/>
  <c r="D565" i="1"/>
  <c r="H564" i="1"/>
  <c r="J400" i="1"/>
  <c r="E401" i="1"/>
  <c r="K400" i="1"/>
  <c r="I400" i="1"/>
  <c r="J370" i="1"/>
  <c r="E371" i="1"/>
  <c r="K370" i="1"/>
  <c r="I370" i="1"/>
  <c r="M418" i="1"/>
  <c r="F419" i="1"/>
  <c r="L418" i="1"/>
  <c r="L611" i="1"/>
  <c r="M611" i="1"/>
  <c r="M546" i="1"/>
  <c r="F547" i="1"/>
  <c r="L546" i="1"/>
  <c r="L435" i="1"/>
  <c r="M435" i="1"/>
  <c r="E446" i="1"/>
  <c r="K445" i="1"/>
  <c r="I445" i="1"/>
  <c r="J445" i="1"/>
  <c r="G444" i="1"/>
  <c r="D445" i="1"/>
  <c r="H444" i="1"/>
  <c r="M594" i="1"/>
  <c r="F595" i="1"/>
  <c r="L594" i="1"/>
  <c r="E566" i="1"/>
  <c r="K565" i="1"/>
  <c r="I565" i="1"/>
  <c r="J565" i="1"/>
  <c r="J460" i="1"/>
  <c r="E461" i="1"/>
  <c r="K460" i="1"/>
  <c r="I460" i="1"/>
  <c r="L531" i="1"/>
  <c r="M531" i="1"/>
  <c r="M482" i="1"/>
  <c r="F483" i="1"/>
  <c r="L482" i="1"/>
  <c r="L643" i="1"/>
  <c r="M643" i="1"/>
  <c r="L563" i="1"/>
  <c r="M563" i="1"/>
  <c r="M450" i="1"/>
  <c r="F451" i="1"/>
  <c r="L450" i="1"/>
  <c r="D490" i="1"/>
  <c r="H489" i="1"/>
  <c r="G489" i="1"/>
  <c r="J550" i="1"/>
  <c r="E551" i="1"/>
  <c r="K550" i="1"/>
  <c r="I550" i="1"/>
  <c r="D550" i="1"/>
  <c r="H549" i="1"/>
  <c r="G549" i="1"/>
  <c r="G384" i="1"/>
  <c r="D385" i="1"/>
  <c r="H384" i="1"/>
  <c r="K355" i="1"/>
  <c r="I355" i="1"/>
  <c r="J355" i="1"/>
  <c r="J520" i="1"/>
  <c r="E521" i="1"/>
  <c r="K520" i="1"/>
  <c r="I520" i="1"/>
  <c r="D475" i="1"/>
  <c r="G474" i="1"/>
  <c r="H474" i="1"/>
  <c r="D430" i="1"/>
  <c r="H429" i="1"/>
  <c r="G429" i="1"/>
  <c r="M386" i="1"/>
  <c r="F387" i="1"/>
  <c r="L386" i="1"/>
  <c r="L371" i="1"/>
  <c r="M371" i="1"/>
  <c r="F659" i="1"/>
  <c r="L658" i="1"/>
  <c r="M658" i="1"/>
  <c r="D520" i="1"/>
  <c r="H519" i="1"/>
  <c r="G519" i="1"/>
  <c r="E596" i="1"/>
  <c r="E581" i="1"/>
  <c r="K580" i="1"/>
  <c r="I580" i="1"/>
  <c r="J580" i="1"/>
  <c r="G504" i="1"/>
  <c r="D505" i="1"/>
  <c r="H504" i="1"/>
  <c r="M674" i="1"/>
  <c r="L674" i="1"/>
  <c r="F675" i="1"/>
  <c r="D460" i="1"/>
  <c r="H459" i="1"/>
  <c r="G459" i="1"/>
  <c r="D65" i="1"/>
  <c r="H64" i="1"/>
  <c r="G64" i="1"/>
  <c r="D200" i="1"/>
  <c r="G199" i="1"/>
  <c r="H199" i="1"/>
  <c r="D80" i="1"/>
  <c r="H79" i="1"/>
  <c r="G79" i="1"/>
  <c r="D260" i="1"/>
  <c r="G244" i="1"/>
  <c r="H244" i="1"/>
  <c r="D245" i="1"/>
  <c r="J19" i="1"/>
  <c r="I19" i="1"/>
  <c r="K19" i="1"/>
  <c r="D185" i="1"/>
  <c r="G184" i="1"/>
  <c r="H184" i="1"/>
  <c r="E189" i="1"/>
  <c r="I188" i="1"/>
  <c r="K188" i="1"/>
  <c r="J188" i="1"/>
  <c r="E204" i="1"/>
  <c r="I203" i="1"/>
  <c r="K203" i="1"/>
  <c r="J203" i="1"/>
  <c r="D140" i="1"/>
  <c r="G139" i="1"/>
  <c r="H139" i="1"/>
  <c r="K33" i="1"/>
  <c r="J33" i="1"/>
  <c r="E34" i="1"/>
  <c r="I33" i="1"/>
  <c r="D110" i="1"/>
  <c r="G109" i="1"/>
  <c r="H109" i="1"/>
  <c r="E279" i="1"/>
  <c r="I278" i="1"/>
  <c r="J278" i="1"/>
  <c r="K278" i="1"/>
  <c r="E324" i="1"/>
  <c r="E309" i="1"/>
  <c r="I308" i="1"/>
  <c r="K308" i="1"/>
  <c r="J308" i="1"/>
  <c r="E294" i="1"/>
  <c r="I293" i="1"/>
  <c r="K293" i="1"/>
  <c r="J293" i="1"/>
  <c r="J233" i="1"/>
  <c r="E234" i="1"/>
  <c r="I233" i="1"/>
  <c r="K233" i="1"/>
  <c r="D51" i="1"/>
  <c r="H50" i="1"/>
  <c r="G50" i="1"/>
  <c r="D35" i="1"/>
  <c r="H34" i="1"/>
  <c r="G34" i="1"/>
  <c r="H19" i="1"/>
  <c r="G19" i="1"/>
  <c r="D230" i="1"/>
  <c r="G229" i="1"/>
  <c r="H229" i="1"/>
  <c r="D95" i="1"/>
  <c r="G94" i="1"/>
  <c r="H94" i="1"/>
  <c r="J173" i="1"/>
  <c r="E174" i="1"/>
  <c r="I173" i="1"/>
  <c r="K173" i="1"/>
  <c r="E159" i="1"/>
  <c r="I158" i="1"/>
  <c r="K158" i="1"/>
  <c r="J158" i="1"/>
  <c r="E249" i="1"/>
  <c r="I248" i="1"/>
  <c r="K248" i="1"/>
  <c r="J248" i="1"/>
  <c r="D170" i="1"/>
  <c r="G169" i="1"/>
  <c r="H169" i="1"/>
  <c r="E264" i="1"/>
  <c r="I263" i="1"/>
  <c r="K263" i="1"/>
  <c r="J263" i="1"/>
  <c r="D125" i="1"/>
  <c r="G124" i="1"/>
  <c r="H124" i="1"/>
  <c r="F19" i="1"/>
  <c r="M18" i="1"/>
  <c r="L18" i="1"/>
  <c r="D215" i="1"/>
  <c r="G214" i="1"/>
  <c r="H214" i="1"/>
  <c r="D155" i="1"/>
  <c r="G154" i="1"/>
  <c r="H154" i="1"/>
  <c r="E219" i="1"/>
  <c r="I218" i="1"/>
  <c r="K218" i="1"/>
  <c r="J218" i="1"/>
  <c r="L339" i="1"/>
  <c r="M339" i="1"/>
  <c r="F307" i="1"/>
  <c r="L306" i="1"/>
  <c r="M306" i="1"/>
  <c r="M322" i="1"/>
  <c r="L322" i="1"/>
  <c r="F323" i="1"/>
  <c r="L291" i="1"/>
  <c r="M291" i="1"/>
  <c r="M274" i="1"/>
  <c r="L274" i="1"/>
  <c r="F275" i="1"/>
  <c r="F259" i="1"/>
  <c r="L258" i="1"/>
  <c r="M258" i="1"/>
  <c r="M227" i="1"/>
  <c r="L227" i="1"/>
  <c r="L243" i="1"/>
  <c r="M243" i="1"/>
  <c r="M210" i="1"/>
  <c r="L210" i="1"/>
  <c r="F211" i="1"/>
  <c r="F195" i="1"/>
  <c r="L194" i="1"/>
  <c r="M194" i="1"/>
  <c r="M163" i="1"/>
  <c r="L163" i="1"/>
  <c r="L179" i="1"/>
  <c r="M179" i="1"/>
  <c r="J112" i="1"/>
  <c r="E113" i="1"/>
  <c r="K112" i="1"/>
  <c r="I112" i="1"/>
  <c r="M146" i="1"/>
  <c r="L146" i="1"/>
  <c r="F147" i="1"/>
  <c r="F131" i="1"/>
  <c r="L130" i="1"/>
  <c r="M130" i="1"/>
  <c r="E98" i="1"/>
  <c r="K97" i="1"/>
  <c r="I97" i="1"/>
  <c r="J97" i="1"/>
  <c r="E143" i="1"/>
  <c r="K142" i="1"/>
  <c r="I142" i="1"/>
  <c r="J142" i="1"/>
  <c r="E128" i="1"/>
  <c r="K127" i="1"/>
  <c r="I127" i="1"/>
  <c r="J127" i="1"/>
  <c r="M99" i="1"/>
  <c r="L99" i="1"/>
  <c r="L115" i="1"/>
  <c r="M115" i="1"/>
  <c r="M83" i="1"/>
  <c r="L83" i="1"/>
  <c r="E82" i="1"/>
  <c r="K81" i="1"/>
  <c r="I81" i="1"/>
  <c r="J81" i="1"/>
  <c r="E66" i="1"/>
  <c r="K65" i="1"/>
  <c r="I65" i="1"/>
  <c r="J65" i="1"/>
  <c r="M66" i="1"/>
  <c r="F67" i="1"/>
  <c r="L66" i="1"/>
  <c r="M51" i="1"/>
  <c r="L51" i="1"/>
  <c r="E50" i="1"/>
  <c r="K49" i="1"/>
  <c r="I49" i="1"/>
  <c r="J49" i="1"/>
  <c r="M35" i="1"/>
  <c r="L35" i="1"/>
  <c r="N291" i="1" l="1"/>
  <c r="N289" i="1"/>
  <c r="N287" i="1"/>
  <c r="N285" i="1"/>
  <c r="N283" i="1"/>
  <c r="N281" i="1"/>
  <c r="N279" i="1"/>
  <c r="N277" i="1"/>
  <c r="N292" i="1"/>
  <c r="N290" i="1"/>
  <c r="N288" i="1"/>
  <c r="N286" i="1"/>
  <c r="N284" i="1"/>
  <c r="N282" i="1"/>
  <c r="N280" i="1"/>
  <c r="N278" i="1"/>
  <c r="M2035" i="1"/>
  <c r="L2035" i="1"/>
  <c r="J1790" i="1"/>
  <c r="E1791" i="1"/>
  <c r="K1790" i="1"/>
  <c r="I1790" i="1"/>
  <c r="J1544" i="1"/>
  <c r="E1545" i="1"/>
  <c r="K1544" i="1"/>
  <c r="I1544" i="1"/>
  <c r="E1896" i="1"/>
  <c r="K1895" i="1"/>
  <c r="I1895" i="1"/>
  <c r="J1895" i="1"/>
  <c r="J2247" i="1"/>
  <c r="E2248" i="1"/>
  <c r="K2247" i="1"/>
  <c r="I2247" i="1"/>
  <c r="D1880" i="1"/>
  <c r="H1879" i="1"/>
  <c r="G1879" i="1"/>
  <c r="E1590" i="1"/>
  <c r="K1589" i="1"/>
  <c r="I1589" i="1"/>
  <c r="J1589" i="1"/>
  <c r="M2275" i="1"/>
  <c r="L2275" i="1"/>
  <c r="G1744" i="1"/>
  <c r="D1745" i="1"/>
  <c r="H1744" i="1"/>
  <c r="D1850" i="1"/>
  <c r="H1849" i="1"/>
  <c r="G1849" i="1"/>
  <c r="D1394" i="1"/>
  <c r="H1393" i="1"/>
  <c r="G1393" i="1"/>
  <c r="D1820" i="1"/>
  <c r="H1819" i="1"/>
  <c r="G1819" i="1"/>
  <c r="G1864" i="1"/>
  <c r="D1865" i="1"/>
  <c r="H1864" i="1"/>
  <c r="E2203" i="1"/>
  <c r="K2202" i="1"/>
  <c r="I2202" i="1"/>
  <c r="J2202" i="1"/>
  <c r="J1940" i="1"/>
  <c r="E1956" i="1"/>
  <c r="E1941" i="1"/>
  <c r="K1940" i="1"/>
  <c r="I1940" i="1"/>
  <c r="E1379" i="1"/>
  <c r="K1378" i="1"/>
  <c r="I1378" i="1"/>
  <c r="J1378" i="1"/>
  <c r="E2263" i="1"/>
  <c r="K2262" i="1"/>
  <c r="I2262" i="1"/>
  <c r="J2262" i="1"/>
  <c r="M1651" i="1"/>
  <c r="L1651" i="1"/>
  <c r="M1971" i="1"/>
  <c r="L1971" i="1"/>
  <c r="D2051" i="1"/>
  <c r="H2050" i="1"/>
  <c r="G2050" i="1"/>
  <c r="M2243" i="1"/>
  <c r="L2243" i="1"/>
  <c r="M1683" i="1"/>
  <c r="L1683" i="1"/>
  <c r="D1730" i="1"/>
  <c r="H1729" i="1"/>
  <c r="G1729" i="1"/>
  <c r="G2066" i="1"/>
  <c r="D2067" i="1"/>
  <c r="H2066" i="1"/>
  <c r="G1588" i="1"/>
  <c r="D1604" i="1"/>
  <c r="D1589" i="1"/>
  <c r="H1588" i="1"/>
  <c r="M1443" i="1"/>
  <c r="L1443" i="1"/>
  <c r="M1411" i="1"/>
  <c r="L1411" i="1"/>
  <c r="D2082" i="1"/>
  <c r="H2081" i="1"/>
  <c r="G2081" i="1"/>
  <c r="M2003" i="1"/>
  <c r="L2003" i="1"/>
  <c r="G2126" i="1"/>
  <c r="D2127" i="1"/>
  <c r="H2126" i="1"/>
  <c r="G1378" i="1"/>
  <c r="D1379" i="1"/>
  <c r="H1378" i="1"/>
  <c r="D2187" i="1"/>
  <c r="H2186" i="1"/>
  <c r="G2186" i="1"/>
  <c r="E2233" i="1"/>
  <c r="K2232" i="1"/>
  <c r="I2232" i="1"/>
  <c r="J2232" i="1"/>
  <c r="E1560" i="1"/>
  <c r="K1559" i="1"/>
  <c r="I1559" i="1"/>
  <c r="J1559" i="1"/>
  <c r="G1498" i="1"/>
  <c r="D1499" i="1"/>
  <c r="H1498" i="1"/>
  <c r="M1747" i="1"/>
  <c r="L1747" i="1"/>
  <c r="G1408" i="1"/>
  <c r="D1409" i="1"/>
  <c r="H1408" i="1"/>
  <c r="J2187" i="1"/>
  <c r="E2188" i="1"/>
  <c r="K2187" i="1"/>
  <c r="I2187" i="1"/>
  <c r="G1528" i="1"/>
  <c r="D1529" i="1"/>
  <c r="H1528" i="1"/>
  <c r="D1544" i="1"/>
  <c r="H1543" i="1"/>
  <c r="G1543" i="1"/>
  <c r="G2261" i="1"/>
  <c r="D2262" i="1"/>
  <c r="H2261" i="1"/>
  <c r="G1834" i="1"/>
  <c r="D1835" i="1"/>
  <c r="H1834" i="1"/>
  <c r="J2277" i="1"/>
  <c r="E2278" i="1"/>
  <c r="K2277" i="1"/>
  <c r="I2277" i="1"/>
  <c r="G1924" i="1"/>
  <c r="D1940" i="1"/>
  <c r="D1925" i="1"/>
  <c r="H1924" i="1"/>
  <c r="G1894" i="1"/>
  <c r="D1895" i="1"/>
  <c r="H1894" i="1"/>
  <c r="D2217" i="1"/>
  <c r="H2216" i="1"/>
  <c r="G2216" i="1"/>
  <c r="M2067" i="1"/>
  <c r="L2067" i="1"/>
  <c r="G1714" i="1"/>
  <c r="D1715" i="1"/>
  <c r="H1714" i="1"/>
  <c r="D2142" i="1"/>
  <c r="H2141" i="1"/>
  <c r="G2141" i="1"/>
  <c r="G2096" i="1"/>
  <c r="D2097" i="1"/>
  <c r="H2096" i="1"/>
  <c r="D1514" i="1"/>
  <c r="H1513" i="1"/>
  <c r="G1513" i="1"/>
  <c r="D1484" i="1"/>
  <c r="H1483" i="1"/>
  <c r="G1483" i="1"/>
  <c r="G1438" i="1"/>
  <c r="D1439" i="1"/>
  <c r="H1438" i="1"/>
  <c r="D1760" i="1"/>
  <c r="H1759" i="1"/>
  <c r="G1759" i="1"/>
  <c r="G2201" i="1"/>
  <c r="D2202" i="1"/>
  <c r="H2201" i="1"/>
  <c r="J1850" i="1"/>
  <c r="E1851" i="1"/>
  <c r="K1850" i="1"/>
  <c r="I1850" i="1"/>
  <c r="J2082" i="1"/>
  <c r="E2083" i="1"/>
  <c r="K2082" i="1"/>
  <c r="I2082" i="1"/>
  <c r="J1604" i="1"/>
  <c r="E1620" i="1"/>
  <c r="E1605" i="1"/>
  <c r="K1604" i="1"/>
  <c r="I1604" i="1"/>
  <c r="E1440" i="1"/>
  <c r="K1439" i="1"/>
  <c r="I1439" i="1"/>
  <c r="J1439" i="1"/>
  <c r="E1715" i="1"/>
  <c r="K1714" i="1"/>
  <c r="I1714" i="1"/>
  <c r="J1714" i="1"/>
  <c r="E1806" i="1"/>
  <c r="K1805" i="1"/>
  <c r="I1805" i="1"/>
  <c r="J1805" i="1"/>
  <c r="M2307" i="1"/>
  <c r="L2307" i="1"/>
  <c r="D1424" i="1"/>
  <c r="H1423" i="1"/>
  <c r="G1423" i="1"/>
  <c r="M2099" i="1"/>
  <c r="L2099" i="1"/>
  <c r="E1836" i="1"/>
  <c r="K1835" i="1"/>
  <c r="I1835" i="1"/>
  <c r="J1835" i="1"/>
  <c r="E2128" i="1"/>
  <c r="K2127" i="1"/>
  <c r="I2127" i="1"/>
  <c r="J2127" i="1"/>
  <c r="E1776" i="1"/>
  <c r="K1775" i="1"/>
  <c r="I1775" i="1"/>
  <c r="J1775" i="1"/>
  <c r="G2231" i="1"/>
  <c r="D2232" i="1"/>
  <c r="H2231" i="1"/>
  <c r="D2247" i="1"/>
  <c r="H2246" i="1"/>
  <c r="G2246" i="1"/>
  <c r="J2217" i="1"/>
  <c r="E2218" i="1"/>
  <c r="K2217" i="1"/>
  <c r="I2217" i="1"/>
  <c r="E1926" i="1"/>
  <c r="K1925" i="1"/>
  <c r="I1925" i="1"/>
  <c r="J1925" i="1"/>
  <c r="M1715" i="1"/>
  <c r="L1715" i="1"/>
  <c r="M2339" i="1"/>
  <c r="L2339" i="1"/>
  <c r="D1574" i="1"/>
  <c r="H1573" i="1"/>
  <c r="G1573" i="1"/>
  <c r="M1779" i="1"/>
  <c r="L1779" i="1"/>
  <c r="M1379" i="1"/>
  <c r="L1379" i="1"/>
  <c r="D2112" i="1"/>
  <c r="H2111" i="1"/>
  <c r="G2111" i="1"/>
  <c r="G2035" i="1"/>
  <c r="H2035" i="1"/>
  <c r="M1939" i="1"/>
  <c r="L1939" i="1"/>
  <c r="D1454" i="1"/>
  <c r="H1453" i="1"/>
  <c r="G1453" i="1"/>
  <c r="E1530" i="1"/>
  <c r="K1529" i="1"/>
  <c r="I1529" i="1"/>
  <c r="J1529" i="1"/>
  <c r="J1730" i="1"/>
  <c r="E1731" i="1"/>
  <c r="K1730" i="1"/>
  <c r="I1730" i="1"/>
  <c r="M2211" i="1"/>
  <c r="L2211" i="1"/>
  <c r="D1790" i="1"/>
  <c r="H1789" i="1"/>
  <c r="G1789" i="1"/>
  <c r="G1468" i="1"/>
  <c r="D1469" i="1"/>
  <c r="H1468" i="1"/>
  <c r="G1774" i="1"/>
  <c r="D1775" i="1"/>
  <c r="H1774" i="1"/>
  <c r="J1514" i="1"/>
  <c r="E1515" i="1"/>
  <c r="K1514" i="1"/>
  <c r="I1514" i="1"/>
  <c r="J2142" i="1"/>
  <c r="E2143" i="1"/>
  <c r="K2142" i="1"/>
  <c r="I2142" i="1"/>
  <c r="J1760" i="1"/>
  <c r="E1761" i="1"/>
  <c r="K1760" i="1"/>
  <c r="I1760" i="1"/>
  <c r="J1454" i="1"/>
  <c r="E1455" i="1"/>
  <c r="K1454" i="1"/>
  <c r="I1454" i="1"/>
  <c r="G2156" i="1"/>
  <c r="D2157" i="1"/>
  <c r="H2156" i="1"/>
  <c r="D2172" i="1"/>
  <c r="H2171" i="1"/>
  <c r="G2171" i="1"/>
  <c r="E1500" i="1"/>
  <c r="K1499" i="1"/>
  <c r="I1499" i="1"/>
  <c r="J1499" i="1"/>
  <c r="E1866" i="1"/>
  <c r="K1865" i="1"/>
  <c r="I1865" i="1"/>
  <c r="J1865" i="1"/>
  <c r="E1470" i="1"/>
  <c r="K1469" i="1"/>
  <c r="I1469" i="1"/>
  <c r="J1469" i="1"/>
  <c r="E2098" i="1"/>
  <c r="K2097" i="1"/>
  <c r="I2097" i="1"/>
  <c r="J2097" i="1"/>
  <c r="E2158" i="1"/>
  <c r="K2157" i="1"/>
  <c r="I2157" i="1"/>
  <c r="J2157" i="1"/>
  <c r="J1574" i="1"/>
  <c r="E1575" i="1"/>
  <c r="K1574" i="1"/>
  <c r="I1574" i="1"/>
  <c r="J1880" i="1"/>
  <c r="E1881" i="1"/>
  <c r="K1880" i="1"/>
  <c r="I1880" i="1"/>
  <c r="J1424" i="1"/>
  <c r="E1425" i="1"/>
  <c r="K1424" i="1"/>
  <c r="I1424" i="1"/>
  <c r="J1363" i="1"/>
  <c r="K1363" i="1"/>
  <c r="I1363" i="1"/>
  <c r="J2172" i="1"/>
  <c r="E2173" i="1"/>
  <c r="K2172" i="1"/>
  <c r="I2172" i="1"/>
  <c r="J1394" i="1"/>
  <c r="E1395" i="1"/>
  <c r="K1394" i="1"/>
  <c r="I1394" i="1"/>
  <c r="D2292" i="1"/>
  <c r="D2277" i="1"/>
  <c r="H2276" i="1"/>
  <c r="G2276" i="1"/>
  <c r="J1910" i="1"/>
  <c r="I1910" i="1"/>
  <c r="E1911" i="1"/>
  <c r="K1910" i="1"/>
  <c r="J1820" i="1"/>
  <c r="E1821" i="1"/>
  <c r="K1820" i="1"/>
  <c r="I1820" i="1"/>
  <c r="J2112" i="1"/>
  <c r="E2113" i="1"/>
  <c r="K2112" i="1"/>
  <c r="I2112" i="1"/>
  <c r="J1484" i="1"/>
  <c r="E1485" i="1"/>
  <c r="K1484" i="1"/>
  <c r="I1484" i="1"/>
  <c r="J2051" i="1"/>
  <c r="K2051" i="1"/>
  <c r="I2051" i="1"/>
  <c r="E2067" i="1"/>
  <c r="K2066" i="1"/>
  <c r="I2066" i="1"/>
  <c r="J2066" i="1"/>
  <c r="E1410" i="1"/>
  <c r="K1409" i="1"/>
  <c r="I1409" i="1"/>
  <c r="J1409" i="1"/>
  <c r="E1746" i="1"/>
  <c r="K1745" i="1"/>
  <c r="I1745" i="1"/>
  <c r="J1745" i="1"/>
  <c r="E2308" i="1"/>
  <c r="E2293" i="1"/>
  <c r="K2292" i="1"/>
  <c r="I2292" i="1"/>
  <c r="J2292" i="1"/>
  <c r="G1558" i="1"/>
  <c r="D1559" i="1"/>
  <c r="H1558" i="1"/>
  <c r="D1910" i="1"/>
  <c r="H1909" i="1"/>
  <c r="G1909" i="1"/>
  <c r="G1804" i="1"/>
  <c r="D1805" i="1"/>
  <c r="H1804" i="1"/>
  <c r="M1299" i="1"/>
  <c r="L1299" i="1"/>
  <c r="G1117" i="1"/>
  <c r="H1117" i="1"/>
  <c r="D1118" i="1"/>
  <c r="J1073" i="1"/>
  <c r="I1073" i="1"/>
  <c r="E1074" i="1"/>
  <c r="K1073" i="1"/>
  <c r="J1103" i="1"/>
  <c r="I1103" i="1"/>
  <c r="E1104" i="1"/>
  <c r="K1103" i="1"/>
  <c r="J1268" i="1"/>
  <c r="K1268" i="1"/>
  <c r="E1284" i="1"/>
  <c r="E1269" i="1"/>
  <c r="I1268" i="1"/>
  <c r="D1163" i="1"/>
  <c r="H1162" i="1"/>
  <c r="G1162" i="1"/>
  <c r="M1123" i="1"/>
  <c r="L1123" i="1"/>
  <c r="G841" i="1"/>
  <c r="D842" i="1"/>
  <c r="H841" i="1"/>
  <c r="E723" i="1"/>
  <c r="K722" i="1"/>
  <c r="I722" i="1"/>
  <c r="J722" i="1"/>
  <c r="L947" i="1"/>
  <c r="M947" i="1"/>
  <c r="M995" i="1"/>
  <c r="L995" i="1"/>
  <c r="J857" i="1"/>
  <c r="E858" i="1"/>
  <c r="K857" i="1"/>
  <c r="I857" i="1"/>
  <c r="M1059" i="1"/>
  <c r="L1059" i="1"/>
  <c r="D932" i="1"/>
  <c r="D917" i="1"/>
  <c r="H916" i="1"/>
  <c r="G916" i="1"/>
  <c r="G811" i="1"/>
  <c r="D812" i="1"/>
  <c r="H811" i="1"/>
  <c r="E1209" i="1"/>
  <c r="K1208" i="1"/>
  <c r="I1208" i="1"/>
  <c r="J1208" i="1"/>
  <c r="E753" i="1"/>
  <c r="K752" i="1"/>
  <c r="I752" i="1"/>
  <c r="J752" i="1"/>
  <c r="E1119" i="1"/>
  <c r="K1118" i="1"/>
  <c r="I1118" i="1"/>
  <c r="J1118" i="1"/>
  <c r="E783" i="1"/>
  <c r="K782" i="1"/>
  <c r="I782" i="1"/>
  <c r="J782" i="1"/>
  <c r="E1089" i="1"/>
  <c r="K1088" i="1"/>
  <c r="I1088" i="1"/>
  <c r="J1088" i="1"/>
  <c r="G691" i="1"/>
  <c r="H691" i="1"/>
  <c r="D827" i="1"/>
  <c r="H826" i="1"/>
  <c r="G826" i="1"/>
  <c r="D1103" i="1"/>
  <c r="H1102" i="1"/>
  <c r="G1102" i="1"/>
  <c r="J797" i="1"/>
  <c r="E798" i="1"/>
  <c r="K797" i="1"/>
  <c r="I797" i="1"/>
  <c r="L1331" i="1"/>
  <c r="M1331" i="1"/>
  <c r="G1177" i="1"/>
  <c r="H1177" i="1"/>
  <c r="D1178" i="1"/>
  <c r="G721" i="1"/>
  <c r="D722" i="1"/>
  <c r="H721" i="1"/>
  <c r="G1087" i="1"/>
  <c r="H1087" i="1"/>
  <c r="D1088" i="1"/>
  <c r="G1027" i="1"/>
  <c r="H1027" i="1"/>
  <c r="E1239" i="1"/>
  <c r="K1238" i="1"/>
  <c r="I1238" i="1"/>
  <c r="J1238" i="1"/>
  <c r="G871" i="1"/>
  <c r="D872" i="1"/>
  <c r="H871" i="1"/>
  <c r="M1091" i="1"/>
  <c r="L1091" i="1"/>
  <c r="J1133" i="1"/>
  <c r="I1133" i="1"/>
  <c r="E1134" i="1"/>
  <c r="K1133" i="1"/>
  <c r="M1347" i="1"/>
  <c r="L1347" i="1"/>
  <c r="D1223" i="1"/>
  <c r="H1222" i="1"/>
  <c r="G1222" i="1"/>
  <c r="J827" i="1"/>
  <c r="E828" i="1"/>
  <c r="K827" i="1"/>
  <c r="I827" i="1"/>
  <c r="J917" i="1"/>
  <c r="E918" i="1"/>
  <c r="K917" i="1"/>
  <c r="I917" i="1"/>
  <c r="E1149" i="1"/>
  <c r="K1148" i="1"/>
  <c r="I1148" i="1"/>
  <c r="J1148" i="1"/>
  <c r="E1179" i="1"/>
  <c r="K1178" i="1"/>
  <c r="I1178" i="1"/>
  <c r="J1178" i="1"/>
  <c r="J1043" i="1"/>
  <c r="I1043" i="1"/>
  <c r="K1043" i="1"/>
  <c r="D1073" i="1"/>
  <c r="H1072" i="1"/>
  <c r="G1072" i="1"/>
  <c r="D857" i="1"/>
  <c r="H856" i="1"/>
  <c r="G856" i="1"/>
  <c r="G1057" i="1"/>
  <c r="H1057" i="1"/>
  <c r="D1058" i="1"/>
  <c r="E843" i="1"/>
  <c r="K842" i="1"/>
  <c r="I842" i="1"/>
  <c r="J842" i="1"/>
  <c r="E1254" i="1"/>
  <c r="K1253" i="1"/>
  <c r="I1253" i="1"/>
  <c r="J1253" i="1"/>
  <c r="G781" i="1"/>
  <c r="D782" i="1"/>
  <c r="H781" i="1"/>
  <c r="J887" i="1"/>
  <c r="E888" i="1"/>
  <c r="K887" i="1"/>
  <c r="I887" i="1"/>
  <c r="J707" i="1"/>
  <c r="K707" i="1"/>
  <c r="I707" i="1"/>
  <c r="G1147" i="1"/>
  <c r="H1147" i="1"/>
  <c r="D1148" i="1"/>
  <c r="M1219" i="1"/>
  <c r="L1219" i="1"/>
  <c r="G751" i="1"/>
  <c r="D752" i="1"/>
  <c r="H751" i="1"/>
  <c r="J737" i="1"/>
  <c r="E738" i="1"/>
  <c r="K737" i="1"/>
  <c r="I737" i="1"/>
  <c r="G1237" i="1"/>
  <c r="H1237" i="1"/>
  <c r="D1238" i="1"/>
  <c r="G1252" i="1"/>
  <c r="D1253" i="1"/>
  <c r="H1252" i="1"/>
  <c r="D1268" i="1"/>
  <c r="G1207" i="1"/>
  <c r="H1207" i="1"/>
  <c r="D1208" i="1"/>
  <c r="J1223" i="1"/>
  <c r="I1223" i="1"/>
  <c r="E1224" i="1"/>
  <c r="K1223" i="1"/>
  <c r="G901" i="1"/>
  <c r="D902" i="1"/>
  <c r="H901" i="1"/>
  <c r="J767" i="1"/>
  <c r="E768" i="1"/>
  <c r="K767" i="1"/>
  <c r="I767" i="1"/>
  <c r="E903" i="1"/>
  <c r="K902" i="1"/>
  <c r="I902" i="1"/>
  <c r="J902" i="1"/>
  <c r="D1133" i="1"/>
  <c r="H1132" i="1"/>
  <c r="G1132" i="1"/>
  <c r="M963" i="1"/>
  <c r="L963" i="1"/>
  <c r="D767" i="1"/>
  <c r="H766" i="1"/>
  <c r="G766" i="1"/>
  <c r="D1043" i="1"/>
  <c r="H1042" i="1"/>
  <c r="G1042" i="1"/>
  <c r="M1251" i="1"/>
  <c r="L1251" i="1"/>
  <c r="J1193" i="1"/>
  <c r="I1193" i="1"/>
  <c r="E1194" i="1"/>
  <c r="K1193" i="1"/>
  <c r="D707" i="1"/>
  <c r="H706" i="1"/>
  <c r="G706" i="1"/>
  <c r="M691" i="1"/>
  <c r="L691" i="1"/>
  <c r="D1193" i="1"/>
  <c r="H1192" i="1"/>
  <c r="G1192" i="1"/>
  <c r="M1155" i="1"/>
  <c r="L1155" i="1"/>
  <c r="M1187" i="1"/>
  <c r="L1187" i="1"/>
  <c r="E873" i="1"/>
  <c r="K872" i="1"/>
  <c r="I872" i="1"/>
  <c r="J872" i="1"/>
  <c r="M1267" i="1"/>
  <c r="L1267" i="1"/>
  <c r="D737" i="1"/>
  <c r="H736" i="1"/>
  <c r="G736" i="1"/>
  <c r="D887" i="1"/>
  <c r="H886" i="1"/>
  <c r="G886" i="1"/>
  <c r="E813" i="1"/>
  <c r="K812" i="1"/>
  <c r="I812" i="1"/>
  <c r="J812" i="1"/>
  <c r="E1059" i="1"/>
  <c r="K1058" i="1"/>
  <c r="I1058" i="1"/>
  <c r="J1058" i="1"/>
  <c r="E933" i="1"/>
  <c r="K932" i="1"/>
  <c r="I932" i="1"/>
  <c r="E948" i="1"/>
  <c r="J932" i="1"/>
  <c r="J1163" i="1"/>
  <c r="I1163" i="1"/>
  <c r="E1164" i="1"/>
  <c r="K1163" i="1"/>
  <c r="D797" i="1"/>
  <c r="H796" i="1"/>
  <c r="G796" i="1"/>
  <c r="M675" i="1"/>
  <c r="L675" i="1"/>
  <c r="G505" i="1"/>
  <c r="H505" i="1"/>
  <c r="D506" i="1"/>
  <c r="J596" i="1"/>
  <c r="K596" i="1"/>
  <c r="E612" i="1"/>
  <c r="E597" i="1"/>
  <c r="I596" i="1"/>
  <c r="L659" i="1"/>
  <c r="M659" i="1"/>
  <c r="M387" i="1"/>
  <c r="L387" i="1"/>
  <c r="D431" i="1"/>
  <c r="H430" i="1"/>
  <c r="G430" i="1"/>
  <c r="J521" i="1"/>
  <c r="I521" i="1"/>
  <c r="E522" i="1"/>
  <c r="K521" i="1"/>
  <c r="G385" i="1"/>
  <c r="H385" i="1"/>
  <c r="D386" i="1"/>
  <c r="D551" i="1"/>
  <c r="H550" i="1"/>
  <c r="G550" i="1"/>
  <c r="M483" i="1"/>
  <c r="L483" i="1"/>
  <c r="J461" i="1"/>
  <c r="I461" i="1"/>
  <c r="E462" i="1"/>
  <c r="K461" i="1"/>
  <c r="G445" i="1"/>
  <c r="H445" i="1"/>
  <c r="D446" i="1"/>
  <c r="M419" i="1"/>
  <c r="L419" i="1"/>
  <c r="J371" i="1"/>
  <c r="I371" i="1"/>
  <c r="K371" i="1"/>
  <c r="J401" i="1"/>
  <c r="I401" i="1"/>
  <c r="E402" i="1"/>
  <c r="K401" i="1"/>
  <c r="M515" i="1"/>
  <c r="L515" i="1"/>
  <c r="M627" i="1"/>
  <c r="L627" i="1"/>
  <c r="E507" i="1"/>
  <c r="K506" i="1"/>
  <c r="I506" i="1"/>
  <c r="J506" i="1"/>
  <c r="M579" i="1"/>
  <c r="L579" i="1"/>
  <c r="J431" i="1"/>
  <c r="I431" i="1"/>
  <c r="E432" i="1"/>
  <c r="K431" i="1"/>
  <c r="D401" i="1"/>
  <c r="H400" i="1"/>
  <c r="G400" i="1"/>
  <c r="D461" i="1"/>
  <c r="H460" i="1"/>
  <c r="G460" i="1"/>
  <c r="E582" i="1"/>
  <c r="K581" i="1"/>
  <c r="I581" i="1"/>
  <c r="J581" i="1"/>
  <c r="D521" i="1"/>
  <c r="H520" i="1"/>
  <c r="G520" i="1"/>
  <c r="G475" i="1"/>
  <c r="H475" i="1"/>
  <c r="D476" i="1"/>
  <c r="J551" i="1"/>
  <c r="I551" i="1"/>
  <c r="E552" i="1"/>
  <c r="K551" i="1"/>
  <c r="D491" i="1"/>
  <c r="H490" i="1"/>
  <c r="G490" i="1"/>
  <c r="M451" i="1"/>
  <c r="L451" i="1"/>
  <c r="E567" i="1"/>
  <c r="K566" i="1"/>
  <c r="I566" i="1"/>
  <c r="J566" i="1"/>
  <c r="M595" i="1"/>
  <c r="L595" i="1"/>
  <c r="E447" i="1"/>
  <c r="K446" i="1"/>
  <c r="I446" i="1"/>
  <c r="J446" i="1"/>
  <c r="M547" i="1"/>
  <c r="L547" i="1"/>
  <c r="G565" i="1"/>
  <c r="H565" i="1"/>
  <c r="D566" i="1"/>
  <c r="G580" i="1"/>
  <c r="D581" i="1"/>
  <c r="H580" i="1"/>
  <c r="D596" i="1"/>
  <c r="G535" i="1"/>
  <c r="H535" i="1"/>
  <c r="D536" i="1"/>
  <c r="J491" i="1"/>
  <c r="I491" i="1"/>
  <c r="E492" i="1"/>
  <c r="K491" i="1"/>
  <c r="D371" i="1"/>
  <c r="H370" i="1"/>
  <c r="G370" i="1"/>
  <c r="E537" i="1"/>
  <c r="K536" i="1"/>
  <c r="I536" i="1"/>
  <c r="J536" i="1"/>
  <c r="E477" i="1"/>
  <c r="K476" i="1"/>
  <c r="I476" i="1"/>
  <c r="J476" i="1"/>
  <c r="G415" i="1"/>
  <c r="H415" i="1"/>
  <c r="D416" i="1"/>
  <c r="G355" i="1"/>
  <c r="H355" i="1"/>
  <c r="E417" i="1"/>
  <c r="K416" i="1"/>
  <c r="I416" i="1"/>
  <c r="J416" i="1"/>
  <c r="E387" i="1"/>
  <c r="K386" i="1"/>
  <c r="I386" i="1"/>
  <c r="J386" i="1"/>
  <c r="K219" i="1"/>
  <c r="J219" i="1"/>
  <c r="E220" i="1"/>
  <c r="I219" i="1"/>
  <c r="D216" i="1"/>
  <c r="G215" i="1"/>
  <c r="H215" i="1"/>
  <c r="D126" i="1"/>
  <c r="G125" i="1"/>
  <c r="H125" i="1"/>
  <c r="E265" i="1"/>
  <c r="I264" i="1"/>
  <c r="K264" i="1"/>
  <c r="J264" i="1"/>
  <c r="E175" i="1"/>
  <c r="I174" i="1"/>
  <c r="J174" i="1"/>
  <c r="K174" i="1"/>
  <c r="D96" i="1"/>
  <c r="G95" i="1"/>
  <c r="H95" i="1"/>
  <c r="H35" i="1"/>
  <c r="G35" i="1"/>
  <c r="E235" i="1"/>
  <c r="I234" i="1"/>
  <c r="J234" i="1"/>
  <c r="K234" i="1"/>
  <c r="J324" i="1"/>
  <c r="E325" i="1"/>
  <c r="I324" i="1"/>
  <c r="K324" i="1"/>
  <c r="J279" i="1"/>
  <c r="K279" i="1"/>
  <c r="E280" i="1"/>
  <c r="I279" i="1"/>
  <c r="D141" i="1"/>
  <c r="G140" i="1"/>
  <c r="H140" i="1"/>
  <c r="E205" i="1"/>
  <c r="I204" i="1"/>
  <c r="K204" i="1"/>
  <c r="J204" i="1"/>
  <c r="E190" i="1"/>
  <c r="I189" i="1"/>
  <c r="K189" i="1"/>
  <c r="J189" i="1"/>
  <c r="D261" i="1"/>
  <c r="D276" i="1"/>
  <c r="G260" i="1"/>
  <c r="H260" i="1"/>
  <c r="D201" i="1"/>
  <c r="G200" i="1"/>
  <c r="H200" i="1"/>
  <c r="D156" i="1"/>
  <c r="G155" i="1"/>
  <c r="H155" i="1"/>
  <c r="M19" i="1"/>
  <c r="L19" i="1"/>
  <c r="D171" i="1"/>
  <c r="G170" i="1"/>
  <c r="H170" i="1"/>
  <c r="E250" i="1"/>
  <c r="I249" i="1"/>
  <c r="K249" i="1"/>
  <c r="J249" i="1"/>
  <c r="E160" i="1"/>
  <c r="I159" i="1"/>
  <c r="K159" i="1"/>
  <c r="J159" i="1"/>
  <c r="D231" i="1"/>
  <c r="G230" i="1"/>
  <c r="H230" i="1"/>
  <c r="H51" i="1"/>
  <c r="G51" i="1"/>
  <c r="K294" i="1"/>
  <c r="J294" i="1"/>
  <c r="E295" i="1"/>
  <c r="I294" i="1"/>
  <c r="K309" i="1"/>
  <c r="J309" i="1"/>
  <c r="E310" i="1"/>
  <c r="I309" i="1"/>
  <c r="D111" i="1"/>
  <c r="G110" i="1"/>
  <c r="H110" i="1"/>
  <c r="K34" i="1"/>
  <c r="J34" i="1"/>
  <c r="E35" i="1"/>
  <c r="I34" i="1"/>
  <c r="D186" i="1"/>
  <c r="G185" i="1"/>
  <c r="H185" i="1"/>
  <c r="D246" i="1"/>
  <c r="G245" i="1"/>
  <c r="H245" i="1"/>
  <c r="D81" i="1"/>
  <c r="H80" i="1"/>
  <c r="G80" i="1"/>
  <c r="D66" i="1"/>
  <c r="H65" i="1"/>
  <c r="G65" i="1"/>
  <c r="L307" i="1"/>
  <c r="M307" i="1"/>
  <c r="M323" i="1"/>
  <c r="L323" i="1"/>
  <c r="L259" i="1"/>
  <c r="M259" i="1"/>
  <c r="M275" i="1"/>
  <c r="L275" i="1"/>
  <c r="L195" i="1"/>
  <c r="M195" i="1"/>
  <c r="M211" i="1"/>
  <c r="L211" i="1"/>
  <c r="L131" i="1"/>
  <c r="M131" i="1"/>
  <c r="E129" i="1"/>
  <c r="K128" i="1"/>
  <c r="I128" i="1"/>
  <c r="J128" i="1"/>
  <c r="E144" i="1"/>
  <c r="K143" i="1"/>
  <c r="I143" i="1"/>
  <c r="J143" i="1"/>
  <c r="E99" i="1"/>
  <c r="K98" i="1"/>
  <c r="I98" i="1"/>
  <c r="J98" i="1"/>
  <c r="M147" i="1"/>
  <c r="L147" i="1"/>
  <c r="J113" i="1"/>
  <c r="I113" i="1"/>
  <c r="E114" i="1"/>
  <c r="K113" i="1"/>
  <c r="E83" i="1"/>
  <c r="K82" i="1"/>
  <c r="I82" i="1"/>
  <c r="J82" i="1"/>
  <c r="M67" i="1"/>
  <c r="L67" i="1"/>
  <c r="E67" i="1"/>
  <c r="K66" i="1"/>
  <c r="I66" i="1"/>
  <c r="J66" i="1"/>
  <c r="E51" i="1"/>
  <c r="K50" i="1"/>
  <c r="I50" i="1"/>
  <c r="J50" i="1"/>
  <c r="N307" i="1" l="1"/>
  <c r="N305" i="1"/>
  <c r="N303" i="1"/>
  <c r="N301" i="1"/>
  <c r="N299" i="1"/>
  <c r="N297" i="1"/>
  <c r="N295" i="1"/>
  <c r="N293" i="1"/>
  <c r="N308" i="1"/>
  <c r="N306" i="1"/>
  <c r="N304" i="1"/>
  <c r="N302" i="1"/>
  <c r="N300" i="1"/>
  <c r="N298" i="1"/>
  <c r="N296" i="1"/>
  <c r="N294" i="1"/>
  <c r="E2294" i="1"/>
  <c r="K2293" i="1"/>
  <c r="I2293" i="1"/>
  <c r="J2293" i="1"/>
  <c r="J1911" i="1"/>
  <c r="E1912" i="1"/>
  <c r="K1911" i="1"/>
  <c r="I1911" i="1"/>
  <c r="G2292" i="1"/>
  <c r="D2308" i="1"/>
  <c r="D2293" i="1"/>
  <c r="H2292" i="1"/>
  <c r="J1425" i="1"/>
  <c r="E1426" i="1"/>
  <c r="K1425" i="1"/>
  <c r="I1425" i="1"/>
  <c r="J1881" i="1"/>
  <c r="E1882" i="1"/>
  <c r="K1881" i="1"/>
  <c r="I1881" i="1"/>
  <c r="J1575" i="1"/>
  <c r="E1576" i="1"/>
  <c r="K1575" i="1"/>
  <c r="I1575" i="1"/>
  <c r="D2173" i="1"/>
  <c r="H2172" i="1"/>
  <c r="G2172" i="1"/>
  <c r="G2157" i="1"/>
  <c r="D2158" i="1"/>
  <c r="H2157" i="1"/>
  <c r="J1455" i="1"/>
  <c r="E1456" i="1"/>
  <c r="K1455" i="1"/>
  <c r="I1455" i="1"/>
  <c r="J1761" i="1"/>
  <c r="E1762" i="1"/>
  <c r="K1761" i="1"/>
  <c r="I1761" i="1"/>
  <c r="J2143" i="1"/>
  <c r="E2144" i="1"/>
  <c r="K2143" i="1"/>
  <c r="I2143" i="1"/>
  <c r="J1515" i="1"/>
  <c r="E1516" i="1"/>
  <c r="K1515" i="1"/>
  <c r="I1515" i="1"/>
  <c r="G1775" i="1"/>
  <c r="D1776" i="1"/>
  <c r="H1775" i="1"/>
  <c r="G1469" i="1"/>
  <c r="D1470" i="1"/>
  <c r="H1469" i="1"/>
  <c r="D1791" i="1"/>
  <c r="H1790" i="1"/>
  <c r="G1790" i="1"/>
  <c r="E1531" i="1"/>
  <c r="K1530" i="1"/>
  <c r="I1530" i="1"/>
  <c r="J1530" i="1"/>
  <c r="D2113" i="1"/>
  <c r="H2112" i="1"/>
  <c r="G2112" i="1"/>
  <c r="J2218" i="1"/>
  <c r="E2219" i="1"/>
  <c r="K2218" i="1"/>
  <c r="I2218" i="1"/>
  <c r="D2248" i="1"/>
  <c r="H2247" i="1"/>
  <c r="G2247" i="1"/>
  <c r="G2232" i="1"/>
  <c r="D2233" i="1"/>
  <c r="H2232" i="1"/>
  <c r="D1425" i="1"/>
  <c r="H1424" i="1"/>
  <c r="G1424" i="1"/>
  <c r="E1807" i="1"/>
  <c r="K1806" i="1"/>
  <c r="I1806" i="1"/>
  <c r="J1806" i="1"/>
  <c r="K1715" i="1"/>
  <c r="I1715" i="1"/>
  <c r="J1715" i="1"/>
  <c r="E1441" i="1"/>
  <c r="K1440" i="1"/>
  <c r="I1440" i="1"/>
  <c r="J1440" i="1"/>
  <c r="E1636" i="1"/>
  <c r="E1621" i="1"/>
  <c r="K1620" i="1"/>
  <c r="I1620" i="1"/>
  <c r="J1620" i="1"/>
  <c r="J2083" i="1"/>
  <c r="K2083" i="1"/>
  <c r="I2083" i="1"/>
  <c r="J1851" i="1"/>
  <c r="E1852" i="1"/>
  <c r="K1851" i="1"/>
  <c r="I1851" i="1"/>
  <c r="G2097" i="1"/>
  <c r="D2098" i="1"/>
  <c r="H2097" i="1"/>
  <c r="D2143" i="1"/>
  <c r="H2142" i="1"/>
  <c r="G2142" i="1"/>
  <c r="G1715" i="1"/>
  <c r="H1715" i="1"/>
  <c r="D2218" i="1"/>
  <c r="H2217" i="1"/>
  <c r="G2217" i="1"/>
  <c r="G1895" i="1"/>
  <c r="D1896" i="1"/>
  <c r="H1895" i="1"/>
  <c r="D1956" i="1"/>
  <c r="D1941" i="1"/>
  <c r="H1940" i="1"/>
  <c r="G1940" i="1"/>
  <c r="J2278" i="1"/>
  <c r="E2279" i="1"/>
  <c r="K2278" i="1"/>
  <c r="I2278" i="1"/>
  <c r="J2188" i="1"/>
  <c r="E2189" i="1"/>
  <c r="K2188" i="1"/>
  <c r="I2188" i="1"/>
  <c r="G1499" i="1"/>
  <c r="D1500" i="1"/>
  <c r="H1499" i="1"/>
  <c r="D2188" i="1"/>
  <c r="H2187" i="1"/>
  <c r="G2187" i="1"/>
  <c r="G1379" i="1"/>
  <c r="H1379" i="1"/>
  <c r="D1620" i="1"/>
  <c r="D1605" i="1"/>
  <c r="H1604" i="1"/>
  <c r="G1604" i="1"/>
  <c r="G2067" i="1"/>
  <c r="H2067" i="1"/>
  <c r="D1731" i="1"/>
  <c r="H1730" i="1"/>
  <c r="G1730" i="1"/>
  <c r="J1941" i="1"/>
  <c r="E1942" i="1"/>
  <c r="K1941" i="1"/>
  <c r="I1941" i="1"/>
  <c r="D1395" i="1"/>
  <c r="H1394" i="1"/>
  <c r="G1394" i="1"/>
  <c r="D1881" i="1"/>
  <c r="H1880" i="1"/>
  <c r="G1880" i="1"/>
  <c r="J1545" i="1"/>
  <c r="E1546" i="1"/>
  <c r="K1545" i="1"/>
  <c r="I1545" i="1"/>
  <c r="J1791" i="1"/>
  <c r="E1792" i="1"/>
  <c r="K1791" i="1"/>
  <c r="I1791" i="1"/>
  <c r="G1805" i="1"/>
  <c r="D1806" i="1"/>
  <c r="H1805" i="1"/>
  <c r="D1911" i="1"/>
  <c r="H1910" i="1"/>
  <c r="G1910" i="1"/>
  <c r="G1559" i="1"/>
  <c r="D1560" i="1"/>
  <c r="H1559" i="1"/>
  <c r="J2308" i="1"/>
  <c r="E2324" i="1"/>
  <c r="E2309" i="1"/>
  <c r="K2308" i="1"/>
  <c r="I2308" i="1"/>
  <c r="E1747" i="1"/>
  <c r="K1746" i="1"/>
  <c r="I1746" i="1"/>
  <c r="J1746" i="1"/>
  <c r="E1411" i="1"/>
  <c r="K1410" i="1"/>
  <c r="I1410" i="1"/>
  <c r="J1410" i="1"/>
  <c r="K2067" i="1"/>
  <c r="I2067" i="1"/>
  <c r="J2067" i="1"/>
  <c r="J1485" i="1"/>
  <c r="E1486" i="1"/>
  <c r="K1485" i="1"/>
  <c r="I1485" i="1"/>
  <c r="J2113" i="1"/>
  <c r="E2114" i="1"/>
  <c r="K2113" i="1"/>
  <c r="I2113" i="1"/>
  <c r="J1821" i="1"/>
  <c r="E1822" i="1"/>
  <c r="K1821" i="1"/>
  <c r="I1821" i="1"/>
  <c r="D2278" i="1"/>
  <c r="H2277" i="1"/>
  <c r="G2277" i="1"/>
  <c r="J1395" i="1"/>
  <c r="K1395" i="1"/>
  <c r="I1395" i="1"/>
  <c r="J2173" i="1"/>
  <c r="E2174" i="1"/>
  <c r="K2173" i="1"/>
  <c r="I2173" i="1"/>
  <c r="E2159" i="1"/>
  <c r="K2158" i="1"/>
  <c r="I2158" i="1"/>
  <c r="J2158" i="1"/>
  <c r="E2099" i="1"/>
  <c r="K2098" i="1"/>
  <c r="I2098" i="1"/>
  <c r="J2098" i="1"/>
  <c r="E1471" i="1"/>
  <c r="K1470" i="1"/>
  <c r="I1470" i="1"/>
  <c r="J1470" i="1"/>
  <c r="E1867" i="1"/>
  <c r="K1866" i="1"/>
  <c r="I1866" i="1"/>
  <c r="J1866" i="1"/>
  <c r="E1501" i="1"/>
  <c r="K1500" i="1"/>
  <c r="I1500" i="1"/>
  <c r="J1500" i="1"/>
  <c r="J1731" i="1"/>
  <c r="K1731" i="1"/>
  <c r="I1731" i="1"/>
  <c r="D1455" i="1"/>
  <c r="H1454" i="1"/>
  <c r="G1454" i="1"/>
  <c r="D1575" i="1"/>
  <c r="H1574" i="1"/>
  <c r="G1574" i="1"/>
  <c r="E1927" i="1"/>
  <c r="K1926" i="1"/>
  <c r="I1926" i="1"/>
  <c r="J1926" i="1"/>
  <c r="E1777" i="1"/>
  <c r="K1776" i="1"/>
  <c r="I1776" i="1"/>
  <c r="J1776" i="1"/>
  <c r="E2129" i="1"/>
  <c r="K2128" i="1"/>
  <c r="I2128" i="1"/>
  <c r="J2128" i="1"/>
  <c r="E1837" i="1"/>
  <c r="K1836" i="1"/>
  <c r="I1836" i="1"/>
  <c r="J1836" i="1"/>
  <c r="J1605" i="1"/>
  <c r="E1606" i="1"/>
  <c r="K1605" i="1"/>
  <c r="I1605" i="1"/>
  <c r="G2202" i="1"/>
  <c r="D2203" i="1"/>
  <c r="H2202" i="1"/>
  <c r="D1761" i="1"/>
  <c r="H1760" i="1"/>
  <c r="G1760" i="1"/>
  <c r="G1439" i="1"/>
  <c r="D1440" i="1"/>
  <c r="H1439" i="1"/>
  <c r="D1485" i="1"/>
  <c r="H1484" i="1"/>
  <c r="G1484" i="1"/>
  <c r="D1515" i="1"/>
  <c r="H1514" i="1"/>
  <c r="G1514" i="1"/>
  <c r="G1925" i="1"/>
  <c r="D1926" i="1"/>
  <c r="H1925" i="1"/>
  <c r="G1835" i="1"/>
  <c r="D1836" i="1"/>
  <c r="H1835" i="1"/>
  <c r="G2262" i="1"/>
  <c r="D2263" i="1"/>
  <c r="H2262" i="1"/>
  <c r="D1545" i="1"/>
  <c r="H1544" i="1"/>
  <c r="G1544" i="1"/>
  <c r="G1529" i="1"/>
  <c r="D1530" i="1"/>
  <c r="H1529" i="1"/>
  <c r="G1409" i="1"/>
  <c r="D1410" i="1"/>
  <c r="H1409" i="1"/>
  <c r="E1561" i="1"/>
  <c r="K1560" i="1"/>
  <c r="I1560" i="1"/>
  <c r="J1560" i="1"/>
  <c r="E2234" i="1"/>
  <c r="K2233" i="1"/>
  <c r="I2233" i="1"/>
  <c r="J2233" i="1"/>
  <c r="G2127" i="1"/>
  <c r="D2128" i="1"/>
  <c r="H2127" i="1"/>
  <c r="D2083" i="1"/>
  <c r="H2082" i="1"/>
  <c r="G2082" i="1"/>
  <c r="G1589" i="1"/>
  <c r="D1590" i="1"/>
  <c r="H1589" i="1"/>
  <c r="H2051" i="1"/>
  <c r="G2051" i="1"/>
  <c r="E2264" i="1"/>
  <c r="K2263" i="1"/>
  <c r="I2263" i="1"/>
  <c r="J2263" i="1"/>
  <c r="K1379" i="1"/>
  <c r="I1379" i="1"/>
  <c r="J1379" i="1"/>
  <c r="E1972" i="1"/>
  <c r="E1957" i="1"/>
  <c r="K1956" i="1"/>
  <c r="I1956" i="1"/>
  <c r="J1956" i="1"/>
  <c r="E2204" i="1"/>
  <c r="K2203" i="1"/>
  <c r="I2203" i="1"/>
  <c r="J2203" i="1"/>
  <c r="G1865" i="1"/>
  <c r="D1866" i="1"/>
  <c r="H1865" i="1"/>
  <c r="D1821" i="1"/>
  <c r="H1820" i="1"/>
  <c r="G1820" i="1"/>
  <c r="D1851" i="1"/>
  <c r="H1850" i="1"/>
  <c r="G1850" i="1"/>
  <c r="G1745" i="1"/>
  <c r="D1746" i="1"/>
  <c r="H1745" i="1"/>
  <c r="E1591" i="1"/>
  <c r="K1590" i="1"/>
  <c r="I1590" i="1"/>
  <c r="J1590" i="1"/>
  <c r="J2248" i="1"/>
  <c r="E2249" i="1"/>
  <c r="K2248" i="1"/>
  <c r="I2248" i="1"/>
  <c r="E1897" i="1"/>
  <c r="K1896" i="1"/>
  <c r="I1896" i="1"/>
  <c r="J1896" i="1"/>
  <c r="D798" i="1"/>
  <c r="H797" i="1"/>
  <c r="G797" i="1"/>
  <c r="J1164" i="1"/>
  <c r="E1165" i="1"/>
  <c r="K1164" i="1"/>
  <c r="I1164" i="1"/>
  <c r="E964" i="1"/>
  <c r="E949" i="1"/>
  <c r="K948" i="1"/>
  <c r="I948" i="1"/>
  <c r="J948" i="1"/>
  <c r="D888" i="1"/>
  <c r="H887" i="1"/>
  <c r="G887" i="1"/>
  <c r="D1194" i="1"/>
  <c r="H1193" i="1"/>
  <c r="G1193" i="1"/>
  <c r="H1043" i="1"/>
  <c r="G1043" i="1"/>
  <c r="D1134" i="1"/>
  <c r="H1133" i="1"/>
  <c r="G1133" i="1"/>
  <c r="E904" i="1"/>
  <c r="K903" i="1"/>
  <c r="I903" i="1"/>
  <c r="J903" i="1"/>
  <c r="G902" i="1"/>
  <c r="H902" i="1"/>
  <c r="D903" i="1"/>
  <c r="G1208" i="1"/>
  <c r="D1209" i="1"/>
  <c r="H1208" i="1"/>
  <c r="J738" i="1"/>
  <c r="I738" i="1"/>
  <c r="E739" i="1"/>
  <c r="K738" i="1"/>
  <c r="G782" i="1"/>
  <c r="H782" i="1"/>
  <c r="D783" i="1"/>
  <c r="G1058" i="1"/>
  <c r="D1059" i="1"/>
  <c r="H1058" i="1"/>
  <c r="D1074" i="1"/>
  <c r="H1073" i="1"/>
  <c r="G1073" i="1"/>
  <c r="J918" i="1"/>
  <c r="E919" i="1"/>
  <c r="K918" i="1"/>
  <c r="I918" i="1"/>
  <c r="J828" i="1"/>
  <c r="I828" i="1"/>
  <c r="E829" i="1"/>
  <c r="K828" i="1"/>
  <c r="D1224" i="1"/>
  <c r="H1223" i="1"/>
  <c r="G1223" i="1"/>
  <c r="J1134" i="1"/>
  <c r="E1135" i="1"/>
  <c r="K1134" i="1"/>
  <c r="I1134" i="1"/>
  <c r="G872" i="1"/>
  <c r="H872" i="1"/>
  <c r="D873" i="1"/>
  <c r="G1088" i="1"/>
  <c r="D1089" i="1"/>
  <c r="H1088" i="1"/>
  <c r="G722" i="1"/>
  <c r="H722" i="1"/>
  <c r="D723" i="1"/>
  <c r="G1178" i="1"/>
  <c r="D1179" i="1"/>
  <c r="H1178" i="1"/>
  <c r="D828" i="1"/>
  <c r="H827" i="1"/>
  <c r="G827" i="1"/>
  <c r="E1090" i="1"/>
  <c r="K1089" i="1"/>
  <c r="I1089" i="1"/>
  <c r="J1089" i="1"/>
  <c r="E784" i="1"/>
  <c r="K783" i="1"/>
  <c r="I783" i="1"/>
  <c r="J783" i="1"/>
  <c r="E1120" i="1"/>
  <c r="K1119" i="1"/>
  <c r="I1119" i="1"/>
  <c r="J1119" i="1"/>
  <c r="E754" i="1"/>
  <c r="K753" i="1"/>
  <c r="I753" i="1"/>
  <c r="J753" i="1"/>
  <c r="E1210" i="1"/>
  <c r="K1209" i="1"/>
  <c r="I1209" i="1"/>
  <c r="J1209" i="1"/>
  <c r="G812" i="1"/>
  <c r="H812" i="1"/>
  <c r="D813" i="1"/>
  <c r="D918" i="1"/>
  <c r="H917" i="1"/>
  <c r="G917" i="1"/>
  <c r="J858" i="1"/>
  <c r="I858" i="1"/>
  <c r="E859" i="1"/>
  <c r="K858" i="1"/>
  <c r="E1300" i="1"/>
  <c r="E1285" i="1"/>
  <c r="K1284" i="1"/>
  <c r="I1284" i="1"/>
  <c r="J1284" i="1"/>
  <c r="J1104" i="1"/>
  <c r="E1105" i="1"/>
  <c r="K1104" i="1"/>
  <c r="I1104" i="1"/>
  <c r="J1074" i="1"/>
  <c r="E1075" i="1"/>
  <c r="K1074" i="1"/>
  <c r="I1074" i="1"/>
  <c r="E934" i="1"/>
  <c r="K933" i="1"/>
  <c r="I933" i="1"/>
  <c r="J933" i="1"/>
  <c r="K1059" i="1"/>
  <c r="I1059" i="1"/>
  <c r="J1059" i="1"/>
  <c r="E814" i="1"/>
  <c r="K813" i="1"/>
  <c r="I813" i="1"/>
  <c r="J813" i="1"/>
  <c r="D738" i="1"/>
  <c r="H737" i="1"/>
  <c r="G737" i="1"/>
  <c r="E874" i="1"/>
  <c r="K873" i="1"/>
  <c r="I873" i="1"/>
  <c r="J873" i="1"/>
  <c r="H707" i="1"/>
  <c r="G707" i="1"/>
  <c r="J1194" i="1"/>
  <c r="E1195" i="1"/>
  <c r="K1194" i="1"/>
  <c r="I1194" i="1"/>
  <c r="D768" i="1"/>
  <c r="H767" i="1"/>
  <c r="G767" i="1"/>
  <c r="J768" i="1"/>
  <c r="I768" i="1"/>
  <c r="E769" i="1"/>
  <c r="K768" i="1"/>
  <c r="J1224" i="1"/>
  <c r="E1225" i="1"/>
  <c r="K1224" i="1"/>
  <c r="I1224" i="1"/>
  <c r="D1284" i="1"/>
  <c r="D1269" i="1"/>
  <c r="H1268" i="1"/>
  <c r="G1268" i="1"/>
  <c r="G1253" i="1"/>
  <c r="H1253" i="1"/>
  <c r="D1254" i="1"/>
  <c r="G1238" i="1"/>
  <c r="D1239" i="1"/>
  <c r="H1238" i="1"/>
  <c r="G752" i="1"/>
  <c r="H752" i="1"/>
  <c r="D753" i="1"/>
  <c r="G1148" i="1"/>
  <c r="D1149" i="1"/>
  <c r="H1148" i="1"/>
  <c r="J888" i="1"/>
  <c r="I888" i="1"/>
  <c r="E889" i="1"/>
  <c r="K888" i="1"/>
  <c r="E1255" i="1"/>
  <c r="K1254" i="1"/>
  <c r="I1254" i="1"/>
  <c r="J1254" i="1"/>
  <c r="E844" i="1"/>
  <c r="K843" i="1"/>
  <c r="I843" i="1"/>
  <c r="J843" i="1"/>
  <c r="D858" i="1"/>
  <c r="H857" i="1"/>
  <c r="G857" i="1"/>
  <c r="E1180" i="1"/>
  <c r="K1179" i="1"/>
  <c r="I1179" i="1"/>
  <c r="J1179" i="1"/>
  <c r="E1150" i="1"/>
  <c r="K1149" i="1"/>
  <c r="I1149" i="1"/>
  <c r="J1149" i="1"/>
  <c r="E1240" i="1"/>
  <c r="K1239" i="1"/>
  <c r="I1239" i="1"/>
  <c r="J1239" i="1"/>
  <c r="J798" i="1"/>
  <c r="I798" i="1"/>
  <c r="E799" i="1"/>
  <c r="K798" i="1"/>
  <c r="D1104" i="1"/>
  <c r="H1103" i="1"/>
  <c r="G1103" i="1"/>
  <c r="D948" i="1"/>
  <c r="G932" i="1"/>
  <c r="D933" i="1"/>
  <c r="H932" i="1"/>
  <c r="K723" i="1"/>
  <c r="I723" i="1"/>
  <c r="J723" i="1"/>
  <c r="G842" i="1"/>
  <c r="H842" i="1"/>
  <c r="D843" i="1"/>
  <c r="D1164" i="1"/>
  <c r="H1163" i="1"/>
  <c r="G1163" i="1"/>
  <c r="J1269" i="1"/>
  <c r="I1269" i="1"/>
  <c r="E1270" i="1"/>
  <c r="K1269" i="1"/>
  <c r="G1118" i="1"/>
  <c r="D1119" i="1"/>
  <c r="H1118" i="1"/>
  <c r="G416" i="1"/>
  <c r="D417" i="1"/>
  <c r="H416" i="1"/>
  <c r="E478" i="1"/>
  <c r="K477" i="1"/>
  <c r="I477" i="1"/>
  <c r="J477" i="1"/>
  <c r="E538" i="1"/>
  <c r="K537" i="1"/>
  <c r="I537" i="1"/>
  <c r="J537" i="1"/>
  <c r="G536" i="1"/>
  <c r="D537" i="1"/>
  <c r="H536" i="1"/>
  <c r="D492" i="1"/>
  <c r="H491" i="1"/>
  <c r="G491" i="1"/>
  <c r="J552" i="1"/>
  <c r="E553" i="1"/>
  <c r="K552" i="1"/>
  <c r="I552" i="1"/>
  <c r="D522" i="1"/>
  <c r="H521" i="1"/>
  <c r="G521" i="1"/>
  <c r="E583" i="1"/>
  <c r="K582" i="1"/>
  <c r="I582" i="1"/>
  <c r="J582" i="1"/>
  <c r="D402" i="1"/>
  <c r="H401" i="1"/>
  <c r="G401" i="1"/>
  <c r="J432" i="1"/>
  <c r="E433" i="1"/>
  <c r="K432" i="1"/>
  <c r="I432" i="1"/>
  <c r="E508" i="1"/>
  <c r="K507" i="1"/>
  <c r="I507" i="1"/>
  <c r="J507" i="1"/>
  <c r="J402" i="1"/>
  <c r="E403" i="1"/>
  <c r="K402" i="1"/>
  <c r="I402" i="1"/>
  <c r="G446" i="1"/>
  <c r="D447" i="1"/>
  <c r="H446" i="1"/>
  <c r="J462" i="1"/>
  <c r="E463" i="1"/>
  <c r="K462" i="1"/>
  <c r="I462" i="1"/>
  <c r="G386" i="1"/>
  <c r="D387" i="1"/>
  <c r="H386" i="1"/>
  <c r="J522" i="1"/>
  <c r="E523" i="1"/>
  <c r="K522" i="1"/>
  <c r="I522" i="1"/>
  <c r="E628" i="1"/>
  <c r="E613" i="1"/>
  <c r="K612" i="1"/>
  <c r="I612" i="1"/>
  <c r="J612" i="1"/>
  <c r="K387" i="1"/>
  <c r="I387" i="1"/>
  <c r="J387" i="1"/>
  <c r="E418" i="1"/>
  <c r="K417" i="1"/>
  <c r="I417" i="1"/>
  <c r="J417" i="1"/>
  <c r="H371" i="1"/>
  <c r="G371" i="1"/>
  <c r="J492" i="1"/>
  <c r="E493" i="1"/>
  <c r="K492" i="1"/>
  <c r="I492" i="1"/>
  <c r="D612" i="1"/>
  <c r="D597" i="1"/>
  <c r="H596" i="1"/>
  <c r="G596" i="1"/>
  <c r="G581" i="1"/>
  <c r="H581" i="1"/>
  <c r="D582" i="1"/>
  <c r="G566" i="1"/>
  <c r="D567" i="1"/>
  <c r="H566" i="1"/>
  <c r="E448" i="1"/>
  <c r="K447" i="1"/>
  <c r="I447" i="1"/>
  <c r="J447" i="1"/>
  <c r="E568" i="1"/>
  <c r="K567" i="1"/>
  <c r="I567" i="1"/>
  <c r="J567" i="1"/>
  <c r="G476" i="1"/>
  <c r="D477" i="1"/>
  <c r="H476" i="1"/>
  <c r="D462" i="1"/>
  <c r="H461" i="1"/>
  <c r="G461" i="1"/>
  <c r="D552" i="1"/>
  <c r="H551" i="1"/>
  <c r="G551" i="1"/>
  <c r="D432" i="1"/>
  <c r="H431" i="1"/>
  <c r="G431" i="1"/>
  <c r="J597" i="1"/>
  <c r="I597" i="1"/>
  <c r="E598" i="1"/>
  <c r="K597" i="1"/>
  <c r="G506" i="1"/>
  <c r="D507" i="1"/>
  <c r="H506" i="1"/>
  <c r="D82" i="1"/>
  <c r="H81" i="1"/>
  <c r="G81" i="1"/>
  <c r="D187" i="1"/>
  <c r="G186" i="1"/>
  <c r="H186" i="1"/>
  <c r="K35" i="1"/>
  <c r="J35" i="1"/>
  <c r="I35" i="1"/>
  <c r="D232" i="1"/>
  <c r="G231" i="1"/>
  <c r="H231" i="1"/>
  <c r="E161" i="1"/>
  <c r="I160" i="1"/>
  <c r="K160" i="1"/>
  <c r="J160" i="1"/>
  <c r="E251" i="1"/>
  <c r="I250" i="1"/>
  <c r="K250" i="1"/>
  <c r="J250" i="1"/>
  <c r="D157" i="1"/>
  <c r="G156" i="1"/>
  <c r="H156" i="1"/>
  <c r="D292" i="1"/>
  <c r="G276" i="1"/>
  <c r="H276" i="1"/>
  <c r="D277" i="1"/>
  <c r="D142" i="1"/>
  <c r="G141" i="1"/>
  <c r="H141" i="1"/>
  <c r="J280" i="1"/>
  <c r="I280" i="1"/>
  <c r="E281" i="1"/>
  <c r="K280" i="1"/>
  <c r="J235" i="1"/>
  <c r="E236" i="1"/>
  <c r="I235" i="1"/>
  <c r="K235" i="1"/>
  <c r="D127" i="1"/>
  <c r="G126" i="1"/>
  <c r="H126" i="1"/>
  <c r="D67" i="1"/>
  <c r="H66" i="1"/>
  <c r="G66" i="1"/>
  <c r="D247" i="1"/>
  <c r="G246" i="1"/>
  <c r="H246" i="1"/>
  <c r="D112" i="1"/>
  <c r="G111" i="1"/>
  <c r="H111" i="1"/>
  <c r="K310" i="1"/>
  <c r="J310" i="1"/>
  <c r="E311" i="1"/>
  <c r="I310" i="1"/>
  <c r="K295" i="1"/>
  <c r="J295" i="1"/>
  <c r="E296" i="1"/>
  <c r="I295" i="1"/>
  <c r="D172" i="1"/>
  <c r="G171" i="1"/>
  <c r="H171" i="1"/>
  <c r="D202" i="1"/>
  <c r="G201" i="1"/>
  <c r="H201" i="1"/>
  <c r="D262" i="1"/>
  <c r="G261" i="1"/>
  <c r="H261" i="1"/>
  <c r="E191" i="1"/>
  <c r="I190" i="1"/>
  <c r="K190" i="1"/>
  <c r="J190" i="1"/>
  <c r="E206" i="1"/>
  <c r="I205" i="1"/>
  <c r="K205" i="1"/>
  <c r="J205" i="1"/>
  <c r="J325" i="1"/>
  <c r="K325" i="1"/>
  <c r="I325" i="1"/>
  <c r="E326" i="1"/>
  <c r="D97" i="1"/>
  <c r="G96" i="1"/>
  <c r="H96" i="1"/>
  <c r="J175" i="1"/>
  <c r="E176" i="1"/>
  <c r="I175" i="1"/>
  <c r="K175" i="1"/>
  <c r="E266" i="1"/>
  <c r="I265" i="1"/>
  <c r="K265" i="1"/>
  <c r="J265" i="1"/>
  <c r="D217" i="1"/>
  <c r="G216" i="1"/>
  <c r="H216" i="1"/>
  <c r="K220" i="1"/>
  <c r="J220" i="1"/>
  <c r="E221" i="1"/>
  <c r="I220" i="1"/>
  <c r="J114" i="1"/>
  <c r="E115" i="1"/>
  <c r="K114" i="1"/>
  <c r="I114" i="1"/>
  <c r="K99" i="1"/>
  <c r="I99" i="1"/>
  <c r="J99" i="1"/>
  <c r="E145" i="1"/>
  <c r="K144" i="1"/>
  <c r="I144" i="1"/>
  <c r="J144" i="1"/>
  <c r="E130" i="1"/>
  <c r="K129" i="1"/>
  <c r="I129" i="1"/>
  <c r="J129" i="1"/>
  <c r="K83" i="1"/>
  <c r="I83" i="1"/>
  <c r="J83" i="1"/>
  <c r="K67" i="1"/>
  <c r="I67" i="1"/>
  <c r="J67" i="1"/>
  <c r="K51" i="1"/>
  <c r="I51" i="1"/>
  <c r="J51" i="1"/>
  <c r="N323" i="1" l="1"/>
  <c r="N321" i="1"/>
  <c r="N319" i="1"/>
  <c r="N317" i="1"/>
  <c r="N315" i="1"/>
  <c r="N313" i="1"/>
  <c r="N311" i="1"/>
  <c r="N309" i="1"/>
  <c r="N324" i="1"/>
  <c r="N322" i="1"/>
  <c r="N320" i="1"/>
  <c r="N318" i="1"/>
  <c r="N316" i="1"/>
  <c r="N314" i="1"/>
  <c r="N312" i="1"/>
  <c r="N310" i="1"/>
  <c r="E1898" i="1"/>
  <c r="K1897" i="1"/>
  <c r="I1897" i="1"/>
  <c r="J1897" i="1"/>
  <c r="J2249" i="1"/>
  <c r="E2250" i="1"/>
  <c r="K2249" i="1"/>
  <c r="I2249" i="1"/>
  <c r="G1746" i="1"/>
  <c r="D1747" i="1"/>
  <c r="H1746" i="1"/>
  <c r="D1852" i="1"/>
  <c r="H1851" i="1"/>
  <c r="G1851" i="1"/>
  <c r="E2205" i="1"/>
  <c r="K2204" i="1"/>
  <c r="I2204" i="1"/>
  <c r="J2204" i="1"/>
  <c r="J1972" i="1"/>
  <c r="E1988" i="1"/>
  <c r="E1973" i="1"/>
  <c r="K1972" i="1"/>
  <c r="I1972" i="1"/>
  <c r="G1590" i="1"/>
  <c r="D1591" i="1"/>
  <c r="H1590" i="1"/>
  <c r="H2083" i="1"/>
  <c r="G2083" i="1"/>
  <c r="G2128" i="1"/>
  <c r="D2129" i="1"/>
  <c r="H2128" i="1"/>
  <c r="G1530" i="1"/>
  <c r="D1531" i="1"/>
  <c r="H1530" i="1"/>
  <c r="D1546" i="1"/>
  <c r="H1545" i="1"/>
  <c r="G1545" i="1"/>
  <c r="G2263" i="1"/>
  <c r="D2264" i="1"/>
  <c r="H2263" i="1"/>
  <c r="G1836" i="1"/>
  <c r="D1837" i="1"/>
  <c r="H1836" i="1"/>
  <c r="D1516" i="1"/>
  <c r="H1515" i="1"/>
  <c r="G1515" i="1"/>
  <c r="D1486" i="1"/>
  <c r="H1485" i="1"/>
  <c r="G1485" i="1"/>
  <c r="G1440" i="1"/>
  <c r="D1441" i="1"/>
  <c r="H1440" i="1"/>
  <c r="D1762" i="1"/>
  <c r="H1761" i="1"/>
  <c r="G1761" i="1"/>
  <c r="G2203" i="1"/>
  <c r="D2204" i="1"/>
  <c r="H2203" i="1"/>
  <c r="J1606" i="1"/>
  <c r="E1607" i="1"/>
  <c r="K1606" i="1"/>
  <c r="I1606" i="1"/>
  <c r="D1576" i="1"/>
  <c r="H1575" i="1"/>
  <c r="G1575" i="1"/>
  <c r="J2174" i="1"/>
  <c r="E2175" i="1"/>
  <c r="K2174" i="1"/>
  <c r="I2174" i="1"/>
  <c r="J1822" i="1"/>
  <c r="E1823" i="1"/>
  <c r="K1822" i="1"/>
  <c r="I1822" i="1"/>
  <c r="J2114" i="1"/>
  <c r="E2115" i="1"/>
  <c r="K2114" i="1"/>
  <c r="I2114" i="1"/>
  <c r="J1486" i="1"/>
  <c r="E1487" i="1"/>
  <c r="K1486" i="1"/>
  <c r="I1486" i="1"/>
  <c r="K1411" i="1"/>
  <c r="I1411" i="1"/>
  <c r="J1411" i="1"/>
  <c r="K1747" i="1"/>
  <c r="I1747" i="1"/>
  <c r="J1747" i="1"/>
  <c r="E2340" i="1"/>
  <c r="E2325" i="1"/>
  <c r="K2324" i="1"/>
  <c r="I2324" i="1"/>
  <c r="J2324" i="1"/>
  <c r="H1395" i="1"/>
  <c r="G1395" i="1"/>
  <c r="H1731" i="1"/>
  <c r="G1731" i="1"/>
  <c r="D1636" i="1"/>
  <c r="G1620" i="1"/>
  <c r="D1621" i="1"/>
  <c r="H1620" i="1"/>
  <c r="G1956" i="1"/>
  <c r="D1972" i="1"/>
  <c r="D1957" i="1"/>
  <c r="H1956" i="1"/>
  <c r="G1896" i="1"/>
  <c r="D1897" i="1"/>
  <c r="H1896" i="1"/>
  <c r="D2219" i="1"/>
  <c r="H2218" i="1"/>
  <c r="G2218" i="1"/>
  <c r="E1652" i="1"/>
  <c r="E1637" i="1"/>
  <c r="K1636" i="1"/>
  <c r="I1636" i="1"/>
  <c r="J1636" i="1"/>
  <c r="E1442" i="1"/>
  <c r="K1441" i="1"/>
  <c r="I1441" i="1"/>
  <c r="J1441" i="1"/>
  <c r="D1426" i="1"/>
  <c r="H1425" i="1"/>
  <c r="G1425" i="1"/>
  <c r="G2233" i="1"/>
  <c r="D2234" i="1"/>
  <c r="H2233" i="1"/>
  <c r="D2249" i="1"/>
  <c r="H2248" i="1"/>
  <c r="G2248" i="1"/>
  <c r="D1792" i="1"/>
  <c r="H1791" i="1"/>
  <c r="G1791" i="1"/>
  <c r="G1470" i="1"/>
  <c r="D1471" i="1"/>
  <c r="H1470" i="1"/>
  <c r="G1776" i="1"/>
  <c r="D1777" i="1"/>
  <c r="H1776" i="1"/>
  <c r="J1516" i="1"/>
  <c r="E1517" i="1"/>
  <c r="K1516" i="1"/>
  <c r="I1516" i="1"/>
  <c r="J2144" i="1"/>
  <c r="E2145" i="1"/>
  <c r="K2144" i="1"/>
  <c r="I2144" i="1"/>
  <c r="J1762" i="1"/>
  <c r="E1763" i="1"/>
  <c r="K1762" i="1"/>
  <c r="I1762" i="1"/>
  <c r="J1456" i="1"/>
  <c r="E1457" i="1"/>
  <c r="K1456" i="1"/>
  <c r="I1456" i="1"/>
  <c r="J1576" i="1"/>
  <c r="E1577" i="1"/>
  <c r="K1576" i="1"/>
  <c r="I1576" i="1"/>
  <c r="J1882" i="1"/>
  <c r="E1883" i="1"/>
  <c r="K1882" i="1"/>
  <c r="I1882" i="1"/>
  <c r="J1426" i="1"/>
  <c r="E1427" i="1"/>
  <c r="K1426" i="1"/>
  <c r="I1426" i="1"/>
  <c r="D2324" i="1"/>
  <c r="D2309" i="1"/>
  <c r="H2308" i="1"/>
  <c r="G2308" i="1"/>
  <c r="J1912" i="1"/>
  <c r="I1912" i="1"/>
  <c r="E1913" i="1"/>
  <c r="K1912" i="1"/>
  <c r="E1592" i="1"/>
  <c r="K1591" i="1"/>
  <c r="I1591" i="1"/>
  <c r="J1591" i="1"/>
  <c r="D1822" i="1"/>
  <c r="H1821" i="1"/>
  <c r="G1821" i="1"/>
  <c r="G1866" i="1"/>
  <c r="D1867" i="1"/>
  <c r="H1866" i="1"/>
  <c r="E1958" i="1"/>
  <c r="K1957" i="1"/>
  <c r="I1957" i="1"/>
  <c r="J1957" i="1"/>
  <c r="E2265" i="1"/>
  <c r="K2264" i="1"/>
  <c r="I2264" i="1"/>
  <c r="J2264" i="1"/>
  <c r="E2235" i="1"/>
  <c r="K2234" i="1"/>
  <c r="I2234" i="1"/>
  <c r="J2234" i="1"/>
  <c r="E1562" i="1"/>
  <c r="K1561" i="1"/>
  <c r="I1561" i="1"/>
  <c r="J1561" i="1"/>
  <c r="G1410" i="1"/>
  <c r="D1411" i="1"/>
  <c r="H1410" i="1"/>
  <c r="G1926" i="1"/>
  <c r="D1927" i="1"/>
  <c r="H1926" i="1"/>
  <c r="E1838" i="1"/>
  <c r="K1837" i="1"/>
  <c r="I1837" i="1"/>
  <c r="J1837" i="1"/>
  <c r="E2130" i="1"/>
  <c r="K2129" i="1"/>
  <c r="I2129" i="1"/>
  <c r="J2129" i="1"/>
  <c r="E1778" i="1"/>
  <c r="K1777" i="1"/>
  <c r="I1777" i="1"/>
  <c r="J1777" i="1"/>
  <c r="E1928" i="1"/>
  <c r="K1927" i="1"/>
  <c r="I1927" i="1"/>
  <c r="J1927" i="1"/>
  <c r="D1456" i="1"/>
  <c r="H1455" i="1"/>
  <c r="G1455" i="1"/>
  <c r="E1502" i="1"/>
  <c r="K1501" i="1"/>
  <c r="I1501" i="1"/>
  <c r="J1501" i="1"/>
  <c r="E1868" i="1"/>
  <c r="K1867" i="1"/>
  <c r="I1867" i="1"/>
  <c r="J1867" i="1"/>
  <c r="E1472" i="1"/>
  <c r="K1471" i="1"/>
  <c r="I1471" i="1"/>
  <c r="J1471" i="1"/>
  <c r="K2099" i="1"/>
  <c r="I2099" i="1"/>
  <c r="J2099" i="1"/>
  <c r="E2160" i="1"/>
  <c r="K2159" i="1"/>
  <c r="I2159" i="1"/>
  <c r="J2159" i="1"/>
  <c r="D2279" i="1"/>
  <c r="H2278" i="1"/>
  <c r="G2278" i="1"/>
  <c r="J2309" i="1"/>
  <c r="E2310" i="1"/>
  <c r="K2309" i="1"/>
  <c r="I2309" i="1"/>
  <c r="G1560" i="1"/>
  <c r="D1561" i="1"/>
  <c r="H1560" i="1"/>
  <c r="D1912" i="1"/>
  <c r="H1911" i="1"/>
  <c r="G1911" i="1"/>
  <c r="G1806" i="1"/>
  <c r="D1807" i="1"/>
  <c r="H1806" i="1"/>
  <c r="J1792" i="1"/>
  <c r="E1793" i="1"/>
  <c r="K1792" i="1"/>
  <c r="I1792" i="1"/>
  <c r="J1546" i="1"/>
  <c r="E1547" i="1"/>
  <c r="K1546" i="1"/>
  <c r="I1546" i="1"/>
  <c r="D1882" i="1"/>
  <c r="H1881" i="1"/>
  <c r="G1881" i="1"/>
  <c r="J1942" i="1"/>
  <c r="E1943" i="1"/>
  <c r="K1942" i="1"/>
  <c r="I1942" i="1"/>
  <c r="D1606" i="1"/>
  <c r="H1605" i="1"/>
  <c r="G1605" i="1"/>
  <c r="D2189" i="1"/>
  <c r="H2188" i="1"/>
  <c r="G2188" i="1"/>
  <c r="G1500" i="1"/>
  <c r="D1501" i="1"/>
  <c r="H1500" i="1"/>
  <c r="J2189" i="1"/>
  <c r="E2190" i="1"/>
  <c r="K2189" i="1"/>
  <c r="I2189" i="1"/>
  <c r="J2279" i="1"/>
  <c r="E2280" i="1"/>
  <c r="K2279" i="1"/>
  <c r="I2279" i="1"/>
  <c r="D1942" i="1"/>
  <c r="H1941" i="1"/>
  <c r="G1941" i="1"/>
  <c r="D2144" i="1"/>
  <c r="H2143" i="1"/>
  <c r="G2143" i="1"/>
  <c r="G2098" i="1"/>
  <c r="D2099" i="1"/>
  <c r="H2098" i="1"/>
  <c r="J1852" i="1"/>
  <c r="E1853" i="1"/>
  <c r="K1852" i="1"/>
  <c r="I1852" i="1"/>
  <c r="E1622" i="1"/>
  <c r="K1621" i="1"/>
  <c r="I1621" i="1"/>
  <c r="J1621" i="1"/>
  <c r="E1808" i="1"/>
  <c r="K1807" i="1"/>
  <c r="I1807" i="1"/>
  <c r="J1807" i="1"/>
  <c r="J2219" i="1"/>
  <c r="E2220" i="1"/>
  <c r="K2219" i="1"/>
  <c r="I2219" i="1"/>
  <c r="D2114" i="1"/>
  <c r="H2113" i="1"/>
  <c r="G2113" i="1"/>
  <c r="E1532" i="1"/>
  <c r="K1531" i="1"/>
  <c r="I1531" i="1"/>
  <c r="J1531" i="1"/>
  <c r="G2158" i="1"/>
  <c r="D2159" i="1"/>
  <c r="H2158" i="1"/>
  <c r="D2174" i="1"/>
  <c r="H2173" i="1"/>
  <c r="G2173" i="1"/>
  <c r="G2293" i="1"/>
  <c r="D2294" i="1"/>
  <c r="H2293" i="1"/>
  <c r="E2295" i="1"/>
  <c r="K2294" i="1"/>
  <c r="I2294" i="1"/>
  <c r="J2294" i="1"/>
  <c r="J1270" i="1"/>
  <c r="E1271" i="1"/>
  <c r="K1270" i="1"/>
  <c r="I1270" i="1"/>
  <c r="G843" i="1"/>
  <c r="D844" i="1"/>
  <c r="H843" i="1"/>
  <c r="D1105" i="1"/>
  <c r="H1104" i="1"/>
  <c r="G1104" i="1"/>
  <c r="J799" i="1"/>
  <c r="E800" i="1"/>
  <c r="K799" i="1"/>
  <c r="I799" i="1"/>
  <c r="E1241" i="1"/>
  <c r="K1240" i="1"/>
  <c r="I1240" i="1"/>
  <c r="J1240" i="1"/>
  <c r="E1151" i="1"/>
  <c r="K1150" i="1"/>
  <c r="I1150" i="1"/>
  <c r="J1150" i="1"/>
  <c r="E1181" i="1"/>
  <c r="K1180" i="1"/>
  <c r="I1180" i="1"/>
  <c r="J1180" i="1"/>
  <c r="D1270" i="1"/>
  <c r="H1269" i="1"/>
  <c r="G1269" i="1"/>
  <c r="J1225" i="1"/>
  <c r="I1225" i="1"/>
  <c r="K1225" i="1"/>
  <c r="E1226" i="1"/>
  <c r="D769" i="1"/>
  <c r="H768" i="1"/>
  <c r="G768" i="1"/>
  <c r="E875" i="1"/>
  <c r="K874" i="1"/>
  <c r="I874" i="1"/>
  <c r="J874" i="1"/>
  <c r="E935" i="1"/>
  <c r="K934" i="1"/>
  <c r="I934" i="1"/>
  <c r="J934" i="1"/>
  <c r="E1286" i="1"/>
  <c r="K1285" i="1"/>
  <c r="I1285" i="1"/>
  <c r="J1285" i="1"/>
  <c r="D919" i="1"/>
  <c r="H918" i="1"/>
  <c r="G918" i="1"/>
  <c r="D829" i="1"/>
  <c r="H828" i="1"/>
  <c r="G828" i="1"/>
  <c r="G1179" i="1"/>
  <c r="H1179" i="1"/>
  <c r="D1180" i="1"/>
  <c r="G723" i="1"/>
  <c r="H723" i="1"/>
  <c r="G1089" i="1"/>
  <c r="H1089" i="1"/>
  <c r="D1090" i="1"/>
  <c r="G873" i="1"/>
  <c r="D874" i="1"/>
  <c r="H873" i="1"/>
  <c r="J919" i="1"/>
  <c r="E920" i="1"/>
  <c r="K919" i="1"/>
  <c r="I919" i="1"/>
  <c r="D1075" i="1"/>
  <c r="H1074" i="1"/>
  <c r="G1074" i="1"/>
  <c r="G1059" i="1"/>
  <c r="H1059" i="1"/>
  <c r="G783" i="1"/>
  <c r="D784" i="1"/>
  <c r="H783" i="1"/>
  <c r="J739" i="1"/>
  <c r="K739" i="1"/>
  <c r="I739" i="1"/>
  <c r="G1209" i="1"/>
  <c r="H1209" i="1"/>
  <c r="D1210" i="1"/>
  <c r="G903" i="1"/>
  <c r="D904" i="1"/>
  <c r="H903" i="1"/>
  <c r="E905" i="1"/>
  <c r="K904" i="1"/>
  <c r="I904" i="1"/>
  <c r="J904" i="1"/>
  <c r="D1195" i="1"/>
  <c r="H1194" i="1"/>
  <c r="G1194" i="1"/>
  <c r="J964" i="1"/>
  <c r="K964" i="1"/>
  <c r="E980" i="1"/>
  <c r="E965" i="1"/>
  <c r="I964" i="1"/>
  <c r="G1119" i="1"/>
  <c r="H1119" i="1"/>
  <c r="D1120" i="1"/>
  <c r="D1165" i="1"/>
  <c r="H1164" i="1"/>
  <c r="G1164" i="1"/>
  <c r="G933" i="1"/>
  <c r="D934" i="1"/>
  <c r="H933" i="1"/>
  <c r="G948" i="1"/>
  <c r="D949" i="1"/>
  <c r="H948" i="1"/>
  <c r="D964" i="1"/>
  <c r="D859" i="1"/>
  <c r="H858" i="1"/>
  <c r="G858" i="1"/>
  <c r="E845" i="1"/>
  <c r="K844" i="1"/>
  <c r="I844" i="1"/>
  <c r="J844" i="1"/>
  <c r="E1256" i="1"/>
  <c r="K1255" i="1"/>
  <c r="I1255" i="1"/>
  <c r="J1255" i="1"/>
  <c r="J889" i="1"/>
  <c r="E890" i="1"/>
  <c r="K889" i="1"/>
  <c r="I889" i="1"/>
  <c r="G1149" i="1"/>
  <c r="H1149" i="1"/>
  <c r="D1150" i="1"/>
  <c r="G753" i="1"/>
  <c r="D754" i="1"/>
  <c r="H753" i="1"/>
  <c r="G1239" i="1"/>
  <c r="H1239" i="1"/>
  <c r="D1240" i="1"/>
  <c r="G1254" i="1"/>
  <c r="D1255" i="1"/>
  <c r="H1254" i="1"/>
  <c r="G1284" i="1"/>
  <c r="D1285" i="1"/>
  <c r="H1284" i="1"/>
  <c r="D1300" i="1"/>
  <c r="J769" i="1"/>
  <c r="E770" i="1"/>
  <c r="K769" i="1"/>
  <c r="I769" i="1"/>
  <c r="J1195" i="1"/>
  <c r="I1195" i="1"/>
  <c r="K1195" i="1"/>
  <c r="E1196" i="1"/>
  <c r="D739" i="1"/>
  <c r="H738" i="1"/>
  <c r="G738" i="1"/>
  <c r="E815" i="1"/>
  <c r="K814" i="1"/>
  <c r="I814" i="1"/>
  <c r="J814" i="1"/>
  <c r="J1075" i="1"/>
  <c r="I1075" i="1"/>
  <c r="K1075" i="1"/>
  <c r="J1105" i="1"/>
  <c r="I1105" i="1"/>
  <c r="E1106" i="1"/>
  <c r="K1105" i="1"/>
  <c r="J1300" i="1"/>
  <c r="K1300" i="1"/>
  <c r="I1300" i="1"/>
  <c r="E1301" i="1"/>
  <c r="E1316" i="1"/>
  <c r="J859" i="1"/>
  <c r="E860" i="1"/>
  <c r="K859" i="1"/>
  <c r="I859" i="1"/>
  <c r="G813" i="1"/>
  <c r="D814" i="1"/>
  <c r="H813" i="1"/>
  <c r="E1211" i="1"/>
  <c r="K1210" i="1"/>
  <c r="I1210" i="1"/>
  <c r="J1210" i="1"/>
  <c r="E755" i="1"/>
  <c r="K754" i="1"/>
  <c r="I754" i="1"/>
  <c r="J754" i="1"/>
  <c r="E1121" i="1"/>
  <c r="K1120" i="1"/>
  <c r="I1120" i="1"/>
  <c r="J1120" i="1"/>
  <c r="E785" i="1"/>
  <c r="K784" i="1"/>
  <c r="I784" i="1"/>
  <c r="J784" i="1"/>
  <c r="E1091" i="1"/>
  <c r="K1090" i="1"/>
  <c r="I1090" i="1"/>
  <c r="J1090" i="1"/>
  <c r="J1135" i="1"/>
  <c r="I1135" i="1"/>
  <c r="E1136" i="1"/>
  <c r="K1135" i="1"/>
  <c r="D1225" i="1"/>
  <c r="H1224" i="1"/>
  <c r="G1224" i="1"/>
  <c r="J829" i="1"/>
  <c r="E830" i="1"/>
  <c r="K829" i="1"/>
  <c r="I829" i="1"/>
  <c r="D1135" i="1"/>
  <c r="H1134" i="1"/>
  <c r="G1134" i="1"/>
  <c r="D889" i="1"/>
  <c r="H888" i="1"/>
  <c r="G888" i="1"/>
  <c r="E950" i="1"/>
  <c r="K949" i="1"/>
  <c r="I949" i="1"/>
  <c r="J949" i="1"/>
  <c r="J1165" i="1"/>
  <c r="I1165" i="1"/>
  <c r="K1165" i="1"/>
  <c r="E1166" i="1"/>
  <c r="D799" i="1"/>
  <c r="H798" i="1"/>
  <c r="G798" i="1"/>
  <c r="J598" i="1"/>
  <c r="E599" i="1"/>
  <c r="K598" i="1"/>
  <c r="I598" i="1"/>
  <c r="D553" i="1"/>
  <c r="H552" i="1"/>
  <c r="G552" i="1"/>
  <c r="E569" i="1"/>
  <c r="K568" i="1"/>
  <c r="I568" i="1"/>
  <c r="J568" i="1"/>
  <c r="E449" i="1"/>
  <c r="K448" i="1"/>
  <c r="I448" i="1"/>
  <c r="J448" i="1"/>
  <c r="G567" i="1"/>
  <c r="H567" i="1"/>
  <c r="D568" i="1"/>
  <c r="G582" i="1"/>
  <c r="D583" i="1"/>
  <c r="H582" i="1"/>
  <c r="G612" i="1"/>
  <c r="D613" i="1"/>
  <c r="H612" i="1"/>
  <c r="D628" i="1"/>
  <c r="E419" i="1"/>
  <c r="K418" i="1"/>
  <c r="I418" i="1"/>
  <c r="J418" i="1"/>
  <c r="J628" i="1"/>
  <c r="K628" i="1"/>
  <c r="I628" i="1"/>
  <c r="E644" i="1"/>
  <c r="E629" i="1"/>
  <c r="G387" i="1"/>
  <c r="H387" i="1"/>
  <c r="J463" i="1"/>
  <c r="I463" i="1"/>
  <c r="E464" i="1"/>
  <c r="K463" i="1"/>
  <c r="E509" i="1"/>
  <c r="K508" i="1"/>
  <c r="I508" i="1"/>
  <c r="J508" i="1"/>
  <c r="D523" i="1"/>
  <c r="H522" i="1"/>
  <c r="G522" i="1"/>
  <c r="E539" i="1"/>
  <c r="K538" i="1"/>
  <c r="I538" i="1"/>
  <c r="J538" i="1"/>
  <c r="E479" i="1"/>
  <c r="K478" i="1"/>
  <c r="I478" i="1"/>
  <c r="J478" i="1"/>
  <c r="G417" i="1"/>
  <c r="H417" i="1"/>
  <c r="D418" i="1"/>
  <c r="G507" i="1"/>
  <c r="H507" i="1"/>
  <c r="D508" i="1"/>
  <c r="D433" i="1"/>
  <c r="H432" i="1"/>
  <c r="G432" i="1"/>
  <c r="D463" i="1"/>
  <c r="H462" i="1"/>
  <c r="G462" i="1"/>
  <c r="G477" i="1"/>
  <c r="H477" i="1"/>
  <c r="D478" i="1"/>
  <c r="D598" i="1"/>
  <c r="H597" i="1"/>
  <c r="G597" i="1"/>
  <c r="J493" i="1"/>
  <c r="I493" i="1"/>
  <c r="E494" i="1"/>
  <c r="K493" i="1"/>
  <c r="E614" i="1"/>
  <c r="K613" i="1"/>
  <c r="I613" i="1"/>
  <c r="J613" i="1"/>
  <c r="J523" i="1"/>
  <c r="I523" i="1"/>
  <c r="E524" i="1"/>
  <c r="K523" i="1"/>
  <c r="G447" i="1"/>
  <c r="H447" i="1"/>
  <c r="D448" i="1"/>
  <c r="J403" i="1"/>
  <c r="I403" i="1"/>
  <c r="K403" i="1"/>
  <c r="J433" i="1"/>
  <c r="I433" i="1"/>
  <c r="E434" i="1"/>
  <c r="K433" i="1"/>
  <c r="D403" i="1"/>
  <c r="H402" i="1"/>
  <c r="G402" i="1"/>
  <c r="E584" i="1"/>
  <c r="K583" i="1"/>
  <c r="I583" i="1"/>
  <c r="J583" i="1"/>
  <c r="J553" i="1"/>
  <c r="I553" i="1"/>
  <c r="E554" i="1"/>
  <c r="K553" i="1"/>
  <c r="D493" i="1"/>
  <c r="H492" i="1"/>
  <c r="G492" i="1"/>
  <c r="G537" i="1"/>
  <c r="H537" i="1"/>
  <c r="D538" i="1"/>
  <c r="K221" i="1"/>
  <c r="J221" i="1"/>
  <c r="E222" i="1"/>
  <c r="I221" i="1"/>
  <c r="E177" i="1"/>
  <c r="I176" i="1"/>
  <c r="J176" i="1"/>
  <c r="K176" i="1"/>
  <c r="D98" i="1"/>
  <c r="G97" i="1"/>
  <c r="H97" i="1"/>
  <c r="K206" i="1"/>
  <c r="J206" i="1"/>
  <c r="E207" i="1"/>
  <c r="I206" i="1"/>
  <c r="K191" i="1"/>
  <c r="J191" i="1"/>
  <c r="E192" i="1"/>
  <c r="I191" i="1"/>
  <c r="D203" i="1"/>
  <c r="G202" i="1"/>
  <c r="H202" i="1"/>
  <c r="D113" i="1"/>
  <c r="G112" i="1"/>
  <c r="H112" i="1"/>
  <c r="H67" i="1"/>
  <c r="G67" i="1"/>
  <c r="E237" i="1"/>
  <c r="I236" i="1"/>
  <c r="J236" i="1"/>
  <c r="K236" i="1"/>
  <c r="D143" i="1"/>
  <c r="G142" i="1"/>
  <c r="H142" i="1"/>
  <c r="D308" i="1"/>
  <c r="D293" i="1"/>
  <c r="G292" i="1"/>
  <c r="H292" i="1"/>
  <c r="D233" i="1"/>
  <c r="G232" i="1"/>
  <c r="H232" i="1"/>
  <c r="D188" i="1"/>
  <c r="G187" i="1"/>
  <c r="H187" i="1"/>
  <c r="D218" i="1"/>
  <c r="G217" i="1"/>
  <c r="H217" i="1"/>
  <c r="K266" i="1"/>
  <c r="J266" i="1"/>
  <c r="E267" i="1"/>
  <c r="I266" i="1"/>
  <c r="E327" i="1"/>
  <c r="I326" i="1"/>
  <c r="J326" i="1"/>
  <c r="K326" i="1"/>
  <c r="D263" i="1"/>
  <c r="G262" i="1"/>
  <c r="H262" i="1"/>
  <c r="D173" i="1"/>
  <c r="G172" i="1"/>
  <c r="H172" i="1"/>
  <c r="E297" i="1"/>
  <c r="I296" i="1"/>
  <c r="K296" i="1"/>
  <c r="J296" i="1"/>
  <c r="E312" i="1"/>
  <c r="I311" i="1"/>
  <c r="K311" i="1"/>
  <c r="J311" i="1"/>
  <c r="D248" i="1"/>
  <c r="G247" i="1"/>
  <c r="H247" i="1"/>
  <c r="D128" i="1"/>
  <c r="G127" i="1"/>
  <c r="H127" i="1"/>
  <c r="J281" i="1"/>
  <c r="E282" i="1"/>
  <c r="I281" i="1"/>
  <c r="K281" i="1"/>
  <c r="D278" i="1"/>
  <c r="G277" i="1"/>
  <c r="H277" i="1"/>
  <c r="D158" i="1"/>
  <c r="G157" i="1"/>
  <c r="H157" i="1"/>
  <c r="K251" i="1"/>
  <c r="J251" i="1"/>
  <c r="E252" i="1"/>
  <c r="I251" i="1"/>
  <c r="K161" i="1"/>
  <c r="J161" i="1"/>
  <c r="E162" i="1"/>
  <c r="I161" i="1"/>
  <c r="D83" i="1"/>
  <c r="G82" i="1"/>
  <c r="H82" i="1"/>
  <c r="E131" i="1"/>
  <c r="K130" i="1"/>
  <c r="I130" i="1"/>
  <c r="J130" i="1"/>
  <c r="E146" i="1"/>
  <c r="K145" i="1"/>
  <c r="I145" i="1"/>
  <c r="J145" i="1"/>
  <c r="J115" i="1"/>
  <c r="I115" i="1"/>
  <c r="K115" i="1"/>
  <c r="N339" i="1" l="1"/>
  <c r="N337" i="1"/>
  <c r="N335" i="1"/>
  <c r="N333" i="1"/>
  <c r="N331" i="1"/>
  <c r="N329" i="1"/>
  <c r="N327" i="1"/>
  <c r="N325" i="1"/>
  <c r="N340" i="1"/>
  <c r="N338" i="1"/>
  <c r="N336" i="1"/>
  <c r="N334" i="1"/>
  <c r="N332" i="1"/>
  <c r="N330" i="1"/>
  <c r="N328" i="1"/>
  <c r="N326" i="1"/>
  <c r="E1533" i="1"/>
  <c r="K1532" i="1"/>
  <c r="I1532" i="1"/>
  <c r="J1532" i="1"/>
  <c r="J2220" i="1"/>
  <c r="E2221" i="1"/>
  <c r="K2220" i="1"/>
  <c r="I2220" i="1"/>
  <c r="J1853" i="1"/>
  <c r="E1854" i="1"/>
  <c r="K1853" i="1"/>
  <c r="I1853" i="1"/>
  <c r="D1943" i="1"/>
  <c r="H1942" i="1"/>
  <c r="G1942" i="1"/>
  <c r="J2190" i="1"/>
  <c r="E2191" i="1"/>
  <c r="K2190" i="1"/>
  <c r="I2190" i="1"/>
  <c r="D1607" i="1"/>
  <c r="H1606" i="1"/>
  <c r="G1606" i="1"/>
  <c r="J1547" i="1"/>
  <c r="E1548" i="1"/>
  <c r="K1547" i="1"/>
  <c r="I1547" i="1"/>
  <c r="J1793" i="1"/>
  <c r="E1794" i="1"/>
  <c r="K1793" i="1"/>
  <c r="I1793" i="1"/>
  <c r="E1473" i="1"/>
  <c r="K1472" i="1"/>
  <c r="I1472" i="1"/>
  <c r="J1472" i="1"/>
  <c r="E1869" i="1"/>
  <c r="K1868" i="1"/>
  <c r="I1868" i="1"/>
  <c r="J1868" i="1"/>
  <c r="E1503" i="1"/>
  <c r="K1502" i="1"/>
  <c r="I1502" i="1"/>
  <c r="J1502" i="1"/>
  <c r="G1411" i="1"/>
  <c r="H1411" i="1"/>
  <c r="E2266" i="1"/>
  <c r="K2265" i="1"/>
  <c r="I2265" i="1"/>
  <c r="J2265" i="1"/>
  <c r="E1959" i="1"/>
  <c r="K1958" i="1"/>
  <c r="I1958" i="1"/>
  <c r="J1958" i="1"/>
  <c r="D2310" i="1"/>
  <c r="H2309" i="1"/>
  <c r="G2309" i="1"/>
  <c r="J1427" i="1"/>
  <c r="K1427" i="1"/>
  <c r="I1427" i="1"/>
  <c r="J1883" i="1"/>
  <c r="E1884" i="1"/>
  <c r="K1883" i="1"/>
  <c r="I1883" i="1"/>
  <c r="J1577" i="1"/>
  <c r="E1578" i="1"/>
  <c r="K1577" i="1"/>
  <c r="I1577" i="1"/>
  <c r="J1457" i="1"/>
  <c r="E1458" i="1"/>
  <c r="K1457" i="1"/>
  <c r="I1457" i="1"/>
  <c r="J1763" i="1"/>
  <c r="K1763" i="1"/>
  <c r="I1763" i="1"/>
  <c r="J2145" i="1"/>
  <c r="E2146" i="1"/>
  <c r="K2145" i="1"/>
  <c r="I2145" i="1"/>
  <c r="J1517" i="1"/>
  <c r="E1518" i="1"/>
  <c r="K1517" i="1"/>
  <c r="I1517" i="1"/>
  <c r="D2250" i="1"/>
  <c r="H2249" i="1"/>
  <c r="G2249" i="1"/>
  <c r="G2234" i="1"/>
  <c r="D2235" i="1"/>
  <c r="H2234" i="1"/>
  <c r="D1427" i="1"/>
  <c r="H1426" i="1"/>
  <c r="G1426" i="1"/>
  <c r="E1443" i="1"/>
  <c r="K1442" i="1"/>
  <c r="I1442" i="1"/>
  <c r="J1442" i="1"/>
  <c r="E1638" i="1"/>
  <c r="K1637" i="1"/>
  <c r="I1637" i="1"/>
  <c r="J1637" i="1"/>
  <c r="D2220" i="1"/>
  <c r="H2219" i="1"/>
  <c r="G2219" i="1"/>
  <c r="G1897" i="1"/>
  <c r="D1898" i="1"/>
  <c r="H1897" i="1"/>
  <c r="D1988" i="1"/>
  <c r="D1973" i="1"/>
  <c r="H1972" i="1"/>
  <c r="G1972" i="1"/>
  <c r="J2340" i="1"/>
  <c r="E2341" i="1"/>
  <c r="K2340" i="1"/>
  <c r="I2340" i="1"/>
  <c r="J1607" i="1"/>
  <c r="E1608" i="1"/>
  <c r="K1607" i="1"/>
  <c r="I1607" i="1"/>
  <c r="G1837" i="1"/>
  <c r="D1838" i="1"/>
  <c r="H1837" i="1"/>
  <c r="G2264" i="1"/>
  <c r="D2265" i="1"/>
  <c r="H2264" i="1"/>
  <c r="D1547" i="1"/>
  <c r="H1546" i="1"/>
  <c r="G1546" i="1"/>
  <c r="G1531" i="1"/>
  <c r="D1532" i="1"/>
  <c r="H1531" i="1"/>
  <c r="G1591" i="1"/>
  <c r="D1592" i="1"/>
  <c r="H1591" i="1"/>
  <c r="J1973" i="1"/>
  <c r="E1974" i="1"/>
  <c r="K1973" i="1"/>
  <c r="I1973" i="1"/>
  <c r="E2206" i="1"/>
  <c r="K2205" i="1"/>
  <c r="I2205" i="1"/>
  <c r="J2205" i="1"/>
  <c r="D1853" i="1"/>
  <c r="H1852" i="1"/>
  <c r="G1852" i="1"/>
  <c r="G1747" i="1"/>
  <c r="H1747" i="1"/>
  <c r="E2296" i="1"/>
  <c r="K2295" i="1"/>
  <c r="I2295" i="1"/>
  <c r="J2295" i="1"/>
  <c r="G2294" i="1"/>
  <c r="D2295" i="1"/>
  <c r="H2294" i="1"/>
  <c r="D2175" i="1"/>
  <c r="H2174" i="1"/>
  <c r="G2174" i="1"/>
  <c r="G2159" i="1"/>
  <c r="D2160" i="1"/>
  <c r="H2159" i="1"/>
  <c r="D2115" i="1"/>
  <c r="H2114" i="1"/>
  <c r="G2114" i="1"/>
  <c r="E1809" i="1"/>
  <c r="K1808" i="1"/>
  <c r="I1808" i="1"/>
  <c r="J1808" i="1"/>
  <c r="E1623" i="1"/>
  <c r="K1622" i="1"/>
  <c r="I1622" i="1"/>
  <c r="J1622" i="1"/>
  <c r="G2099" i="1"/>
  <c r="H2099" i="1"/>
  <c r="D2145" i="1"/>
  <c r="H2144" i="1"/>
  <c r="G2144" i="1"/>
  <c r="J2280" i="1"/>
  <c r="E2281" i="1"/>
  <c r="K2280" i="1"/>
  <c r="I2280" i="1"/>
  <c r="G1501" i="1"/>
  <c r="D1502" i="1"/>
  <c r="H1501" i="1"/>
  <c r="D2190" i="1"/>
  <c r="H2189" i="1"/>
  <c r="G2189" i="1"/>
  <c r="J1943" i="1"/>
  <c r="E1944" i="1"/>
  <c r="K1943" i="1"/>
  <c r="I1943" i="1"/>
  <c r="D1883" i="1"/>
  <c r="H1882" i="1"/>
  <c r="G1882" i="1"/>
  <c r="G1807" i="1"/>
  <c r="D1808" i="1"/>
  <c r="H1807" i="1"/>
  <c r="D1913" i="1"/>
  <c r="H1912" i="1"/>
  <c r="G1912" i="1"/>
  <c r="G1561" i="1"/>
  <c r="D1562" i="1"/>
  <c r="H1561" i="1"/>
  <c r="J2310" i="1"/>
  <c r="E2311" i="1"/>
  <c r="K2310" i="1"/>
  <c r="I2310" i="1"/>
  <c r="D2280" i="1"/>
  <c r="H2279" i="1"/>
  <c r="G2279" i="1"/>
  <c r="E2161" i="1"/>
  <c r="K2160" i="1"/>
  <c r="I2160" i="1"/>
  <c r="J2160" i="1"/>
  <c r="D1457" i="1"/>
  <c r="H1456" i="1"/>
  <c r="G1456" i="1"/>
  <c r="E1929" i="1"/>
  <c r="K1928" i="1"/>
  <c r="I1928" i="1"/>
  <c r="J1928" i="1"/>
  <c r="E1779" i="1"/>
  <c r="K1778" i="1"/>
  <c r="I1778" i="1"/>
  <c r="J1778" i="1"/>
  <c r="E2131" i="1"/>
  <c r="K2130" i="1"/>
  <c r="I2130" i="1"/>
  <c r="J2130" i="1"/>
  <c r="E1839" i="1"/>
  <c r="K1838" i="1"/>
  <c r="I1838" i="1"/>
  <c r="J1838" i="1"/>
  <c r="G1927" i="1"/>
  <c r="D1928" i="1"/>
  <c r="H1927" i="1"/>
  <c r="E1563" i="1"/>
  <c r="K1562" i="1"/>
  <c r="I1562" i="1"/>
  <c r="J1562" i="1"/>
  <c r="E2236" i="1"/>
  <c r="K2235" i="1"/>
  <c r="I2235" i="1"/>
  <c r="J2235" i="1"/>
  <c r="G1867" i="1"/>
  <c r="D1868" i="1"/>
  <c r="H1867" i="1"/>
  <c r="D1823" i="1"/>
  <c r="H1822" i="1"/>
  <c r="G1822" i="1"/>
  <c r="E1593" i="1"/>
  <c r="K1592" i="1"/>
  <c r="I1592" i="1"/>
  <c r="J1592" i="1"/>
  <c r="J1913" i="1"/>
  <c r="E1914" i="1"/>
  <c r="K1913" i="1"/>
  <c r="I1913" i="1"/>
  <c r="D2340" i="1"/>
  <c r="D2325" i="1"/>
  <c r="H2324" i="1"/>
  <c r="G2324" i="1"/>
  <c r="G1777" i="1"/>
  <c r="D1778" i="1"/>
  <c r="H1777" i="1"/>
  <c r="G1471" i="1"/>
  <c r="D1472" i="1"/>
  <c r="H1471" i="1"/>
  <c r="D1793" i="1"/>
  <c r="H1792" i="1"/>
  <c r="G1792" i="1"/>
  <c r="J1652" i="1"/>
  <c r="E1668" i="1"/>
  <c r="E1653" i="1"/>
  <c r="K1652" i="1"/>
  <c r="I1652" i="1"/>
  <c r="G1957" i="1"/>
  <c r="D1958" i="1"/>
  <c r="H1957" i="1"/>
  <c r="G1621" i="1"/>
  <c r="D1622" i="1"/>
  <c r="H1621" i="1"/>
  <c r="G1636" i="1"/>
  <c r="D1652" i="1"/>
  <c r="D1637" i="1"/>
  <c r="H1636" i="1"/>
  <c r="E2326" i="1"/>
  <c r="K2325" i="1"/>
  <c r="I2325" i="1"/>
  <c r="J2325" i="1"/>
  <c r="J1487" i="1"/>
  <c r="E1488" i="1"/>
  <c r="K1487" i="1"/>
  <c r="I1487" i="1"/>
  <c r="J2115" i="1"/>
  <c r="K2115" i="1"/>
  <c r="I2115" i="1"/>
  <c r="J1823" i="1"/>
  <c r="E1824" i="1"/>
  <c r="K1823" i="1"/>
  <c r="I1823" i="1"/>
  <c r="J2175" i="1"/>
  <c r="E2176" i="1"/>
  <c r="K2175" i="1"/>
  <c r="I2175" i="1"/>
  <c r="D1577" i="1"/>
  <c r="H1576" i="1"/>
  <c r="G1576" i="1"/>
  <c r="G2204" i="1"/>
  <c r="D2205" i="1"/>
  <c r="H2204" i="1"/>
  <c r="D1763" i="1"/>
  <c r="H1762" i="1"/>
  <c r="G1762" i="1"/>
  <c r="G1441" i="1"/>
  <c r="D1442" i="1"/>
  <c r="H1441" i="1"/>
  <c r="D1487" i="1"/>
  <c r="H1486" i="1"/>
  <c r="G1486" i="1"/>
  <c r="D1517" i="1"/>
  <c r="H1516" i="1"/>
  <c r="G1516" i="1"/>
  <c r="G2129" i="1"/>
  <c r="D2130" i="1"/>
  <c r="H2129" i="1"/>
  <c r="E2004" i="1"/>
  <c r="E1989" i="1"/>
  <c r="K1988" i="1"/>
  <c r="I1988" i="1"/>
  <c r="J1988" i="1"/>
  <c r="J2250" i="1"/>
  <c r="E2251" i="1"/>
  <c r="K2250" i="1"/>
  <c r="I2250" i="1"/>
  <c r="E1899" i="1"/>
  <c r="K1898" i="1"/>
  <c r="I1898" i="1"/>
  <c r="J1898" i="1"/>
  <c r="D800" i="1"/>
  <c r="H799" i="1"/>
  <c r="G799" i="1"/>
  <c r="E951" i="1"/>
  <c r="K950" i="1"/>
  <c r="I950" i="1"/>
  <c r="J950" i="1"/>
  <c r="D1136" i="1"/>
  <c r="H1135" i="1"/>
  <c r="G1135" i="1"/>
  <c r="J1301" i="1"/>
  <c r="I1301" i="1"/>
  <c r="E1302" i="1"/>
  <c r="K1301" i="1"/>
  <c r="E816" i="1"/>
  <c r="K815" i="1"/>
  <c r="I815" i="1"/>
  <c r="J815" i="1"/>
  <c r="J1196" i="1"/>
  <c r="E1197" i="1"/>
  <c r="K1196" i="1"/>
  <c r="I1196" i="1"/>
  <c r="J770" i="1"/>
  <c r="I770" i="1"/>
  <c r="E771" i="1"/>
  <c r="K770" i="1"/>
  <c r="D1316" i="1"/>
  <c r="D1301" i="1"/>
  <c r="H1300" i="1"/>
  <c r="G1300" i="1"/>
  <c r="G1285" i="1"/>
  <c r="H1285" i="1"/>
  <c r="D1286" i="1"/>
  <c r="J890" i="1"/>
  <c r="I890" i="1"/>
  <c r="E891" i="1"/>
  <c r="K890" i="1"/>
  <c r="D860" i="1"/>
  <c r="H859" i="1"/>
  <c r="G859" i="1"/>
  <c r="G934" i="1"/>
  <c r="D935" i="1"/>
  <c r="H934" i="1"/>
  <c r="D1166" i="1"/>
  <c r="H1165" i="1"/>
  <c r="G1165" i="1"/>
  <c r="E996" i="1"/>
  <c r="E981" i="1"/>
  <c r="K980" i="1"/>
  <c r="I980" i="1"/>
  <c r="J980" i="1"/>
  <c r="G784" i="1"/>
  <c r="H784" i="1"/>
  <c r="D785" i="1"/>
  <c r="H1075" i="1"/>
  <c r="G1075" i="1"/>
  <c r="G874" i="1"/>
  <c r="H874" i="1"/>
  <c r="D875" i="1"/>
  <c r="G1090" i="1"/>
  <c r="D1091" i="1"/>
  <c r="H1090" i="1"/>
  <c r="D830" i="1"/>
  <c r="H829" i="1"/>
  <c r="G829" i="1"/>
  <c r="D770" i="1"/>
  <c r="H769" i="1"/>
  <c r="G769" i="1"/>
  <c r="J800" i="1"/>
  <c r="I800" i="1"/>
  <c r="E801" i="1"/>
  <c r="K800" i="1"/>
  <c r="D1106" i="1"/>
  <c r="H1105" i="1"/>
  <c r="G1105" i="1"/>
  <c r="G844" i="1"/>
  <c r="H844" i="1"/>
  <c r="D845" i="1"/>
  <c r="J1271" i="1"/>
  <c r="I1271" i="1"/>
  <c r="E1272" i="1"/>
  <c r="K1271" i="1"/>
  <c r="J1166" i="1"/>
  <c r="E1167" i="1"/>
  <c r="K1166" i="1"/>
  <c r="I1166" i="1"/>
  <c r="D890" i="1"/>
  <c r="H889" i="1"/>
  <c r="G889" i="1"/>
  <c r="J830" i="1"/>
  <c r="I830" i="1"/>
  <c r="E831" i="1"/>
  <c r="K830" i="1"/>
  <c r="D1226" i="1"/>
  <c r="H1225" i="1"/>
  <c r="G1225" i="1"/>
  <c r="J1136" i="1"/>
  <c r="E1137" i="1"/>
  <c r="K1136" i="1"/>
  <c r="I1136" i="1"/>
  <c r="K1091" i="1"/>
  <c r="I1091" i="1"/>
  <c r="J1091" i="1"/>
  <c r="E786" i="1"/>
  <c r="K785" i="1"/>
  <c r="I785" i="1"/>
  <c r="J785" i="1"/>
  <c r="E1122" i="1"/>
  <c r="K1121" i="1"/>
  <c r="I1121" i="1"/>
  <c r="J1121" i="1"/>
  <c r="K755" i="1"/>
  <c r="I755" i="1"/>
  <c r="J755" i="1"/>
  <c r="E1212" i="1"/>
  <c r="K1211" i="1"/>
  <c r="I1211" i="1"/>
  <c r="J1211" i="1"/>
  <c r="G814" i="1"/>
  <c r="H814" i="1"/>
  <c r="D815" i="1"/>
  <c r="J860" i="1"/>
  <c r="I860" i="1"/>
  <c r="E861" i="1"/>
  <c r="K860" i="1"/>
  <c r="E1317" i="1"/>
  <c r="K1316" i="1"/>
  <c r="I1316" i="1"/>
  <c r="E1332" i="1"/>
  <c r="J1316" i="1"/>
  <c r="J1106" i="1"/>
  <c r="E1107" i="1"/>
  <c r="K1106" i="1"/>
  <c r="I1106" i="1"/>
  <c r="H739" i="1"/>
  <c r="G739" i="1"/>
  <c r="G1255" i="1"/>
  <c r="H1255" i="1"/>
  <c r="D1256" i="1"/>
  <c r="G1240" i="1"/>
  <c r="D1241" i="1"/>
  <c r="H1240" i="1"/>
  <c r="G754" i="1"/>
  <c r="H754" i="1"/>
  <c r="D755" i="1"/>
  <c r="G1150" i="1"/>
  <c r="D1151" i="1"/>
  <c r="H1150" i="1"/>
  <c r="E1257" i="1"/>
  <c r="K1256" i="1"/>
  <c r="I1256" i="1"/>
  <c r="J1256" i="1"/>
  <c r="E846" i="1"/>
  <c r="K845" i="1"/>
  <c r="I845" i="1"/>
  <c r="J845" i="1"/>
  <c r="D980" i="1"/>
  <c r="D965" i="1"/>
  <c r="H964" i="1"/>
  <c r="G964" i="1"/>
  <c r="G949" i="1"/>
  <c r="H949" i="1"/>
  <c r="D950" i="1"/>
  <c r="G1120" i="1"/>
  <c r="D1121" i="1"/>
  <c r="H1120" i="1"/>
  <c r="J965" i="1"/>
  <c r="I965" i="1"/>
  <c r="E966" i="1"/>
  <c r="K965" i="1"/>
  <c r="D1196" i="1"/>
  <c r="H1195" i="1"/>
  <c r="G1195" i="1"/>
  <c r="E906" i="1"/>
  <c r="K905" i="1"/>
  <c r="I905" i="1"/>
  <c r="J905" i="1"/>
  <c r="G904" i="1"/>
  <c r="H904" i="1"/>
  <c r="D905" i="1"/>
  <c r="G1210" i="1"/>
  <c r="D1211" i="1"/>
  <c r="H1210" i="1"/>
  <c r="J920" i="1"/>
  <c r="E921" i="1"/>
  <c r="K920" i="1"/>
  <c r="I920" i="1"/>
  <c r="G1180" i="1"/>
  <c r="D1181" i="1"/>
  <c r="H1180" i="1"/>
  <c r="D920" i="1"/>
  <c r="H919" i="1"/>
  <c r="G919" i="1"/>
  <c r="E1287" i="1"/>
  <c r="K1286" i="1"/>
  <c r="I1286" i="1"/>
  <c r="J1286" i="1"/>
  <c r="J935" i="1"/>
  <c r="I935" i="1"/>
  <c r="E936" i="1"/>
  <c r="K935" i="1"/>
  <c r="E876" i="1"/>
  <c r="K875" i="1"/>
  <c r="I875" i="1"/>
  <c r="J875" i="1"/>
  <c r="J1226" i="1"/>
  <c r="E1227" i="1"/>
  <c r="K1226" i="1"/>
  <c r="I1226" i="1"/>
  <c r="D1271" i="1"/>
  <c r="H1270" i="1"/>
  <c r="G1270" i="1"/>
  <c r="E1182" i="1"/>
  <c r="K1181" i="1"/>
  <c r="I1181" i="1"/>
  <c r="J1181" i="1"/>
  <c r="E1152" i="1"/>
  <c r="K1151" i="1"/>
  <c r="I1151" i="1"/>
  <c r="J1151" i="1"/>
  <c r="E1242" i="1"/>
  <c r="K1241" i="1"/>
  <c r="I1241" i="1"/>
  <c r="J1241" i="1"/>
  <c r="G538" i="1"/>
  <c r="D539" i="1"/>
  <c r="H538" i="1"/>
  <c r="H403" i="1"/>
  <c r="G403" i="1"/>
  <c r="J434" i="1"/>
  <c r="E435" i="1"/>
  <c r="K434" i="1"/>
  <c r="I434" i="1"/>
  <c r="G448" i="1"/>
  <c r="D449" i="1"/>
  <c r="H448" i="1"/>
  <c r="J524" i="1"/>
  <c r="E525" i="1"/>
  <c r="K524" i="1"/>
  <c r="I524" i="1"/>
  <c r="E615" i="1"/>
  <c r="K614" i="1"/>
  <c r="I614" i="1"/>
  <c r="J614" i="1"/>
  <c r="J494" i="1"/>
  <c r="E495" i="1"/>
  <c r="K494" i="1"/>
  <c r="I494" i="1"/>
  <c r="G478" i="1"/>
  <c r="D479" i="1"/>
  <c r="H478" i="1"/>
  <c r="D434" i="1"/>
  <c r="H433" i="1"/>
  <c r="G433" i="1"/>
  <c r="G418" i="1"/>
  <c r="D419" i="1"/>
  <c r="H418" i="1"/>
  <c r="E480" i="1"/>
  <c r="K479" i="1"/>
  <c r="I479" i="1"/>
  <c r="J479" i="1"/>
  <c r="E540" i="1"/>
  <c r="K539" i="1"/>
  <c r="I539" i="1"/>
  <c r="J539" i="1"/>
  <c r="J629" i="1"/>
  <c r="I629" i="1"/>
  <c r="E630" i="1"/>
  <c r="K629" i="1"/>
  <c r="K419" i="1"/>
  <c r="I419" i="1"/>
  <c r="J419" i="1"/>
  <c r="G583" i="1"/>
  <c r="H583" i="1"/>
  <c r="D584" i="1"/>
  <c r="G568" i="1"/>
  <c r="D569" i="1"/>
  <c r="H568" i="1"/>
  <c r="E450" i="1"/>
  <c r="K449" i="1"/>
  <c r="I449" i="1"/>
  <c r="J449" i="1"/>
  <c r="E570" i="1"/>
  <c r="K569" i="1"/>
  <c r="I569" i="1"/>
  <c r="J569" i="1"/>
  <c r="J599" i="1"/>
  <c r="I599" i="1"/>
  <c r="E600" i="1"/>
  <c r="K599" i="1"/>
  <c r="D494" i="1"/>
  <c r="H493" i="1"/>
  <c r="G493" i="1"/>
  <c r="J554" i="1"/>
  <c r="E555" i="1"/>
  <c r="K554" i="1"/>
  <c r="I554" i="1"/>
  <c r="E585" i="1"/>
  <c r="K584" i="1"/>
  <c r="I584" i="1"/>
  <c r="J584" i="1"/>
  <c r="D599" i="1"/>
  <c r="H598" i="1"/>
  <c r="G598" i="1"/>
  <c r="D464" i="1"/>
  <c r="H463" i="1"/>
  <c r="G463" i="1"/>
  <c r="G508" i="1"/>
  <c r="D509" i="1"/>
  <c r="H508" i="1"/>
  <c r="D524" i="1"/>
  <c r="H523" i="1"/>
  <c r="G523" i="1"/>
  <c r="E510" i="1"/>
  <c r="K509" i="1"/>
  <c r="I509" i="1"/>
  <c r="J509" i="1"/>
  <c r="J464" i="1"/>
  <c r="E465" i="1"/>
  <c r="K464" i="1"/>
  <c r="I464" i="1"/>
  <c r="E645" i="1"/>
  <c r="K644" i="1"/>
  <c r="I644" i="1"/>
  <c r="E660" i="1"/>
  <c r="J644" i="1"/>
  <c r="D644" i="1"/>
  <c r="D629" i="1"/>
  <c r="H628" i="1"/>
  <c r="G628" i="1"/>
  <c r="G613" i="1"/>
  <c r="H613" i="1"/>
  <c r="D614" i="1"/>
  <c r="D554" i="1"/>
  <c r="H553" i="1"/>
  <c r="G553" i="1"/>
  <c r="G83" i="1"/>
  <c r="H83" i="1"/>
  <c r="K162" i="1"/>
  <c r="J162" i="1"/>
  <c r="E163" i="1"/>
  <c r="I162" i="1"/>
  <c r="E253" i="1"/>
  <c r="I252" i="1"/>
  <c r="K252" i="1"/>
  <c r="J252" i="1"/>
  <c r="D279" i="1"/>
  <c r="G278" i="1"/>
  <c r="H278" i="1"/>
  <c r="D249" i="1"/>
  <c r="G248" i="1"/>
  <c r="H248" i="1"/>
  <c r="K312" i="1"/>
  <c r="J312" i="1"/>
  <c r="E313" i="1"/>
  <c r="I312" i="1"/>
  <c r="K297" i="1"/>
  <c r="J297" i="1"/>
  <c r="E298" i="1"/>
  <c r="I297" i="1"/>
  <c r="D264" i="1"/>
  <c r="G263" i="1"/>
  <c r="H263" i="1"/>
  <c r="J327" i="1"/>
  <c r="K327" i="1"/>
  <c r="E328" i="1"/>
  <c r="I327" i="1"/>
  <c r="E268" i="1"/>
  <c r="I267" i="1"/>
  <c r="K267" i="1"/>
  <c r="J267" i="1"/>
  <c r="D189" i="1"/>
  <c r="G188" i="1"/>
  <c r="H188" i="1"/>
  <c r="H293" i="1"/>
  <c r="G293" i="1"/>
  <c r="D294" i="1"/>
  <c r="D144" i="1"/>
  <c r="G143" i="1"/>
  <c r="H143" i="1"/>
  <c r="J237" i="1"/>
  <c r="E238" i="1"/>
  <c r="I237" i="1"/>
  <c r="K237" i="1"/>
  <c r="D204" i="1"/>
  <c r="G203" i="1"/>
  <c r="H203" i="1"/>
  <c r="K192" i="1"/>
  <c r="J192" i="1"/>
  <c r="E193" i="1"/>
  <c r="I192" i="1"/>
  <c r="K207" i="1"/>
  <c r="J207" i="1"/>
  <c r="E208" i="1"/>
  <c r="I207" i="1"/>
  <c r="D159" i="1"/>
  <c r="G158" i="1"/>
  <c r="H158" i="1"/>
  <c r="E283" i="1"/>
  <c r="I282" i="1"/>
  <c r="J282" i="1"/>
  <c r="K282" i="1"/>
  <c r="D129" i="1"/>
  <c r="G128" i="1"/>
  <c r="H128" i="1"/>
  <c r="D174" i="1"/>
  <c r="G173" i="1"/>
  <c r="H173" i="1"/>
  <c r="D219" i="1"/>
  <c r="G218" i="1"/>
  <c r="H218" i="1"/>
  <c r="D234" i="1"/>
  <c r="G233" i="1"/>
  <c r="H233" i="1"/>
  <c r="D324" i="1"/>
  <c r="G308" i="1"/>
  <c r="H308" i="1"/>
  <c r="D309" i="1"/>
  <c r="D114" i="1"/>
  <c r="G113" i="1"/>
  <c r="H113" i="1"/>
  <c r="D99" i="1"/>
  <c r="G98" i="1"/>
  <c r="H98" i="1"/>
  <c r="I177" i="1"/>
  <c r="K177" i="1"/>
  <c r="J177" i="1"/>
  <c r="E178" i="1"/>
  <c r="E223" i="1"/>
  <c r="I222" i="1"/>
  <c r="K222" i="1"/>
  <c r="J222" i="1"/>
  <c r="E147" i="1"/>
  <c r="K146" i="1"/>
  <c r="I146" i="1"/>
  <c r="J146" i="1"/>
  <c r="J131" i="1"/>
  <c r="I131" i="1"/>
  <c r="K131" i="1"/>
  <c r="N355" i="1" l="1"/>
  <c r="N353" i="1"/>
  <c r="N351" i="1"/>
  <c r="N349" i="1"/>
  <c r="N347" i="1"/>
  <c r="N345" i="1"/>
  <c r="N343" i="1"/>
  <c r="N341" i="1"/>
  <c r="N356" i="1"/>
  <c r="N354" i="1"/>
  <c r="N352" i="1"/>
  <c r="N350" i="1"/>
  <c r="N348" i="1"/>
  <c r="N346" i="1"/>
  <c r="N344" i="1"/>
  <c r="N342" i="1"/>
  <c r="E1900" i="1"/>
  <c r="K1899" i="1"/>
  <c r="I1899" i="1"/>
  <c r="J1899" i="1"/>
  <c r="J2251" i="1"/>
  <c r="E2252" i="1"/>
  <c r="K2251" i="1"/>
  <c r="I2251" i="1"/>
  <c r="J2004" i="1"/>
  <c r="E2005" i="1"/>
  <c r="K2004" i="1"/>
  <c r="I2004" i="1"/>
  <c r="G2130" i="1"/>
  <c r="D2131" i="1"/>
  <c r="H2130" i="1"/>
  <c r="J2176" i="1"/>
  <c r="E2177" i="1"/>
  <c r="K2176" i="1"/>
  <c r="I2176" i="1"/>
  <c r="J1824" i="1"/>
  <c r="E1825" i="1"/>
  <c r="K1824" i="1"/>
  <c r="I1824" i="1"/>
  <c r="E2327" i="1"/>
  <c r="K2326" i="1"/>
  <c r="I2326" i="1"/>
  <c r="J2326" i="1"/>
  <c r="G1637" i="1"/>
  <c r="D1638" i="1"/>
  <c r="H1637" i="1"/>
  <c r="G1622" i="1"/>
  <c r="D1623" i="1"/>
  <c r="H1622" i="1"/>
  <c r="E1669" i="1"/>
  <c r="K1668" i="1"/>
  <c r="I1668" i="1"/>
  <c r="J1668" i="1"/>
  <c r="D1794" i="1"/>
  <c r="H1793" i="1"/>
  <c r="G1793" i="1"/>
  <c r="G1472" i="1"/>
  <c r="D1473" i="1"/>
  <c r="H1472" i="1"/>
  <c r="G1778" i="1"/>
  <c r="D1779" i="1"/>
  <c r="H1778" i="1"/>
  <c r="G2325" i="1"/>
  <c r="D2326" i="1"/>
  <c r="H2325" i="1"/>
  <c r="J1914" i="1"/>
  <c r="I1914" i="1"/>
  <c r="E1915" i="1"/>
  <c r="K1914" i="1"/>
  <c r="D1824" i="1"/>
  <c r="H1823" i="1"/>
  <c r="G1823" i="1"/>
  <c r="G1868" i="1"/>
  <c r="D1869" i="1"/>
  <c r="H1868" i="1"/>
  <c r="E2237" i="1"/>
  <c r="K2236" i="1"/>
  <c r="I2236" i="1"/>
  <c r="J2236" i="1"/>
  <c r="E1564" i="1"/>
  <c r="K1563" i="1"/>
  <c r="I1563" i="1"/>
  <c r="J1563" i="1"/>
  <c r="G1928" i="1"/>
  <c r="D1929" i="1"/>
  <c r="H1928" i="1"/>
  <c r="D1458" i="1"/>
  <c r="H1457" i="1"/>
  <c r="G1457" i="1"/>
  <c r="E2162" i="1"/>
  <c r="K2161" i="1"/>
  <c r="I2161" i="1"/>
  <c r="J2161" i="1"/>
  <c r="J2311" i="1"/>
  <c r="E2312" i="1"/>
  <c r="K2311" i="1"/>
  <c r="I2311" i="1"/>
  <c r="J1944" i="1"/>
  <c r="E1945" i="1"/>
  <c r="K1944" i="1"/>
  <c r="I1944" i="1"/>
  <c r="D2191" i="1"/>
  <c r="H2190" i="1"/>
  <c r="G2190" i="1"/>
  <c r="G1502" i="1"/>
  <c r="D1503" i="1"/>
  <c r="H1502" i="1"/>
  <c r="J2281" i="1"/>
  <c r="E2282" i="1"/>
  <c r="K2281" i="1"/>
  <c r="I2281" i="1"/>
  <c r="D2146" i="1"/>
  <c r="H2145" i="1"/>
  <c r="G2145" i="1"/>
  <c r="E1624" i="1"/>
  <c r="K1623" i="1"/>
  <c r="I1623" i="1"/>
  <c r="J1623" i="1"/>
  <c r="E1810" i="1"/>
  <c r="K1809" i="1"/>
  <c r="I1809" i="1"/>
  <c r="J1809" i="1"/>
  <c r="E2297" i="1"/>
  <c r="K2296" i="1"/>
  <c r="I2296" i="1"/>
  <c r="J2296" i="1"/>
  <c r="D1854" i="1"/>
  <c r="H1853" i="1"/>
  <c r="G1853" i="1"/>
  <c r="E2207" i="1"/>
  <c r="K2206" i="1"/>
  <c r="I2206" i="1"/>
  <c r="J2206" i="1"/>
  <c r="G1592" i="1"/>
  <c r="D1593" i="1"/>
  <c r="H1592" i="1"/>
  <c r="D1974" i="1"/>
  <c r="H1973" i="1"/>
  <c r="G1973" i="1"/>
  <c r="H1427" i="1"/>
  <c r="G1427" i="1"/>
  <c r="G2235" i="1"/>
  <c r="D2236" i="1"/>
  <c r="H2235" i="1"/>
  <c r="D2251" i="1"/>
  <c r="H2250" i="1"/>
  <c r="G2250" i="1"/>
  <c r="J1458" i="1"/>
  <c r="E1459" i="1"/>
  <c r="K1458" i="1"/>
  <c r="I1458" i="1"/>
  <c r="J1578" i="1"/>
  <c r="E1579" i="1"/>
  <c r="K1578" i="1"/>
  <c r="I1578" i="1"/>
  <c r="J1884" i="1"/>
  <c r="E1885" i="1"/>
  <c r="K1884" i="1"/>
  <c r="I1884" i="1"/>
  <c r="J1794" i="1"/>
  <c r="E1795" i="1"/>
  <c r="K1794" i="1"/>
  <c r="I1794" i="1"/>
  <c r="J1548" i="1"/>
  <c r="E1549" i="1"/>
  <c r="K1548" i="1"/>
  <c r="I1548" i="1"/>
  <c r="D1608" i="1"/>
  <c r="H1607" i="1"/>
  <c r="G1607" i="1"/>
  <c r="D1944" i="1"/>
  <c r="H1943" i="1"/>
  <c r="G1943" i="1"/>
  <c r="J2221" i="1"/>
  <c r="E2222" i="1"/>
  <c r="K2221" i="1"/>
  <c r="I2221" i="1"/>
  <c r="E1990" i="1"/>
  <c r="K1989" i="1"/>
  <c r="I1989" i="1"/>
  <c r="J1989" i="1"/>
  <c r="D1518" i="1"/>
  <c r="H1517" i="1"/>
  <c r="G1517" i="1"/>
  <c r="D1488" i="1"/>
  <c r="H1487" i="1"/>
  <c r="G1487" i="1"/>
  <c r="G1442" i="1"/>
  <c r="D1443" i="1"/>
  <c r="H1442" i="1"/>
  <c r="H1763" i="1"/>
  <c r="G1763" i="1"/>
  <c r="G2205" i="1"/>
  <c r="D2206" i="1"/>
  <c r="H2205" i="1"/>
  <c r="D1578" i="1"/>
  <c r="H1577" i="1"/>
  <c r="G1577" i="1"/>
  <c r="J1488" i="1"/>
  <c r="E1489" i="1"/>
  <c r="K1488" i="1"/>
  <c r="I1488" i="1"/>
  <c r="D1668" i="1"/>
  <c r="D1653" i="1"/>
  <c r="H1652" i="1"/>
  <c r="G1652" i="1"/>
  <c r="G1958" i="1"/>
  <c r="D1959" i="1"/>
  <c r="H1958" i="1"/>
  <c r="J1653" i="1"/>
  <c r="E1654" i="1"/>
  <c r="K1653" i="1"/>
  <c r="I1653" i="1"/>
  <c r="D2341" i="1"/>
  <c r="H2340" i="1"/>
  <c r="G2340" i="1"/>
  <c r="E1594" i="1"/>
  <c r="K1593" i="1"/>
  <c r="I1593" i="1"/>
  <c r="J1593" i="1"/>
  <c r="E1840" i="1"/>
  <c r="K1839" i="1"/>
  <c r="I1839" i="1"/>
  <c r="J1839" i="1"/>
  <c r="K2131" i="1"/>
  <c r="I2131" i="1"/>
  <c r="J2131" i="1"/>
  <c r="K1779" i="1"/>
  <c r="I1779" i="1"/>
  <c r="J1779" i="1"/>
  <c r="E1930" i="1"/>
  <c r="K1929" i="1"/>
  <c r="I1929" i="1"/>
  <c r="J1929" i="1"/>
  <c r="D2281" i="1"/>
  <c r="H2280" i="1"/>
  <c r="G2280" i="1"/>
  <c r="G1562" i="1"/>
  <c r="D1563" i="1"/>
  <c r="H1562" i="1"/>
  <c r="D1914" i="1"/>
  <c r="H1913" i="1"/>
  <c r="G1913" i="1"/>
  <c r="G1808" i="1"/>
  <c r="D1809" i="1"/>
  <c r="H1808" i="1"/>
  <c r="D1884" i="1"/>
  <c r="H1883" i="1"/>
  <c r="G1883" i="1"/>
  <c r="H2115" i="1"/>
  <c r="G2115" i="1"/>
  <c r="G2160" i="1"/>
  <c r="D2161" i="1"/>
  <c r="H2160" i="1"/>
  <c r="D2176" i="1"/>
  <c r="H2175" i="1"/>
  <c r="G2175" i="1"/>
  <c r="G2295" i="1"/>
  <c r="D2296" i="1"/>
  <c r="H2295" i="1"/>
  <c r="J1974" i="1"/>
  <c r="E1975" i="1"/>
  <c r="K1974" i="1"/>
  <c r="I1974" i="1"/>
  <c r="G1532" i="1"/>
  <c r="D1533" i="1"/>
  <c r="H1532" i="1"/>
  <c r="D1548" i="1"/>
  <c r="H1547" i="1"/>
  <c r="G1547" i="1"/>
  <c r="G2265" i="1"/>
  <c r="D2266" i="1"/>
  <c r="H2265" i="1"/>
  <c r="G1838" i="1"/>
  <c r="D1839" i="1"/>
  <c r="H1838" i="1"/>
  <c r="J1608" i="1"/>
  <c r="E1609" i="1"/>
  <c r="K1608" i="1"/>
  <c r="I1608" i="1"/>
  <c r="J2341" i="1"/>
  <c r="E2342" i="1"/>
  <c r="K2341" i="1"/>
  <c r="I2341" i="1"/>
  <c r="G1988" i="1"/>
  <c r="D2004" i="1"/>
  <c r="D1989" i="1"/>
  <c r="H1988" i="1"/>
  <c r="G1898" i="1"/>
  <c r="D1899" i="1"/>
  <c r="H1898" i="1"/>
  <c r="D2221" i="1"/>
  <c r="H2220" i="1"/>
  <c r="G2220" i="1"/>
  <c r="E1639" i="1"/>
  <c r="K1638" i="1"/>
  <c r="I1638" i="1"/>
  <c r="J1638" i="1"/>
  <c r="K1443" i="1"/>
  <c r="I1443" i="1"/>
  <c r="J1443" i="1"/>
  <c r="J1518" i="1"/>
  <c r="E1519" i="1"/>
  <c r="K1518" i="1"/>
  <c r="I1518" i="1"/>
  <c r="J2146" i="1"/>
  <c r="E2147" i="1"/>
  <c r="K2146" i="1"/>
  <c r="I2146" i="1"/>
  <c r="D2311" i="1"/>
  <c r="H2310" i="1"/>
  <c r="G2310" i="1"/>
  <c r="E1960" i="1"/>
  <c r="K1959" i="1"/>
  <c r="I1959" i="1"/>
  <c r="J1959" i="1"/>
  <c r="E2267" i="1"/>
  <c r="K2266" i="1"/>
  <c r="I2266" i="1"/>
  <c r="J2266" i="1"/>
  <c r="E1504" i="1"/>
  <c r="K1503" i="1"/>
  <c r="I1503" i="1"/>
  <c r="J1503" i="1"/>
  <c r="E1870" i="1"/>
  <c r="K1869" i="1"/>
  <c r="I1869" i="1"/>
  <c r="J1869" i="1"/>
  <c r="E1474" i="1"/>
  <c r="K1473" i="1"/>
  <c r="I1473" i="1"/>
  <c r="J1473" i="1"/>
  <c r="J2191" i="1"/>
  <c r="E2192" i="1"/>
  <c r="K2191" i="1"/>
  <c r="I2191" i="1"/>
  <c r="J1854" i="1"/>
  <c r="E1855" i="1"/>
  <c r="K1854" i="1"/>
  <c r="I1854" i="1"/>
  <c r="E1534" i="1"/>
  <c r="K1533" i="1"/>
  <c r="I1533" i="1"/>
  <c r="J1533" i="1"/>
  <c r="D1272" i="1"/>
  <c r="H1271" i="1"/>
  <c r="G1271" i="1"/>
  <c r="E877" i="1"/>
  <c r="K876" i="1"/>
  <c r="I876" i="1"/>
  <c r="J876" i="1"/>
  <c r="J936" i="1"/>
  <c r="E937" i="1"/>
  <c r="K936" i="1"/>
  <c r="I936" i="1"/>
  <c r="E1288" i="1"/>
  <c r="K1287" i="1"/>
  <c r="I1287" i="1"/>
  <c r="J1287" i="1"/>
  <c r="G1211" i="1"/>
  <c r="H1211" i="1"/>
  <c r="D1212" i="1"/>
  <c r="G905" i="1"/>
  <c r="D906" i="1"/>
  <c r="H905" i="1"/>
  <c r="E907" i="1"/>
  <c r="K906" i="1"/>
  <c r="I906" i="1"/>
  <c r="J906" i="1"/>
  <c r="D966" i="1"/>
  <c r="H965" i="1"/>
  <c r="G965" i="1"/>
  <c r="J1107" i="1"/>
  <c r="I1107" i="1"/>
  <c r="K1107" i="1"/>
  <c r="E1318" i="1"/>
  <c r="K1317" i="1"/>
  <c r="I1317" i="1"/>
  <c r="J1317" i="1"/>
  <c r="J861" i="1"/>
  <c r="E862" i="1"/>
  <c r="K861" i="1"/>
  <c r="I861" i="1"/>
  <c r="E1123" i="1"/>
  <c r="K1122" i="1"/>
  <c r="I1122" i="1"/>
  <c r="J1122" i="1"/>
  <c r="E787" i="1"/>
  <c r="K786" i="1"/>
  <c r="I786" i="1"/>
  <c r="J786" i="1"/>
  <c r="J1137" i="1"/>
  <c r="I1137" i="1"/>
  <c r="E1138" i="1"/>
  <c r="K1137" i="1"/>
  <c r="D1227" i="1"/>
  <c r="H1226" i="1"/>
  <c r="G1226" i="1"/>
  <c r="J831" i="1"/>
  <c r="E832" i="1"/>
  <c r="K831" i="1"/>
  <c r="I831" i="1"/>
  <c r="J1167" i="1"/>
  <c r="I1167" i="1"/>
  <c r="E1168" i="1"/>
  <c r="K1167" i="1"/>
  <c r="G845" i="1"/>
  <c r="D846" i="1"/>
  <c r="H845" i="1"/>
  <c r="D771" i="1"/>
  <c r="H770" i="1"/>
  <c r="G770" i="1"/>
  <c r="G785" i="1"/>
  <c r="D786" i="1"/>
  <c r="H785" i="1"/>
  <c r="E982" i="1"/>
  <c r="K981" i="1"/>
  <c r="I981" i="1"/>
  <c r="J981" i="1"/>
  <c r="D1167" i="1"/>
  <c r="H1166" i="1"/>
  <c r="G1166" i="1"/>
  <c r="D936" i="1"/>
  <c r="G935" i="1"/>
  <c r="H935" i="1"/>
  <c r="D861" i="1"/>
  <c r="H860" i="1"/>
  <c r="G860" i="1"/>
  <c r="J891" i="1"/>
  <c r="E892" i="1"/>
  <c r="K891" i="1"/>
  <c r="I891" i="1"/>
  <c r="D1302" i="1"/>
  <c r="H1301" i="1"/>
  <c r="G1301" i="1"/>
  <c r="J1197" i="1"/>
  <c r="I1197" i="1"/>
  <c r="E1198" i="1"/>
  <c r="K1197" i="1"/>
  <c r="D1137" i="1"/>
  <c r="H1136" i="1"/>
  <c r="G1136" i="1"/>
  <c r="E952" i="1"/>
  <c r="K951" i="1"/>
  <c r="I951" i="1"/>
  <c r="J951" i="1"/>
  <c r="E1243" i="1"/>
  <c r="K1242" i="1"/>
  <c r="I1242" i="1"/>
  <c r="J1242" i="1"/>
  <c r="E1153" i="1"/>
  <c r="K1152" i="1"/>
  <c r="I1152" i="1"/>
  <c r="J1152" i="1"/>
  <c r="E1183" i="1"/>
  <c r="K1182" i="1"/>
  <c r="I1182" i="1"/>
  <c r="J1182" i="1"/>
  <c r="J1227" i="1"/>
  <c r="I1227" i="1"/>
  <c r="E1228" i="1"/>
  <c r="K1227" i="1"/>
  <c r="D921" i="1"/>
  <c r="H920" i="1"/>
  <c r="G920" i="1"/>
  <c r="G1181" i="1"/>
  <c r="H1181" i="1"/>
  <c r="D1182" i="1"/>
  <c r="J921" i="1"/>
  <c r="E922" i="1"/>
  <c r="K921" i="1"/>
  <c r="I921" i="1"/>
  <c r="D1197" i="1"/>
  <c r="H1196" i="1"/>
  <c r="G1196" i="1"/>
  <c r="J966" i="1"/>
  <c r="E967" i="1"/>
  <c r="K966" i="1"/>
  <c r="I966" i="1"/>
  <c r="G1121" i="1"/>
  <c r="H1121" i="1"/>
  <c r="D1122" i="1"/>
  <c r="G950" i="1"/>
  <c r="D951" i="1"/>
  <c r="H950" i="1"/>
  <c r="G980" i="1"/>
  <c r="D981" i="1"/>
  <c r="H980" i="1"/>
  <c r="D996" i="1"/>
  <c r="E847" i="1"/>
  <c r="K846" i="1"/>
  <c r="I846" i="1"/>
  <c r="J846" i="1"/>
  <c r="E1258" i="1"/>
  <c r="K1257" i="1"/>
  <c r="I1257" i="1"/>
  <c r="J1257" i="1"/>
  <c r="G1151" i="1"/>
  <c r="H1151" i="1"/>
  <c r="D1152" i="1"/>
  <c r="G755" i="1"/>
  <c r="H755" i="1"/>
  <c r="G1241" i="1"/>
  <c r="H1241" i="1"/>
  <c r="D1242" i="1"/>
  <c r="G1256" i="1"/>
  <c r="D1257" i="1"/>
  <c r="H1256" i="1"/>
  <c r="E1333" i="1"/>
  <c r="K1332" i="1"/>
  <c r="I1332" i="1"/>
  <c r="J1332" i="1"/>
  <c r="G815" i="1"/>
  <c r="D816" i="1"/>
  <c r="H815" i="1"/>
  <c r="E1213" i="1"/>
  <c r="K1212" i="1"/>
  <c r="I1212" i="1"/>
  <c r="J1212" i="1"/>
  <c r="D891" i="1"/>
  <c r="H890" i="1"/>
  <c r="G890" i="1"/>
  <c r="J1272" i="1"/>
  <c r="E1273" i="1"/>
  <c r="K1272" i="1"/>
  <c r="I1272" i="1"/>
  <c r="D1107" i="1"/>
  <c r="H1106" i="1"/>
  <c r="G1106" i="1"/>
  <c r="J801" i="1"/>
  <c r="E802" i="1"/>
  <c r="K801" i="1"/>
  <c r="I801" i="1"/>
  <c r="D831" i="1"/>
  <c r="H830" i="1"/>
  <c r="G830" i="1"/>
  <c r="G1091" i="1"/>
  <c r="H1091" i="1"/>
  <c r="G875" i="1"/>
  <c r="D876" i="1"/>
  <c r="H875" i="1"/>
  <c r="J996" i="1"/>
  <c r="K996" i="1"/>
  <c r="E997" i="1"/>
  <c r="I996" i="1"/>
  <c r="G1286" i="1"/>
  <c r="D1287" i="1"/>
  <c r="H1286" i="1"/>
  <c r="D1332" i="1"/>
  <c r="G1316" i="1"/>
  <c r="D1317" i="1"/>
  <c r="H1316" i="1"/>
  <c r="J771" i="1"/>
  <c r="K771" i="1"/>
  <c r="I771" i="1"/>
  <c r="E817" i="1"/>
  <c r="K816" i="1"/>
  <c r="I816" i="1"/>
  <c r="J816" i="1"/>
  <c r="J1302" i="1"/>
  <c r="E1303" i="1"/>
  <c r="K1302" i="1"/>
  <c r="I1302" i="1"/>
  <c r="D801" i="1"/>
  <c r="H800" i="1"/>
  <c r="G800" i="1"/>
  <c r="D555" i="1"/>
  <c r="H554" i="1"/>
  <c r="G554" i="1"/>
  <c r="D630" i="1"/>
  <c r="H629" i="1"/>
  <c r="G629" i="1"/>
  <c r="E646" i="1"/>
  <c r="K645" i="1"/>
  <c r="I645" i="1"/>
  <c r="J645" i="1"/>
  <c r="E511" i="1"/>
  <c r="K510" i="1"/>
  <c r="I510" i="1"/>
  <c r="J510" i="1"/>
  <c r="D600" i="1"/>
  <c r="H599" i="1"/>
  <c r="G599" i="1"/>
  <c r="E586" i="1"/>
  <c r="K585" i="1"/>
  <c r="I585" i="1"/>
  <c r="J585" i="1"/>
  <c r="J630" i="1"/>
  <c r="E631" i="1"/>
  <c r="K630" i="1"/>
  <c r="I630" i="1"/>
  <c r="E541" i="1"/>
  <c r="K540" i="1"/>
  <c r="I540" i="1"/>
  <c r="J540" i="1"/>
  <c r="E481" i="1"/>
  <c r="K480" i="1"/>
  <c r="I480" i="1"/>
  <c r="J480" i="1"/>
  <c r="G419" i="1"/>
  <c r="H419" i="1"/>
  <c r="D435" i="1"/>
  <c r="H434" i="1"/>
  <c r="G434" i="1"/>
  <c r="G479" i="1"/>
  <c r="H479" i="1"/>
  <c r="D480" i="1"/>
  <c r="J495" i="1"/>
  <c r="I495" i="1"/>
  <c r="E496" i="1"/>
  <c r="K495" i="1"/>
  <c r="J525" i="1"/>
  <c r="I525" i="1"/>
  <c r="E526" i="1"/>
  <c r="K525" i="1"/>
  <c r="G539" i="1"/>
  <c r="H539" i="1"/>
  <c r="D540" i="1"/>
  <c r="G614" i="1"/>
  <c r="D615" i="1"/>
  <c r="H614" i="1"/>
  <c r="D660" i="1"/>
  <c r="G644" i="1"/>
  <c r="D645" i="1"/>
  <c r="H644" i="1"/>
  <c r="E661" i="1"/>
  <c r="K660" i="1"/>
  <c r="I660" i="1"/>
  <c r="J660" i="1"/>
  <c r="J465" i="1"/>
  <c r="I465" i="1"/>
  <c r="E466" i="1"/>
  <c r="K465" i="1"/>
  <c r="D525" i="1"/>
  <c r="H524" i="1"/>
  <c r="G524" i="1"/>
  <c r="G509" i="1"/>
  <c r="H509" i="1"/>
  <c r="D510" i="1"/>
  <c r="D465" i="1"/>
  <c r="H464" i="1"/>
  <c r="G464" i="1"/>
  <c r="J555" i="1"/>
  <c r="I555" i="1"/>
  <c r="E556" i="1"/>
  <c r="K555" i="1"/>
  <c r="D495" i="1"/>
  <c r="H494" i="1"/>
  <c r="G494" i="1"/>
  <c r="J600" i="1"/>
  <c r="E601" i="1"/>
  <c r="K600" i="1"/>
  <c r="I600" i="1"/>
  <c r="E571" i="1"/>
  <c r="K570" i="1"/>
  <c r="I570" i="1"/>
  <c r="J570" i="1"/>
  <c r="E451" i="1"/>
  <c r="K450" i="1"/>
  <c r="I450" i="1"/>
  <c r="J450" i="1"/>
  <c r="G569" i="1"/>
  <c r="H569" i="1"/>
  <c r="D570" i="1"/>
  <c r="G584" i="1"/>
  <c r="D585" i="1"/>
  <c r="H584" i="1"/>
  <c r="E616" i="1"/>
  <c r="K615" i="1"/>
  <c r="I615" i="1"/>
  <c r="J615" i="1"/>
  <c r="G449" i="1"/>
  <c r="H449" i="1"/>
  <c r="D450" i="1"/>
  <c r="J435" i="1"/>
  <c r="I435" i="1"/>
  <c r="K435" i="1"/>
  <c r="J178" i="1"/>
  <c r="K178" i="1"/>
  <c r="E179" i="1"/>
  <c r="I178" i="1"/>
  <c r="G99" i="1"/>
  <c r="H99" i="1"/>
  <c r="H309" i="1"/>
  <c r="G309" i="1"/>
  <c r="D310" i="1"/>
  <c r="D235" i="1"/>
  <c r="G234" i="1"/>
  <c r="H234" i="1"/>
  <c r="D175" i="1"/>
  <c r="G174" i="1"/>
  <c r="H174" i="1"/>
  <c r="D160" i="1"/>
  <c r="G159" i="1"/>
  <c r="H159" i="1"/>
  <c r="K208" i="1"/>
  <c r="J208" i="1"/>
  <c r="E209" i="1"/>
  <c r="I208" i="1"/>
  <c r="K193" i="1"/>
  <c r="J193" i="1"/>
  <c r="E194" i="1"/>
  <c r="I193" i="1"/>
  <c r="E239" i="1"/>
  <c r="I238" i="1"/>
  <c r="J238" i="1"/>
  <c r="K238" i="1"/>
  <c r="D145" i="1"/>
  <c r="G144" i="1"/>
  <c r="H144" i="1"/>
  <c r="D190" i="1"/>
  <c r="G189" i="1"/>
  <c r="H189" i="1"/>
  <c r="E269" i="1"/>
  <c r="I268" i="1"/>
  <c r="K268" i="1"/>
  <c r="J268" i="1"/>
  <c r="E329" i="1"/>
  <c r="K328" i="1"/>
  <c r="J328" i="1"/>
  <c r="I328" i="1"/>
  <c r="D250" i="1"/>
  <c r="G249" i="1"/>
  <c r="H249" i="1"/>
  <c r="E224" i="1"/>
  <c r="I223" i="1"/>
  <c r="K223" i="1"/>
  <c r="J223" i="1"/>
  <c r="D115" i="1"/>
  <c r="G114" i="1"/>
  <c r="H114" i="1"/>
  <c r="G324" i="1"/>
  <c r="H324" i="1"/>
  <c r="D325" i="1"/>
  <c r="D220" i="1"/>
  <c r="G219" i="1"/>
  <c r="H219" i="1"/>
  <c r="D130" i="1"/>
  <c r="G129" i="1"/>
  <c r="H129" i="1"/>
  <c r="I283" i="1"/>
  <c r="K283" i="1"/>
  <c r="J283" i="1"/>
  <c r="E284" i="1"/>
  <c r="D205" i="1"/>
  <c r="G204" i="1"/>
  <c r="H204" i="1"/>
  <c r="G294" i="1"/>
  <c r="H294" i="1"/>
  <c r="D295" i="1"/>
  <c r="D265" i="1"/>
  <c r="G264" i="1"/>
  <c r="H264" i="1"/>
  <c r="E299" i="1"/>
  <c r="I298" i="1"/>
  <c r="K298" i="1"/>
  <c r="J298" i="1"/>
  <c r="E314" i="1"/>
  <c r="I313" i="1"/>
  <c r="K313" i="1"/>
  <c r="J313" i="1"/>
  <c r="H279" i="1"/>
  <c r="D280" i="1"/>
  <c r="G279" i="1"/>
  <c r="E254" i="1"/>
  <c r="I253" i="1"/>
  <c r="K253" i="1"/>
  <c r="J253" i="1"/>
  <c r="K163" i="1"/>
  <c r="J163" i="1"/>
  <c r="I163" i="1"/>
  <c r="K147" i="1"/>
  <c r="I147" i="1"/>
  <c r="J147" i="1"/>
  <c r="N371" i="1" l="1"/>
  <c r="N369" i="1"/>
  <c r="N367" i="1"/>
  <c r="N365" i="1"/>
  <c r="N363" i="1"/>
  <c r="N361" i="1"/>
  <c r="N359" i="1"/>
  <c r="N357" i="1"/>
  <c r="N372" i="1"/>
  <c r="N370" i="1"/>
  <c r="N368" i="1"/>
  <c r="N366" i="1"/>
  <c r="N364" i="1"/>
  <c r="N362" i="1"/>
  <c r="N360" i="1"/>
  <c r="N358" i="1"/>
  <c r="E1535" i="1"/>
  <c r="K1534" i="1"/>
  <c r="I1534" i="1"/>
  <c r="J1534" i="1"/>
  <c r="E1475" i="1"/>
  <c r="K1474" i="1"/>
  <c r="I1474" i="1"/>
  <c r="J1474" i="1"/>
  <c r="E1871" i="1"/>
  <c r="K1870" i="1"/>
  <c r="I1870" i="1"/>
  <c r="J1870" i="1"/>
  <c r="E1505" i="1"/>
  <c r="K1504" i="1"/>
  <c r="I1504" i="1"/>
  <c r="J1504" i="1"/>
  <c r="E2268" i="1"/>
  <c r="K2267" i="1"/>
  <c r="I2267" i="1"/>
  <c r="J2267" i="1"/>
  <c r="E1961" i="1"/>
  <c r="K1960" i="1"/>
  <c r="I1960" i="1"/>
  <c r="J1960" i="1"/>
  <c r="J2147" i="1"/>
  <c r="K2147" i="1"/>
  <c r="I2147" i="1"/>
  <c r="J1519" i="1"/>
  <c r="E1520" i="1"/>
  <c r="K1519" i="1"/>
  <c r="I1519" i="1"/>
  <c r="E1640" i="1"/>
  <c r="K1639" i="1"/>
  <c r="I1639" i="1"/>
  <c r="J1639" i="1"/>
  <c r="G1989" i="1"/>
  <c r="D1990" i="1"/>
  <c r="H1989" i="1"/>
  <c r="J2342" i="1"/>
  <c r="E2343" i="1"/>
  <c r="K2342" i="1"/>
  <c r="I2342" i="1"/>
  <c r="J1609" i="1"/>
  <c r="E1610" i="1"/>
  <c r="K1609" i="1"/>
  <c r="I1609" i="1"/>
  <c r="G2296" i="1"/>
  <c r="D2297" i="1"/>
  <c r="H2296" i="1"/>
  <c r="D2177" i="1"/>
  <c r="H2176" i="1"/>
  <c r="G2176" i="1"/>
  <c r="G2161" i="1"/>
  <c r="D2162" i="1"/>
  <c r="H2161" i="1"/>
  <c r="D1885" i="1"/>
  <c r="H1884" i="1"/>
  <c r="G1884" i="1"/>
  <c r="G1809" i="1"/>
  <c r="D1810" i="1"/>
  <c r="H1809" i="1"/>
  <c r="D1915" i="1"/>
  <c r="H1914" i="1"/>
  <c r="G1914" i="1"/>
  <c r="G1563" i="1"/>
  <c r="D1564" i="1"/>
  <c r="H1563" i="1"/>
  <c r="D2282" i="1"/>
  <c r="H2281" i="1"/>
  <c r="G2281" i="1"/>
  <c r="E1931" i="1"/>
  <c r="K1930" i="1"/>
  <c r="I1930" i="1"/>
  <c r="J1930" i="1"/>
  <c r="E1841" i="1"/>
  <c r="K1840" i="1"/>
  <c r="I1840" i="1"/>
  <c r="J1840" i="1"/>
  <c r="E1595" i="1"/>
  <c r="K1594" i="1"/>
  <c r="I1594" i="1"/>
  <c r="J1594" i="1"/>
  <c r="J1654" i="1"/>
  <c r="E1655" i="1"/>
  <c r="K1654" i="1"/>
  <c r="I1654" i="1"/>
  <c r="D1654" i="1"/>
  <c r="H1653" i="1"/>
  <c r="G1653" i="1"/>
  <c r="J1489" i="1"/>
  <c r="E1490" i="1"/>
  <c r="K1489" i="1"/>
  <c r="I1489" i="1"/>
  <c r="D1579" i="1"/>
  <c r="H1578" i="1"/>
  <c r="G1578" i="1"/>
  <c r="G2206" i="1"/>
  <c r="D2207" i="1"/>
  <c r="H2206" i="1"/>
  <c r="E1991" i="1"/>
  <c r="K1990" i="1"/>
  <c r="I1990" i="1"/>
  <c r="J1990" i="1"/>
  <c r="J2222" i="1"/>
  <c r="E2223" i="1"/>
  <c r="K2222" i="1"/>
  <c r="I2222" i="1"/>
  <c r="D1945" i="1"/>
  <c r="H1944" i="1"/>
  <c r="G1944" i="1"/>
  <c r="D1609" i="1"/>
  <c r="H1608" i="1"/>
  <c r="G1608" i="1"/>
  <c r="E2208" i="1"/>
  <c r="K2207" i="1"/>
  <c r="I2207" i="1"/>
  <c r="J2207" i="1"/>
  <c r="D1855" i="1"/>
  <c r="H1854" i="1"/>
  <c r="G1854" i="1"/>
  <c r="E2298" i="1"/>
  <c r="K2297" i="1"/>
  <c r="I2297" i="1"/>
  <c r="J2297" i="1"/>
  <c r="E1811" i="1"/>
  <c r="K1810" i="1"/>
  <c r="I1810" i="1"/>
  <c r="J1810" i="1"/>
  <c r="E1625" i="1"/>
  <c r="K1624" i="1"/>
  <c r="I1624" i="1"/>
  <c r="J1624" i="1"/>
  <c r="J2282" i="1"/>
  <c r="E2283" i="1"/>
  <c r="K2282" i="1"/>
  <c r="I2282" i="1"/>
  <c r="J1945" i="1"/>
  <c r="E1946" i="1"/>
  <c r="K1945" i="1"/>
  <c r="I1945" i="1"/>
  <c r="J2312" i="1"/>
  <c r="E2313" i="1"/>
  <c r="K2312" i="1"/>
  <c r="I2312" i="1"/>
  <c r="D1459" i="1"/>
  <c r="H1458" i="1"/>
  <c r="G1458" i="1"/>
  <c r="G1929" i="1"/>
  <c r="D1930" i="1"/>
  <c r="H1929" i="1"/>
  <c r="G1869" i="1"/>
  <c r="D1870" i="1"/>
  <c r="H1869" i="1"/>
  <c r="D1825" i="1"/>
  <c r="H1824" i="1"/>
  <c r="G1824" i="1"/>
  <c r="J1915" i="1"/>
  <c r="E1916" i="1"/>
  <c r="K1915" i="1"/>
  <c r="I1915" i="1"/>
  <c r="G2326" i="1"/>
  <c r="D2327" i="1"/>
  <c r="H2326" i="1"/>
  <c r="G1623" i="1"/>
  <c r="D1624" i="1"/>
  <c r="H1623" i="1"/>
  <c r="E2328" i="1"/>
  <c r="K2327" i="1"/>
  <c r="I2327" i="1"/>
  <c r="J2327" i="1"/>
  <c r="G2131" i="1"/>
  <c r="H2131" i="1"/>
  <c r="J2005" i="1"/>
  <c r="E2006" i="1"/>
  <c r="K2005" i="1"/>
  <c r="I2005" i="1"/>
  <c r="J2252" i="1"/>
  <c r="E2253" i="1"/>
  <c r="K2252" i="1"/>
  <c r="I2252" i="1"/>
  <c r="J1855" i="1"/>
  <c r="E1856" i="1"/>
  <c r="K1855" i="1"/>
  <c r="I1855" i="1"/>
  <c r="J2192" i="1"/>
  <c r="E2193" i="1"/>
  <c r="K2192" i="1"/>
  <c r="I2192" i="1"/>
  <c r="D2312" i="1"/>
  <c r="H2311" i="1"/>
  <c r="G2311" i="1"/>
  <c r="D2222" i="1"/>
  <c r="H2221" i="1"/>
  <c r="G2221" i="1"/>
  <c r="G1899" i="1"/>
  <c r="D1900" i="1"/>
  <c r="H1899" i="1"/>
  <c r="D2005" i="1"/>
  <c r="H2004" i="1"/>
  <c r="G2004" i="1"/>
  <c r="G1839" i="1"/>
  <c r="D1840" i="1"/>
  <c r="H1839" i="1"/>
  <c r="G2266" i="1"/>
  <c r="D2267" i="1"/>
  <c r="H2266" i="1"/>
  <c r="D1549" i="1"/>
  <c r="H1548" i="1"/>
  <c r="G1548" i="1"/>
  <c r="G1533" i="1"/>
  <c r="D1534" i="1"/>
  <c r="H1533" i="1"/>
  <c r="J1975" i="1"/>
  <c r="E1976" i="1"/>
  <c r="K1975" i="1"/>
  <c r="I1975" i="1"/>
  <c r="D2342" i="1"/>
  <c r="H2341" i="1"/>
  <c r="G2341" i="1"/>
  <c r="G1959" i="1"/>
  <c r="D1960" i="1"/>
  <c r="H1959" i="1"/>
  <c r="G1668" i="1"/>
  <c r="D1669" i="1"/>
  <c r="H1668" i="1"/>
  <c r="G1443" i="1"/>
  <c r="H1443" i="1"/>
  <c r="D1489" i="1"/>
  <c r="H1488" i="1"/>
  <c r="G1488" i="1"/>
  <c r="D1519" i="1"/>
  <c r="H1518" i="1"/>
  <c r="G1518" i="1"/>
  <c r="J1549" i="1"/>
  <c r="E1550" i="1"/>
  <c r="K1549" i="1"/>
  <c r="I1549" i="1"/>
  <c r="J1795" i="1"/>
  <c r="K1795" i="1"/>
  <c r="I1795" i="1"/>
  <c r="J1885" i="1"/>
  <c r="E1886" i="1"/>
  <c r="K1885" i="1"/>
  <c r="I1885" i="1"/>
  <c r="J1579" i="1"/>
  <c r="E1580" i="1"/>
  <c r="K1579" i="1"/>
  <c r="I1579" i="1"/>
  <c r="J1459" i="1"/>
  <c r="K1459" i="1"/>
  <c r="I1459" i="1"/>
  <c r="D2252" i="1"/>
  <c r="H2251" i="1"/>
  <c r="G2251" i="1"/>
  <c r="G2236" i="1"/>
  <c r="D2237" i="1"/>
  <c r="H2236" i="1"/>
  <c r="D1975" i="1"/>
  <c r="H1974" i="1"/>
  <c r="G1974" i="1"/>
  <c r="G1593" i="1"/>
  <c r="D1594" i="1"/>
  <c r="H1593" i="1"/>
  <c r="D2147" i="1"/>
  <c r="H2146" i="1"/>
  <c r="G2146" i="1"/>
  <c r="G1503" i="1"/>
  <c r="D1504" i="1"/>
  <c r="H1503" i="1"/>
  <c r="D2192" i="1"/>
  <c r="H2191" i="1"/>
  <c r="G2191" i="1"/>
  <c r="E2163" i="1"/>
  <c r="K2162" i="1"/>
  <c r="I2162" i="1"/>
  <c r="J2162" i="1"/>
  <c r="E1565" i="1"/>
  <c r="K1564" i="1"/>
  <c r="I1564" i="1"/>
  <c r="J1564" i="1"/>
  <c r="E2238" i="1"/>
  <c r="K2237" i="1"/>
  <c r="I2237" i="1"/>
  <c r="J2237" i="1"/>
  <c r="G1779" i="1"/>
  <c r="H1779" i="1"/>
  <c r="G1473" i="1"/>
  <c r="D1474" i="1"/>
  <c r="H1473" i="1"/>
  <c r="D1795" i="1"/>
  <c r="H1794" i="1"/>
  <c r="G1794" i="1"/>
  <c r="E1670" i="1"/>
  <c r="K1669" i="1"/>
  <c r="I1669" i="1"/>
  <c r="J1669" i="1"/>
  <c r="G1638" i="1"/>
  <c r="D1639" i="1"/>
  <c r="H1638" i="1"/>
  <c r="J1825" i="1"/>
  <c r="E1826" i="1"/>
  <c r="K1825" i="1"/>
  <c r="I1825" i="1"/>
  <c r="J2177" i="1"/>
  <c r="E2178" i="1"/>
  <c r="K2177" i="1"/>
  <c r="I2177" i="1"/>
  <c r="E1901" i="1"/>
  <c r="K1900" i="1"/>
  <c r="I1900" i="1"/>
  <c r="J1900" i="1"/>
  <c r="D802" i="1"/>
  <c r="H801" i="1"/>
  <c r="G801" i="1"/>
  <c r="E818" i="1"/>
  <c r="K817" i="1"/>
  <c r="I817" i="1"/>
  <c r="J817" i="1"/>
  <c r="J997" i="1"/>
  <c r="I997" i="1"/>
  <c r="E998" i="1"/>
  <c r="K997" i="1"/>
  <c r="G876" i="1"/>
  <c r="H876" i="1"/>
  <c r="D877" i="1"/>
  <c r="D832" i="1"/>
  <c r="H831" i="1"/>
  <c r="G831" i="1"/>
  <c r="J1273" i="1"/>
  <c r="I1273" i="1"/>
  <c r="K1273" i="1"/>
  <c r="E1274" i="1"/>
  <c r="D892" i="1"/>
  <c r="H891" i="1"/>
  <c r="G891" i="1"/>
  <c r="E1214" i="1"/>
  <c r="K1213" i="1"/>
  <c r="I1213" i="1"/>
  <c r="J1213" i="1"/>
  <c r="G816" i="1"/>
  <c r="H816" i="1"/>
  <c r="D817" i="1"/>
  <c r="G1152" i="1"/>
  <c r="D1153" i="1"/>
  <c r="H1152" i="1"/>
  <c r="E1259" i="1"/>
  <c r="K1258" i="1"/>
  <c r="I1258" i="1"/>
  <c r="J1258" i="1"/>
  <c r="E848" i="1"/>
  <c r="K847" i="1"/>
  <c r="I847" i="1"/>
  <c r="J847" i="1"/>
  <c r="G951" i="1"/>
  <c r="H951" i="1"/>
  <c r="D952" i="1"/>
  <c r="G1122" i="1"/>
  <c r="D1123" i="1"/>
  <c r="H1122" i="1"/>
  <c r="J922" i="1"/>
  <c r="E923" i="1"/>
  <c r="K922" i="1"/>
  <c r="I922" i="1"/>
  <c r="G1182" i="1"/>
  <c r="D1183" i="1"/>
  <c r="H1182" i="1"/>
  <c r="D1138" i="1"/>
  <c r="H1137" i="1"/>
  <c r="G1137" i="1"/>
  <c r="J1198" i="1"/>
  <c r="E1199" i="1"/>
  <c r="K1198" i="1"/>
  <c r="I1198" i="1"/>
  <c r="J892" i="1"/>
  <c r="I892" i="1"/>
  <c r="E893" i="1"/>
  <c r="K892" i="1"/>
  <c r="D862" i="1"/>
  <c r="H861" i="1"/>
  <c r="G861" i="1"/>
  <c r="D1168" i="1"/>
  <c r="H1167" i="1"/>
  <c r="G1167" i="1"/>
  <c r="E983" i="1"/>
  <c r="K982" i="1"/>
  <c r="I982" i="1"/>
  <c r="J982" i="1"/>
  <c r="G786" i="1"/>
  <c r="H786" i="1"/>
  <c r="D787" i="1"/>
  <c r="H771" i="1"/>
  <c r="G771" i="1"/>
  <c r="G846" i="1"/>
  <c r="H846" i="1"/>
  <c r="D847" i="1"/>
  <c r="J832" i="1"/>
  <c r="I832" i="1"/>
  <c r="E833" i="1"/>
  <c r="K832" i="1"/>
  <c r="D1228" i="1"/>
  <c r="H1227" i="1"/>
  <c r="G1227" i="1"/>
  <c r="J1138" i="1"/>
  <c r="E1139" i="1"/>
  <c r="K1138" i="1"/>
  <c r="I1138" i="1"/>
  <c r="K787" i="1"/>
  <c r="I787" i="1"/>
  <c r="J787" i="1"/>
  <c r="K1123" i="1"/>
  <c r="I1123" i="1"/>
  <c r="J1123" i="1"/>
  <c r="E1319" i="1"/>
  <c r="K1318" i="1"/>
  <c r="I1318" i="1"/>
  <c r="J1318" i="1"/>
  <c r="D967" i="1"/>
  <c r="H966" i="1"/>
  <c r="G966" i="1"/>
  <c r="E908" i="1"/>
  <c r="K907" i="1"/>
  <c r="I907" i="1"/>
  <c r="J907" i="1"/>
  <c r="G906" i="1"/>
  <c r="H906" i="1"/>
  <c r="D907" i="1"/>
  <c r="G1212" i="1"/>
  <c r="D1213" i="1"/>
  <c r="H1212" i="1"/>
  <c r="E1289" i="1"/>
  <c r="K1288" i="1"/>
  <c r="I1288" i="1"/>
  <c r="J1288" i="1"/>
  <c r="E878" i="1"/>
  <c r="K877" i="1"/>
  <c r="I877" i="1"/>
  <c r="J877" i="1"/>
  <c r="J1303" i="1"/>
  <c r="I1303" i="1"/>
  <c r="K1303" i="1"/>
  <c r="E1304" i="1"/>
  <c r="G1317" i="1"/>
  <c r="H1317" i="1"/>
  <c r="D1318" i="1"/>
  <c r="G1332" i="1"/>
  <c r="D1333" i="1"/>
  <c r="H1332" i="1"/>
  <c r="G1287" i="1"/>
  <c r="H1287" i="1"/>
  <c r="D1288" i="1"/>
  <c r="J802" i="1"/>
  <c r="I802" i="1"/>
  <c r="E803" i="1"/>
  <c r="K802" i="1"/>
  <c r="H1107" i="1"/>
  <c r="G1107" i="1"/>
  <c r="E1334" i="1"/>
  <c r="K1333" i="1"/>
  <c r="I1333" i="1"/>
  <c r="J1333" i="1"/>
  <c r="G1257" i="1"/>
  <c r="H1257" i="1"/>
  <c r="D1258" i="1"/>
  <c r="G1242" i="1"/>
  <c r="D1243" i="1"/>
  <c r="H1242" i="1"/>
  <c r="D997" i="1"/>
  <c r="H996" i="1"/>
  <c r="G996" i="1"/>
  <c r="G981" i="1"/>
  <c r="H981" i="1"/>
  <c r="D982" i="1"/>
  <c r="J967" i="1"/>
  <c r="I967" i="1"/>
  <c r="E968" i="1"/>
  <c r="K967" i="1"/>
  <c r="D1198" i="1"/>
  <c r="H1197" i="1"/>
  <c r="G1197" i="1"/>
  <c r="D922" i="1"/>
  <c r="H921" i="1"/>
  <c r="G921" i="1"/>
  <c r="J1228" i="1"/>
  <c r="E1229" i="1"/>
  <c r="K1228" i="1"/>
  <c r="I1228" i="1"/>
  <c r="E1184" i="1"/>
  <c r="K1183" i="1"/>
  <c r="I1183" i="1"/>
  <c r="J1183" i="1"/>
  <c r="E1154" i="1"/>
  <c r="K1153" i="1"/>
  <c r="I1153" i="1"/>
  <c r="J1153" i="1"/>
  <c r="E1244" i="1"/>
  <c r="K1243" i="1"/>
  <c r="I1243" i="1"/>
  <c r="J1243" i="1"/>
  <c r="E953" i="1"/>
  <c r="K952" i="1"/>
  <c r="I952" i="1"/>
  <c r="J952" i="1"/>
  <c r="D1303" i="1"/>
  <c r="H1302" i="1"/>
  <c r="G1302" i="1"/>
  <c r="D937" i="1"/>
  <c r="H936" i="1"/>
  <c r="G936" i="1"/>
  <c r="J1168" i="1"/>
  <c r="E1169" i="1"/>
  <c r="K1168" i="1"/>
  <c r="I1168" i="1"/>
  <c r="J862" i="1"/>
  <c r="I862" i="1"/>
  <c r="E863" i="1"/>
  <c r="K862" i="1"/>
  <c r="J937" i="1"/>
  <c r="I937" i="1"/>
  <c r="E938" i="1"/>
  <c r="K937" i="1"/>
  <c r="D1273" i="1"/>
  <c r="H1272" i="1"/>
  <c r="G1272" i="1"/>
  <c r="G450" i="1"/>
  <c r="D451" i="1"/>
  <c r="H450" i="1"/>
  <c r="E617" i="1"/>
  <c r="K616" i="1"/>
  <c r="I616" i="1"/>
  <c r="J616" i="1"/>
  <c r="G585" i="1"/>
  <c r="H585" i="1"/>
  <c r="D586" i="1"/>
  <c r="G570" i="1"/>
  <c r="D571" i="1"/>
  <c r="H570" i="1"/>
  <c r="K451" i="1"/>
  <c r="I451" i="1"/>
  <c r="J451" i="1"/>
  <c r="E572" i="1"/>
  <c r="K571" i="1"/>
  <c r="I571" i="1"/>
  <c r="J571" i="1"/>
  <c r="D466" i="1"/>
  <c r="H465" i="1"/>
  <c r="G465" i="1"/>
  <c r="D526" i="1"/>
  <c r="H525" i="1"/>
  <c r="G525" i="1"/>
  <c r="J466" i="1"/>
  <c r="E467" i="1"/>
  <c r="K466" i="1"/>
  <c r="I466" i="1"/>
  <c r="E662" i="1"/>
  <c r="K661" i="1"/>
  <c r="I661" i="1"/>
  <c r="J661" i="1"/>
  <c r="G645" i="1"/>
  <c r="H645" i="1"/>
  <c r="D646" i="1"/>
  <c r="G660" i="1"/>
  <c r="D661" i="1"/>
  <c r="H660" i="1"/>
  <c r="G615" i="1"/>
  <c r="H615" i="1"/>
  <c r="D616" i="1"/>
  <c r="G540" i="1"/>
  <c r="D541" i="1"/>
  <c r="H540" i="1"/>
  <c r="J526" i="1"/>
  <c r="E527" i="1"/>
  <c r="K526" i="1"/>
  <c r="I526" i="1"/>
  <c r="J496" i="1"/>
  <c r="E497" i="1"/>
  <c r="K496" i="1"/>
  <c r="I496" i="1"/>
  <c r="H435" i="1"/>
  <c r="G435" i="1"/>
  <c r="E482" i="1"/>
  <c r="K481" i="1"/>
  <c r="I481" i="1"/>
  <c r="J481" i="1"/>
  <c r="E542" i="1"/>
  <c r="K541" i="1"/>
  <c r="I541" i="1"/>
  <c r="J541" i="1"/>
  <c r="E587" i="1"/>
  <c r="K586" i="1"/>
  <c r="I586" i="1"/>
  <c r="J586" i="1"/>
  <c r="D631" i="1"/>
  <c r="H630" i="1"/>
  <c r="G630" i="1"/>
  <c r="J601" i="1"/>
  <c r="I601" i="1"/>
  <c r="K601" i="1"/>
  <c r="E602" i="1"/>
  <c r="D496" i="1"/>
  <c r="H495" i="1"/>
  <c r="G495" i="1"/>
  <c r="J556" i="1"/>
  <c r="E557" i="1"/>
  <c r="K556" i="1"/>
  <c r="I556" i="1"/>
  <c r="G510" i="1"/>
  <c r="D511" i="1"/>
  <c r="H510" i="1"/>
  <c r="G480" i="1"/>
  <c r="D481" i="1"/>
  <c r="H480" i="1"/>
  <c r="J631" i="1"/>
  <c r="I631" i="1"/>
  <c r="K631" i="1"/>
  <c r="E632" i="1"/>
  <c r="D601" i="1"/>
  <c r="H600" i="1"/>
  <c r="G600" i="1"/>
  <c r="E512" i="1"/>
  <c r="K511" i="1"/>
  <c r="I511" i="1"/>
  <c r="J511" i="1"/>
  <c r="E647" i="1"/>
  <c r="K646" i="1"/>
  <c r="I646" i="1"/>
  <c r="J646" i="1"/>
  <c r="D556" i="1"/>
  <c r="H555" i="1"/>
  <c r="G555" i="1"/>
  <c r="E255" i="1"/>
  <c r="I254" i="1"/>
  <c r="K254" i="1"/>
  <c r="J254" i="1"/>
  <c r="H280" i="1"/>
  <c r="D281" i="1"/>
  <c r="G280" i="1"/>
  <c r="D266" i="1"/>
  <c r="G265" i="1"/>
  <c r="H265" i="1"/>
  <c r="D206" i="1"/>
  <c r="G205" i="1"/>
  <c r="H205" i="1"/>
  <c r="D221" i="1"/>
  <c r="G220" i="1"/>
  <c r="H220" i="1"/>
  <c r="G115" i="1"/>
  <c r="H115" i="1"/>
  <c r="E225" i="1"/>
  <c r="I224" i="1"/>
  <c r="K224" i="1"/>
  <c r="J224" i="1"/>
  <c r="D191" i="1"/>
  <c r="G190" i="1"/>
  <c r="H190" i="1"/>
  <c r="D161" i="1"/>
  <c r="G160" i="1"/>
  <c r="H160" i="1"/>
  <c r="D236" i="1"/>
  <c r="G235" i="1"/>
  <c r="H235" i="1"/>
  <c r="K314" i="1"/>
  <c r="J314" i="1"/>
  <c r="E315" i="1"/>
  <c r="I314" i="1"/>
  <c r="K299" i="1"/>
  <c r="J299" i="1"/>
  <c r="E300" i="1"/>
  <c r="I299" i="1"/>
  <c r="H295" i="1"/>
  <c r="G295" i="1"/>
  <c r="D296" i="1"/>
  <c r="E285" i="1"/>
  <c r="I284" i="1"/>
  <c r="J284" i="1"/>
  <c r="K284" i="1"/>
  <c r="D131" i="1"/>
  <c r="G130" i="1"/>
  <c r="H130" i="1"/>
  <c r="D326" i="1"/>
  <c r="G325" i="1"/>
  <c r="H325" i="1"/>
  <c r="D251" i="1"/>
  <c r="G250" i="1"/>
  <c r="H250" i="1"/>
  <c r="I329" i="1"/>
  <c r="K329" i="1"/>
  <c r="J329" i="1"/>
  <c r="E330" i="1"/>
  <c r="E270" i="1"/>
  <c r="I269" i="1"/>
  <c r="K269" i="1"/>
  <c r="J269" i="1"/>
  <c r="D146" i="1"/>
  <c r="G145" i="1"/>
  <c r="H145" i="1"/>
  <c r="J239" i="1"/>
  <c r="E240" i="1"/>
  <c r="I239" i="1"/>
  <c r="K239" i="1"/>
  <c r="E195" i="1"/>
  <c r="I194" i="1"/>
  <c r="K194" i="1"/>
  <c r="J194" i="1"/>
  <c r="E210" i="1"/>
  <c r="I209" i="1"/>
  <c r="K209" i="1"/>
  <c r="J209" i="1"/>
  <c r="D176" i="1"/>
  <c r="G175" i="1"/>
  <c r="H175" i="1"/>
  <c r="G310" i="1"/>
  <c r="H310" i="1"/>
  <c r="D311" i="1"/>
  <c r="J179" i="1"/>
  <c r="K179" i="1"/>
  <c r="I179" i="1"/>
  <c r="N387" i="1" l="1"/>
  <c r="N385" i="1"/>
  <c r="N383" i="1"/>
  <c r="N381" i="1"/>
  <c r="N379" i="1"/>
  <c r="N377" i="1"/>
  <c r="N375" i="1"/>
  <c r="N373" i="1"/>
  <c r="N388" i="1"/>
  <c r="N386" i="1"/>
  <c r="N384" i="1"/>
  <c r="N382" i="1"/>
  <c r="N380" i="1"/>
  <c r="N378" i="1"/>
  <c r="N376" i="1"/>
  <c r="N374" i="1"/>
  <c r="J2178" i="1"/>
  <c r="E2179" i="1"/>
  <c r="K2178" i="1"/>
  <c r="I2178" i="1"/>
  <c r="J1826" i="1"/>
  <c r="E1827" i="1"/>
  <c r="K1826" i="1"/>
  <c r="I1826" i="1"/>
  <c r="G1639" i="1"/>
  <c r="D1640" i="1"/>
  <c r="H1639" i="1"/>
  <c r="E1671" i="1"/>
  <c r="K1670" i="1"/>
  <c r="I1670" i="1"/>
  <c r="J1670" i="1"/>
  <c r="D2193" i="1"/>
  <c r="H2192" i="1"/>
  <c r="G2192" i="1"/>
  <c r="G1504" i="1"/>
  <c r="D1505" i="1"/>
  <c r="H1504" i="1"/>
  <c r="H2147" i="1"/>
  <c r="G2147" i="1"/>
  <c r="G1594" i="1"/>
  <c r="D1595" i="1"/>
  <c r="H1594" i="1"/>
  <c r="D1976" i="1"/>
  <c r="H1975" i="1"/>
  <c r="G1975" i="1"/>
  <c r="G2237" i="1"/>
  <c r="D2238" i="1"/>
  <c r="H2237" i="1"/>
  <c r="D2253" i="1"/>
  <c r="H2252" i="1"/>
  <c r="G2252" i="1"/>
  <c r="J1580" i="1"/>
  <c r="E1581" i="1"/>
  <c r="K1580" i="1"/>
  <c r="I1580" i="1"/>
  <c r="J1886" i="1"/>
  <c r="E1887" i="1"/>
  <c r="K1886" i="1"/>
  <c r="I1886" i="1"/>
  <c r="D1520" i="1"/>
  <c r="H1519" i="1"/>
  <c r="G1519" i="1"/>
  <c r="D1490" i="1"/>
  <c r="H1489" i="1"/>
  <c r="G1489" i="1"/>
  <c r="G1669" i="1"/>
  <c r="D1670" i="1"/>
  <c r="H1669" i="1"/>
  <c r="J1976" i="1"/>
  <c r="E1977" i="1"/>
  <c r="K1976" i="1"/>
  <c r="I1976" i="1"/>
  <c r="D2313" i="1"/>
  <c r="H2312" i="1"/>
  <c r="G2312" i="1"/>
  <c r="E2329" i="1"/>
  <c r="K2328" i="1"/>
  <c r="I2328" i="1"/>
  <c r="J2328" i="1"/>
  <c r="G1624" i="1"/>
  <c r="D1625" i="1"/>
  <c r="H1624" i="1"/>
  <c r="J2313" i="1"/>
  <c r="E2314" i="1"/>
  <c r="K2313" i="1"/>
  <c r="I2313" i="1"/>
  <c r="J1946" i="1"/>
  <c r="E1947" i="1"/>
  <c r="K1946" i="1"/>
  <c r="I1946" i="1"/>
  <c r="J2283" i="1"/>
  <c r="E2284" i="1"/>
  <c r="K2283" i="1"/>
  <c r="I2283" i="1"/>
  <c r="D1856" i="1"/>
  <c r="H1855" i="1"/>
  <c r="G1855" i="1"/>
  <c r="E2209" i="1"/>
  <c r="K2208" i="1"/>
  <c r="I2208" i="1"/>
  <c r="J2208" i="1"/>
  <c r="J2223" i="1"/>
  <c r="E2224" i="1"/>
  <c r="K2223" i="1"/>
  <c r="I2223" i="1"/>
  <c r="J1490" i="1"/>
  <c r="E1491" i="1"/>
  <c r="K1490" i="1"/>
  <c r="I1490" i="1"/>
  <c r="D1655" i="1"/>
  <c r="H1654" i="1"/>
  <c r="G1654" i="1"/>
  <c r="J1655" i="1"/>
  <c r="E1656" i="1"/>
  <c r="K1655" i="1"/>
  <c r="I1655" i="1"/>
  <c r="D2283" i="1"/>
  <c r="H2282" i="1"/>
  <c r="G2282" i="1"/>
  <c r="G1564" i="1"/>
  <c r="D1565" i="1"/>
  <c r="H1564" i="1"/>
  <c r="D1916" i="1"/>
  <c r="H1915" i="1"/>
  <c r="G1915" i="1"/>
  <c r="G1810" i="1"/>
  <c r="D1811" i="1"/>
  <c r="H1810" i="1"/>
  <c r="D1886" i="1"/>
  <c r="H1885" i="1"/>
  <c r="G1885" i="1"/>
  <c r="G2162" i="1"/>
  <c r="D2163" i="1"/>
  <c r="H2162" i="1"/>
  <c r="D2178" i="1"/>
  <c r="H2177" i="1"/>
  <c r="G2177" i="1"/>
  <c r="G2297" i="1"/>
  <c r="D2298" i="1"/>
  <c r="H2297" i="1"/>
  <c r="E1641" i="1"/>
  <c r="K1640" i="1"/>
  <c r="I1640" i="1"/>
  <c r="J1640" i="1"/>
  <c r="E1902" i="1"/>
  <c r="K1901" i="1"/>
  <c r="I1901" i="1"/>
  <c r="J1901" i="1"/>
  <c r="H1795" i="1"/>
  <c r="G1795" i="1"/>
  <c r="G1474" i="1"/>
  <c r="D1475" i="1"/>
  <c r="H1474" i="1"/>
  <c r="E2239" i="1"/>
  <c r="K2238" i="1"/>
  <c r="I2238" i="1"/>
  <c r="J2238" i="1"/>
  <c r="E1566" i="1"/>
  <c r="K1565" i="1"/>
  <c r="I1565" i="1"/>
  <c r="J1565" i="1"/>
  <c r="K2163" i="1"/>
  <c r="I2163" i="1"/>
  <c r="J2163" i="1"/>
  <c r="J1550" i="1"/>
  <c r="E1551" i="1"/>
  <c r="K1550" i="1"/>
  <c r="I1550" i="1"/>
  <c r="G1960" i="1"/>
  <c r="D1961" i="1"/>
  <c r="H1960" i="1"/>
  <c r="D2343" i="1"/>
  <c r="H2342" i="1"/>
  <c r="G2342" i="1"/>
  <c r="G1534" i="1"/>
  <c r="D1535" i="1"/>
  <c r="H1534" i="1"/>
  <c r="D1550" i="1"/>
  <c r="H1549" i="1"/>
  <c r="G1549" i="1"/>
  <c r="G2267" i="1"/>
  <c r="D2268" i="1"/>
  <c r="H2267" i="1"/>
  <c r="G1840" i="1"/>
  <c r="D1841" i="1"/>
  <c r="H1840" i="1"/>
  <c r="D2006" i="1"/>
  <c r="H2005" i="1"/>
  <c r="G2005" i="1"/>
  <c r="G1900" i="1"/>
  <c r="D1901" i="1"/>
  <c r="H1900" i="1"/>
  <c r="D2223" i="1"/>
  <c r="H2222" i="1"/>
  <c r="G2222" i="1"/>
  <c r="J2193" i="1"/>
  <c r="E2194" i="1"/>
  <c r="K2193" i="1"/>
  <c r="I2193" i="1"/>
  <c r="J1856" i="1"/>
  <c r="E1857" i="1"/>
  <c r="K1856" i="1"/>
  <c r="I1856" i="1"/>
  <c r="J2253" i="1"/>
  <c r="E2254" i="1"/>
  <c r="K2253" i="1"/>
  <c r="I2253" i="1"/>
  <c r="J2006" i="1"/>
  <c r="E2007" i="1"/>
  <c r="K2006" i="1"/>
  <c r="I2006" i="1"/>
  <c r="G2327" i="1"/>
  <c r="D2328" i="1"/>
  <c r="H2327" i="1"/>
  <c r="J1916" i="1"/>
  <c r="E1917" i="1"/>
  <c r="I1916" i="1"/>
  <c r="K1916" i="1"/>
  <c r="D1826" i="1"/>
  <c r="H1825" i="1"/>
  <c r="G1825" i="1"/>
  <c r="G1870" i="1"/>
  <c r="D1871" i="1"/>
  <c r="H1870" i="1"/>
  <c r="G1930" i="1"/>
  <c r="D1931" i="1"/>
  <c r="H1930" i="1"/>
  <c r="H1459" i="1"/>
  <c r="G1459" i="1"/>
  <c r="E1626" i="1"/>
  <c r="K1625" i="1"/>
  <c r="I1625" i="1"/>
  <c r="J1625" i="1"/>
  <c r="K1811" i="1"/>
  <c r="I1811" i="1"/>
  <c r="J1811" i="1"/>
  <c r="E2299" i="1"/>
  <c r="K2298" i="1"/>
  <c r="I2298" i="1"/>
  <c r="J2298" i="1"/>
  <c r="D1610" i="1"/>
  <c r="H1609" i="1"/>
  <c r="G1609" i="1"/>
  <c r="D1946" i="1"/>
  <c r="H1945" i="1"/>
  <c r="G1945" i="1"/>
  <c r="E1992" i="1"/>
  <c r="K1991" i="1"/>
  <c r="I1991" i="1"/>
  <c r="J1991" i="1"/>
  <c r="G2207" i="1"/>
  <c r="D2208" i="1"/>
  <c r="H2207" i="1"/>
  <c r="D1580" i="1"/>
  <c r="H1579" i="1"/>
  <c r="G1579" i="1"/>
  <c r="E1596" i="1"/>
  <c r="K1595" i="1"/>
  <c r="I1595" i="1"/>
  <c r="J1595" i="1"/>
  <c r="E1842" i="1"/>
  <c r="K1841" i="1"/>
  <c r="I1841" i="1"/>
  <c r="J1841" i="1"/>
  <c r="E1932" i="1"/>
  <c r="K1931" i="1"/>
  <c r="I1931" i="1"/>
  <c r="J1931" i="1"/>
  <c r="J1610" i="1"/>
  <c r="E1611" i="1"/>
  <c r="K1610" i="1"/>
  <c r="I1610" i="1"/>
  <c r="J2343" i="1"/>
  <c r="E2344" i="1"/>
  <c r="K2343" i="1"/>
  <c r="I2343" i="1"/>
  <c r="G1990" i="1"/>
  <c r="D1991" i="1"/>
  <c r="H1990" i="1"/>
  <c r="J1520" i="1"/>
  <c r="E1521" i="1"/>
  <c r="K1520" i="1"/>
  <c r="I1520" i="1"/>
  <c r="E1962" i="1"/>
  <c r="K1961" i="1"/>
  <c r="I1961" i="1"/>
  <c r="J1961" i="1"/>
  <c r="E2269" i="1"/>
  <c r="K2268" i="1"/>
  <c r="I2268" i="1"/>
  <c r="J2268" i="1"/>
  <c r="E1506" i="1"/>
  <c r="K1505" i="1"/>
  <c r="I1505" i="1"/>
  <c r="J1505" i="1"/>
  <c r="E1872" i="1"/>
  <c r="K1871" i="1"/>
  <c r="I1871" i="1"/>
  <c r="J1871" i="1"/>
  <c r="K1475" i="1"/>
  <c r="I1475" i="1"/>
  <c r="J1475" i="1"/>
  <c r="E1536" i="1"/>
  <c r="K1535" i="1"/>
  <c r="I1535" i="1"/>
  <c r="J1535" i="1"/>
  <c r="D1274" i="1"/>
  <c r="H1273" i="1"/>
  <c r="G1273" i="1"/>
  <c r="J938" i="1"/>
  <c r="E939" i="1"/>
  <c r="K938" i="1"/>
  <c r="I938" i="1"/>
  <c r="J863" i="1"/>
  <c r="E864" i="1"/>
  <c r="K863" i="1"/>
  <c r="I863" i="1"/>
  <c r="D1304" i="1"/>
  <c r="H1303" i="1"/>
  <c r="G1303" i="1"/>
  <c r="E954" i="1"/>
  <c r="K953" i="1"/>
  <c r="I953" i="1"/>
  <c r="J953" i="1"/>
  <c r="E1245" i="1"/>
  <c r="K1244" i="1"/>
  <c r="I1244" i="1"/>
  <c r="J1244" i="1"/>
  <c r="E1155" i="1"/>
  <c r="K1154" i="1"/>
  <c r="I1154" i="1"/>
  <c r="J1154" i="1"/>
  <c r="E1185" i="1"/>
  <c r="K1184" i="1"/>
  <c r="I1184" i="1"/>
  <c r="J1184" i="1"/>
  <c r="D1199" i="1"/>
  <c r="H1198" i="1"/>
  <c r="G1198" i="1"/>
  <c r="J968" i="1"/>
  <c r="E969" i="1"/>
  <c r="K968" i="1"/>
  <c r="I968" i="1"/>
  <c r="D998" i="1"/>
  <c r="H997" i="1"/>
  <c r="G997" i="1"/>
  <c r="G1243" i="1"/>
  <c r="H1243" i="1"/>
  <c r="D1244" i="1"/>
  <c r="G1258" i="1"/>
  <c r="D1259" i="1"/>
  <c r="H1258" i="1"/>
  <c r="E1335" i="1"/>
  <c r="K1334" i="1"/>
  <c r="I1334" i="1"/>
  <c r="J1334" i="1"/>
  <c r="J803" i="1"/>
  <c r="K803" i="1"/>
  <c r="I803" i="1"/>
  <c r="E1305" i="1"/>
  <c r="J1304" i="1"/>
  <c r="K1304" i="1"/>
  <c r="I1304" i="1"/>
  <c r="D968" i="1"/>
  <c r="H967" i="1"/>
  <c r="G967" i="1"/>
  <c r="E1320" i="1"/>
  <c r="K1319" i="1"/>
  <c r="I1319" i="1"/>
  <c r="J1319" i="1"/>
  <c r="G847" i="1"/>
  <c r="D848" i="1"/>
  <c r="H847" i="1"/>
  <c r="D1169" i="1"/>
  <c r="H1168" i="1"/>
  <c r="G1168" i="1"/>
  <c r="J1199" i="1"/>
  <c r="I1199" i="1"/>
  <c r="K1199" i="1"/>
  <c r="E1200" i="1"/>
  <c r="D1139" i="1"/>
  <c r="H1138" i="1"/>
  <c r="G1138" i="1"/>
  <c r="G1183" i="1"/>
  <c r="H1183" i="1"/>
  <c r="D1184" i="1"/>
  <c r="J923" i="1"/>
  <c r="E924" i="1"/>
  <c r="K923" i="1"/>
  <c r="I923" i="1"/>
  <c r="D893" i="1"/>
  <c r="H892" i="1"/>
  <c r="G892" i="1"/>
  <c r="G877" i="1"/>
  <c r="D878" i="1"/>
  <c r="H877" i="1"/>
  <c r="J998" i="1"/>
  <c r="E999" i="1"/>
  <c r="K998" i="1"/>
  <c r="I998" i="1"/>
  <c r="E819" i="1"/>
  <c r="K818" i="1"/>
  <c r="I818" i="1"/>
  <c r="J818" i="1"/>
  <c r="J1169" i="1"/>
  <c r="I1169" i="1"/>
  <c r="K1169" i="1"/>
  <c r="E1170" i="1"/>
  <c r="D938" i="1"/>
  <c r="H937" i="1"/>
  <c r="G937" i="1"/>
  <c r="J1229" i="1"/>
  <c r="I1229" i="1"/>
  <c r="K1229" i="1"/>
  <c r="E1230" i="1"/>
  <c r="D923" i="1"/>
  <c r="H922" i="1"/>
  <c r="G922" i="1"/>
  <c r="G982" i="1"/>
  <c r="D983" i="1"/>
  <c r="H982" i="1"/>
  <c r="G1288" i="1"/>
  <c r="D1289" i="1"/>
  <c r="H1288" i="1"/>
  <c r="G1333" i="1"/>
  <c r="H1333" i="1"/>
  <c r="D1334" i="1"/>
  <c r="G1318" i="1"/>
  <c r="D1319" i="1"/>
  <c r="H1318" i="1"/>
  <c r="E879" i="1"/>
  <c r="K878" i="1"/>
  <c r="I878" i="1"/>
  <c r="J878" i="1"/>
  <c r="E1290" i="1"/>
  <c r="K1289" i="1"/>
  <c r="I1289" i="1"/>
  <c r="J1289" i="1"/>
  <c r="G1213" i="1"/>
  <c r="H1213" i="1"/>
  <c r="D1214" i="1"/>
  <c r="G907" i="1"/>
  <c r="D908" i="1"/>
  <c r="H907" i="1"/>
  <c r="E909" i="1"/>
  <c r="K908" i="1"/>
  <c r="I908" i="1"/>
  <c r="J908" i="1"/>
  <c r="J1139" i="1"/>
  <c r="I1139" i="1"/>
  <c r="K1139" i="1"/>
  <c r="D1229" i="1"/>
  <c r="H1228" i="1"/>
  <c r="G1228" i="1"/>
  <c r="J833" i="1"/>
  <c r="E834" i="1"/>
  <c r="K833" i="1"/>
  <c r="I833" i="1"/>
  <c r="G787" i="1"/>
  <c r="H787" i="1"/>
  <c r="E984" i="1"/>
  <c r="K983" i="1"/>
  <c r="I983" i="1"/>
  <c r="J983" i="1"/>
  <c r="D863" i="1"/>
  <c r="H862" i="1"/>
  <c r="G862" i="1"/>
  <c r="J893" i="1"/>
  <c r="E894" i="1"/>
  <c r="K893" i="1"/>
  <c r="I893" i="1"/>
  <c r="G1123" i="1"/>
  <c r="H1123" i="1"/>
  <c r="G952" i="1"/>
  <c r="D953" i="1"/>
  <c r="H952" i="1"/>
  <c r="E849" i="1"/>
  <c r="K848" i="1"/>
  <c r="I848" i="1"/>
  <c r="J848" i="1"/>
  <c r="E1260" i="1"/>
  <c r="K1259" i="1"/>
  <c r="I1259" i="1"/>
  <c r="J1259" i="1"/>
  <c r="G1153" i="1"/>
  <c r="H1153" i="1"/>
  <c r="D1154" i="1"/>
  <c r="G817" i="1"/>
  <c r="D818" i="1"/>
  <c r="H817" i="1"/>
  <c r="E1215" i="1"/>
  <c r="K1214" i="1"/>
  <c r="I1214" i="1"/>
  <c r="J1214" i="1"/>
  <c r="J1274" i="1"/>
  <c r="E1275" i="1"/>
  <c r="K1274" i="1"/>
  <c r="I1274" i="1"/>
  <c r="D833" i="1"/>
  <c r="H832" i="1"/>
  <c r="G832" i="1"/>
  <c r="D803" i="1"/>
  <c r="H802" i="1"/>
  <c r="G802" i="1"/>
  <c r="D557" i="1"/>
  <c r="H556" i="1"/>
  <c r="G556" i="1"/>
  <c r="E648" i="1"/>
  <c r="K647" i="1"/>
  <c r="I647" i="1"/>
  <c r="J647" i="1"/>
  <c r="E513" i="1"/>
  <c r="K512" i="1"/>
  <c r="I512" i="1"/>
  <c r="J512" i="1"/>
  <c r="E633" i="1"/>
  <c r="J632" i="1"/>
  <c r="K632" i="1"/>
  <c r="I632" i="1"/>
  <c r="G511" i="1"/>
  <c r="H511" i="1"/>
  <c r="D512" i="1"/>
  <c r="J557" i="1"/>
  <c r="I557" i="1"/>
  <c r="E558" i="1"/>
  <c r="K557" i="1"/>
  <c r="D497" i="1"/>
  <c r="H496" i="1"/>
  <c r="G496" i="1"/>
  <c r="J497" i="1"/>
  <c r="I497" i="1"/>
  <c r="E498" i="1"/>
  <c r="K497" i="1"/>
  <c r="J527" i="1"/>
  <c r="I527" i="1"/>
  <c r="E528" i="1"/>
  <c r="K527" i="1"/>
  <c r="J467" i="1"/>
  <c r="K467" i="1"/>
  <c r="I467" i="1"/>
  <c r="D527" i="1"/>
  <c r="H526" i="1"/>
  <c r="G526" i="1"/>
  <c r="G571" i="1"/>
  <c r="H571" i="1"/>
  <c r="D572" i="1"/>
  <c r="G586" i="1"/>
  <c r="D587" i="1"/>
  <c r="H586" i="1"/>
  <c r="E618" i="1"/>
  <c r="K617" i="1"/>
  <c r="I617" i="1"/>
  <c r="J617" i="1"/>
  <c r="G451" i="1"/>
  <c r="H451" i="1"/>
  <c r="D602" i="1"/>
  <c r="H601" i="1"/>
  <c r="G601" i="1"/>
  <c r="G481" i="1"/>
  <c r="H481" i="1"/>
  <c r="D482" i="1"/>
  <c r="J602" i="1"/>
  <c r="E603" i="1"/>
  <c r="K602" i="1"/>
  <c r="I602" i="1"/>
  <c r="D632" i="1"/>
  <c r="H631" i="1"/>
  <c r="G631" i="1"/>
  <c r="E588" i="1"/>
  <c r="K587" i="1"/>
  <c r="I587" i="1"/>
  <c r="J587" i="1"/>
  <c r="E543" i="1"/>
  <c r="K542" i="1"/>
  <c r="I542" i="1"/>
  <c r="J542" i="1"/>
  <c r="E483" i="1"/>
  <c r="K482" i="1"/>
  <c r="I482" i="1"/>
  <c r="J482" i="1"/>
  <c r="G541" i="1"/>
  <c r="H541" i="1"/>
  <c r="D542" i="1"/>
  <c r="G616" i="1"/>
  <c r="D617" i="1"/>
  <c r="H616" i="1"/>
  <c r="G661" i="1"/>
  <c r="H661" i="1"/>
  <c r="D662" i="1"/>
  <c r="G646" i="1"/>
  <c r="D647" i="1"/>
  <c r="H646" i="1"/>
  <c r="E663" i="1"/>
  <c r="K662" i="1"/>
  <c r="I662" i="1"/>
  <c r="J662" i="1"/>
  <c r="D467" i="1"/>
  <c r="H466" i="1"/>
  <c r="G466" i="1"/>
  <c r="E573" i="1"/>
  <c r="K572" i="1"/>
  <c r="I572" i="1"/>
  <c r="J572" i="1"/>
  <c r="G311" i="1"/>
  <c r="D312" i="1"/>
  <c r="H311" i="1"/>
  <c r="E241" i="1"/>
  <c r="I240" i="1"/>
  <c r="J240" i="1"/>
  <c r="K240" i="1"/>
  <c r="D147" i="1"/>
  <c r="G146" i="1"/>
  <c r="H146" i="1"/>
  <c r="K270" i="1"/>
  <c r="J270" i="1"/>
  <c r="E271" i="1"/>
  <c r="I270" i="1"/>
  <c r="D327" i="1"/>
  <c r="G326" i="1"/>
  <c r="H326" i="1"/>
  <c r="D297" i="1"/>
  <c r="G296" i="1"/>
  <c r="H296" i="1"/>
  <c r="E301" i="1"/>
  <c r="I300" i="1"/>
  <c r="K300" i="1"/>
  <c r="J300" i="1"/>
  <c r="E316" i="1"/>
  <c r="I315" i="1"/>
  <c r="K315" i="1"/>
  <c r="J315" i="1"/>
  <c r="D162" i="1"/>
  <c r="G161" i="1"/>
  <c r="H161" i="1"/>
  <c r="D222" i="1"/>
  <c r="G221" i="1"/>
  <c r="H221" i="1"/>
  <c r="D267" i="1"/>
  <c r="G266" i="1"/>
  <c r="H266" i="1"/>
  <c r="H281" i="1"/>
  <c r="D282" i="1"/>
  <c r="G281" i="1"/>
  <c r="D177" i="1"/>
  <c r="G176" i="1"/>
  <c r="H176" i="1"/>
  <c r="K210" i="1"/>
  <c r="J210" i="1"/>
  <c r="E211" i="1"/>
  <c r="I210" i="1"/>
  <c r="I195" i="1"/>
  <c r="J195" i="1"/>
  <c r="K195" i="1"/>
  <c r="J330" i="1"/>
  <c r="K330" i="1"/>
  <c r="E331" i="1"/>
  <c r="I330" i="1"/>
  <c r="D252" i="1"/>
  <c r="G251" i="1"/>
  <c r="H251" i="1"/>
  <c r="G131" i="1"/>
  <c r="H131" i="1"/>
  <c r="J285" i="1"/>
  <c r="E286" i="1"/>
  <c r="I285" i="1"/>
  <c r="K285" i="1"/>
  <c r="D237" i="1"/>
  <c r="G236" i="1"/>
  <c r="H236" i="1"/>
  <c r="D192" i="1"/>
  <c r="G191" i="1"/>
  <c r="H191" i="1"/>
  <c r="K225" i="1"/>
  <c r="J225" i="1"/>
  <c r="E226" i="1"/>
  <c r="I225" i="1"/>
  <c r="D207" i="1"/>
  <c r="G206" i="1"/>
  <c r="H206" i="1"/>
  <c r="K255" i="1"/>
  <c r="J255" i="1"/>
  <c r="E256" i="1"/>
  <c r="I255" i="1"/>
  <c r="N403" i="1" l="1"/>
  <c r="N401" i="1"/>
  <c r="N399" i="1"/>
  <c r="N397" i="1"/>
  <c r="N402" i="1"/>
  <c r="N398" i="1"/>
  <c r="N395" i="1"/>
  <c r="N393" i="1"/>
  <c r="N391" i="1"/>
  <c r="N389" i="1"/>
  <c r="N404" i="1"/>
  <c r="N400" i="1"/>
  <c r="N396" i="1"/>
  <c r="N394" i="1"/>
  <c r="N392" i="1"/>
  <c r="N390" i="1"/>
  <c r="E1873" i="1"/>
  <c r="K1872" i="1"/>
  <c r="I1872" i="1"/>
  <c r="J1872" i="1"/>
  <c r="E1507" i="1"/>
  <c r="K1506" i="1"/>
  <c r="I1506" i="1"/>
  <c r="J1506" i="1"/>
  <c r="E2270" i="1"/>
  <c r="K2269" i="1"/>
  <c r="I2269" i="1"/>
  <c r="J2269" i="1"/>
  <c r="E1963" i="1"/>
  <c r="K1962" i="1"/>
  <c r="I1962" i="1"/>
  <c r="J1962" i="1"/>
  <c r="G1991" i="1"/>
  <c r="D1992" i="1"/>
  <c r="H1991" i="1"/>
  <c r="J2344" i="1"/>
  <c r="E2345" i="1"/>
  <c r="K2344" i="1"/>
  <c r="I2344" i="1"/>
  <c r="J1611" i="1"/>
  <c r="E1612" i="1"/>
  <c r="K1611" i="1"/>
  <c r="I1611" i="1"/>
  <c r="D1581" i="1"/>
  <c r="H1580" i="1"/>
  <c r="G1580" i="1"/>
  <c r="G2208" i="1"/>
  <c r="D2209" i="1"/>
  <c r="H2208" i="1"/>
  <c r="D1947" i="1"/>
  <c r="H1946" i="1"/>
  <c r="G1946" i="1"/>
  <c r="D1611" i="1"/>
  <c r="H1610" i="1"/>
  <c r="G1610" i="1"/>
  <c r="E2300" i="1"/>
  <c r="K2299" i="1"/>
  <c r="I2299" i="1"/>
  <c r="J2299" i="1"/>
  <c r="J1917" i="1"/>
  <c r="E1918" i="1"/>
  <c r="K1917" i="1"/>
  <c r="I1917" i="1"/>
  <c r="D2224" i="1"/>
  <c r="H2223" i="1"/>
  <c r="G2223" i="1"/>
  <c r="G1901" i="1"/>
  <c r="D1902" i="1"/>
  <c r="H1901" i="1"/>
  <c r="D2007" i="1"/>
  <c r="H2006" i="1"/>
  <c r="G2006" i="1"/>
  <c r="G1841" i="1"/>
  <c r="D1842" i="1"/>
  <c r="H1841" i="1"/>
  <c r="G2268" i="1"/>
  <c r="D2269" i="1"/>
  <c r="H2268" i="1"/>
  <c r="D1551" i="1"/>
  <c r="H1550" i="1"/>
  <c r="G1550" i="1"/>
  <c r="G1535" i="1"/>
  <c r="D1536" i="1"/>
  <c r="H1535" i="1"/>
  <c r="D2344" i="1"/>
  <c r="H2343" i="1"/>
  <c r="G2343" i="1"/>
  <c r="G1961" i="1"/>
  <c r="D1962" i="1"/>
  <c r="H1961" i="1"/>
  <c r="J1551" i="1"/>
  <c r="E1552" i="1"/>
  <c r="K1551" i="1"/>
  <c r="I1551" i="1"/>
  <c r="E1567" i="1"/>
  <c r="K1566" i="1"/>
  <c r="I1566" i="1"/>
  <c r="J1566" i="1"/>
  <c r="E2240" i="1"/>
  <c r="K2239" i="1"/>
  <c r="I2239" i="1"/>
  <c r="J2239" i="1"/>
  <c r="D1887" i="1"/>
  <c r="H1886" i="1"/>
  <c r="G1886" i="1"/>
  <c r="G1811" i="1"/>
  <c r="H1811" i="1"/>
  <c r="D1917" i="1"/>
  <c r="H1916" i="1"/>
  <c r="G1916" i="1"/>
  <c r="G1565" i="1"/>
  <c r="D1566" i="1"/>
  <c r="H1565" i="1"/>
  <c r="D2284" i="1"/>
  <c r="H2283" i="1"/>
  <c r="G2283" i="1"/>
  <c r="D1656" i="1"/>
  <c r="H1655" i="1"/>
  <c r="G1655" i="1"/>
  <c r="E2210" i="1"/>
  <c r="K2209" i="1"/>
  <c r="I2209" i="1"/>
  <c r="J2209" i="1"/>
  <c r="J2284" i="1"/>
  <c r="E2285" i="1"/>
  <c r="K2284" i="1"/>
  <c r="I2284" i="1"/>
  <c r="J1947" i="1"/>
  <c r="E1948" i="1"/>
  <c r="K1947" i="1"/>
  <c r="I1947" i="1"/>
  <c r="J2314" i="1"/>
  <c r="E2315" i="1"/>
  <c r="K2314" i="1"/>
  <c r="I2314" i="1"/>
  <c r="E2330" i="1"/>
  <c r="K2329" i="1"/>
  <c r="I2329" i="1"/>
  <c r="J2329" i="1"/>
  <c r="J1977" i="1"/>
  <c r="E1978" i="1"/>
  <c r="K1977" i="1"/>
  <c r="I1977" i="1"/>
  <c r="G1505" i="1"/>
  <c r="D1506" i="1"/>
  <c r="H1505" i="1"/>
  <c r="D2194" i="1"/>
  <c r="H2193" i="1"/>
  <c r="G2193" i="1"/>
  <c r="E1672" i="1"/>
  <c r="K1671" i="1"/>
  <c r="I1671" i="1"/>
  <c r="J1671" i="1"/>
  <c r="G1640" i="1"/>
  <c r="D1641" i="1"/>
  <c r="H1640" i="1"/>
  <c r="J1827" i="1"/>
  <c r="K1827" i="1"/>
  <c r="I1827" i="1"/>
  <c r="J2179" i="1"/>
  <c r="K2179" i="1"/>
  <c r="I2179" i="1"/>
  <c r="E1537" i="1"/>
  <c r="K1536" i="1"/>
  <c r="I1536" i="1"/>
  <c r="J1536" i="1"/>
  <c r="J1521" i="1"/>
  <c r="E1522" i="1"/>
  <c r="K1521" i="1"/>
  <c r="I1521" i="1"/>
  <c r="E1933" i="1"/>
  <c r="K1932" i="1"/>
  <c r="I1932" i="1"/>
  <c r="J1932" i="1"/>
  <c r="E1843" i="1"/>
  <c r="K1842" i="1"/>
  <c r="I1842" i="1"/>
  <c r="J1842" i="1"/>
  <c r="E1597" i="1"/>
  <c r="K1596" i="1"/>
  <c r="I1596" i="1"/>
  <c r="J1596" i="1"/>
  <c r="E1993" i="1"/>
  <c r="K1992" i="1"/>
  <c r="I1992" i="1"/>
  <c r="J1992" i="1"/>
  <c r="E1627" i="1"/>
  <c r="K1626" i="1"/>
  <c r="I1626" i="1"/>
  <c r="J1626" i="1"/>
  <c r="G1931" i="1"/>
  <c r="D1932" i="1"/>
  <c r="H1931" i="1"/>
  <c r="G1871" i="1"/>
  <c r="D1872" i="1"/>
  <c r="H1871" i="1"/>
  <c r="D1827" i="1"/>
  <c r="H1826" i="1"/>
  <c r="G1826" i="1"/>
  <c r="G2328" i="1"/>
  <c r="D2329" i="1"/>
  <c r="H2328" i="1"/>
  <c r="J2007" i="1"/>
  <c r="E2008" i="1"/>
  <c r="K2007" i="1"/>
  <c r="I2007" i="1"/>
  <c r="J2254" i="1"/>
  <c r="E2255" i="1"/>
  <c r="K2254" i="1"/>
  <c r="I2254" i="1"/>
  <c r="J1857" i="1"/>
  <c r="E1858" i="1"/>
  <c r="K1857" i="1"/>
  <c r="I1857" i="1"/>
  <c r="J2194" i="1"/>
  <c r="E2195" i="1"/>
  <c r="K2194" i="1"/>
  <c r="I2194" i="1"/>
  <c r="G1475" i="1"/>
  <c r="H1475" i="1"/>
  <c r="E1903" i="1"/>
  <c r="K1902" i="1"/>
  <c r="I1902" i="1"/>
  <c r="J1902" i="1"/>
  <c r="E1642" i="1"/>
  <c r="K1641" i="1"/>
  <c r="I1641" i="1"/>
  <c r="J1641" i="1"/>
  <c r="G2298" i="1"/>
  <c r="D2299" i="1"/>
  <c r="H2298" i="1"/>
  <c r="D2179" i="1"/>
  <c r="H2178" i="1"/>
  <c r="G2178" i="1"/>
  <c r="G2163" i="1"/>
  <c r="H2163" i="1"/>
  <c r="J1656" i="1"/>
  <c r="E1657" i="1"/>
  <c r="K1656" i="1"/>
  <c r="I1656" i="1"/>
  <c r="J1491" i="1"/>
  <c r="K1491" i="1"/>
  <c r="I1491" i="1"/>
  <c r="J2224" i="1"/>
  <c r="E2225" i="1"/>
  <c r="K2224" i="1"/>
  <c r="I2224" i="1"/>
  <c r="D1857" i="1"/>
  <c r="H1856" i="1"/>
  <c r="G1856" i="1"/>
  <c r="G1625" i="1"/>
  <c r="D1626" i="1"/>
  <c r="H1625" i="1"/>
  <c r="D2314" i="1"/>
  <c r="H2313" i="1"/>
  <c r="G2313" i="1"/>
  <c r="G1670" i="1"/>
  <c r="D1671" i="1"/>
  <c r="H1670" i="1"/>
  <c r="D1491" i="1"/>
  <c r="H1490" i="1"/>
  <c r="G1490" i="1"/>
  <c r="D1521" i="1"/>
  <c r="H1520" i="1"/>
  <c r="G1520" i="1"/>
  <c r="J1887" i="1"/>
  <c r="E1888" i="1"/>
  <c r="K1887" i="1"/>
  <c r="I1887" i="1"/>
  <c r="J1581" i="1"/>
  <c r="E1582" i="1"/>
  <c r="K1581" i="1"/>
  <c r="I1581" i="1"/>
  <c r="D2254" i="1"/>
  <c r="H2253" i="1"/>
  <c r="G2253" i="1"/>
  <c r="G2238" i="1"/>
  <c r="D2239" i="1"/>
  <c r="H2238" i="1"/>
  <c r="D1977" i="1"/>
  <c r="H1976" i="1"/>
  <c r="G1976" i="1"/>
  <c r="G1595" i="1"/>
  <c r="D1596" i="1"/>
  <c r="H1595" i="1"/>
  <c r="H803" i="1"/>
  <c r="G803" i="1"/>
  <c r="J1275" i="1"/>
  <c r="I1275" i="1"/>
  <c r="E1276" i="1"/>
  <c r="K1275" i="1"/>
  <c r="J834" i="1"/>
  <c r="I834" i="1"/>
  <c r="E835" i="1"/>
  <c r="K834" i="1"/>
  <c r="D1230" i="1"/>
  <c r="H1229" i="1"/>
  <c r="G1229" i="1"/>
  <c r="G983" i="1"/>
  <c r="H983" i="1"/>
  <c r="D984" i="1"/>
  <c r="D924" i="1"/>
  <c r="H923" i="1"/>
  <c r="G923" i="1"/>
  <c r="J1170" i="1"/>
  <c r="E1171" i="1"/>
  <c r="K1170" i="1"/>
  <c r="I1170" i="1"/>
  <c r="J999" i="1"/>
  <c r="I999" i="1"/>
  <c r="E1000" i="1"/>
  <c r="K999" i="1"/>
  <c r="J924" i="1"/>
  <c r="E925" i="1"/>
  <c r="K924" i="1"/>
  <c r="I924" i="1"/>
  <c r="G1184" i="1"/>
  <c r="D1185" i="1"/>
  <c r="H1184" i="1"/>
  <c r="J1200" i="1"/>
  <c r="E1201" i="1"/>
  <c r="K1200" i="1"/>
  <c r="I1200" i="1"/>
  <c r="D1170" i="1"/>
  <c r="H1169" i="1"/>
  <c r="G1169" i="1"/>
  <c r="G848" i="1"/>
  <c r="H848" i="1"/>
  <c r="D849" i="1"/>
  <c r="D969" i="1"/>
  <c r="H968" i="1"/>
  <c r="G968" i="1"/>
  <c r="J1305" i="1"/>
  <c r="I1305" i="1"/>
  <c r="E1306" i="1"/>
  <c r="K1305" i="1"/>
  <c r="D999" i="1"/>
  <c r="H998" i="1"/>
  <c r="G998" i="1"/>
  <c r="D1305" i="1"/>
  <c r="H1304" i="1"/>
  <c r="G1304" i="1"/>
  <c r="D834" i="1"/>
  <c r="H833" i="1"/>
  <c r="G833" i="1"/>
  <c r="E1216" i="1"/>
  <c r="K1215" i="1"/>
  <c r="I1215" i="1"/>
  <c r="J1215" i="1"/>
  <c r="G818" i="1"/>
  <c r="H818" i="1"/>
  <c r="D819" i="1"/>
  <c r="G1154" i="1"/>
  <c r="D1155" i="1"/>
  <c r="H1154" i="1"/>
  <c r="E1261" i="1"/>
  <c r="K1260" i="1"/>
  <c r="I1260" i="1"/>
  <c r="J1260" i="1"/>
  <c r="E850" i="1"/>
  <c r="K849" i="1"/>
  <c r="I849" i="1"/>
  <c r="J849" i="1"/>
  <c r="G953" i="1"/>
  <c r="H953" i="1"/>
  <c r="D954" i="1"/>
  <c r="J894" i="1"/>
  <c r="I894" i="1"/>
  <c r="E895" i="1"/>
  <c r="K894" i="1"/>
  <c r="D864" i="1"/>
  <c r="H863" i="1"/>
  <c r="G863" i="1"/>
  <c r="E985" i="1"/>
  <c r="K984" i="1"/>
  <c r="I984" i="1"/>
  <c r="J984" i="1"/>
  <c r="E910" i="1"/>
  <c r="K909" i="1"/>
  <c r="I909" i="1"/>
  <c r="J909" i="1"/>
  <c r="G908" i="1"/>
  <c r="H908" i="1"/>
  <c r="D909" i="1"/>
  <c r="G1214" i="1"/>
  <c r="D1215" i="1"/>
  <c r="H1214" i="1"/>
  <c r="E1291" i="1"/>
  <c r="K1290" i="1"/>
  <c r="I1290" i="1"/>
  <c r="J1290" i="1"/>
  <c r="E880" i="1"/>
  <c r="K879" i="1"/>
  <c r="I879" i="1"/>
  <c r="J879" i="1"/>
  <c r="G1319" i="1"/>
  <c r="H1319" i="1"/>
  <c r="D1320" i="1"/>
  <c r="G1334" i="1"/>
  <c r="D1335" i="1"/>
  <c r="H1334" i="1"/>
  <c r="G1289" i="1"/>
  <c r="H1289" i="1"/>
  <c r="D1290" i="1"/>
  <c r="J1230" i="1"/>
  <c r="E1231" i="1"/>
  <c r="K1230" i="1"/>
  <c r="I1230" i="1"/>
  <c r="D939" i="1"/>
  <c r="H938" i="1"/>
  <c r="G938" i="1"/>
  <c r="K819" i="1"/>
  <c r="I819" i="1"/>
  <c r="J819" i="1"/>
  <c r="G878" i="1"/>
  <c r="H878" i="1"/>
  <c r="D879" i="1"/>
  <c r="D894" i="1"/>
  <c r="H893" i="1"/>
  <c r="G893" i="1"/>
  <c r="H1139" i="1"/>
  <c r="G1139" i="1"/>
  <c r="E1321" i="1"/>
  <c r="K1320" i="1"/>
  <c r="I1320" i="1"/>
  <c r="J1320" i="1"/>
  <c r="E1336" i="1"/>
  <c r="K1335" i="1"/>
  <c r="I1335" i="1"/>
  <c r="J1335" i="1"/>
  <c r="G1259" i="1"/>
  <c r="H1259" i="1"/>
  <c r="D1260" i="1"/>
  <c r="G1244" i="1"/>
  <c r="D1245" i="1"/>
  <c r="H1244" i="1"/>
  <c r="J969" i="1"/>
  <c r="I969" i="1"/>
  <c r="E970" i="1"/>
  <c r="K969" i="1"/>
  <c r="D1200" i="1"/>
  <c r="H1199" i="1"/>
  <c r="G1199" i="1"/>
  <c r="E1186" i="1"/>
  <c r="K1185" i="1"/>
  <c r="I1185" i="1"/>
  <c r="J1185" i="1"/>
  <c r="K1155" i="1"/>
  <c r="I1155" i="1"/>
  <c r="J1155" i="1"/>
  <c r="E1246" i="1"/>
  <c r="K1245" i="1"/>
  <c r="I1245" i="1"/>
  <c r="J1245" i="1"/>
  <c r="E955" i="1"/>
  <c r="K954" i="1"/>
  <c r="I954" i="1"/>
  <c r="J954" i="1"/>
  <c r="J864" i="1"/>
  <c r="I864" i="1"/>
  <c r="E865" i="1"/>
  <c r="K864" i="1"/>
  <c r="J939" i="1"/>
  <c r="I939" i="1"/>
  <c r="E940" i="1"/>
  <c r="K939" i="1"/>
  <c r="D1275" i="1"/>
  <c r="H1274" i="1"/>
  <c r="G1274" i="1"/>
  <c r="E574" i="1"/>
  <c r="K573" i="1"/>
  <c r="I573" i="1"/>
  <c r="J573" i="1"/>
  <c r="D633" i="1"/>
  <c r="H632" i="1"/>
  <c r="G632" i="1"/>
  <c r="D603" i="1"/>
  <c r="H602" i="1"/>
  <c r="G602" i="1"/>
  <c r="E619" i="1"/>
  <c r="K618" i="1"/>
  <c r="I618" i="1"/>
  <c r="J618" i="1"/>
  <c r="G587" i="1"/>
  <c r="H587" i="1"/>
  <c r="D588" i="1"/>
  <c r="G572" i="1"/>
  <c r="D573" i="1"/>
  <c r="H572" i="1"/>
  <c r="J528" i="1"/>
  <c r="E529" i="1"/>
  <c r="K528" i="1"/>
  <c r="I528" i="1"/>
  <c r="J498" i="1"/>
  <c r="E499" i="1"/>
  <c r="K498" i="1"/>
  <c r="I498" i="1"/>
  <c r="G512" i="1"/>
  <c r="D513" i="1"/>
  <c r="H512" i="1"/>
  <c r="J633" i="1"/>
  <c r="I633" i="1"/>
  <c r="E634" i="1"/>
  <c r="K633" i="1"/>
  <c r="E514" i="1"/>
  <c r="K513" i="1"/>
  <c r="I513" i="1"/>
  <c r="J513" i="1"/>
  <c r="E649" i="1"/>
  <c r="K648" i="1"/>
  <c r="I648" i="1"/>
  <c r="J648" i="1"/>
  <c r="H467" i="1"/>
  <c r="G467" i="1"/>
  <c r="E664" i="1"/>
  <c r="K663" i="1"/>
  <c r="I663" i="1"/>
  <c r="J663" i="1"/>
  <c r="G647" i="1"/>
  <c r="H647" i="1"/>
  <c r="D648" i="1"/>
  <c r="G662" i="1"/>
  <c r="D663" i="1"/>
  <c r="H662" i="1"/>
  <c r="G617" i="1"/>
  <c r="H617" i="1"/>
  <c r="D618" i="1"/>
  <c r="G542" i="1"/>
  <c r="D543" i="1"/>
  <c r="H542" i="1"/>
  <c r="K483" i="1"/>
  <c r="I483" i="1"/>
  <c r="J483" i="1"/>
  <c r="E544" i="1"/>
  <c r="K543" i="1"/>
  <c r="I543" i="1"/>
  <c r="J543" i="1"/>
  <c r="E589" i="1"/>
  <c r="K588" i="1"/>
  <c r="I588" i="1"/>
  <c r="J588" i="1"/>
  <c r="J603" i="1"/>
  <c r="I603" i="1"/>
  <c r="E604" i="1"/>
  <c r="K603" i="1"/>
  <c r="G482" i="1"/>
  <c r="D483" i="1"/>
  <c r="H482" i="1"/>
  <c r="D528" i="1"/>
  <c r="H527" i="1"/>
  <c r="G527" i="1"/>
  <c r="D498" i="1"/>
  <c r="H497" i="1"/>
  <c r="G497" i="1"/>
  <c r="J558" i="1"/>
  <c r="E559" i="1"/>
  <c r="K558" i="1"/>
  <c r="I558" i="1"/>
  <c r="D558" i="1"/>
  <c r="H557" i="1"/>
  <c r="G557" i="1"/>
  <c r="D208" i="1"/>
  <c r="G207" i="1"/>
  <c r="H207" i="1"/>
  <c r="K226" i="1"/>
  <c r="J226" i="1"/>
  <c r="E227" i="1"/>
  <c r="I226" i="1"/>
  <c r="D238" i="1"/>
  <c r="G237" i="1"/>
  <c r="H237" i="1"/>
  <c r="I211" i="1"/>
  <c r="K211" i="1"/>
  <c r="J211" i="1"/>
  <c r="D223" i="1"/>
  <c r="G222" i="1"/>
  <c r="H222" i="1"/>
  <c r="H297" i="1"/>
  <c r="G297" i="1"/>
  <c r="D298" i="1"/>
  <c r="G147" i="1"/>
  <c r="H147" i="1"/>
  <c r="I241" i="1"/>
  <c r="K241" i="1"/>
  <c r="J241" i="1"/>
  <c r="E242" i="1"/>
  <c r="G312" i="1"/>
  <c r="H312" i="1"/>
  <c r="D313" i="1"/>
  <c r="K256" i="1"/>
  <c r="J256" i="1"/>
  <c r="E257" i="1"/>
  <c r="I256" i="1"/>
  <c r="D193" i="1"/>
  <c r="G192" i="1"/>
  <c r="H192" i="1"/>
  <c r="E287" i="1"/>
  <c r="I286" i="1"/>
  <c r="J286" i="1"/>
  <c r="K286" i="1"/>
  <c r="D253" i="1"/>
  <c r="G252" i="1"/>
  <c r="H252" i="1"/>
  <c r="I331" i="1"/>
  <c r="K331" i="1"/>
  <c r="J331" i="1"/>
  <c r="E332" i="1"/>
  <c r="D178" i="1"/>
  <c r="G177" i="1"/>
  <c r="H177" i="1"/>
  <c r="H282" i="1"/>
  <c r="D283" i="1"/>
  <c r="G282" i="1"/>
  <c r="D268" i="1"/>
  <c r="G267" i="1"/>
  <c r="H267" i="1"/>
  <c r="D163" i="1"/>
  <c r="G162" i="1"/>
  <c r="H162" i="1"/>
  <c r="K316" i="1"/>
  <c r="J316" i="1"/>
  <c r="E317" i="1"/>
  <c r="I316" i="1"/>
  <c r="K301" i="1"/>
  <c r="J301" i="1"/>
  <c r="E302" i="1"/>
  <c r="I301" i="1"/>
  <c r="H327" i="1"/>
  <c r="D328" i="1"/>
  <c r="G327" i="1"/>
  <c r="K271" i="1"/>
  <c r="J271" i="1"/>
  <c r="E272" i="1"/>
  <c r="I271" i="1"/>
  <c r="N419" i="1" l="1"/>
  <c r="N417" i="1"/>
  <c r="N415" i="1"/>
  <c r="N413" i="1"/>
  <c r="N411" i="1"/>
  <c r="N409" i="1"/>
  <c r="N407" i="1"/>
  <c r="N405" i="1"/>
  <c r="N418" i="1"/>
  <c r="N414" i="1"/>
  <c r="N410" i="1"/>
  <c r="N406" i="1"/>
  <c r="N420" i="1"/>
  <c r="N416" i="1"/>
  <c r="N412" i="1"/>
  <c r="N408" i="1"/>
  <c r="J1582" i="1"/>
  <c r="E1583" i="1"/>
  <c r="K1582" i="1"/>
  <c r="I1582" i="1"/>
  <c r="J1888" i="1"/>
  <c r="E1889" i="1"/>
  <c r="K1888" i="1"/>
  <c r="I1888" i="1"/>
  <c r="D1522" i="1"/>
  <c r="H1521" i="1"/>
  <c r="G1521" i="1"/>
  <c r="H1491" i="1"/>
  <c r="G1491" i="1"/>
  <c r="G1671" i="1"/>
  <c r="D1672" i="1"/>
  <c r="H1671" i="1"/>
  <c r="D2315" i="1"/>
  <c r="H2314" i="1"/>
  <c r="G2314" i="1"/>
  <c r="G1626" i="1"/>
  <c r="D1627" i="1"/>
  <c r="H1626" i="1"/>
  <c r="D1858" i="1"/>
  <c r="H1857" i="1"/>
  <c r="G1857" i="1"/>
  <c r="J1657" i="1"/>
  <c r="E1658" i="1"/>
  <c r="K1657" i="1"/>
  <c r="I1657" i="1"/>
  <c r="H2179" i="1"/>
  <c r="G2179" i="1"/>
  <c r="G2299" i="1"/>
  <c r="D2300" i="1"/>
  <c r="H2299" i="1"/>
  <c r="G2329" i="1"/>
  <c r="D2330" i="1"/>
  <c r="H2329" i="1"/>
  <c r="H1827" i="1"/>
  <c r="G1827" i="1"/>
  <c r="G1872" i="1"/>
  <c r="D1873" i="1"/>
  <c r="H1872" i="1"/>
  <c r="G1932" i="1"/>
  <c r="D1933" i="1"/>
  <c r="H1932" i="1"/>
  <c r="J1522" i="1"/>
  <c r="E1523" i="1"/>
  <c r="K1522" i="1"/>
  <c r="I1522" i="1"/>
  <c r="E1673" i="1"/>
  <c r="K1672" i="1"/>
  <c r="I1672" i="1"/>
  <c r="J1672" i="1"/>
  <c r="E2331" i="1"/>
  <c r="K2330" i="1"/>
  <c r="I2330" i="1"/>
  <c r="J2330" i="1"/>
  <c r="E2211" i="1"/>
  <c r="K2210" i="1"/>
  <c r="I2210" i="1"/>
  <c r="J2210" i="1"/>
  <c r="D1888" i="1"/>
  <c r="H1887" i="1"/>
  <c r="G1887" i="1"/>
  <c r="J1552" i="1"/>
  <c r="E1553" i="1"/>
  <c r="K1552" i="1"/>
  <c r="I1552" i="1"/>
  <c r="J1918" i="1"/>
  <c r="E1919" i="1"/>
  <c r="K1918" i="1"/>
  <c r="I1918" i="1"/>
  <c r="D1612" i="1"/>
  <c r="H1611" i="1"/>
  <c r="G1611" i="1"/>
  <c r="D1948" i="1"/>
  <c r="H1947" i="1"/>
  <c r="G1947" i="1"/>
  <c r="G2209" i="1"/>
  <c r="D2210" i="1"/>
  <c r="H2209" i="1"/>
  <c r="D1582" i="1"/>
  <c r="H1581" i="1"/>
  <c r="G1581" i="1"/>
  <c r="G1992" i="1"/>
  <c r="D1993" i="1"/>
  <c r="H1992" i="1"/>
  <c r="G1596" i="1"/>
  <c r="D1597" i="1"/>
  <c r="H1596" i="1"/>
  <c r="D1978" i="1"/>
  <c r="H1977" i="1"/>
  <c r="G1977" i="1"/>
  <c r="G2239" i="1"/>
  <c r="D2240" i="1"/>
  <c r="H2239" i="1"/>
  <c r="D2255" i="1"/>
  <c r="H2254" i="1"/>
  <c r="G2254" i="1"/>
  <c r="J2225" i="1"/>
  <c r="E2226" i="1"/>
  <c r="K2225" i="1"/>
  <c r="I2225" i="1"/>
  <c r="E1643" i="1"/>
  <c r="K1642" i="1"/>
  <c r="I1642" i="1"/>
  <c r="J1642" i="1"/>
  <c r="E1904" i="1"/>
  <c r="K1903" i="1"/>
  <c r="I1903" i="1"/>
  <c r="J1903" i="1"/>
  <c r="J2195" i="1"/>
  <c r="K2195" i="1"/>
  <c r="I2195" i="1"/>
  <c r="J1858" i="1"/>
  <c r="E1859" i="1"/>
  <c r="K1858" i="1"/>
  <c r="I1858" i="1"/>
  <c r="J2255" i="1"/>
  <c r="E2256" i="1"/>
  <c r="K2255" i="1"/>
  <c r="I2255" i="1"/>
  <c r="J2008" i="1"/>
  <c r="E2009" i="1"/>
  <c r="K2008" i="1"/>
  <c r="I2008" i="1"/>
  <c r="E1628" i="1"/>
  <c r="K1627" i="1"/>
  <c r="I1627" i="1"/>
  <c r="J1627" i="1"/>
  <c r="E1994" i="1"/>
  <c r="K1993" i="1"/>
  <c r="I1993" i="1"/>
  <c r="J1993" i="1"/>
  <c r="E1598" i="1"/>
  <c r="K1597" i="1"/>
  <c r="I1597" i="1"/>
  <c r="J1597" i="1"/>
  <c r="K1843" i="1"/>
  <c r="I1843" i="1"/>
  <c r="J1843" i="1"/>
  <c r="E1934" i="1"/>
  <c r="K1933" i="1"/>
  <c r="I1933" i="1"/>
  <c r="J1933" i="1"/>
  <c r="E1538" i="1"/>
  <c r="K1537" i="1"/>
  <c r="I1537" i="1"/>
  <c r="J1537" i="1"/>
  <c r="G1641" i="1"/>
  <c r="D1642" i="1"/>
  <c r="H1641" i="1"/>
  <c r="D2195" i="1"/>
  <c r="H2194" i="1"/>
  <c r="G2194" i="1"/>
  <c r="G1506" i="1"/>
  <c r="D1507" i="1"/>
  <c r="H1506" i="1"/>
  <c r="J1978" i="1"/>
  <c r="E1979" i="1"/>
  <c r="K1978" i="1"/>
  <c r="I1978" i="1"/>
  <c r="J2315" i="1"/>
  <c r="E2316" i="1"/>
  <c r="K2315" i="1"/>
  <c r="I2315" i="1"/>
  <c r="J1948" i="1"/>
  <c r="E1949" i="1"/>
  <c r="K1948" i="1"/>
  <c r="I1948" i="1"/>
  <c r="J2285" i="1"/>
  <c r="E2286" i="1"/>
  <c r="K2285" i="1"/>
  <c r="I2285" i="1"/>
  <c r="D1657" i="1"/>
  <c r="H1656" i="1"/>
  <c r="G1656" i="1"/>
  <c r="D2285" i="1"/>
  <c r="H2284" i="1"/>
  <c r="G2284" i="1"/>
  <c r="G1566" i="1"/>
  <c r="D1567" i="1"/>
  <c r="H1566" i="1"/>
  <c r="D1918" i="1"/>
  <c r="H1917" i="1"/>
  <c r="G1917" i="1"/>
  <c r="E2241" i="1"/>
  <c r="K2240" i="1"/>
  <c r="I2240" i="1"/>
  <c r="J2240" i="1"/>
  <c r="E1568" i="1"/>
  <c r="K1567" i="1"/>
  <c r="I1567" i="1"/>
  <c r="J1567" i="1"/>
  <c r="G1962" i="1"/>
  <c r="D1963" i="1"/>
  <c r="H1962" i="1"/>
  <c r="D2345" i="1"/>
  <c r="H2344" i="1"/>
  <c r="G2344" i="1"/>
  <c r="G1536" i="1"/>
  <c r="D1537" i="1"/>
  <c r="H1536" i="1"/>
  <c r="D1552" i="1"/>
  <c r="H1551" i="1"/>
  <c r="G1551" i="1"/>
  <c r="G2269" i="1"/>
  <c r="D2270" i="1"/>
  <c r="H2269" i="1"/>
  <c r="G1842" i="1"/>
  <c r="D1843" i="1"/>
  <c r="H1842" i="1"/>
  <c r="D2008" i="1"/>
  <c r="H2007" i="1"/>
  <c r="G2007" i="1"/>
  <c r="G1902" i="1"/>
  <c r="D1903" i="1"/>
  <c r="H1902" i="1"/>
  <c r="D2225" i="1"/>
  <c r="H2224" i="1"/>
  <c r="G2224" i="1"/>
  <c r="E2301" i="1"/>
  <c r="K2300" i="1"/>
  <c r="I2300" i="1"/>
  <c r="J2300" i="1"/>
  <c r="J1612" i="1"/>
  <c r="E1613" i="1"/>
  <c r="K1612" i="1"/>
  <c r="I1612" i="1"/>
  <c r="J2345" i="1"/>
  <c r="E2346" i="1"/>
  <c r="K2345" i="1"/>
  <c r="I2345" i="1"/>
  <c r="E1964" i="1"/>
  <c r="K1963" i="1"/>
  <c r="I1963" i="1"/>
  <c r="J1963" i="1"/>
  <c r="E2271" i="1"/>
  <c r="K2270" i="1"/>
  <c r="I2270" i="1"/>
  <c r="J2270" i="1"/>
  <c r="K1507" i="1"/>
  <c r="I1507" i="1"/>
  <c r="J1507" i="1"/>
  <c r="E1874" i="1"/>
  <c r="K1873" i="1"/>
  <c r="I1873" i="1"/>
  <c r="J1873" i="1"/>
  <c r="D1276" i="1"/>
  <c r="H1275" i="1"/>
  <c r="G1275" i="1"/>
  <c r="J940" i="1"/>
  <c r="E941" i="1"/>
  <c r="K940" i="1"/>
  <c r="I940" i="1"/>
  <c r="J865" i="1"/>
  <c r="E866" i="1"/>
  <c r="K865" i="1"/>
  <c r="I865" i="1"/>
  <c r="E956" i="1"/>
  <c r="K955" i="1"/>
  <c r="I955" i="1"/>
  <c r="J955" i="1"/>
  <c r="E1247" i="1"/>
  <c r="K1246" i="1"/>
  <c r="I1246" i="1"/>
  <c r="J1246" i="1"/>
  <c r="D1201" i="1"/>
  <c r="H1200" i="1"/>
  <c r="G1200" i="1"/>
  <c r="J970" i="1"/>
  <c r="E971" i="1"/>
  <c r="K970" i="1"/>
  <c r="I970" i="1"/>
  <c r="G1245" i="1"/>
  <c r="H1245" i="1"/>
  <c r="D1246" i="1"/>
  <c r="G1260" i="1"/>
  <c r="D1261" i="1"/>
  <c r="H1260" i="1"/>
  <c r="E1337" i="1"/>
  <c r="K1336" i="1"/>
  <c r="I1336" i="1"/>
  <c r="J1336" i="1"/>
  <c r="E1322" i="1"/>
  <c r="K1321" i="1"/>
  <c r="I1321" i="1"/>
  <c r="J1321" i="1"/>
  <c r="G879" i="1"/>
  <c r="D880" i="1"/>
  <c r="H879" i="1"/>
  <c r="D940" i="1"/>
  <c r="H939" i="1"/>
  <c r="G939" i="1"/>
  <c r="D865" i="1"/>
  <c r="H864" i="1"/>
  <c r="G864" i="1"/>
  <c r="J895" i="1"/>
  <c r="E896" i="1"/>
  <c r="K895" i="1"/>
  <c r="I895" i="1"/>
  <c r="D835" i="1"/>
  <c r="H834" i="1"/>
  <c r="G834" i="1"/>
  <c r="D1000" i="1"/>
  <c r="H999" i="1"/>
  <c r="G999" i="1"/>
  <c r="J1306" i="1"/>
  <c r="E1307" i="1"/>
  <c r="K1306" i="1"/>
  <c r="I1306" i="1"/>
  <c r="G849" i="1"/>
  <c r="D850" i="1"/>
  <c r="H849" i="1"/>
  <c r="J1201" i="1"/>
  <c r="I1201" i="1"/>
  <c r="E1202" i="1"/>
  <c r="K1201" i="1"/>
  <c r="J1000" i="1"/>
  <c r="E1001" i="1"/>
  <c r="K1000" i="1"/>
  <c r="I1000" i="1"/>
  <c r="G984" i="1"/>
  <c r="D985" i="1"/>
  <c r="H984" i="1"/>
  <c r="E1187" i="1"/>
  <c r="K1186" i="1"/>
  <c r="I1186" i="1"/>
  <c r="J1186" i="1"/>
  <c r="D895" i="1"/>
  <c r="H894" i="1"/>
  <c r="G894" i="1"/>
  <c r="J1231" i="1"/>
  <c r="I1231" i="1"/>
  <c r="E1232" i="1"/>
  <c r="K1231" i="1"/>
  <c r="G1290" i="1"/>
  <c r="D1291" i="1"/>
  <c r="H1290" i="1"/>
  <c r="G1335" i="1"/>
  <c r="H1335" i="1"/>
  <c r="D1336" i="1"/>
  <c r="G1320" i="1"/>
  <c r="D1321" i="1"/>
  <c r="H1320" i="1"/>
  <c r="E881" i="1"/>
  <c r="K880" i="1"/>
  <c r="I880" i="1"/>
  <c r="J880" i="1"/>
  <c r="E1292" i="1"/>
  <c r="K1291" i="1"/>
  <c r="I1291" i="1"/>
  <c r="J1291" i="1"/>
  <c r="G1215" i="1"/>
  <c r="H1215" i="1"/>
  <c r="D1216" i="1"/>
  <c r="G909" i="1"/>
  <c r="D910" i="1"/>
  <c r="H909" i="1"/>
  <c r="E911" i="1"/>
  <c r="K910" i="1"/>
  <c r="I910" i="1"/>
  <c r="J910" i="1"/>
  <c r="E986" i="1"/>
  <c r="K985" i="1"/>
  <c r="I985" i="1"/>
  <c r="J985" i="1"/>
  <c r="G954" i="1"/>
  <c r="D955" i="1"/>
  <c r="H954" i="1"/>
  <c r="E851" i="1"/>
  <c r="K850" i="1"/>
  <c r="I850" i="1"/>
  <c r="J850" i="1"/>
  <c r="E1262" i="1"/>
  <c r="K1261" i="1"/>
  <c r="I1261" i="1"/>
  <c r="J1261" i="1"/>
  <c r="G1155" i="1"/>
  <c r="H1155" i="1"/>
  <c r="G819" i="1"/>
  <c r="H819" i="1"/>
  <c r="E1217" i="1"/>
  <c r="K1216" i="1"/>
  <c r="I1216" i="1"/>
  <c r="J1216" i="1"/>
  <c r="D1306" i="1"/>
  <c r="H1305" i="1"/>
  <c r="G1305" i="1"/>
  <c r="D970" i="1"/>
  <c r="H969" i="1"/>
  <c r="G969" i="1"/>
  <c r="D1171" i="1"/>
  <c r="H1170" i="1"/>
  <c r="G1170" i="1"/>
  <c r="G1185" i="1"/>
  <c r="H1185" i="1"/>
  <c r="D1186" i="1"/>
  <c r="J925" i="1"/>
  <c r="E926" i="1"/>
  <c r="K925" i="1"/>
  <c r="I925" i="1"/>
  <c r="J1171" i="1"/>
  <c r="I1171" i="1"/>
  <c r="K1171" i="1"/>
  <c r="D925" i="1"/>
  <c r="H924" i="1"/>
  <c r="G924" i="1"/>
  <c r="D1231" i="1"/>
  <c r="H1230" i="1"/>
  <c r="G1230" i="1"/>
  <c r="J835" i="1"/>
  <c r="K835" i="1"/>
  <c r="I835" i="1"/>
  <c r="J1276" i="1"/>
  <c r="E1277" i="1"/>
  <c r="K1276" i="1"/>
  <c r="I1276" i="1"/>
  <c r="D559" i="1"/>
  <c r="H558" i="1"/>
  <c r="G558" i="1"/>
  <c r="D529" i="1"/>
  <c r="H528" i="1"/>
  <c r="G528" i="1"/>
  <c r="G483" i="1"/>
  <c r="H483" i="1"/>
  <c r="G543" i="1"/>
  <c r="H543" i="1"/>
  <c r="D544" i="1"/>
  <c r="G618" i="1"/>
  <c r="D619" i="1"/>
  <c r="H618" i="1"/>
  <c r="G663" i="1"/>
  <c r="H663" i="1"/>
  <c r="D664" i="1"/>
  <c r="G648" i="1"/>
  <c r="D649" i="1"/>
  <c r="H648" i="1"/>
  <c r="E665" i="1"/>
  <c r="K664" i="1"/>
  <c r="I664" i="1"/>
  <c r="J664" i="1"/>
  <c r="E650" i="1"/>
  <c r="K649" i="1"/>
  <c r="I649" i="1"/>
  <c r="J649" i="1"/>
  <c r="E515" i="1"/>
  <c r="K514" i="1"/>
  <c r="I514" i="1"/>
  <c r="J514" i="1"/>
  <c r="J634" i="1"/>
  <c r="E635" i="1"/>
  <c r="K634" i="1"/>
  <c r="I634" i="1"/>
  <c r="G513" i="1"/>
  <c r="H513" i="1"/>
  <c r="D514" i="1"/>
  <c r="J499" i="1"/>
  <c r="I499" i="1"/>
  <c r="K499" i="1"/>
  <c r="J529" i="1"/>
  <c r="I529" i="1"/>
  <c r="E530" i="1"/>
  <c r="K529" i="1"/>
  <c r="D604" i="1"/>
  <c r="H603" i="1"/>
  <c r="G603" i="1"/>
  <c r="J559" i="1"/>
  <c r="I559" i="1"/>
  <c r="E560" i="1"/>
  <c r="K559" i="1"/>
  <c r="D499" i="1"/>
  <c r="H498" i="1"/>
  <c r="G498" i="1"/>
  <c r="J604" i="1"/>
  <c r="E605" i="1"/>
  <c r="K604" i="1"/>
  <c r="I604" i="1"/>
  <c r="E590" i="1"/>
  <c r="K589" i="1"/>
  <c r="I589" i="1"/>
  <c r="J589" i="1"/>
  <c r="E545" i="1"/>
  <c r="K544" i="1"/>
  <c r="I544" i="1"/>
  <c r="J544" i="1"/>
  <c r="G573" i="1"/>
  <c r="H573" i="1"/>
  <c r="D574" i="1"/>
  <c r="G588" i="1"/>
  <c r="D589" i="1"/>
  <c r="H588" i="1"/>
  <c r="E620" i="1"/>
  <c r="K619" i="1"/>
  <c r="I619" i="1"/>
  <c r="J619" i="1"/>
  <c r="D634" i="1"/>
  <c r="H633" i="1"/>
  <c r="G633" i="1"/>
  <c r="E575" i="1"/>
  <c r="K574" i="1"/>
  <c r="I574" i="1"/>
  <c r="J574" i="1"/>
  <c r="E273" i="1"/>
  <c r="I272" i="1"/>
  <c r="K272" i="1"/>
  <c r="J272" i="1"/>
  <c r="H328" i="1"/>
  <c r="D329" i="1"/>
  <c r="G328" i="1"/>
  <c r="G163" i="1"/>
  <c r="H163" i="1"/>
  <c r="J332" i="1"/>
  <c r="K332" i="1"/>
  <c r="E333" i="1"/>
  <c r="I332" i="1"/>
  <c r="D254" i="1"/>
  <c r="G253" i="1"/>
  <c r="H253" i="1"/>
  <c r="I287" i="1"/>
  <c r="K287" i="1"/>
  <c r="J287" i="1"/>
  <c r="E288" i="1"/>
  <c r="G313" i="1"/>
  <c r="D314" i="1"/>
  <c r="H313" i="1"/>
  <c r="D224" i="1"/>
  <c r="G223" i="1"/>
  <c r="H223" i="1"/>
  <c r="D239" i="1"/>
  <c r="G238" i="1"/>
  <c r="H238" i="1"/>
  <c r="I227" i="1"/>
  <c r="K227" i="1"/>
  <c r="J227" i="1"/>
  <c r="E303" i="1"/>
  <c r="I302" i="1"/>
  <c r="K302" i="1"/>
  <c r="J302" i="1"/>
  <c r="E318" i="1"/>
  <c r="I317" i="1"/>
  <c r="K317" i="1"/>
  <c r="J317" i="1"/>
  <c r="D269" i="1"/>
  <c r="G268" i="1"/>
  <c r="H268" i="1"/>
  <c r="H283" i="1"/>
  <c r="D284" i="1"/>
  <c r="G283" i="1"/>
  <c r="D179" i="1"/>
  <c r="G178" i="1"/>
  <c r="H178" i="1"/>
  <c r="D194" i="1"/>
  <c r="G193" i="1"/>
  <c r="H193" i="1"/>
  <c r="E258" i="1"/>
  <c r="I257" i="1"/>
  <c r="K257" i="1"/>
  <c r="J257" i="1"/>
  <c r="E243" i="1"/>
  <c r="I242" i="1"/>
  <c r="J242" i="1"/>
  <c r="K242" i="1"/>
  <c r="D299" i="1"/>
  <c r="G298" i="1"/>
  <c r="H298" i="1"/>
  <c r="D209" i="1"/>
  <c r="G208" i="1"/>
  <c r="H208" i="1"/>
  <c r="N435" i="1" l="1"/>
  <c r="N433" i="1"/>
  <c r="N431" i="1"/>
  <c r="N429" i="1"/>
  <c r="N427" i="1"/>
  <c r="N425" i="1"/>
  <c r="N423" i="1"/>
  <c r="N421" i="1"/>
  <c r="N434" i="1"/>
  <c r="N430" i="1"/>
  <c r="N426" i="1"/>
  <c r="N422" i="1"/>
  <c r="N436" i="1"/>
  <c r="N432" i="1"/>
  <c r="N428" i="1"/>
  <c r="N424" i="1"/>
  <c r="E1875" i="1"/>
  <c r="K1874" i="1"/>
  <c r="I1874" i="1"/>
  <c r="J1874" i="1"/>
  <c r="J2346" i="1"/>
  <c r="E2347" i="1"/>
  <c r="K2346" i="1"/>
  <c r="I2346" i="1"/>
  <c r="J1613" i="1"/>
  <c r="E1614" i="1"/>
  <c r="K1613" i="1"/>
  <c r="I1613" i="1"/>
  <c r="D2226" i="1"/>
  <c r="H2225" i="1"/>
  <c r="G2225" i="1"/>
  <c r="G1903" i="1"/>
  <c r="D1904" i="1"/>
  <c r="H1903" i="1"/>
  <c r="D2009" i="1"/>
  <c r="H2008" i="1"/>
  <c r="G2008" i="1"/>
  <c r="G1843" i="1"/>
  <c r="H1843" i="1"/>
  <c r="G2270" i="1"/>
  <c r="D2271" i="1"/>
  <c r="H2270" i="1"/>
  <c r="D1553" i="1"/>
  <c r="H1552" i="1"/>
  <c r="G1552" i="1"/>
  <c r="G1537" i="1"/>
  <c r="D1538" i="1"/>
  <c r="H1537" i="1"/>
  <c r="D2346" i="1"/>
  <c r="H2345" i="1"/>
  <c r="G2345" i="1"/>
  <c r="G1963" i="1"/>
  <c r="D1964" i="1"/>
  <c r="H1963" i="1"/>
  <c r="D1919" i="1"/>
  <c r="H1918" i="1"/>
  <c r="G1918" i="1"/>
  <c r="G1567" i="1"/>
  <c r="D1568" i="1"/>
  <c r="H1567" i="1"/>
  <c r="D2286" i="1"/>
  <c r="H2285" i="1"/>
  <c r="G2285" i="1"/>
  <c r="J2286" i="1"/>
  <c r="E2287" i="1"/>
  <c r="K2286" i="1"/>
  <c r="I2286" i="1"/>
  <c r="J1949" i="1"/>
  <c r="E1950" i="1"/>
  <c r="K1949" i="1"/>
  <c r="I1949" i="1"/>
  <c r="J2316" i="1"/>
  <c r="E2317" i="1"/>
  <c r="K2316" i="1"/>
  <c r="I2316" i="1"/>
  <c r="J1979" i="1"/>
  <c r="E1980" i="1"/>
  <c r="K1979" i="1"/>
  <c r="I1979" i="1"/>
  <c r="E1539" i="1"/>
  <c r="K1538" i="1"/>
  <c r="I1538" i="1"/>
  <c r="J1538" i="1"/>
  <c r="E1599" i="1"/>
  <c r="K1598" i="1"/>
  <c r="I1598" i="1"/>
  <c r="J1598" i="1"/>
  <c r="E1995" i="1"/>
  <c r="K1994" i="1"/>
  <c r="I1994" i="1"/>
  <c r="J1994" i="1"/>
  <c r="J1628" i="1"/>
  <c r="E1629" i="1"/>
  <c r="I1628" i="1"/>
  <c r="K1628" i="1"/>
  <c r="J2226" i="1"/>
  <c r="E2227" i="1"/>
  <c r="K2226" i="1"/>
  <c r="I2226" i="1"/>
  <c r="D2256" i="1"/>
  <c r="H2255" i="1"/>
  <c r="G2255" i="1"/>
  <c r="G2240" i="1"/>
  <c r="D2241" i="1"/>
  <c r="H2240" i="1"/>
  <c r="D1979" i="1"/>
  <c r="H1978" i="1"/>
  <c r="G1978" i="1"/>
  <c r="G1597" i="1"/>
  <c r="D1598" i="1"/>
  <c r="H1597" i="1"/>
  <c r="J1919" i="1"/>
  <c r="E1920" i="1"/>
  <c r="K1919" i="1"/>
  <c r="I1919" i="1"/>
  <c r="J1553" i="1"/>
  <c r="E1554" i="1"/>
  <c r="K1553" i="1"/>
  <c r="I1553" i="1"/>
  <c r="K2211" i="1"/>
  <c r="I2211" i="1"/>
  <c r="J2211" i="1"/>
  <c r="E2332" i="1"/>
  <c r="K2331" i="1"/>
  <c r="I2331" i="1"/>
  <c r="J2331" i="1"/>
  <c r="E1674" i="1"/>
  <c r="K1673" i="1"/>
  <c r="I1673" i="1"/>
  <c r="J1673" i="1"/>
  <c r="G1933" i="1"/>
  <c r="D1934" i="1"/>
  <c r="H1933" i="1"/>
  <c r="G1873" i="1"/>
  <c r="D1874" i="1"/>
  <c r="H1873" i="1"/>
  <c r="G2300" i="1"/>
  <c r="D2301" i="1"/>
  <c r="H2300" i="1"/>
  <c r="J1658" i="1"/>
  <c r="E1659" i="1"/>
  <c r="K1658" i="1"/>
  <c r="I1658" i="1"/>
  <c r="D1859" i="1"/>
  <c r="H1858" i="1"/>
  <c r="G1858" i="1"/>
  <c r="G1627" i="1"/>
  <c r="D1628" i="1"/>
  <c r="H1627" i="1"/>
  <c r="D2316" i="1"/>
  <c r="H2315" i="1"/>
  <c r="G2315" i="1"/>
  <c r="G1672" i="1"/>
  <c r="D1673" i="1"/>
  <c r="H1672" i="1"/>
  <c r="E2272" i="1"/>
  <c r="K2271" i="1"/>
  <c r="I2271" i="1"/>
  <c r="J2271" i="1"/>
  <c r="E1965" i="1"/>
  <c r="K1964" i="1"/>
  <c r="I1964" i="1"/>
  <c r="J1964" i="1"/>
  <c r="E2302" i="1"/>
  <c r="K2301" i="1"/>
  <c r="I2301" i="1"/>
  <c r="J2301" i="1"/>
  <c r="E1569" i="1"/>
  <c r="K1568" i="1"/>
  <c r="I1568" i="1"/>
  <c r="J1568" i="1"/>
  <c r="E2242" i="1"/>
  <c r="K2241" i="1"/>
  <c r="I2241" i="1"/>
  <c r="J2241" i="1"/>
  <c r="D1658" i="1"/>
  <c r="H1657" i="1"/>
  <c r="G1657" i="1"/>
  <c r="G1507" i="1"/>
  <c r="H1507" i="1"/>
  <c r="H2195" i="1"/>
  <c r="G2195" i="1"/>
  <c r="G1642" i="1"/>
  <c r="D1643" i="1"/>
  <c r="H1642" i="1"/>
  <c r="E1935" i="1"/>
  <c r="K1934" i="1"/>
  <c r="I1934" i="1"/>
  <c r="J1934" i="1"/>
  <c r="J2009" i="1"/>
  <c r="E2010" i="1"/>
  <c r="K2009" i="1"/>
  <c r="I2009" i="1"/>
  <c r="J2256" i="1"/>
  <c r="E2257" i="1"/>
  <c r="K2256" i="1"/>
  <c r="I2256" i="1"/>
  <c r="J1859" i="1"/>
  <c r="K1859" i="1"/>
  <c r="I1859" i="1"/>
  <c r="E1905" i="1"/>
  <c r="K1904" i="1"/>
  <c r="I1904" i="1"/>
  <c r="J1904" i="1"/>
  <c r="E1644" i="1"/>
  <c r="K1643" i="1"/>
  <c r="I1643" i="1"/>
  <c r="J1643" i="1"/>
  <c r="G1993" i="1"/>
  <c r="D1994" i="1"/>
  <c r="H1993" i="1"/>
  <c r="D1583" i="1"/>
  <c r="H1582" i="1"/>
  <c r="G1582" i="1"/>
  <c r="G2210" i="1"/>
  <c r="D2211" i="1"/>
  <c r="H2210" i="1"/>
  <c r="D1949" i="1"/>
  <c r="H1948" i="1"/>
  <c r="G1948" i="1"/>
  <c r="D1613" i="1"/>
  <c r="H1612" i="1"/>
  <c r="G1612" i="1"/>
  <c r="D1889" i="1"/>
  <c r="H1888" i="1"/>
  <c r="G1888" i="1"/>
  <c r="J1523" i="1"/>
  <c r="K1523" i="1"/>
  <c r="I1523" i="1"/>
  <c r="G2330" i="1"/>
  <c r="D2331" i="1"/>
  <c r="H2330" i="1"/>
  <c r="D1523" i="1"/>
  <c r="H1522" i="1"/>
  <c r="G1522" i="1"/>
  <c r="J1889" i="1"/>
  <c r="E1890" i="1"/>
  <c r="K1889" i="1"/>
  <c r="I1889" i="1"/>
  <c r="J1583" i="1"/>
  <c r="E1584" i="1"/>
  <c r="K1583" i="1"/>
  <c r="I1583" i="1"/>
  <c r="J1277" i="1"/>
  <c r="I1277" i="1"/>
  <c r="K1277" i="1"/>
  <c r="E1278" i="1"/>
  <c r="D926" i="1"/>
  <c r="H925" i="1"/>
  <c r="G925" i="1"/>
  <c r="J926" i="1"/>
  <c r="E927" i="1"/>
  <c r="K926" i="1"/>
  <c r="I926" i="1"/>
  <c r="G1186" i="1"/>
  <c r="D1187" i="1"/>
  <c r="H1186" i="1"/>
  <c r="D971" i="1"/>
  <c r="H970" i="1"/>
  <c r="G970" i="1"/>
  <c r="E987" i="1"/>
  <c r="K986" i="1"/>
  <c r="I986" i="1"/>
  <c r="J986" i="1"/>
  <c r="E912" i="1"/>
  <c r="K911" i="1"/>
  <c r="I911" i="1"/>
  <c r="J911" i="1"/>
  <c r="G910" i="1"/>
  <c r="D911" i="1"/>
  <c r="H910" i="1"/>
  <c r="G1216" i="1"/>
  <c r="D1217" i="1"/>
  <c r="H1216" i="1"/>
  <c r="E1293" i="1"/>
  <c r="K1292" i="1"/>
  <c r="I1292" i="1"/>
  <c r="J1292" i="1"/>
  <c r="E882" i="1"/>
  <c r="K881" i="1"/>
  <c r="I881" i="1"/>
  <c r="J881" i="1"/>
  <c r="G1321" i="1"/>
  <c r="H1321" i="1"/>
  <c r="D1322" i="1"/>
  <c r="G1336" i="1"/>
  <c r="D1337" i="1"/>
  <c r="H1336" i="1"/>
  <c r="G1291" i="1"/>
  <c r="H1291" i="1"/>
  <c r="D1292" i="1"/>
  <c r="D896" i="1"/>
  <c r="H895" i="1"/>
  <c r="G895" i="1"/>
  <c r="K1187" i="1"/>
  <c r="I1187" i="1"/>
  <c r="J1187" i="1"/>
  <c r="G985" i="1"/>
  <c r="H985" i="1"/>
  <c r="D986" i="1"/>
  <c r="J1001" i="1"/>
  <c r="I1001" i="1"/>
  <c r="E1002" i="1"/>
  <c r="K1001" i="1"/>
  <c r="H835" i="1"/>
  <c r="G835" i="1"/>
  <c r="D941" i="1"/>
  <c r="H940" i="1"/>
  <c r="G940" i="1"/>
  <c r="G880" i="1"/>
  <c r="H880" i="1"/>
  <c r="D881" i="1"/>
  <c r="J971" i="1"/>
  <c r="I971" i="1"/>
  <c r="E972" i="1"/>
  <c r="K971" i="1"/>
  <c r="D1202" i="1"/>
  <c r="H1201" i="1"/>
  <c r="G1201" i="1"/>
  <c r="E1248" i="1"/>
  <c r="K1247" i="1"/>
  <c r="I1247" i="1"/>
  <c r="J1247" i="1"/>
  <c r="E957" i="1"/>
  <c r="K956" i="1"/>
  <c r="I956" i="1"/>
  <c r="J956" i="1"/>
  <c r="D1232" i="1"/>
  <c r="H1231" i="1"/>
  <c r="G1231" i="1"/>
  <c r="H1171" i="1"/>
  <c r="G1171" i="1"/>
  <c r="D1307" i="1"/>
  <c r="H1306" i="1"/>
  <c r="G1306" i="1"/>
  <c r="E1218" i="1"/>
  <c r="K1217" i="1"/>
  <c r="I1217" i="1"/>
  <c r="J1217" i="1"/>
  <c r="E1263" i="1"/>
  <c r="K1262" i="1"/>
  <c r="I1262" i="1"/>
  <c r="J1262" i="1"/>
  <c r="K851" i="1"/>
  <c r="I851" i="1"/>
  <c r="J851" i="1"/>
  <c r="G955" i="1"/>
  <c r="H955" i="1"/>
  <c r="D956" i="1"/>
  <c r="J1232" i="1"/>
  <c r="E1233" i="1"/>
  <c r="K1232" i="1"/>
  <c r="I1232" i="1"/>
  <c r="J1202" i="1"/>
  <c r="E1203" i="1"/>
  <c r="K1202" i="1"/>
  <c r="I1202" i="1"/>
  <c r="G850" i="1"/>
  <c r="H850" i="1"/>
  <c r="D851" i="1"/>
  <c r="J1307" i="1"/>
  <c r="I1307" i="1"/>
  <c r="K1307" i="1"/>
  <c r="E1308" i="1"/>
  <c r="D1001" i="1"/>
  <c r="H1000" i="1"/>
  <c r="G1000" i="1"/>
  <c r="J896" i="1"/>
  <c r="I896" i="1"/>
  <c r="E897" i="1"/>
  <c r="K896" i="1"/>
  <c r="D866" i="1"/>
  <c r="H865" i="1"/>
  <c r="G865" i="1"/>
  <c r="E1323" i="1"/>
  <c r="K1322" i="1"/>
  <c r="I1322" i="1"/>
  <c r="J1322" i="1"/>
  <c r="E1338" i="1"/>
  <c r="K1337" i="1"/>
  <c r="I1337" i="1"/>
  <c r="J1337" i="1"/>
  <c r="G1261" i="1"/>
  <c r="H1261" i="1"/>
  <c r="D1262" i="1"/>
  <c r="G1246" i="1"/>
  <c r="D1247" i="1"/>
  <c r="H1246" i="1"/>
  <c r="J866" i="1"/>
  <c r="I866" i="1"/>
  <c r="E867" i="1"/>
  <c r="K866" i="1"/>
  <c r="J941" i="1"/>
  <c r="I941" i="1"/>
  <c r="E942" i="1"/>
  <c r="K941" i="1"/>
  <c r="D1277" i="1"/>
  <c r="H1276" i="1"/>
  <c r="G1276" i="1"/>
  <c r="E576" i="1"/>
  <c r="K575" i="1"/>
  <c r="I575" i="1"/>
  <c r="J575" i="1"/>
  <c r="J605" i="1"/>
  <c r="I605" i="1"/>
  <c r="K605" i="1"/>
  <c r="E606" i="1"/>
  <c r="H499" i="1"/>
  <c r="G499" i="1"/>
  <c r="J560" i="1"/>
  <c r="E561" i="1"/>
  <c r="K560" i="1"/>
  <c r="I560" i="1"/>
  <c r="J635" i="1"/>
  <c r="I635" i="1"/>
  <c r="K635" i="1"/>
  <c r="E636" i="1"/>
  <c r="D530" i="1"/>
  <c r="H529" i="1"/>
  <c r="G529" i="1"/>
  <c r="D635" i="1"/>
  <c r="H634" i="1"/>
  <c r="G634" i="1"/>
  <c r="E621" i="1"/>
  <c r="K620" i="1"/>
  <c r="I620" i="1"/>
  <c r="J620" i="1"/>
  <c r="G589" i="1"/>
  <c r="H589" i="1"/>
  <c r="D590" i="1"/>
  <c r="G574" i="1"/>
  <c r="D575" i="1"/>
  <c r="H574" i="1"/>
  <c r="E546" i="1"/>
  <c r="K545" i="1"/>
  <c r="I545" i="1"/>
  <c r="J545" i="1"/>
  <c r="E591" i="1"/>
  <c r="K590" i="1"/>
  <c r="I590" i="1"/>
  <c r="J590" i="1"/>
  <c r="D605" i="1"/>
  <c r="H604" i="1"/>
  <c r="G604" i="1"/>
  <c r="J530" i="1"/>
  <c r="E531" i="1"/>
  <c r="K530" i="1"/>
  <c r="I530" i="1"/>
  <c r="G514" i="1"/>
  <c r="D515" i="1"/>
  <c r="H514" i="1"/>
  <c r="K515" i="1"/>
  <c r="I515" i="1"/>
  <c r="J515" i="1"/>
  <c r="E651" i="1"/>
  <c r="K650" i="1"/>
  <c r="I650" i="1"/>
  <c r="J650" i="1"/>
  <c r="E666" i="1"/>
  <c r="K665" i="1"/>
  <c r="I665" i="1"/>
  <c r="J665" i="1"/>
  <c r="G649" i="1"/>
  <c r="H649" i="1"/>
  <c r="D650" i="1"/>
  <c r="G664" i="1"/>
  <c r="D665" i="1"/>
  <c r="H664" i="1"/>
  <c r="G619" i="1"/>
  <c r="H619" i="1"/>
  <c r="D620" i="1"/>
  <c r="G544" i="1"/>
  <c r="D545" i="1"/>
  <c r="H544" i="1"/>
  <c r="D560" i="1"/>
  <c r="H559" i="1"/>
  <c r="G559" i="1"/>
  <c r="D210" i="1"/>
  <c r="G209" i="1"/>
  <c r="H209" i="1"/>
  <c r="D195" i="1"/>
  <c r="G194" i="1"/>
  <c r="H194" i="1"/>
  <c r="D225" i="1"/>
  <c r="G224" i="1"/>
  <c r="H224" i="1"/>
  <c r="G314" i="1"/>
  <c r="H314" i="1"/>
  <c r="D315" i="1"/>
  <c r="E289" i="1"/>
  <c r="I288" i="1"/>
  <c r="J288" i="1"/>
  <c r="K288" i="1"/>
  <c r="D255" i="1"/>
  <c r="G254" i="1"/>
  <c r="H254" i="1"/>
  <c r="I333" i="1"/>
  <c r="K333" i="1"/>
  <c r="J333" i="1"/>
  <c r="E334" i="1"/>
  <c r="H329" i="1"/>
  <c r="D330" i="1"/>
  <c r="G329" i="1"/>
  <c r="H299" i="1"/>
  <c r="G299" i="1"/>
  <c r="D300" i="1"/>
  <c r="I243" i="1"/>
  <c r="J243" i="1"/>
  <c r="K243" i="1"/>
  <c r="K258" i="1"/>
  <c r="J258" i="1"/>
  <c r="E259" i="1"/>
  <c r="I258" i="1"/>
  <c r="G179" i="1"/>
  <c r="H179" i="1"/>
  <c r="H284" i="1"/>
  <c r="D285" i="1"/>
  <c r="G284" i="1"/>
  <c r="D270" i="1"/>
  <c r="G269" i="1"/>
  <c r="H269" i="1"/>
  <c r="K318" i="1"/>
  <c r="J318" i="1"/>
  <c r="E319" i="1"/>
  <c r="I318" i="1"/>
  <c r="K303" i="1"/>
  <c r="J303" i="1"/>
  <c r="E304" i="1"/>
  <c r="I303" i="1"/>
  <c r="D240" i="1"/>
  <c r="G239" i="1"/>
  <c r="H239" i="1"/>
  <c r="K273" i="1"/>
  <c r="J273" i="1"/>
  <c r="E274" i="1"/>
  <c r="I273" i="1"/>
  <c r="N451" i="1" l="1"/>
  <c r="N449" i="1"/>
  <c r="N447" i="1"/>
  <c r="N445" i="1"/>
  <c r="N443" i="1"/>
  <c r="N441" i="1"/>
  <c r="N439" i="1"/>
  <c r="N437" i="1"/>
  <c r="N450" i="1"/>
  <c r="N446" i="1"/>
  <c r="N442" i="1"/>
  <c r="N438" i="1"/>
  <c r="N452" i="1"/>
  <c r="N448" i="1"/>
  <c r="N444" i="1"/>
  <c r="N440" i="1"/>
  <c r="E1645" i="1"/>
  <c r="K1644" i="1"/>
  <c r="I1644" i="1"/>
  <c r="J1644" i="1"/>
  <c r="J1584" i="1"/>
  <c r="E1585" i="1"/>
  <c r="K1584" i="1"/>
  <c r="I1584" i="1"/>
  <c r="J1890" i="1"/>
  <c r="E1891" i="1"/>
  <c r="K1890" i="1"/>
  <c r="I1890" i="1"/>
  <c r="D1890" i="1"/>
  <c r="H1889" i="1"/>
  <c r="G1889" i="1"/>
  <c r="D1614" i="1"/>
  <c r="H1613" i="1"/>
  <c r="G1613" i="1"/>
  <c r="D1950" i="1"/>
  <c r="H1949" i="1"/>
  <c r="G1949" i="1"/>
  <c r="G2211" i="1"/>
  <c r="H2211" i="1"/>
  <c r="D1584" i="1"/>
  <c r="H1583" i="1"/>
  <c r="G1583" i="1"/>
  <c r="G1994" i="1"/>
  <c r="D1995" i="1"/>
  <c r="H1994" i="1"/>
  <c r="E1936" i="1"/>
  <c r="K1935" i="1"/>
  <c r="I1935" i="1"/>
  <c r="J1935" i="1"/>
  <c r="G1643" i="1"/>
  <c r="D1644" i="1"/>
  <c r="H1643" i="1"/>
  <c r="D1659" i="1"/>
  <c r="H1658" i="1"/>
  <c r="G1658" i="1"/>
  <c r="E2243" i="1"/>
  <c r="K2242" i="1"/>
  <c r="I2242" i="1"/>
  <c r="J2242" i="1"/>
  <c r="E1570" i="1"/>
  <c r="K1569" i="1"/>
  <c r="I1569" i="1"/>
  <c r="J1569" i="1"/>
  <c r="E2303" i="1"/>
  <c r="K2302" i="1"/>
  <c r="I2302" i="1"/>
  <c r="J2302" i="1"/>
  <c r="E1966" i="1"/>
  <c r="K1965" i="1"/>
  <c r="I1965" i="1"/>
  <c r="J1965" i="1"/>
  <c r="E2273" i="1"/>
  <c r="K2272" i="1"/>
  <c r="I2272" i="1"/>
  <c r="J2272" i="1"/>
  <c r="G1673" i="1"/>
  <c r="D1674" i="1"/>
  <c r="H1673" i="1"/>
  <c r="D2317" i="1"/>
  <c r="H2316" i="1"/>
  <c r="G2316" i="1"/>
  <c r="D1629" i="1"/>
  <c r="G1628" i="1"/>
  <c r="H1628" i="1"/>
  <c r="H1859" i="1"/>
  <c r="G1859" i="1"/>
  <c r="G2301" i="1"/>
  <c r="D2302" i="1"/>
  <c r="H2301" i="1"/>
  <c r="E1675" i="1"/>
  <c r="K1674" i="1"/>
  <c r="I1674" i="1"/>
  <c r="J1674" i="1"/>
  <c r="E2333" i="1"/>
  <c r="K2332" i="1"/>
  <c r="I2332" i="1"/>
  <c r="J2332" i="1"/>
  <c r="G1598" i="1"/>
  <c r="D1599" i="1"/>
  <c r="H1598" i="1"/>
  <c r="D1980" i="1"/>
  <c r="H1979" i="1"/>
  <c r="G1979" i="1"/>
  <c r="G2241" i="1"/>
  <c r="D2242" i="1"/>
  <c r="H2241" i="1"/>
  <c r="D2257" i="1"/>
  <c r="H2256" i="1"/>
  <c r="G2256" i="1"/>
  <c r="J2227" i="1"/>
  <c r="K2227" i="1"/>
  <c r="I2227" i="1"/>
  <c r="J1629" i="1"/>
  <c r="E1630" i="1"/>
  <c r="K1629" i="1"/>
  <c r="I1629" i="1"/>
  <c r="J1980" i="1"/>
  <c r="E1981" i="1"/>
  <c r="K1980" i="1"/>
  <c r="I1980" i="1"/>
  <c r="J2317" i="1"/>
  <c r="E2318" i="1"/>
  <c r="K2317" i="1"/>
  <c r="I2317" i="1"/>
  <c r="J1950" i="1"/>
  <c r="E1951" i="1"/>
  <c r="K1950" i="1"/>
  <c r="I1950" i="1"/>
  <c r="J2287" i="1"/>
  <c r="E2288" i="1"/>
  <c r="K2287" i="1"/>
  <c r="I2287" i="1"/>
  <c r="D2287" i="1"/>
  <c r="H2286" i="1"/>
  <c r="G2286" i="1"/>
  <c r="G1568" i="1"/>
  <c r="D1569" i="1"/>
  <c r="H1568" i="1"/>
  <c r="D1920" i="1"/>
  <c r="H1919" i="1"/>
  <c r="G1919" i="1"/>
  <c r="G1964" i="1"/>
  <c r="D1965" i="1"/>
  <c r="H1964" i="1"/>
  <c r="D2347" i="1"/>
  <c r="H2346" i="1"/>
  <c r="G2346" i="1"/>
  <c r="G1538" i="1"/>
  <c r="D1539" i="1"/>
  <c r="H1538" i="1"/>
  <c r="D1554" i="1"/>
  <c r="H1553" i="1"/>
  <c r="G1553" i="1"/>
  <c r="G2271" i="1"/>
  <c r="D2272" i="1"/>
  <c r="H2271" i="1"/>
  <c r="J1614" i="1"/>
  <c r="E1615" i="1"/>
  <c r="K1614" i="1"/>
  <c r="I1614" i="1"/>
  <c r="J2347" i="1"/>
  <c r="E2348" i="1"/>
  <c r="K2347" i="1"/>
  <c r="I2347" i="1"/>
  <c r="H1523" i="1"/>
  <c r="G1523" i="1"/>
  <c r="G2331" i="1"/>
  <c r="D2332" i="1"/>
  <c r="H2331" i="1"/>
  <c r="E1906" i="1"/>
  <c r="K1905" i="1"/>
  <c r="I1905" i="1"/>
  <c r="J1905" i="1"/>
  <c r="J2257" i="1"/>
  <c r="E2258" i="1"/>
  <c r="K2257" i="1"/>
  <c r="I2257" i="1"/>
  <c r="J2010" i="1"/>
  <c r="E2011" i="1"/>
  <c r="K2010" i="1"/>
  <c r="I2010" i="1"/>
  <c r="J1659" i="1"/>
  <c r="E1660" i="1"/>
  <c r="K1659" i="1"/>
  <c r="I1659" i="1"/>
  <c r="G1874" i="1"/>
  <c r="D1875" i="1"/>
  <c r="H1874" i="1"/>
  <c r="G1934" i="1"/>
  <c r="D1935" i="1"/>
  <c r="H1934" i="1"/>
  <c r="J1554" i="1"/>
  <c r="E1555" i="1"/>
  <c r="K1554" i="1"/>
  <c r="I1554" i="1"/>
  <c r="J1920" i="1"/>
  <c r="E1921" i="1"/>
  <c r="K1920" i="1"/>
  <c r="I1920" i="1"/>
  <c r="E1996" i="1"/>
  <c r="K1995" i="1"/>
  <c r="I1995" i="1"/>
  <c r="J1995" i="1"/>
  <c r="E1600" i="1"/>
  <c r="K1599" i="1"/>
  <c r="I1599" i="1"/>
  <c r="J1599" i="1"/>
  <c r="K1539" i="1"/>
  <c r="I1539" i="1"/>
  <c r="J1539" i="1"/>
  <c r="D2010" i="1"/>
  <c r="H2009" i="1"/>
  <c r="G2009" i="1"/>
  <c r="G1904" i="1"/>
  <c r="H1904" i="1"/>
  <c r="D1905" i="1"/>
  <c r="D2227" i="1"/>
  <c r="H2226" i="1"/>
  <c r="G2226" i="1"/>
  <c r="K1875" i="1"/>
  <c r="I1875" i="1"/>
  <c r="J1875" i="1"/>
  <c r="D1278" i="1"/>
  <c r="H1277" i="1"/>
  <c r="G1277" i="1"/>
  <c r="J942" i="1"/>
  <c r="E943" i="1"/>
  <c r="K942" i="1"/>
  <c r="I942" i="1"/>
  <c r="J867" i="1"/>
  <c r="K867" i="1"/>
  <c r="I867" i="1"/>
  <c r="G1247" i="1"/>
  <c r="H1247" i="1"/>
  <c r="D1248" i="1"/>
  <c r="G1262" i="1"/>
  <c r="D1263" i="1"/>
  <c r="H1262" i="1"/>
  <c r="E1339" i="1"/>
  <c r="K1338" i="1"/>
  <c r="I1338" i="1"/>
  <c r="J1338" i="1"/>
  <c r="E1324" i="1"/>
  <c r="K1323" i="1"/>
  <c r="I1323" i="1"/>
  <c r="J1323" i="1"/>
  <c r="D1002" i="1"/>
  <c r="H1001" i="1"/>
  <c r="G1001" i="1"/>
  <c r="J1203" i="1"/>
  <c r="I1203" i="1"/>
  <c r="K1203" i="1"/>
  <c r="J1233" i="1"/>
  <c r="I1233" i="1"/>
  <c r="K1233" i="1"/>
  <c r="E1234" i="1"/>
  <c r="G956" i="1"/>
  <c r="D957" i="1"/>
  <c r="H956" i="1"/>
  <c r="D1308" i="1"/>
  <c r="H1307" i="1"/>
  <c r="G1307" i="1"/>
  <c r="D1203" i="1"/>
  <c r="H1202" i="1"/>
  <c r="G1202" i="1"/>
  <c r="J972" i="1"/>
  <c r="E973" i="1"/>
  <c r="K972" i="1"/>
  <c r="I972" i="1"/>
  <c r="D942" i="1"/>
  <c r="H941" i="1"/>
  <c r="G941" i="1"/>
  <c r="J1002" i="1"/>
  <c r="E1003" i="1"/>
  <c r="K1002" i="1"/>
  <c r="I1002" i="1"/>
  <c r="G1292" i="1"/>
  <c r="D1293" i="1"/>
  <c r="H1292" i="1"/>
  <c r="G1337" i="1"/>
  <c r="H1337" i="1"/>
  <c r="D1338" i="1"/>
  <c r="G1322" i="1"/>
  <c r="D1323" i="1"/>
  <c r="H1322" i="1"/>
  <c r="E883" i="1"/>
  <c r="K882" i="1"/>
  <c r="I882" i="1"/>
  <c r="J882" i="1"/>
  <c r="E1294" i="1"/>
  <c r="K1293" i="1"/>
  <c r="I1293" i="1"/>
  <c r="J1293" i="1"/>
  <c r="G1217" i="1"/>
  <c r="H1217" i="1"/>
  <c r="D1218" i="1"/>
  <c r="E913" i="1"/>
  <c r="K912" i="1"/>
  <c r="I912" i="1"/>
  <c r="J912" i="1"/>
  <c r="E988" i="1"/>
  <c r="K987" i="1"/>
  <c r="I987" i="1"/>
  <c r="J987" i="1"/>
  <c r="J1278" i="1"/>
  <c r="E1279" i="1"/>
  <c r="K1278" i="1"/>
  <c r="I1278" i="1"/>
  <c r="D867" i="1"/>
  <c r="H866" i="1"/>
  <c r="G866" i="1"/>
  <c r="J897" i="1"/>
  <c r="E898" i="1"/>
  <c r="K897" i="1"/>
  <c r="I897" i="1"/>
  <c r="J1308" i="1"/>
  <c r="E1309" i="1"/>
  <c r="K1308" i="1"/>
  <c r="I1308" i="1"/>
  <c r="G851" i="1"/>
  <c r="H851" i="1"/>
  <c r="E1264" i="1"/>
  <c r="K1263" i="1"/>
  <c r="I1263" i="1"/>
  <c r="J1263" i="1"/>
  <c r="E1219" i="1"/>
  <c r="K1218" i="1"/>
  <c r="I1218" i="1"/>
  <c r="J1218" i="1"/>
  <c r="D1233" i="1"/>
  <c r="H1232" i="1"/>
  <c r="G1232" i="1"/>
  <c r="E958" i="1"/>
  <c r="K957" i="1"/>
  <c r="I957" i="1"/>
  <c r="J957" i="1"/>
  <c r="E1249" i="1"/>
  <c r="K1248" i="1"/>
  <c r="I1248" i="1"/>
  <c r="J1248" i="1"/>
  <c r="G881" i="1"/>
  <c r="D882" i="1"/>
  <c r="H881" i="1"/>
  <c r="G986" i="1"/>
  <c r="D987" i="1"/>
  <c r="H986" i="1"/>
  <c r="D897" i="1"/>
  <c r="H896" i="1"/>
  <c r="G896" i="1"/>
  <c r="G911" i="1"/>
  <c r="D912" i="1"/>
  <c r="H911" i="1"/>
  <c r="D972" i="1"/>
  <c r="H971" i="1"/>
  <c r="G971" i="1"/>
  <c r="G1187" i="1"/>
  <c r="H1187" i="1"/>
  <c r="J927" i="1"/>
  <c r="E928" i="1"/>
  <c r="K927" i="1"/>
  <c r="I927" i="1"/>
  <c r="D927" i="1"/>
  <c r="H926" i="1"/>
  <c r="G926" i="1"/>
  <c r="D561" i="1"/>
  <c r="H560" i="1"/>
  <c r="G560" i="1"/>
  <c r="G545" i="1"/>
  <c r="H545" i="1"/>
  <c r="D546" i="1"/>
  <c r="G620" i="1"/>
  <c r="D621" i="1"/>
  <c r="H620" i="1"/>
  <c r="G665" i="1"/>
  <c r="H665" i="1"/>
  <c r="D666" i="1"/>
  <c r="G650" i="1"/>
  <c r="D651" i="1"/>
  <c r="H650" i="1"/>
  <c r="E667" i="1"/>
  <c r="K666" i="1"/>
  <c r="I666" i="1"/>
  <c r="J666" i="1"/>
  <c r="E652" i="1"/>
  <c r="K651" i="1"/>
  <c r="I651" i="1"/>
  <c r="J651" i="1"/>
  <c r="D636" i="1"/>
  <c r="H635" i="1"/>
  <c r="G635" i="1"/>
  <c r="J636" i="1"/>
  <c r="E637" i="1"/>
  <c r="K636" i="1"/>
  <c r="I636" i="1"/>
  <c r="J561" i="1"/>
  <c r="I561" i="1"/>
  <c r="E562" i="1"/>
  <c r="K561" i="1"/>
  <c r="J606" i="1"/>
  <c r="E607" i="1"/>
  <c r="K606" i="1"/>
  <c r="I606" i="1"/>
  <c r="G515" i="1"/>
  <c r="H515" i="1"/>
  <c r="J531" i="1"/>
  <c r="I531" i="1"/>
  <c r="K531" i="1"/>
  <c r="D606" i="1"/>
  <c r="H605" i="1"/>
  <c r="G605" i="1"/>
  <c r="E592" i="1"/>
  <c r="K591" i="1"/>
  <c r="I591" i="1"/>
  <c r="J591" i="1"/>
  <c r="E547" i="1"/>
  <c r="K546" i="1"/>
  <c r="I546" i="1"/>
  <c r="J546" i="1"/>
  <c r="G575" i="1"/>
  <c r="H575" i="1"/>
  <c r="D576" i="1"/>
  <c r="G590" i="1"/>
  <c r="D591" i="1"/>
  <c r="H590" i="1"/>
  <c r="E622" i="1"/>
  <c r="K621" i="1"/>
  <c r="I621" i="1"/>
  <c r="J621" i="1"/>
  <c r="D531" i="1"/>
  <c r="H530" i="1"/>
  <c r="G530" i="1"/>
  <c r="E577" i="1"/>
  <c r="K576" i="1"/>
  <c r="I576" i="1"/>
  <c r="J576" i="1"/>
  <c r="E275" i="1"/>
  <c r="I274" i="1"/>
  <c r="K274" i="1"/>
  <c r="J274" i="1"/>
  <c r="D271" i="1"/>
  <c r="G270" i="1"/>
  <c r="H270" i="1"/>
  <c r="H285" i="1"/>
  <c r="D286" i="1"/>
  <c r="G285" i="1"/>
  <c r="G315" i="1"/>
  <c r="D316" i="1"/>
  <c r="H315" i="1"/>
  <c r="G195" i="1"/>
  <c r="H195" i="1"/>
  <c r="D241" i="1"/>
  <c r="G240" i="1"/>
  <c r="H240" i="1"/>
  <c r="E305" i="1"/>
  <c r="I304" i="1"/>
  <c r="K304" i="1"/>
  <c r="J304" i="1"/>
  <c r="E320" i="1"/>
  <c r="I319" i="1"/>
  <c r="K319" i="1"/>
  <c r="J319" i="1"/>
  <c r="J259" i="1"/>
  <c r="K259" i="1"/>
  <c r="I259" i="1"/>
  <c r="D301" i="1"/>
  <c r="G300" i="1"/>
  <c r="H300" i="1"/>
  <c r="H330" i="1"/>
  <c r="D331" i="1"/>
  <c r="G330" i="1"/>
  <c r="J334" i="1"/>
  <c r="K334" i="1"/>
  <c r="E335" i="1"/>
  <c r="I334" i="1"/>
  <c r="D256" i="1"/>
  <c r="G255" i="1"/>
  <c r="H255" i="1"/>
  <c r="J289" i="1"/>
  <c r="E290" i="1"/>
  <c r="I289" i="1"/>
  <c r="K289" i="1"/>
  <c r="D226" i="1"/>
  <c r="G225" i="1"/>
  <c r="H225" i="1"/>
  <c r="D211" i="1"/>
  <c r="G210" i="1"/>
  <c r="H210" i="1"/>
  <c r="N467" i="1" l="1"/>
  <c r="N465" i="1"/>
  <c r="N463" i="1"/>
  <c r="N461" i="1"/>
  <c r="N459" i="1"/>
  <c r="N457" i="1"/>
  <c r="N455" i="1"/>
  <c r="N453" i="1"/>
  <c r="N466" i="1"/>
  <c r="N462" i="1"/>
  <c r="N458" i="1"/>
  <c r="N454" i="1"/>
  <c r="N468" i="1"/>
  <c r="N464" i="1"/>
  <c r="N460" i="1"/>
  <c r="N456" i="1"/>
  <c r="G1905" i="1"/>
  <c r="D1906" i="1"/>
  <c r="H1905" i="1"/>
  <c r="E1601" i="1"/>
  <c r="K1600" i="1"/>
  <c r="I1600" i="1"/>
  <c r="J1600" i="1"/>
  <c r="E1997" i="1"/>
  <c r="K1996" i="1"/>
  <c r="I1996" i="1"/>
  <c r="J1996" i="1"/>
  <c r="E1907" i="1"/>
  <c r="K1906" i="1"/>
  <c r="I1906" i="1"/>
  <c r="J1906" i="1"/>
  <c r="G2332" i="1"/>
  <c r="D2333" i="1"/>
  <c r="H2332" i="1"/>
  <c r="J2348" i="1"/>
  <c r="E2349" i="1"/>
  <c r="K2348" i="1"/>
  <c r="I2348" i="1"/>
  <c r="J1615" i="1"/>
  <c r="E1616" i="1"/>
  <c r="K1615" i="1"/>
  <c r="I1615" i="1"/>
  <c r="G2272" i="1"/>
  <c r="D2273" i="1"/>
  <c r="H2272" i="1"/>
  <c r="D1555" i="1"/>
  <c r="H1554" i="1"/>
  <c r="G1554" i="1"/>
  <c r="G1539" i="1"/>
  <c r="H1539" i="1"/>
  <c r="D2348" i="1"/>
  <c r="H2347" i="1"/>
  <c r="G2347" i="1"/>
  <c r="G1965" i="1"/>
  <c r="D1966" i="1"/>
  <c r="H1965" i="1"/>
  <c r="D1921" i="1"/>
  <c r="H1920" i="1"/>
  <c r="G1920" i="1"/>
  <c r="G1569" i="1"/>
  <c r="D1570" i="1"/>
  <c r="H1569" i="1"/>
  <c r="D2288" i="1"/>
  <c r="H2287" i="1"/>
  <c r="G2287" i="1"/>
  <c r="D2258" i="1"/>
  <c r="H2257" i="1"/>
  <c r="G2257" i="1"/>
  <c r="G2242" i="1"/>
  <c r="D2243" i="1"/>
  <c r="H2242" i="1"/>
  <c r="D1981" i="1"/>
  <c r="H1980" i="1"/>
  <c r="G1980" i="1"/>
  <c r="G1599" i="1"/>
  <c r="D1600" i="1"/>
  <c r="H1599" i="1"/>
  <c r="D1630" i="1"/>
  <c r="H1629" i="1"/>
  <c r="G1629" i="1"/>
  <c r="E2274" i="1"/>
  <c r="K2273" i="1"/>
  <c r="I2273" i="1"/>
  <c r="J2273" i="1"/>
  <c r="E1967" i="1"/>
  <c r="K1966" i="1"/>
  <c r="I1966" i="1"/>
  <c r="J1966" i="1"/>
  <c r="E2304" i="1"/>
  <c r="K2303" i="1"/>
  <c r="I2303" i="1"/>
  <c r="J2303" i="1"/>
  <c r="D1660" i="1"/>
  <c r="H1659" i="1"/>
  <c r="G1659" i="1"/>
  <c r="G1644" i="1"/>
  <c r="D1645" i="1"/>
  <c r="H1644" i="1"/>
  <c r="D1951" i="1"/>
  <c r="H1950" i="1"/>
  <c r="G1950" i="1"/>
  <c r="D1615" i="1"/>
  <c r="H1614" i="1"/>
  <c r="G1614" i="1"/>
  <c r="D1891" i="1"/>
  <c r="H1890" i="1"/>
  <c r="G1890" i="1"/>
  <c r="E1646" i="1"/>
  <c r="K1645" i="1"/>
  <c r="I1645" i="1"/>
  <c r="J1645" i="1"/>
  <c r="H2227" i="1"/>
  <c r="G2227" i="1"/>
  <c r="D2011" i="1"/>
  <c r="H2010" i="1"/>
  <c r="G2010" i="1"/>
  <c r="J1921" i="1"/>
  <c r="E1922" i="1"/>
  <c r="K1921" i="1"/>
  <c r="I1921" i="1"/>
  <c r="J1555" i="1"/>
  <c r="K1555" i="1"/>
  <c r="I1555" i="1"/>
  <c r="G1935" i="1"/>
  <c r="D1936" i="1"/>
  <c r="H1935" i="1"/>
  <c r="G1875" i="1"/>
  <c r="H1875" i="1"/>
  <c r="J1660" i="1"/>
  <c r="E1661" i="1"/>
  <c r="K1660" i="1"/>
  <c r="I1660" i="1"/>
  <c r="J2011" i="1"/>
  <c r="E2012" i="1"/>
  <c r="K2011" i="1"/>
  <c r="I2011" i="1"/>
  <c r="J2258" i="1"/>
  <c r="E2259" i="1"/>
  <c r="K2258" i="1"/>
  <c r="I2258" i="1"/>
  <c r="J2288" i="1"/>
  <c r="E2289" i="1"/>
  <c r="K2288" i="1"/>
  <c r="I2288" i="1"/>
  <c r="J1951" i="1"/>
  <c r="E1952" i="1"/>
  <c r="K1951" i="1"/>
  <c r="I1951" i="1"/>
  <c r="J2318" i="1"/>
  <c r="E2319" i="1"/>
  <c r="K2318" i="1"/>
  <c r="I2318" i="1"/>
  <c r="J1981" i="1"/>
  <c r="E1982" i="1"/>
  <c r="K1981" i="1"/>
  <c r="I1981" i="1"/>
  <c r="J1630" i="1"/>
  <c r="E1631" i="1"/>
  <c r="K1630" i="1"/>
  <c r="I1630" i="1"/>
  <c r="E2334" i="1"/>
  <c r="K2333" i="1"/>
  <c r="I2333" i="1"/>
  <c r="J2333" i="1"/>
  <c r="E1676" i="1"/>
  <c r="K1675" i="1"/>
  <c r="I1675" i="1"/>
  <c r="J1675" i="1"/>
  <c r="G2302" i="1"/>
  <c r="D2303" i="1"/>
  <c r="H2302" i="1"/>
  <c r="D2318" i="1"/>
  <c r="H2317" i="1"/>
  <c r="G2317" i="1"/>
  <c r="G1674" i="1"/>
  <c r="D1675" i="1"/>
  <c r="H1674" i="1"/>
  <c r="E1571" i="1"/>
  <c r="K1570" i="1"/>
  <c r="I1570" i="1"/>
  <c r="J1570" i="1"/>
  <c r="K2243" i="1"/>
  <c r="I2243" i="1"/>
  <c r="J2243" i="1"/>
  <c r="E1937" i="1"/>
  <c r="K1936" i="1"/>
  <c r="I1936" i="1"/>
  <c r="J1936" i="1"/>
  <c r="G1995" i="1"/>
  <c r="D1996" i="1"/>
  <c r="H1995" i="1"/>
  <c r="D1585" i="1"/>
  <c r="H1584" i="1"/>
  <c r="G1584" i="1"/>
  <c r="J1891" i="1"/>
  <c r="K1891" i="1"/>
  <c r="I1891" i="1"/>
  <c r="J1585" i="1"/>
  <c r="E1586" i="1"/>
  <c r="K1585" i="1"/>
  <c r="I1585" i="1"/>
  <c r="D928" i="1"/>
  <c r="H927" i="1"/>
  <c r="G927" i="1"/>
  <c r="G882" i="1"/>
  <c r="H882" i="1"/>
  <c r="D883" i="1"/>
  <c r="D1234" i="1"/>
  <c r="H1233" i="1"/>
  <c r="G1233" i="1"/>
  <c r="K1219" i="1"/>
  <c r="I1219" i="1"/>
  <c r="J1219" i="1"/>
  <c r="E1265" i="1"/>
  <c r="K1264" i="1"/>
  <c r="I1264" i="1"/>
  <c r="J1264" i="1"/>
  <c r="J1279" i="1"/>
  <c r="I1279" i="1"/>
  <c r="E1280" i="1"/>
  <c r="K1279" i="1"/>
  <c r="G1218" i="1"/>
  <c r="D1219" i="1"/>
  <c r="H1218" i="1"/>
  <c r="E1295" i="1"/>
  <c r="K1294" i="1"/>
  <c r="I1294" i="1"/>
  <c r="J1294" i="1"/>
  <c r="K883" i="1"/>
  <c r="I883" i="1"/>
  <c r="J883" i="1"/>
  <c r="G1323" i="1"/>
  <c r="H1323" i="1"/>
  <c r="D1324" i="1"/>
  <c r="G1338" i="1"/>
  <c r="D1339" i="1"/>
  <c r="H1338" i="1"/>
  <c r="G1293" i="1"/>
  <c r="H1293" i="1"/>
  <c r="D1294" i="1"/>
  <c r="J1003" i="1"/>
  <c r="I1003" i="1"/>
  <c r="E1004" i="1"/>
  <c r="K1003" i="1"/>
  <c r="D943" i="1"/>
  <c r="H942" i="1"/>
  <c r="G942" i="1"/>
  <c r="D1309" i="1"/>
  <c r="H1308" i="1"/>
  <c r="G1308" i="1"/>
  <c r="G957" i="1"/>
  <c r="H957" i="1"/>
  <c r="D958" i="1"/>
  <c r="J1234" i="1"/>
  <c r="E1235" i="1"/>
  <c r="K1234" i="1"/>
  <c r="I1234" i="1"/>
  <c r="J928" i="1"/>
  <c r="E929" i="1"/>
  <c r="K928" i="1"/>
  <c r="I928" i="1"/>
  <c r="D973" i="1"/>
  <c r="H972" i="1"/>
  <c r="G972" i="1"/>
  <c r="G912" i="1"/>
  <c r="D913" i="1"/>
  <c r="H912" i="1"/>
  <c r="D898" i="1"/>
  <c r="H897" i="1"/>
  <c r="G897" i="1"/>
  <c r="G987" i="1"/>
  <c r="H987" i="1"/>
  <c r="D988" i="1"/>
  <c r="E1250" i="1"/>
  <c r="K1249" i="1"/>
  <c r="I1249" i="1"/>
  <c r="J1249" i="1"/>
  <c r="E959" i="1"/>
  <c r="K958" i="1"/>
  <c r="I958" i="1"/>
  <c r="J958" i="1"/>
  <c r="J1309" i="1"/>
  <c r="I1309" i="1"/>
  <c r="E1310" i="1"/>
  <c r="K1309" i="1"/>
  <c r="J898" i="1"/>
  <c r="I898" i="1"/>
  <c r="E899" i="1"/>
  <c r="K898" i="1"/>
  <c r="H867" i="1"/>
  <c r="G867" i="1"/>
  <c r="E989" i="1"/>
  <c r="K988" i="1"/>
  <c r="I988" i="1"/>
  <c r="J988" i="1"/>
  <c r="E914" i="1"/>
  <c r="K913" i="1"/>
  <c r="I913" i="1"/>
  <c r="J913" i="1"/>
  <c r="J973" i="1"/>
  <c r="I973" i="1"/>
  <c r="E974" i="1"/>
  <c r="K973" i="1"/>
  <c r="H1203" i="1"/>
  <c r="G1203" i="1"/>
  <c r="D1003" i="1"/>
  <c r="H1002" i="1"/>
  <c r="G1002" i="1"/>
  <c r="E1325" i="1"/>
  <c r="K1324" i="1"/>
  <c r="I1324" i="1"/>
  <c r="J1324" i="1"/>
  <c r="E1340" i="1"/>
  <c r="K1339" i="1"/>
  <c r="I1339" i="1"/>
  <c r="J1339" i="1"/>
  <c r="G1263" i="1"/>
  <c r="H1263" i="1"/>
  <c r="D1264" i="1"/>
  <c r="G1248" i="1"/>
  <c r="D1249" i="1"/>
  <c r="H1248" i="1"/>
  <c r="J943" i="1"/>
  <c r="I943" i="1"/>
  <c r="E944" i="1"/>
  <c r="K943" i="1"/>
  <c r="D1279" i="1"/>
  <c r="H1278" i="1"/>
  <c r="G1278" i="1"/>
  <c r="E578" i="1"/>
  <c r="K577" i="1"/>
  <c r="I577" i="1"/>
  <c r="J577" i="1"/>
  <c r="D607" i="1"/>
  <c r="H606" i="1"/>
  <c r="G606" i="1"/>
  <c r="J607" i="1"/>
  <c r="I607" i="1"/>
  <c r="E608" i="1"/>
  <c r="K607" i="1"/>
  <c r="J637" i="1"/>
  <c r="I637" i="1"/>
  <c r="E638" i="1"/>
  <c r="K637" i="1"/>
  <c r="D637" i="1"/>
  <c r="H636" i="1"/>
  <c r="G636" i="1"/>
  <c r="E653" i="1"/>
  <c r="K652" i="1"/>
  <c r="I652" i="1"/>
  <c r="J652" i="1"/>
  <c r="E668" i="1"/>
  <c r="K667" i="1"/>
  <c r="I667" i="1"/>
  <c r="J667" i="1"/>
  <c r="G651" i="1"/>
  <c r="H651" i="1"/>
  <c r="D652" i="1"/>
  <c r="G666" i="1"/>
  <c r="D667" i="1"/>
  <c r="H666" i="1"/>
  <c r="G621" i="1"/>
  <c r="H621" i="1"/>
  <c r="D622" i="1"/>
  <c r="G546" i="1"/>
  <c r="D547" i="1"/>
  <c r="H546" i="1"/>
  <c r="H531" i="1"/>
  <c r="G531" i="1"/>
  <c r="E623" i="1"/>
  <c r="K622" i="1"/>
  <c r="I622" i="1"/>
  <c r="J622" i="1"/>
  <c r="G591" i="1"/>
  <c r="H591" i="1"/>
  <c r="D592" i="1"/>
  <c r="G576" i="1"/>
  <c r="D577" i="1"/>
  <c r="H576" i="1"/>
  <c r="K547" i="1"/>
  <c r="I547" i="1"/>
  <c r="J547" i="1"/>
  <c r="E593" i="1"/>
  <c r="K592" i="1"/>
  <c r="I592" i="1"/>
  <c r="J592" i="1"/>
  <c r="J562" i="1"/>
  <c r="E563" i="1"/>
  <c r="K562" i="1"/>
  <c r="I562" i="1"/>
  <c r="D562" i="1"/>
  <c r="H561" i="1"/>
  <c r="G561" i="1"/>
  <c r="G211" i="1"/>
  <c r="H211" i="1"/>
  <c r="J290" i="1"/>
  <c r="K290" i="1"/>
  <c r="E291" i="1"/>
  <c r="I290" i="1"/>
  <c r="D257" i="1"/>
  <c r="G256" i="1"/>
  <c r="H256" i="1"/>
  <c r="I335" i="1"/>
  <c r="K335" i="1"/>
  <c r="J335" i="1"/>
  <c r="E336" i="1"/>
  <c r="H331" i="1"/>
  <c r="D332" i="1"/>
  <c r="G331" i="1"/>
  <c r="H301" i="1"/>
  <c r="G301" i="1"/>
  <c r="D302" i="1"/>
  <c r="D242" i="1"/>
  <c r="G241" i="1"/>
  <c r="H241" i="1"/>
  <c r="G316" i="1"/>
  <c r="H316" i="1"/>
  <c r="D317" i="1"/>
  <c r="D227" i="1"/>
  <c r="G226" i="1"/>
  <c r="H226" i="1"/>
  <c r="E321" i="1"/>
  <c r="I320" i="1"/>
  <c r="K320" i="1"/>
  <c r="J320" i="1"/>
  <c r="E306" i="1"/>
  <c r="I305" i="1"/>
  <c r="K305" i="1"/>
  <c r="J305" i="1"/>
  <c r="H286" i="1"/>
  <c r="D287" i="1"/>
  <c r="G286" i="1"/>
  <c r="D272" i="1"/>
  <c r="G271" i="1"/>
  <c r="H271" i="1"/>
  <c r="K275" i="1"/>
  <c r="J275" i="1"/>
  <c r="I275" i="1"/>
  <c r="N483" i="1" l="1"/>
  <c r="N481" i="1"/>
  <c r="N479" i="1"/>
  <c r="N477" i="1"/>
  <c r="N475" i="1"/>
  <c r="N473" i="1"/>
  <c r="N471" i="1"/>
  <c r="N469" i="1"/>
  <c r="N482" i="1"/>
  <c r="N478" i="1"/>
  <c r="N474" i="1"/>
  <c r="N470" i="1"/>
  <c r="N484" i="1"/>
  <c r="N480" i="1"/>
  <c r="N476" i="1"/>
  <c r="N472" i="1"/>
  <c r="K1571" i="1"/>
  <c r="I1571" i="1"/>
  <c r="J1571" i="1"/>
  <c r="G1675" i="1"/>
  <c r="D1676" i="1"/>
  <c r="H1675" i="1"/>
  <c r="J1586" i="1"/>
  <c r="E1587" i="1"/>
  <c r="K1586" i="1"/>
  <c r="I1586" i="1"/>
  <c r="E1938" i="1"/>
  <c r="K1937" i="1"/>
  <c r="I1937" i="1"/>
  <c r="J1937" i="1"/>
  <c r="G2303" i="1"/>
  <c r="D2304" i="1"/>
  <c r="H2303" i="1"/>
  <c r="E1677" i="1"/>
  <c r="K1676" i="1"/>
  <c r="I1676" i="1"/>
  <c r="J1676" i="1"/>
  <c r="E2335" i="1"/>
  <c r="K2334" i="1"/>
  <c r="I2334" i="1"/>
  <c r="J2334" i="1"/>
  <c r="J1631" i="1"/>
  <c r="E1632" i="1"/>
  <c r="K1631" i="1"/>
  <c r="I1631" i="1"/>
  <c r="J1982" i="1"/>
  <c r="E1983" i="1"/>
  <c r="K1982" i="1"/>
  <c r="I1982" i="1"/>
  <c r="J2319" i="1"/>
  <c r="E2320" i="1"/>
  <c r="K2319" i="1"/>
  <c r="I2319" i="1"/>
  <c r="J1952" i="1"/>
  <c r="E1953" i="1"/>
  <c r="K1952" i="1"/>
  <c r="I1952" i="1"/>
  <c r="J2289" i="1"/>
  <c r="E2290" i="1"/>
  <c r="K2289" i="1"/>
  <c r="I2289" i="1"/>
  <c r="J2259" i="1"/>
  <c r="K2259" i="1"/>
  <c r="I2259" i="1"/>
  <c r="J2012" i="1"/>
  <c r="E2013" i="1"/>
  <c r="K2012" i="1"/>
  <c r="I2012" i="1"/>
  <c r="J1661" i="1"/>
  <c r="E1662" i="1"/>
  <c r="K1661" i="1"/>
  <c r="I1661" i="1"/>
  <c r="G1936" i="1"/>
  <c r="D1937" i="1"/>
  <c r="H1936" i="1"/>
  <c r="J1922" i="1"/>
  <c r="E1923" i="1"/>
  <c r="K1922" i="1"/>
  <c r="I1922" i="1"/>
  <c r="D2012" i="1"/>
  <c r="H2011" i="1"/>
  <c r="G2011" i="1"/>
  <c r="H1891" i="1"/>
  <c r="G1891" i="1"/>
  <c r="D1616" i="1"/>
  <c r="H1615" i="1"/>
  <c r="G1615" i="1"/>
  <c r="D1952" i="1"/>
  <c r="H1951" i="1"/>
  <c r="G1951" i="1"/>
  <c r="G1645" i="1"/>
  <c r="D1646" i="1"/>
  <c r="H1645" i="1"/>
  <c r="D1661" i="1"/>
  <c r="H1660" i="1"/>
  <c r="G1660" i="1"/>
  <c r="E2305" i="1"/>
  <c r="K2304" i="1"/>
  <c r="I2304" i="1"/>
  <c r="J2304" i="1"/>
  <c r="E1968" i="1"/>
  <c r="K1967" i="1"/>
  <c r="I1967" i="1"/>
  <c r="J1967" i="1"/>
  <c r="E2275" i="1"/>
  <c r="K2274" i="1"/>
  <c r="I2274" i="1"/>
  <c r="J2274" i="1"/>
  <c r="D2289" i="1"/>
  <c r="H2288" i="1"/>
  <c r="G2288" i="1"/>
  <c r="G1570" i="1"/>
  <c r="D1571" i="1"/>
  <c r="H1570" i="1"/>
  <c r="D1922" i="1"/>
  <c r="H1921" i="1"/>
  <c r="G1921" i="1"/>
  <c r="G1966" i="1"/>
  <c r="D1967" i="1"/>
  <c r="H1966" i="1"/>
  <c r="D2349" i="1"/>
  <c r="H2348" i="1"/>
  <c r="G2348" i="1"/>
  <c r="J1616" i="1"/>
  <c r="E1617" i="1"/>
  <c r="K1616" i="1"/>
  <c r="I1616" i="1"/>
  <c r="J2349" i="1"/>
  <c r="E2350" i="1"/>
  <c r="K2349" i="1"/>
  <c r="I2349" i="1"/>
  <c r="K1907" i="1"/>
  <c r="I1907" i="1"/>
  <c r="J1907" i="1"/>
  <c r="E1998" i="1"/>
  <c r="K1997" i="1"/>
  <c r="I1997" i="1"/>
  <c r="J1997" i="1"/>
  <c r="E1602" i="1"/>
  <c r="K1601" i="1"/>
  <c r="I1601" i="1"/>
  <c r="J1601" i="1"/>
  <c r="G1906" i="1"/>
  <c r="H1906" i="1"/>
  <c r="D1907" i="1"/>
  <c r="D1586" i="1"/>
  <c r="H1585" i="1"/>
  <c r="G1585" i="1"/>
  <c r="G1996" i="1"/>
  <c r="D1997" i="1"/>
  <c r="H1996" i="1"/>
  <c r="D2319" i="1"/>
  <c r="H2318" i="1"/>
  <c r="G2318" i="1"/>
  <c r="E1647" i="1"/>
  <c r="K1646" i="1"/>
  <c r="I1646" i="1"/>
  <c r="J1646" i="1"/>
  <c r="D1631" i="1"/>
  <c r="H1630" i="1"/>
  <c r="G1630" i="1"/>
  <c r="G1600" i="1"/>
  <c r="D1601" i="1"/>
  <c r="H1600" i="1"/>
  <c r="D1982" i="1"/>
  <c r="H1981" i="1"/>
  <c r="G1981" i="1"/>
  <c r="G2243" i="1"/>
  <c r="H2243" i="1"/>
  <c r="D2259" i="1"/>
  <c r="H2258" i="1"/>
  <c r="G2258" i="1"/>
  <c r="H1555" i="1"/>
  <c r="G1555" i="1"/>
  <c r="G2273" i="1"/>
  <c r="D2274" i="1"/>
  <c r="H2273" i="1"/>
  <c r="G2333" i="1"/>
  <c r="D2334" i="1"/>
  <c r="H2333" i="1"/>
  <c r="D1280" i="1"/>
  <c r="H1279" i="1"/>
  <c r="G1279" i="1"/>
  <c r="J944" i="1"/>
  <c r="E945" i="1"/>
  <c r="K944" i="1"/>
  <c r="I944" i="1"/>
  <c r="G1249" i="1"/>
  <c r="H1249" i="1"/>
  <c r="D1250" i="1"/>
  <c r="G1264" i="1"/>
  <c r="D1265" i="1"/>
  <c r="H1264" i="1"/>
  <c r="E1341" i="1"/>
  <c r="K1340" i="1"/>
  <c r="I1340" i="1"/>
  <c r="J1340" i="1"/>
  <c r="E1326" i="1"/>
  <c r="K1325" i="1"/>
  <c r="I1325" i="1"/>
  <c r="J1325" i="1"/>
  <c r="G988" i="1"/>
  <c r="D989" i="1"/>
  <c r="H988" i="1"/>
  <c r="J929" i="1"/>
  <c r="E930" i="1"/>
  <c r="K929" i="1"/>
  <c r="I929" i="1"/>
  <c r="J1235" i="1"/>
  <c r="I1235" i="1"/>
  <c r="K1235" i="1"/>
  <c r="G958" i="1"/>
  <c r="D959" i="1"/>
  <c r="H958" i="1"/>
  <c r="D944" i="1"/>
  <c r="H943" i="1"/>
  <c r="G943" i="1"/>
  <c r="J1004" i="1"/>
  <c r="E1005" i="1"/>
  <c r="K1004" i="1"/>
  <c r="I1004" i="1"/>
  <c r="E1296" i="1"/>
  <c r="K1295" i="1"/>
  <c r="I1295" i="1"/>
  <c r="J1295" i="1"/>
  <c r="G1219" i="1"/>
  <c r="H1219" i="1"/>
  <c r="G883" i="1"/>
  <c r="H883" i="1"/>
  <c r="D1004" i="1"/>
  <c r="H1003" i="1"/>
  <c r="G1003" i="1"/>
  <c r="J974" i="1"/>
  <c r="E975" i="1"/>
  <c r="K974" i="1"/>
  <c r="I974" i="1"/>
  <c r="E915" i="1"/>
  <c r="K914" i="1"/>
  <c r="I914" i="1"/>
  <c r="J914" i="1"/>
  <c r="E990" i="1"/>
  <c r="K989" i="1"/>
  <c r="I989" i="1"/>
  <c r="J989" i="1"/>
  <c r="J899" i="1"/>
  <c r="K899" i="1"/>
  <c r="I899" i="1"/>
  <c r="J1310" i="1"/>
  <c r="E1311" i="1"/>
  <c r="K1310" i="1"/>
  <c r="I1310" i="1"/>
  <c r="E960" i="1"/>
  <c r="K959" i="1"/>
  <c r="I959" i="1"/>
  <c r="J959" i="1"/>
  <c r="E1251" i="1"/>
  <c r="K1250" i="1"/>
  <c r="I1250" i="1"/>
  <c r="J1250" i="1"/>
  <c r="D899" i="1"/>
  <c r="H898" i="1"/>
  <c r="G898" i="1"/>
  <c r="G913" i="1"/>
  <c r="D914" i="1"/>
  <c r="H913" i="1"/>
  <c r="D974" i="1"/>
  <c r="H973" i="1"/>
  <c r="G973" i="1"/>
  <c r="D1310" i="1"/>
  <c r="H1309" i="1"/>
  <c r="G1309" i="1"/>
  <c r="G1294" i="1"/>
  <c r="D1295" i="1"/>
  <c r="H1294" i="1"/>
  <c r="G1339" i="1"/>
  <c r="H1339" i="1"/>
  <c r="D1340" i="1"/>
  <c r="G1324" i="1"/>
  <c r="D1325" i="1"/>
  <c r="H1324" i="1"/>
  <c r="J1280" i="1"/>
  <c r="E1281" i="1"/>
  <c r="K1280" i="1"/>
  <c r="I1280" i="1"/>
  <c r="E1266" i="1"/>
  <c r="K1265" i="1"/>
  <c r="I1265" i="1"/>
  <c r="J1265" i="1"/>
  <c r="D1235" i="1"/>
  <c r="H1234" i="1"/>
  <c r="G1234" i="1"/>
  <c r="D929" i="1"/>
  <c r="H928" i="1"/>
  <c r="G928" i="1"/>
  <c r="D563" i="1"/>
  <c r="H562" i="1"/>
  <c r="G562" i="1"/>
  <c r="E594" i="1"/>
  <c r="K593" i="1"/>
  <c r="I593" i="1"/>
  <c r="J593" i="1"/>
  <c r="D638" i="1"/>
  <c r="H637" i="1"/>
  <c r="G637" i="1"/>
  <c r="J638" i="1"/>
  <c r="E639" i="1"/>
  <c r="K638" i="1"/>
  <c r="I638" i="1"/>
  <c r="J608" i="1"/>
  <c r="E609" i="1"/>
  <c r="K608" i="1"/>
  <c r="I608" i="1"/>
  <c r="J563" i="1"/>
  <c r="I563" i="1"/>
  <c r="K563" i="1"/>
  <c r="G577" i="1"/>
  <c r="H577" i="1"/>
  <c r="D578" i="1"/>
  <c r="G592" i="1"/>
  <c r="D593" i="1"/>
  <c r="H592" i="1"/>
  <c r="E624" i="1"/>
  <c r="K623" i="1"/>
  <c r="I623" i="1"/>
  <c r="J623" i="1"/>
  <c r="G547" i="1"/>
  <c r="H547" i="1"/>
  <c r="G622" i="1"/>
  <c r="D623" i="1"/>
  <c r="H622" i="1"/>
  <c r="G667" i="1"/>
  <c r="H667" i="1"/>
  <c r="D668" i="1"/>
  <c r="G652" i="1"/>
  <c r="D653" i="1"/>
  <c r="H652" i="1"/>
  <c r="E669" i="1"/>
  <c r="K668" i="1"/>
  <c r="I668" i="1"/>
  <c r="J668" i="1"/>
  <c r="E654" i="1"/>
  <c r="K653" i="1"/>
  <c r="I653" i="1"/>
  <c r="J653" i="1"/>
  <c r="D608" i="1"/>
  <c r="H607" i="1"/>
  <c r="G607" i="1"/>
  <c r="E579" i="1"/>
  <c r="K578" i="1"/>
  <c r="I578" i="1"/>
  <c r="J578" i="1"/>
  <c r="D273" i="1"/>
  <c r="G272" i="1"/>
  <c r="H272" i="1"/>
  <c r="H287" i="1"/>
  <c r="D288" i="1"/>
  <c r="G287" i="1"/>
  <c r="G227" i="1"/>
  <c r="H227" i="1"/>
  <c r="D243" i="1"/>
  <c r="G242" i="1"/>
  <c r="H242" i="1"/>
  <c r="E307" i="1"/>
  <c r="I306" i="1"/>
  <c r="K306" i="1"/>
  <c r="J306" i="1"/>
  <c r="E322" i="1"/>
  <c r="I321" i="1"/>
  <c r="K321" i="1"/>
  <c r="J321" i="1"/>
  <c r="G317" i="1"/>
  <c r="D318" i="1"/>
  <c r="H317" i="1"/>
  <c r="D303" i="1"/>
  <c r="G302" i="1"/>
  <c r="H302" i="1"/>
  <c r="H332" i="1"/>
  <c r="D333" i="1"/>
  <c r="G332" i="1"/>
  <c r="J336" i="1"/>
  <c r="K336" i="1"/>
  <c r="E337" i="1"/>
  <c r="I336" i="1"/>
  <c r="D258" i="1"/>
  <c r="G257" i="1"/>
  <c r="H257" i="1"/>
  <c r="I291" i="1"/>
  <c r="J291" i="1"/>
  <c r="K291" i="1"/>
  <c r="N499" i="1" l="1"/>
  <c r="N497" i="1"/>
  <c r="N495" i="1"/>
  <c r="N493" i="1"/>
  <c r="N491" i="1"/>
  <c r="N489" i="1"/>
  <c r="N487" i="1"/>
  <c r="N485" i="1"/>
  <c r="N498" i="1"/>
  <c r="N494" i="1"/>
  <c r="N490" i="1"/>
  <c r="N486" i="1"/>
  <c r="N500" i="1"/>
  <c r="N496" i="1"/>
  <c r="N492" i="1"/>
  <c r="N488" i="1"/>
  <c r="D1983" i="1"/>
  <c r="H1982" i="1"/>
  <c r="G1982" i="1"/>
  <c r="G1601" i="1"/>
  <c r="D1602" i="1"/>
  <c r="H1601" i="1"/>
  <c r="D1632" i="1"/>
  <c r="H1631" i="1"/>
  <c r="G1631" i="1"/>
  <c r="E1648" i="1"/>
  <c r="K1647" i="1"/>
  <c r="I1647" i="1"/>
  <c r="J1647" i="1"/>
  <c r="D2320" i="1"/>
  <c r="H2319" i="1"/>
  <c r="G2319" i="1"/>
  <c r="G1997" i="1"/>
  <c r="D1998" i="1"/>
  <c r="H1997" i="1"/>
  <c r="D1587" i="1"/>
  <c r="H1586" i="1"/>
  <c r="G1586" i="1"/>
  <c r="D1662" i="1"/>
  <c r="H1661" i="1"/>
  <c r="G1661" i="1"/>
  <c r="G1646" i="1"/>
  <c r="D1647" i="1"/>
  <c r="H1646" i="1"/>
  <c r="D1953" i="1"/>
  <c r="H1952" i="1"/>
  <c r="G1952" i="1"/>
  <c r="D1617" i="1"/>
  <c r="H1616" i="1"/>
  <c r="G1616" i="1"/>
  <c r="D2013" i="1"/>
  <c r="H2012" i="1"/>
  <c r="G2012" i="1"/>
  <c r="G1937" i="1"/>
  <c r="D1938" i="1"/>
  <c r="H1937" i="1"/>
  <c r="J2290" i="1"/>
  <c r="E2291" i="1"/>
  <c r="K2290" i="1"/>
  <c r="I2290" i="1"/>
  <c r="J1953" i="1"/>
  <c r="E1954" i="1"/>
  <c r="K1953" i="1"/>
  <c r="I1953" i="1"/>
  <c r="J2320" i="1"/>
  <c r="E2321" i="1"/>
  <c r="K2320" i="1"/>
  <c r="I2320" i="1"/>
  <c r="J1983" i="1"/>
  <c r="E1984" i="1"/>
  <c r="K1983" i="1"/>
  <c r="I1983" i="1"/>
  <c r="J1632" i="1"/>
  <c r="E1633" i="1"/>
  <c r="K1632" i="1"/>
  <c r="I1632" i="1"/>
  <c r="E2336" i="1"/>
  <c r="K2335" i="1"/>
  <c r="I2335" i="1"/>
  <c r="J2335" i="1"/>
  <c r="E1678" i="1"/>
  <c r="K1677" i="1"/>
  <c r="I1677" i="1"/>
  <c r="J1677" i="1"/>
  <c r="G2304" i="1"/>
  <c r="D2305" i="1"/>
  <c r="H2304" i="1"/>
  <c r="E1939" i="1"/>
  <c r="K1938" i="1"/>
  <c r="I1938" i="1"/>
  <c r="J1938" i="1"/>
  <c r="G2334" i="1"/>
  <c r="D2335" i="1"/>
  <c r="H2334" i="1"/>
  <c r="G2274" i="1"/>
  <c r="D2275" i="1"/>
  <c r="H2274" i="1"/>
  <c r="H2259" i="1"/>
  <c r="G2259" i="1"/>
  <c r="G1907" i="1"/>
  <c r="H1907" i="1"/>
  <c r="E1603" i="1"/>
  <c r="K1602" i="1"/>
  <c r="I1602" i="1"/>
  <c r="J1602" i="1"/>
  <c r="E1999" i="1"/>
  <c r="K1998" i="1"/>
  <c r="I1998" i="1"/>
  <c r="J1998" i="1"/>
  <c r="J2350" i="1"/>
  <c r="E2351" i="1"/>
  <c r="K2350" i="1"/>
  <c r="I2350" i="1"/>
  <c r="J1617" i="1"/>
  <c r="E1618" i="1"/>
  <c r="K1617" i="1"/>
  <c r="I1617" i="1"/>
  <c r="D2350" i="1"/>
  <c r="H2349" i="1"/>
  <c r="G2349" i="1"/>
  <c r="G1967" i="1"/>
  <c r="D1968" i="1"/>
  <c r="H1967" i="1"/>
  <c r="D1923" i="1"/>
  <c r="H1922" i="1"/>
  <c r="G1922" i="1"/>
  <c r="G1571" i="1"/>
  <c r="H1571" i="1"/>
  <c r="D2290" i="1"/>
  <c r="H2289" i="1"/>
  <c r="G2289" i="1"/>
  <c r="K2275" i="1"/>
  <c r="I2275" i="1"/>
  <c r="J2275" i="1"/>
  <c r="E1969" i="1"/>
  <c r="K1968" i="1"/>
  <c r="I1968" i="1"/>
  <c r="J1968" i="1"/>
  <c r="E2306" i="1"/>
  <c r="K2305" i="1"/>
  <c r="I2305" i="1"/>
  <c r="J2305" i="1"/>
  <c r="J1923" i="1"/>
  <c r="K1923" i="1"/>
  <c r="I1923" i="1"/>
  <c r="J1662" i="1"/>
  <c r="E1663" i="1"/>
  <c r="K1662" i="1"/>
  <c r="I1662" i="1"/>
  <c r="J2013" i="1"/>
  <c r="E2014" i="1"/>
  <c r="K2013" i="1"/>
  <c r="I2013" i="1"/>
  <c r="J1587" i="1"/>
  <c r="K1587" i="1"/>
  <c r="I1587" i="1"/>
  <c r="G1676" i="1"/>
  <c r="D1677" i="1"/>
  <c r="H1676" i="1"/>
  <c r="D930" i="1"/>
  <c r="H929" i="1"/>
  <c r="G929" i="1"/>
  <c r="J1281" i="1"/>
  <c r="I1281" i="1"/>
  <c r="K1281" i="1"/>
  <c r="E1282" i="1"/>
  <c r="D975" i="1"/>
  <c r="H974" i="1"/>
  <c r="G974" i="1"/>
  <c r="G914" i="1"/>
  <c r="D915" i="1"/>
  <c r="H914" i="1"/>
  <c r="H899" i="1"/>
  <c r="G899" i="1"/>
  <c r="K1251" i="1"/>
  <c r="I1251" i="1"/>
  <c r="J1251" i="1"/>
  <c r="E961" i="1"/>
  <c r="K960" i="1"/>
  <c r="I960" i="1"/>
  <c r="J960" i="1"/>
  <c r="J975" i="1"/>
  <c r="I975" i="1"/>
  <c r="E976" i="1"/>
  <c r="K975" i="1"/>
  <c r="D1005" i="1"/>
  <c r="H1004" i="1"/>
  <c r="G1004" i="1"/>
  <c r="E1297" i="1"/>
  <c r="K1296" i="1"/>
  <c r="I1296" i="1"/>
  <c r="J1296" i="1"/>
  <c r="J930" i="1"/>
  <c r="E931" i="1"/>
  <c r="K930" i="1"/>
  <c r="I930" i="1"/>
  <c r="E1327" i="1"/>
  <c r="K1326" i="1"/>
  <c r="I1326" i="1"/>
  <c r="J1326" i="1"/>
  <c r="E1342" i="1"/>
  <c r="K1341" i="1"/>
  <c r="I1341" i="1"/>
  <c r="J1341" i="1"/>
  <c r="G1265" i="1"/>
  <c r="H1265" i="1"/>
  <c r="D1266" i="1"/>
  <c r="G1250" i="1"/>
  <c r="D1251" i="1"/>
  <c r="H1250" i="1"/>
  <c r="H1235" i="1"/>
  <c r="G1235" i="1"/>
  <c r="E1267" i="1"/>
  <c r="K1266" i="1"/>
  <c r="I1266" i="1"/>
  <c r="J1266" i="1"/>
  <c r="G1325" i="1"/>
  <c r="H1325" i="1"/>
  <c r="D1326" i="1"/>
  <c r="G1340" i="1"/>
  <c r="D1341" i="1"/>
  <c r="H1340" i="1"/>
  <c r="G1295" i="1"/>
  <c r="H1295" i="1"/>
  <c r="D1296" i="1"/>
  <c r="D1311" i="1"/>
  <c r="H1310" i="1"/>
  <c r="G1310" i="1"/>
  <c r="J1311" i="1"/>
  <c r="I1311" i="1"/>
  <c r="K1311" i="1"/>
  <c r="E1312" i="1"/>
  <c r="E991" i="1"/>
  <c r="K990" i="1"/>
  <c r="I990" i="1"/>
  <c r="J990" i="1"/>
  <c r="K915" i="1"/>
  <c r="I915" i="1"/>
  <c r="J915" i="1"/>
  <c r="J1005" i="1"/>
  <c r="I1005" i="1"/>
  <c r="E1006" i="1"/>
  <c r="K1005" i="1"/>
  <c r="D945" i="1"/>
  <c r="H944" i="1"/>
  <c r="G944" i="1"/>
  <c r="G959" i="1"/>
  <c r="H959" i="1"/>
  <c r="D960" i="1"/>
  <c r="G989" i="1"/>
  <c r="H989" i="1"/>
  <c r="D990" i="1"/>
  <c r="J945" i="1"/>
  <c r="I945" i="1"/>
  <c r="E946" i="1"/>
  <c r="K945" i="1"/>
  <c r="D1281" i="1"/>
  <c r="H1280" i="1"/>
  <c r="G1280" i="1"/>
  <c r="K579" i="1"/>
  <c r="I579" i="1"/>
  <c r="J579" i="1"/>
  <c r="E625" i="1"/>
  <c r="K624" i="1"/>
  <c r="I624" i="1"/>
  <c r="J624" i="1"/>
  <c r="G593" i="1"/>
  <c r="H593" i="1"/>
  <c r="D594" i="1"/>
  <c r="G578" i="1"/>
  <c r="D579" i="1"/>
  <c r="H578" i="1"/>
  <c r="J609" i="1"/>
  <c r="I609" i="1"/>
  <c r="K609" i="1"/>
  <c r="E610" i="1"/>
  <c r="J639" i="1"/>
  <c r="I639" i="1"/>
  <c r="K639" i="1"/>
  <c r="E640" i="1"/>
  <c r="D639" i="1"/>
  <c r="H638" i="1"/>
  <c r="G638" i="1"/>
  <c r="E595" i="1"/>
  <c r="K594" i="1"/>
  <c r="I594" i="1"/>
  <c r="J594" i="1"/>
  <c r="D609" i="1"/>
  <c r="H608" i="1"/>
  <c r="G608" i="1"/>
  <c r="E655" i="1"/>
  <c r="K654" i="1"/>
  <c r="I654" i="1"/>
  <c r="J654" i="1"/>
  <c r="E670" i="1"/>
  <c r="K669" i="1"/>
  <c r="I669" i="1"/>
  <c r="J669" i="1"/>
  <c r="G653" i="1"/>
  <c r="H653" i="1"/>
  <c r="D654" i="1"/>
  <c r="G668" i="1"/>
  <c r="D669" i="1"/>
  <c r="H668" i="1"/>
  <c r="G623" i="1"/>
  <c r="H623" i="1"/>
  <c r="D624" i="1"/>
  <c r="H563" i="1"/>
  <c r="G563" i="1"/>
  <c r="E323" i="1"/>
  <c r="I322" i="1"/>
  <c r="K322" i="1"/>
  <c r="J322" i="1"/>
  <c r="I307" i="1"/>
  <c r="J307" i="1"/>
  <c r="K307" i="1"/>
  <c r="D259" i="1"/>
  <c r="G258" i="1"/>
  <c r="H258" i="1"/>
  <c r="I337" i="1"/>
  <c r="K337" i="1"/>
  <c r="J337" i="1"/>
  <c r="E338" i="1"/>
  <c r="H333" i="1"/>
  <c r="D334" i="1"/>
  <c r="G333" i="1"/>
  <c r="H303" i="1"/>
  <c r="G303" i="1"/>
  <c r="D304" i="1"/>
  <c r="G318" i="1"/>
  <c r="H318" i="1"/>
  <c r="D319" i="1"/>
  <c r="G243" i="1"/>
  <c r="H243" i="1"/>
  <c r="H288" i="1"/>
  <c r="D289" i="1"/>
  <c r="G288" i="1"/>
  <c r="D274" i="1"/>
  <c r="G273" i="1"/>
  <c r="H273" i="1"/>
  <c r="N515" i="1" l="1"/>
  <c r="N513" i="1"/>
  <c r="N511" i="1"/>
  <c r="N509" i="1"/>
  <c r="N507" i="1"/>
  <c r="N505" i="1"/>
  <c r="N503" i="1"/>
  <c r="N501" i="1"/>
  <c r="N514" i="1"/>
  <c r="N510" i="1"/>
  <c r="N506" i="1"/>
  <c r="N502" i="1"/>
  <c r="N516" i="1"/>
  <c r="N512" i="1"/>
  <c r="N508" i="1"/>
  <c r="N504" i="1"/>
  <c r="J2014" i="1"/>
  <c r="E2015" i="1"/>
  <c r="K2014" i="1"/>
  <c r="I2014" i="1"/>
  <c r="J1663" i="1"/>
  <c r="E1664" i="1"/>
  <c r="K1663" i="1"/>
  <c r="I1663" i="1"/>
  <c r="E2307" i="1"/>
  <c r="K2306" i="1"/>
  <c r="I2306" i="1"/>
  <c r="J2306" i="1"/>
  <c r="E1970" i="1"/>
  <c r="K1969" i="1"/>
  <c r="I1969" i="1"/>
  <c r="J1969" i="1"/>
  <c r="D2291" i="1"/>
  <c r="H2290" i="1"/>
  <c r="G2290" i="1"/>
  <c r="J1618" i="1"/>
  <c r="E1619" i="1"/>
  <c r="K1618" i="1"/>
  <c r="I1618" i="1"/>
  <c r="J2351" i="1"/>
  <c r="E2352" i="1"/>
  <c r="K2351" i="1"/>
  <c r="I2351" i="1"/>
  <c r="G2275" i="1"/>
  <c r="H2275" i="1"/>
  <c r="G2335" i="1"/>
  <c r="D2336" i="1"/>
  <c r="H2335" i="1"/>
  <c r="G2305" i="1"/>
  <c r="D2306" i="1"/>
  <c r="H2305" i="1"/>
  <c r="J1633" i="1"/>
  <c r="E1634" i="1"/>
  <c r="K1633" i="1"/>
  <c r="I1633" i="1"/>
  <c r="J1984" i="1"/>
  <c r="E1985" i="1"/>
  <c r="K1984" i="1"/>
  <c r="I1984" i="1"/>
  <c r="J2321" i="1"/>
  <c r="E2322" i="1"/>
  <c r="K2321" i="1"/>
  <c r="I2321" i="1"/>
  <c r="J1954" i="1"/>
  <c r="E1955" i="1"/>
  <c r="K1954" i="1"/>
  <c r="I1954" i="1"/>
  <c r="J2291" i="1"/>
  <c r="K2291" i="1"/>
  <c r="I2291" i="1"/>
  <c r="H1587" i="1"/>
  <c r="G1587" i="1"/>
  <c r="G1998" i="1"/>
  <c r="D1999" i="1"/>
  <c r="H1998" i="1"/>
  <c r="D2321" i="1"/>
  <c r="H2320" i="1"/>
  <c r="G2320" i="1"/>
  <c r="E1649" i="1"/>
  <c r="K1648" i="1"/>
  <c r="I1648" i="1"/>
  <c r="J1648" i="1"/>
  <c r="G1677" i="1"/>
  <c r="D1678" i="1"/>
  <c r="H1677" i="1"/>
  <c r="H1923" i="1"/>
  <c r="G1923" i="1"/>
  <c r="G1968" i="1"/>
  <c r="D1969" i="1"/>
  <c r="H1968" i="1"/>
  <c r="D2351" i="1"/>
  <c r="H2350" i="1"/>
  <c r="G2350" i="1"/>
  <c r="E2000" i="1"/>
  <c r="K1999" i="1"/>
  <c r="I1999" i="1"/>
  <c r="J1999" i="1"/>
  <c r="K1603" i="1"/>
  <c r="I1603" i="1"/>
  <c r="J1603" i="1"/>
  <c r="K1939" i="1"/>
  <c r="I1939" i="1"/>
  <c r="J1939" i="1"/>
  <c r="E1679" i="1"/>
  <c r="K1678" i="1"/>
  <c r="I1678" i="1"/>
  <c r="J1678" i="1"/>
  <c r="E2337" i="1"/>
  <c r="K2336" i="1"/>
  <c r="I2336" i="1"/>
  <c r="J2336" i="1"/>
  <c r="G1938" i="1"/>
  <c r="D1939" i="1"/>
  <c r="H1938" i="1"/>
  <c r="D2014" i="1"/>
  <c r="H2013" i="1"/>
  <c r="G2013" i="1"/>
  <c r="D1618" i="1"/>
  <c r="H1617" i="1"/>
  <c r="G1617" i="1"/>
  <c r="D1954" i="1"/>
  <c r="H1953" i="1"/>
  <c r="G1953" i="1"/>
  <c r="G1647" i="1"/>
  <c r="D1648" i="1"/>
  <c r="H1647" i="1"/>
  <c r="D1663" i="1"/>
  <c r="H1662" i="1"/>
  <c r="G1662" i="1"/>
  <c r="D1633" i="1"/>
  <c r="H1632" i="1"/>
  <c r="G1632" i="1"/>
  <c r="G1602" i="1"/>
  <c r="D1603" i="1"/>
  <c r="H1602" i="1"/>
  <c r="D1984" i="1"/>
  <c r="H1983" i="1"/>
  <c r="G1983" i="1"/>
  <c r="D1282" i="1"/>
  <c r="H1281" i="1"/>
  <c r="G1281" i="1"/>
  <c r="J946" i="1"/>
  <c r="E947" i="1"/>
  <c r="K946" i="1"/>
  <c r="I946" i="1"/>
  <c r="G960" i="1"/>
  <c r="D961" i="1"/>
  <c r="H960" i="1"/>
  <c r="E992" i="1"/>
  <c r="K991" i="1"/>
  <c r="I991" i="1"/>
  <c r="J991" i="1"/>
  <c r="G1296" i="1"/>
  <c r="D1297" i="1"/>
  <c r="H1296" i="1"/>
  <c r="G1341" i="1"/>
  <c r="H1341" i="1"/>
  <c r="D1342" i="1"/>
  <c r="G1326" i="1"/>
  <c r="D1327" i="1"/>
  <c r="H1326" i="1"/>
  <c r="K1267" i="1"/>
  <c r="I1267" i="1"/>
  <c r="J1267" i="1"/>
  <c r="G1251" i="1"/>
  <c r="H1251" i="1"/>
  <c r="G1266" i="1"/>
  <c r="D1267" i="1"/>
  <c r="H1266" i="1"/>
  <c r="E1343" i="1"/>
  <c r="K1342" i="1"/>
  <c r="I1342" i="1"/>
  <c r="J1342" i="1"/>
  <c r="E1328" i="1"/>
  <c r="K1327" i="1"/>
  <c r="I1327" i="1"/>
  <c r="J1327" i="1"/>
  <c r="E1298" i="1"/>
  <c r="K1297" i="1"/>
  <c r="I1297" i="1"/>
  <c r="J1297" i="1"/>
  <c r="G915" i="1"/>
  <c r="H915" i="1"/>
  <c r="D976" i="1"/>
  <c r="H975" i="1"/>
  <c r="G975" i="1"/>
  <c r="G990" i="1"/>
  <c r="D991" i="1"/>
  <c r="H990" i="1"/>
  <c r="D946" i="1"/>
  <c r="H945" i="1"/>
  <c r="G945" i="1"/>
  <c r="J1006" i="1"/>
  <c r="E1007" i="1"/>
  <c r="K1006" i="1"/>
  <c r="I1006" i="1"/>
  <c r="J1312" i="1"/>
  <c r="E1313" i="1"/>
  <c r="K1312" i="1"/>
  <c r="I1312" i="1"/>
  <c r="D1312" i="1"/>
  <c r="H1311" i="1"/>
  <c r="G1311" i="1"/>
  <c r="J931" i="1"/>
  <c r="K931" i="1"/>
  <c r="I931" i="1"/>
  <c r="D1006" i="1"/>
  <c r="H1005" i="1"/>
  <c r="G1005" i="1"/>
  <c r="J976" i="1"/>
  <c r="E977" i="1"/>
  <c r="K976" i="1"/>
  <c r="I976" i="1"/>
  <c r="E962" i="1"/>
  <c r="K961" i="1"/>
  <c r="I961" i="1"/>
  <c r="J961" i="1"/>
  <c r="J1282" i="1"/>
  <c r="E1283" i="1"/>
  <c r="K1282" i="1"/>
  <c r="I1282" i="1"/>
  <c r="D931" i="1"/>
  <c r="H930" i="1"/>
  <c r="G930" i="1"/>
  <c r="G624" i="1"/>
  <c r="D625" i="1"/>
  <c r="H624" i="1"/>
  <c r="G669" i="1"/>
  <c r="H669" i="1"/>
  <c r="D670" i="1"/>
  <c r="G654" i="1"/>
  <c r="D655" i="1"/>
  <c r="H654" i="1"/>
  <c r="E671" i="1"/>
  <c r="K670" i="1"/>
  <c r="I670" i="1"/>
  <c r="J670" i="1"/>
  <c r="E656" i="1"/>
  <c r="K655" i="1"/>
  <c r="I655" i="1"/>
  <c r="J655" i="1"/>
  <c r="D640" i="1"/>
  <c r="H639" i="1"/>
  <c r="G639" i="1"/>
  <c r="G579" i="1"/>
  <c r="H579" i="1"/>
  <c r="G594" i="1"/>
  <c r="D595" i="1"/>
  <c r="H594" i="1"/>
  <c r="E626" i="1"/>
  <c r="K625" i="1"/>
  <c r="I625" i="1"/>
  <c r="J625" i="1"/>
  <c r="D610" i="1"/>
  <c r="H609" i="1"/>
  <c r="G609" i="1"/>
  <c r="K595" i="1"/>
  <c r="I595" i="1"/>
  <c r="J595" i="1"/>
  <c r="J640" i="1"/>
  <c r="E641" i="1"/>
  <c r="K640" i="1"/>
  <c r="I640" i="1"/>
  <c r="J610" i="1"/>
  <c r="E611" i="1"/>
  <c r="K610" i="1"/>
  <c r="I610" i="1"/>
  <c r="D305" i="1"/>
  <c r="G304" i="1"/>
  <c r="H304" i="1"/>
  <c r="H334" i="1"/>
  <c r="D335" i="1"/>
  <c r="G334" i="1"/>
  <c r="J338" i="1"/>
  <c r="K338" i="1"/>
  <c r="E339" i="1"/>
  <c r="I338" i="1"/>
  <c r="G259" i="1"/>
  <c r="H259" i="1"/>
  <c r="D275" i="1"/>
  <c r="G274" i="1"/>
  <c r="H274" i="1"/>
  <c r="D290" i="1"/>
  <c r="G289" i="1"/>
  <c r="H289" i="1"/>
  <c r="G319" i="1"/>
  <c r="D320" i="1"/>
  <c r="H319" i="1"/>
  <c r="K323" i="1"/>
  <c r="J323" i="1"/>
  <c r="I323" i="1"/>
  <c r="N531" i="1" l="1"/>
  <c r="N529" i="1"/>
  <c r="N527" i="1"/>
  <c r="N525" i="1"/>
  <c r="N523" i="1"/>
  <c r="N521" i="1"/>
  <c r="N519" i="1"/>
  <c r="N517" i="1"/>
  <c r="N530" i="1"/>
  <c r="N526" i="1"/>
  <c r="N522" i="1"/>
  <c r="N518" i="1"/>
  <c r="N532" i="1"/>
  <c r="N528" i="1"/>
  <c r="N524" i="1"/>
  <c r="N520" i="1"/>
  <c r="D1985" i="1"/>
  <c r="H1984" i="1"/>
  <c r="G1984" i="1"/>
  <c r="G1603" i="1"/>
  <c r="H1603" i="1"/>
  <c r="D1634" i="1"/>
  <c r="H1633" i="1"/>
  <c r="G1633" i="1"/>
  <c r="D1619" i="1"/>
  <c r="H1618" i="1"/>
  <c r="G1618" i="1"/>
  <c r="D2015" i="1"/>
  <c r="H2014" i="1"/>
  <c r="G2014" i="1"/>
  <c r="G1939" i="1"/>
  <c r="H1939" i="1"/>
  <c r="D2352" i="1"/>
  <c r="H2351" i="1"/>
  <c r="G2351" i="1"/>
  <c r="G1969" i="1"/>
  <c r="D1970" i="1"/>
  <c r="H1969" i="1"/>
  <c r="E1650" i="1"/>
  <c r="K1649" i="1"/>
  <c r="I1649" i="1"/>
  <c r="J1649" i="1"/>
  <c r="J1955" i="1"/>
  <c r="K1955" i="1"/>
  <c r="I1955" i="1"/>
  <c r="J2322" i="1"/>
  <c r="E2323" i="1"/>
  <c r="K2322" i="1"/>
  <c r="I2322" i="1"/>
  <c r="J1985" i="1"/>
  <c r="E1986" i="1"/>
  <c r="K1985" i="1"/>
  <c r="I1985" i="1"/>
  <c r="J1634" i="1"/>
  <c r="E1635" i="1"/>
  <c r="K1634" i="1"/>
  <c r="I1634" i="1"/>
  <c r="G2336" i="1"/>
  <c r="D2337" i="1"/>
  <c r="H2336" i="1"/>
  <c r="J1664" i="1"/>
  <c r="E1665" i="1"/>
  <c r="K1664" i="1"/>
  <c r="I1664" i="1"/>
  <c r="J2015" i="1"/>
  <c r="E2016" i="1"/>
  <c r="K2015" i="1"/>
  <c r="I2015" i="1"/>
  <c r="D1664" i="1"/>
  <c r="H1663" i="1"/>
  <c r="G1663" i="1"/>
  <c r="G1648" i="1"/>
  <c r="D1649" i="1"/>
  <c r="H1648" i="1"/>
  <c r="D1955" i="1"/>
  <c r="H1954" i="1"/>
  <c r="G1954" i="1"/>
  <c r="E2338" i="1"/>
  <c r="K2337" i="1"/>
  <c r="I2337" i="1"/>
  <c r="J2337" i="1"/>
  <c r="E1680" i="1"/>
  <c r="K1679" i="1"/>
  <c r="I1679" i="1"/>
  <c r="J1679" i="1"/>
  <c r="E2001" i="1"/>
  <c r="K2000" i="1"/>
  <c r="I2000" i="1"/>
  <c r="J2000" i="1"/>
  <c r="G1678" i="1"/>
  <c r="D1679" i="1"/>
  <c r="H1678" i="1"/>
  <c r="D2322" i="1"/>
  <c r="H2321" i="1"/>
  <c r="G2321" i="1"/>
  <c r="G1999" i="1"/>
  <c r="D2000" i="1"/>
  <c r="H1999" i="1"/>
  <c r="G2306" i="1"/>
  <c r="D2307" i="1"/>
  <c r="H2306" i="1"/>
  <c r="J2352" i="1"/>
  <c r="E2353" i="1"/>
  <c r="K2352" i="1"/>
  <c r="I2352" i="1"/>
  <c r="J1619" i="1"/>
  <c r="K1619" i="1"/>
  <c r="I1619" i="1"/>
  <c r="H2291" i="1"/>
  <c r="G2291" i="1"/>
  <c r="E1971" i="1"/>
  <c r="K1970" i="1"/>
  <c r="I1970" i="1"/>
  <c r="J1970" i="1"/>
  <c r="K2307" i="1"/>
  <c r="I2307" i="1"/>
  <c r="J2307" i="1"/>
  <c r="H931" i="1"/>
  <c r="G931" i="1"/>
  <c r="E963" i="1"/>
  <c r="K962" i="1"/>
  <c r="I962" i="1"/>
  <c r="J962" i="1"/>
  <c r="J1313" i="1"/>
  <c r="I1313" i="1"/>
  <c r="E1314" i="1"/>
  <c r="K1313" i="1"/>
  <c r="J1007" i="1"/>
  <c r="I1007" i="1"/>
  <c r="E1008" i="1"/>
  <c r="K1007" i="1"/>
  <c r="D947" i="1"/>
  <c r="H946" i="1"/>
  <c r="G946" i="1"/>
  <c r="G991" i="1"/>
  <c r="H991" i="1"/>
  <c r="D992" i="1"/>
  <c r="D977" i="1"/>
  <c r="H976" i="1"/>
  <c r="G976" i="1"/>
  <c r="E1299" i="1"/>
  <c r="K1298" i="1"/>
  <c r="I1298" i="1"/>
  <c r="J1298" i="1"/>
  <c r="E1329" i="1"/>
  <c r="K1328" i="1"/>
  <c r="I1328" i="1"/>
  <c r="J1328" i="1"/>
  <c r="E1344" i="1"/>
  <c r="K1343" i="1"/>
  <c r="I1343" i="1"/>
  <c r="J1343" i="1"/>
  <c r="G1267" i="1"/>
  <c r="H1267" i="1"/>
  <c r="G1327" i="1"/>
  <c r="H1327" i="1"/>
  <c r="D1328" i="1"/>
  <c r="G1342" i="1"/>
  <c r="D1343" i="1"/>
  <c r="H1342" i="1"/>
  <c r="G1297" i="1"/>
  <c r="H1297" i="1"/>
  <c r="D1298" i="1"/>
  <c r="J1283" i="1"/>
  <c r="I1283" i="1"/>
  <c r="K1283" i="1"/>
  <c r="J977" i="1"/>
  <c r="I977" i="1"/>
  <c r="E978" i="1"/>
  <c r="K977" i="1"/>
  <c r="D1007" i="1"/>
  <c r="H1006" i="1"/>
  <c r="G1006" i="1"/>
  <c r="D1313" i="1"/>
  <c r="H1312" i="1"/>
  <c r="G1312" i="1"/>
  <c r="E993" i="1"/>
  <c r="K992" i="1"/>
  <c r="I992" i="1"/>
  <c r="J992" i="1"/>
  <c r="G961" i="1"/>
  <c r="H961" i="1"/>
  <c r="D962" i="1"/>
  <c r="J947" i="1"/>
  <c r="I947" i="1"/>
  <c r="K947" i="1"/>
  <c r="D1283" i="1"/>
  <c r="H1282" i="1"/>
  <c r="G1282" i="1"/>
  <c r="D611" i="1"/>
  <c r="H610" i="1"/>
  <c r="G610" i="1"/>
  <c r="E627" i="1"/>
  <c r="K626" i="1"/>
  <c r="I626" i="1"/>
  <c r="J626" i="1"/>
  <c r="G595" i="1"/>
  <c r="H595" i="1"/>
  <c r="D641" i="1"/>
  <c r="H640" i="1"/>
  <c r="G640" i="1"/>
  <c r="E657" i="1"/>
  <c r="K656" i="1"/>
  <c r="I656" i="1"/>
  <c r="J656" i="1"/>
  <c r="E672" i="1"/>
  <c r="K671" i="1"/>
  <c r="I671" i="1"/>
  <c r="J671" i="1"/>
  <c r="G655" i="1"/>
  <c r="H655" i="1"/>
  <c r="D656" i="1"/>
  <c r="G670" i="1"/>
  <c r="D671" i="1"/>
  <c r="H670" i="1"/>
  <c r="G625" i="1"/>
  <c r="H625" i="1"/>
  <c r="D626" i="1"/>
  <c r="J611" i="1"/>
  <c r="I611" i="1"/>
  <c r="K611" i="1"/>
  <c r="J641" i="1"/>
  <c r="I641" i="1"/>
  <c r="E642" i="1"/>
  <c r="K641" i="1"/>
  <c r="D321" i="1"/>
  <c r="G320" i="1"/>
  <c r="H320" i="1"/>
  <c r="D291" i="1"/>
  <c r="G290" i="1"/>
  <c r="H290" i="1"/>
  <c r="G275" i="1"/>
  <c r="H275" i="1"/>
  <c r="I339" i="1"/>
  <c r="J339" i="1"/>
  <c r="K339" i="1"/>
  <c r="H335" i="1"/>
  <c r="D336" i="1"/>
  <c r="G335" i="1"/>
  <c r="G305" i="1"/>
  <c r="D306" i="1"/>
  <c r="H305" i="1"/>
  <c r="N547" i="1" l="1"/>
  <c r="N545" i="1"/>
  <c r="N543" i="1"/>
  <c r="N541" i="1"/>
  <c r="N539" i="1"/>
  <c r="N537" i="1"/>
  <c r="N535" i="1"/>
  <c r="N533" i="1"/>
  <c r="N546" i="1"/>
  <c r="N542" i="1"/>
  <c r="N538" i="1"/>
  <c r="N534" i="1"/>
  <c r="N548" i="1"/>
  <c r="N544" i="1"/>
  <c r="N540" i="1"/>
  <c r="N536" i="1"/>
  <c r="K1971" i="1"/>
  <c r="I1971" i="1"/>
  <c r="J1971" i="1"/>
  <c r="J2353" i="1"/>
  <c r="E2354" i="1"/>
  <c r="K2353" i="1"/>
  <c r="I2353" i="1"/>
  <c r="G2000" i="1"/>
  <c r="D2001" i="1"/>
  <c r="H2000" i="1"/>
  <c r="D2323" i="1"/>
  <c r="H2322" i="1"/>
  <c r="G2322" i="1"/>
  <c r="G1679" i="1"/>
  <c r="D1680" i="1"/>
  <c r="H1679" i="1"/>
  <c r="J2016" i="1"/>
  <c r="E2017" i="1"/>
  <c r="K2016" i="1"/>
  <c r="I2016" i="1"/>
  <c r="J1665" i="1"/>
  <c r="E1666" i="1"/>
  <c r="K1665" i="1"/>
  <c r="I1665" i="1"/>
  <c r="D1635" i="1"/>
  <c r="H1634" i="1"/>
  <c r="G1634" i="1"/>
  <c r="G2307" i="1"/>
  <c r="H2307" i="1"/>
  <c r="E2002" i="1"/>
  <c r="K2001" i="1"/>
  <c r="I2001" i="1"/>
  <c r="J2001" i="1"/>
  <c r="E1681" i="1"/>
  <c r="K1680" i="1"/>
  <c r="I1680" i="1"/>
  <c r="J1680" i="1"/>
  <c r="E2339" i="1"/>
  <c r="K2338" i="1"/>
  <c r="I2338" i="1"/>
  <c r="J2338" i="1"/>
  <c r="H1955" i="1"/>
  <c r="G1955" i="1"/>
  <c r="G1649" i="1"/>
  <c r="D1650" i="1"/>
  <c r="H1649" i="1"/>
  <c r="D1665" i="1"/>
  <c r="H1664" i="1"/>
  <c r="G1664" i="1"/>
  <c r="G2337" i="1"/>
  <c r="D2338" i="1"/>
  <c r="H2337" i="1"/>
  <c r="J1635" i="1"/>
  <c r="K1635" i="1"/>
  <c r="I1635" i="1"/>
  <c r="J1986" i="1"/>
  <c r="E1987" i="1"/>
  <c r="K1986" i="1"/>
  <c r="I1986" i="1"/>
  <c r="J2323" i="1"/>
  <c r="K2323" i="1"/>
  <c r="I2323" i="1"/>
  <c r="E1651" i="1"/>
  <c r="K1650" i="1"/>
  <c r="I1650" i="1"/>
  <c r="J1650" i="1"/>
  <c r="G1970" i="1"/>
  <c r="D1971" i="1"/>
  <c r="H1970" i="1"/>
  <c r="D2353" i="1"/>
  <c r="H2352" i="1"/>
  <c r="G2352" i="1"/>
  <c r="D2016" i="1"/>
  <c r="H2015" i="1"/>
  <c r="G2015" i="1"/>
  <c r="H1619" i="1"/>
  <c r="G1619" i="1"/>
  <c r="D1986" i="1"/>
  <c r="H1985" i="1"/>
  <c r="G1985" i="1"/>
  <c r="H1283" i="1"/>
  <c r="G1283" i="1"/>
  <c r="G962" i="1"/>
  <c r="D963" i="1"/>
  <c r="H962" i="1"/>
  <c r="E994" i="1"/>
  <c r="K993" i="1"/>
  <c r="I993" i="1"/>
  <c r="J993" i="1"/>
  <c r="D1008" i="1"/>
  <c r="H1007" i="1"/>
  <c r="G1007" i="1"/>
  <c r="J978" i="1"/>
  <c r="E979" i="1"/>
  <c r="K978" i="1"/>
  <c r="I978" i="1"/>
  <c r="G1298" i="1"/>
  <c r="D1299" i="1"/>
  <c r="H1298" i="1"/>
  <c r="G1343" i="1"/>
  <c r="H1343" i="1"/>
  <c r="D1344" i="1"/>
  <c r="G1328" i="1"/>
  <c r="D1329" i="1"/>
  <c r="H1328" i="1"/>
  <c r="E1345" i="1"/>
  <c r="K1344" i="1"/>
  <c r="I1344" i="1"/>
  <c r="J1344" i="1"/>
  <c r="E1330" i="1"/>
  <c r="K1329" i="1"/>
  <c r="I1329" i="1"/>
  <c r="J1329" i="1"/>
  <c r="K1299" i="1"/>
  <c r="I1299" i="1"/>
  <c r="J1299" i="1"/>
  <c r="G992" i="1"/>
  <c r="D993" i="1"/>
  <c r="H992" i="1"/>
  <c r="D1314" i="1"/>
  <c r="H1313" i="1"/>
  <c r="G1313" i="1"/>
  <c r="D978" i="1"/>
  <c r="H977" i="1"/>
  <c r="G977" i="1"/>
  <c r="H947" i="1"/>
  <c r="G947" i="1"/>
  <c r="J1008" i="1"/>
  <c r="E1009" i="1"/>
  <c r="K1008" i="1"/>
  <c r="I1008" i="1"/>
  <c r="J1314" i="1"/>
  <c r="E1315" i="1"/>
  <c r="K1314" i="1"/>
  <c r="I1314" i="1"/>
  <c r="K963" i="1"/>
  <c r="I963" i="1"/>
  <c r="J963" i="1"/>
  <c r="D642" i="1"/>
  <c r="H641" i="1"/>
  <c r="G641" i="1"/>
  <c r="K627" i="1"/>
  <c r="I627" i="1"/>
  <c r="J627" i="1"/>
  <c r="J642" i="1"/>
  <c r="E643" i="1"/>
  <c r="K642" i="1"/>
  <c r="I642" i="1"/>
  <c r="G626" i="1"/>
  <c r="D627" i="1"/>
  <c r="H626" i="1"/>
  <c r="G671" i="1"/>
  <c r="H671" i="1"/>
  <c r="D672" i="1"/>
  <c r="G656" i="1"/>
  <c r="D657" i="1"/>
  <c r="H656" i="1"/>
  <c r="E673" i="1"/>
  <c r="K672" i="1"/>
  <c r="I672" i="1"/>
  <c r="J672" i="1"/>
  <c r="E658" i="1"/>
  <c r="K657" i="1"/>
  <c r="I657" i="1"/>
  <c r="J657" i="1"/>
  <c r="H611" i="1"/>
  <c r="G611" i="1"/>
  <c r="G306" i="1"/>
  <c r="D307" i="1"/>
  <c r="H306" i="1"/>
  <c r="G291" i="1"/>
  <c r="H291" i="1"/>
  <c r="H336" i="1"/>
  <c r="D337" i="1"/>
  <c r="G336" i="1"/>
  <c r="G321" i="1"/>
  <c r="D322" i="1"/>
  <c r="H321" i="1"/>
  <c r="N563" i="1" l="1"/>
  <c r="N561" i="1"/>
  <c r="N559" i="1"/>
  <c r="N557" i="1"/>
  <c r="N555" i="1"/>
  <c r="N553" i="1"/>
  <c r="N551" i="1"/>
  <c r="N549" i="1"/>
  <c r="N562" i="1"/>
  <c r="N558" i="1"/>
  <c r="N554" i="1"/>
  <c r="N550" i="1"/>
  <c r="N564" i="1"/>
  <c r="N560" i="1"/>
  <c r="N556" i="1"/>
  <c r="N552" i="1"/>
  <c r="D1987" i="1"/>
  <c r="H1986" i="1"/>
  <c r="G1986" i="1"/>
  <c r="D2017" i="1"/>
  <c r="H2016" i="1"/>
  <c r="G2016" i="1"/>
  <c r="K1651" i="1"/>
  <c r="I1651" i="1"/>
  <c r="J1651" i="1"/>
  <c r="J1987" i="1"/>
  <c r="K1987" i="1"/>
  <c r="I1987" i="1"/>
  <c r="G2338" i="1"/>
  <c r="D2339" i="1"/>
  <c r="H2338" i="1"/>
  <c r="D1666" i="1"/>
  <c r="H1665" i="1"/>
  <c r="G1665" i="1"/>
  <c r="G1650" i="1"/>
  <c r="D1651" i="1"/>
  <c r="H1650" i="1"/>
  <c r="H1635" i="1"/>
  <c r="G1635" i="1"/>
  <c r="J1666" i="1"/>
  <c r="E1667" i="1"/>
  <c r="K1666" i="1"/>
  <c r="I1666" i="1"/>
  <c r="J2017" i="1"/>
  <c r="E2018" i="1"/>
  <c r="K2017" i="1"/>
  <c r="I2017" i="1"/>
  <c r="D2354" i="1"/>
  <c r="H2353" i="1"/>
  <c r="G2353" i="1"/>
  <c r="G1971" i="1"/>
  <c r="H1971" i="1"/>
  <c r="K2339" i="1"/>
  <c r="I2339" i="1"/>
  <c r="J2339" i="1"/>
  <c r="E1682" i="1"/>
  <c r="K1681" i="1"/>
  <c r="I1681" i="1"/>
  <c r="J1681" i="1"/>
  <c r="E2003" i="1"/>
  <c r="K2002" i="1"/>
  <c r="I2002" i="1"/>
  <c r="J2002" i="1"/>
  <c r="G1680" i="1"/>
  <c r="D1681" i="1"/>
  <c r="H1680" i="1"/>
  <c r="H2323" i="1"/>
  <c r="G2323" i="1"/>
  <c r="G2001" i="1"/>
  <c r="D2002" i="1"/>
  <c r="H2001" i="1"/>
  <c r="J2354" i="1"/>
  <c r="E2355" i="1"/>
  <c r="K2354" i="1"/>
  <c r="I2354" i="1"/>
  <c r="D1315" i="1"/>
  <c r="H1314" i="1"/>
  <c r="G1314" i="1"/>
  <c r="G993" i="1"/>
  <c r="H993" i="1"/>
  <c r="D994" i="1"/>
  <c r="E1331" i="1"/>
  <c r="K1330" i="1"/>
  <c r="I1330" i="1"/>
  <c r="J1330" i="1"/>
  <c r="E1346" i="1"/>
  <c r="K1345" i="1"/>
  <c r="I1345" i="1"/>
  <c r="J1345" i="1"/>
  <c r="G1329" i="1"/>
  <c r="H1329" i="1"/>
  <c r="D1330" i="1"/>
  <c r="G1344" i="1"/>
  <c r="D1345" i="1"/>
  <c r="H1344" i="1"/>
  <c r="G1299" i="1"/>
  <c r="H1299" i="1"/>
  <c r="J979" i="1"/>
  <c r="I979" i="1"/>
  <c r="K979" i="1"/>
  <c r="D1009" i="1"/>
  <c r="H1008" i="1"/>
  <c r="G1008" i="1"/>
  <c r="E995" i="1"/>
  <c r="K994" i="1"/>
  <c r="I994" i="1"/>
  <c r="J994" i="1"/>
  <c r="G963" i="1"/>
  <c r="H963" i="1"/>
  <c r="J1315" i="1"/>
  <c r="I1315" i="1"/>
  <c r="K1315" i="1"/>
  <c r="J1009" i="1"/>
  <c r="I1009" i="1"/>
  <c r="E1010" i="1"/>
  <c r="K1009" i="1"/>
  <c r="D979" i="1"/>
  <c r="H978" i="1"/>
  <c r="G978" i="1"/>
  <c r="E659" i="1"/>
  <c r="K658" i="1"/>
  <c r="I658" i="1"/>
  <c r="J658" i="1"/>
  <c r="E674" i="1"/>
  <c r="K673" i="1"/>
  <c r="I673" i="1"/>
  <c r="J673" i="1"/>
  <c r="G657" i="1"/>
  <c r="H657" i="1"/>
  <c r="D658" i="1"/>
  <c r="G672" i="1"/>
  <c r="D673" i="1"/>
  <c r="H672" i="1"/>
  <c r="G627" i="1"/>
  <c r="H627" i="1"/>
  <c r="J643" i="1"/>
  <c r="I643" i="1"/>
  <c r="K643" i="1"/>
  <c r="D643" i="1"/>
  <c r="H642" i="1"/>
  <c r="G642" i="1"/>
  <c r="G322" i="1"/>
  <c r="H322" i="1"/>
  <c r="D323" i="1"/>
  <c r="G307" i="1"/>
  <c r="H307" i="1"/>
  <c r="H337" i="1"/>
  <c r="D338" i="1"/>
  <c r="G337" i="1"/>
  <c r="N579" i="1" l="1"/>
  <c r="N577" i="1"/>
  <c r="N575" i="1"/>
  <c r="N573" i="1"/>
  <c r="N571" i="1"/>
  <c r="N569" i="1"/>
  <c r="N567" i="1"/>
  <c r="N565" i="1"/>
  <c r="N578" i="1"/>
  <c r="N574" i="1"/>
  <c r="N570" i="1"/>
  <c r="N566" i="1"/>
  <c r="N580" i="1"/>
  <c r="N576" i="1"/>
  <c r="N572" i="1"/>
  <c r="N568" i="1"/>
  <c r="J2355" i="1"/>
  <c r="K2355" i="1"/>
  <c r="I2355" i="1"/>
  <c r="G1681" i="1"/>
  <c r="D1682" i="1"/>
  <c r="H1681" i="1"/>
  <c r="J2018" i="1"/>
  <c r="E2019" i="1"/>
  <c r="K2018" i="1"/>
  <c r="I2018" i="1"/>
  <c r="J1667" i="1"/>
  <c r="K1667" i="1"/>
  <c r="I1667" i="1"/>
  <c r="G1651" i="1"/>
  <c r="H1651" i="1"/>
  <c r="D1667" i="1"/>
  <c r="H1666" i="1"/>
  <c r="G1666" i="1"/>
  <c r="G2339" i="1"/>
  <c r="H2339" i="1"/>
  <c r="D2018" i="1"/>
  <c r="H2017" i="1"/>
  <c r="G2017" i="1"/>
  <c r="G2002" i="1"/>
  <c r="D2003" i="1"/>
  <c r="H2002" i="1"/>
  <c r="K2003" i="1"/>
  <c r="I2003" i="1"/>
  <c r="J2003" i="1"/>
  <c r="E1683" i="1"/>
  <c r="K1682" i="1"/>
  <c r="I1682" i="1"/>
  <c r="J1682" i="1"/>
  <c r="D2355" i="1"/>
  <c r="H2354" i="1"/>
  <c r="G2354" i="1"/>
  <c r="H1987" i="1"/>
  <c r="G1987" i="1"/>
  <c r="H979" i="1"/>
  <c r="G979" i="1"/>
  <c r="J1010" i="1"/>
  <c r="E1011" i="1"/>
  <c r="K1010" i="1"/>
  <c r="I1010" i="1"/>
  <c r="D1010" i="1"/>
  <c r="H1009" i="1"/>
  <c r="G1009" i="1"/>
  <c r="G994" i="1"/>
  <c r="D995" i="1"/>
  <c r="H994" i="1"/>
  <c r="K995" i="1"/>
  <c r="I995" i="1"/>
  <c r="J995" i="1"/>
  <c r="G1345" i="1"/>
  <c r="H1345" i="1"/>
  <c r="D1346" i="1"/>
  <c r="D1331" i="1"/>
  <c r="G1330" i="1"/>
  <c r="H1330" i="1"/>
  <c r="E1347" i="1"/>
  <c r="K1346" i="1"/>
  <c r="I1346" i="1"/>
  <c r="J1346" i="1"/>
  <c r="J1331" i="1"/>
  <c r="I1331" i="1"/>
  <c r="K1331" i="1"/>
  <c r="H1315" i="1"/>
  <c r="G1315" i="1"/>
  <c r="H643" i="1"/>
  <c r="G643" i="1"/>
  <c r="G673" i="1"/>
  <c r="H673" i="1"/>
  <c r="D674" i="1"/>
  <c r="D659" i="1"/>
  <c r="G658" i="1"/>
  <c r="H658" i="1"/>
  <c r="E675" i="1"/>
  <c r="K674" i="1"/>
  <c r="I674" i="1"/>
  <c r="J674" i="1"/>
  <c r="J659" i="1"/>
  <c r="I659" i="1"/>
  <c r="K659" i="1"/>
  <c r="D339" i="1"/>
  <c r="G338" i="1"/>
  <c r="H338" i="1"/>
  <c r="H323" i="1"/>
  <c r="G323" i="1"/>
  <c r="N595" i="1" l="1"/>
  <c r="N593" i="1"/>
  <c r="N591" i="1"/>
  <c r="N589" i="1"/>
  <c r="N587" i="1"/>
  <c r="N585" i="1"/>
  <c r="N583" i="1"/>
  <c r="N581" i="1"/>
  <c r="N594" i="1"/>
  <c r="N590" i="1"/>
  <c r="N586" i="1"/>
  <c r="N582" i="1"/>
  <c r="N596" i="1"/>
  <c r="N592" i="1"/>
  <c r="N588" i="1"/>
  <c r="N584" i="1"/>
  <c r="H2355" i="1"/>
  <c r="G2355" i="1"/>
  <c r="K1683" i="1"/>
  <c r="I1683" i="1"/>
  <c r="J1683" i="1"/>
  <c r="G2003" i="1"/>
  <c r="H2003" i="1"/>
  <c r="D2019" i="1"/>
  <c r="H2018" i="1"/>
  <c r="G2018" i="1"/>
  <c r="J2019" i="1"/>
  <c r="K2019" i="1"/>
  <c r="I2019" i="1"/>
  <c r="H1667" i="1"/>
  <c r="G1667" i="1"/>
  <c r="G1682" i="1"/>
  <c r="D1683" i="1"/>
  <c r="H1682" i="1"/>
  <c r="K1347" i="1"/>
  <c r="I1347" i="1"/>
  <c r="J1347" i="1"/>
  <c r="G1346" i="1"/>
  <c r="D1347" i="1"/>
  <c r="H1346" i="1"/>
  <c r="J1011" i="1"/>
  <c r="I1011" i="1"/>
  <c r="K1011" i="1"/>
  <c r="H1331" i="1"/>
  <c r="G1331" i="1"/>
  <c r="G995" i="1"/>
  <c r="H995" i="1"/>
  <c r="D1011" i="1"/>
  <c r="H1010" i="1"/>
  <c r="G1010" i="1"/>
  <c r="H659" i="1"/>
  <c r="G659" i="1"/>
  <c r="K675" i="1"/>
  <c r="I675" i="1"/>
  <c r="J675" i="1"/>
  <c r="G674" i="1"/>
  <c r="D675" i="1"/>
  <c r="H674" i="1"/>
  <c r="G339" i="1"/>
  <c r="H339" i="1"/>
  <c r="N611" i="1" l="1"/>
  <c r="N609" i="1"/>
  <c r="N607" i="1"/>
  <c r="N605" i="1"/>
  <c r="N603" i="1"/>
  <c r="N601" i="1"/>
  <c r="N599" i="1"/>
  <c r="N597" i="1"/>
  <c r="N610" i="1"/>
  <c r="N606" i="1"/>
  <c r="N602" i="1"/>
  <c r="N598" i="1"/>
  <c r="N612" i="1"/>
  <c r="N608" i="1"/>
  <c r="N604" i="1"/>
  <c r="N600" i="1"/>
  <c r="G1683" i="1"/>
  <c r="H1683" i="1"/>
  <c r="H2019" i="1"/>
  <c r="G2019" i="1"/>
  <c r="H1011" i="1"/>
  <c r="G1011" i="1"/>
  <c r="G1347" i="1"/>
  <c r="H1347" i="1"/>
  <c r="G675" i="1"/>
  <c r="H675" i="1"/>
  <c r="N627" i="1" l="1"/>
  <c r="N625" i="1"/>
  <c r="N623" i="1"/>
  <c r="N621" i="1"/>
  <c r="N619" i="1"/>
  <c r="N617" i="1"/>
  <c r="N615" i="1"/>
  <c r="N613" i="1"/>
  <c r="N626" i="1"/>
  <c r="N622" i="1"/>
  <c r="N618" i="1"/>
  <c r="N614" i="1"/>
  <c r="N628" i="1"/>
  <c r="N624" i="1"/>
  <c r="N620" i="1"/>
  <c r="N616" i="1"/>
  <c r="N643" i="1" l="1"/>
  <c r="N641" i="1"/>
  <c r="N639" i="1"/>
  <c r="N637" i="1"/>
  <c r="N635" i="1"/>
  <c r="N633" i="1"/>
  <c r="N631" i="1"/>
  <c r="N629" i="1"/>
  <c r="N642" i="1"/>
  <c r="N638" i="1"/>
  <c r="N634" i="1"/>
  <c r="N630" i="1"/>
  <c r="N644" i="1"/>
  <c r="N640" i="1"/>
  <c r="N636" i="1"/>
  <c r="N632" i="1"/>
  <c r="N659" i="1" l="1"/>
  <c r="N657" i="1"/>
  <c r="N655" i="1"/>
  <c r="N653" i="1"/>
  <c r="N651" i="1"/>
  <c r="N649" i="1"/>
  <c r="N647" i="1"/>
  <c r="N645" i="1"/>
  <c r="N658" i="1"/>
  <c r="N654" i="1"/>
  <c r="N650" i="1"/>
  <c r="N646" i="1"/>
  <c r="N660" i="1"/>
  <c r="N656" i="1"/>
  <c r="N652" i="1"/>
  <c r="N648" i="1"/>
  <c r="N675" i="1" l="1"/>
  <c r="N673" i="1"/>
  <c r="N671" i="1"/>
  <c r="N669" i="1"/>
  <c r="N667" i="1"/>
  <c r="N665" i="1"/>
  <c r="N663" i="1"/>
  <c r="N661" i="1"/>
  <c r="N674" i="1"/>
  <c r="N670" i="1"/>
  <c r="N666" i="1"/>
  <c r="N662" i="1"/>
  <c r="N676" i="1"/>
  <c r="N672" i="1"/>
  <c r="N668" i="1"/>
  <c r="N664" i="1"/>
  <c r="N691" i="1" l="1"/>
  <c r="N689" i="1"/>
  <c r="N687" i="1"/>
  <c r="N685" i="1"/>
  <c r="N683" i="1"/>
  <c r="N681" i="1"/>
  <c r="N679" i="1"/>
  <c r="N677" i="1"/>
  <c r="N690" i="1"/>
  <c r="N686" i="1"/>
  <c r="N682" i="1"/>
  <c r="N678" i="1"/>
  <c r="N692" i="1"/>
  <c r="N688" i="1"/>
  <c r="N684" i="1"/>
  <c r="N680" i="1"/>
  <c r="N707" i="1" l="1"/>
  <c r="N705" i="1"/>
  <c r="N703" i="1"/>
  <c r="N701" i="1"/>
  <c r="N699" i="1"/>
  <c r="N697" i="1"/>
  <c r="N695" i="1"/>
  <c r="N693" i="1"/>
  <c r="N706" i="1"/>
  <c r="N702" i="1"/>
  <c r="N698" i="1"/>
  <c r="N694" i="1"/>
  <c r="N708" i="1"/>
  <c r="N704" i="1"/>
  <c r="N700" i="1"/>
  <c r="N696" i="1"/>
  <c r="N723" i="1" l="1"/>
  <c r="N721" i="1"/>
  <c r="N719" i="1"/>
  <c r="N717" i="1"/>
  <c r="N715" i="1"/>
  <c r="N713" i="1"/>
  <c r="N711" i="1"/>
  <c r="N709" i="1"/>
  <c r="N722" i="1"/>
  <c r="N718" i="1"/>
  <c r="N714" i="1"/>
  <c r="N710" i="1"/>
  <c r="N724" i="1"/>
  <c r="N720" i="1"/>
  <c r="N716" i="1"/>
  <c r="N712" i="1"/>
  <c r="N739" i="1" l="1"/>
  <c r="N737" i="1"/>
  <c r="N735" i="1"/>
  <c r="N733" i="1"/>
  <c r="N731" i="1"/>
  <c r="N729" i="1"/>
  <c r="N727" i="1"/>
  <c r="N725" i="1"/>
  <c r="N738" i="1"/>
  <c r="N734" i="1"/>
  <c r="N730" i="1"/>
  <c r="N726" i="1"/>
  <c r="N740" i="1"/>
  <c r="N736" i="1"/>
  <c r="N732" i="1"/>
  <c r="N728" i="1"/>
  <c r="N755" i="1" l="1"/>
  <c r="N753" i="1"/>
  <c r="N751" i="1"/>
  <c r="N749" i="1"/>
  <c r="N747" i="1"/>
  <c r="N745" i="1"/>
  <c r="N743" i="1"/>
  <c r="N741" i="1"/>
  <c r="N754" i="1"/>
  <c r="N750" i="1"/>
  <c r="N746" i="1"/>
  <c r="N742" i="1"/>
  <c r="N756" i="1"/>
  <c r="N752" i="1"/>
  <c r="N748" i="1"/>
  <c r="N744" i="1"/>
  <c r="N771" i="1" l="1"/>
  <c r="N769" i="1"/>
  <c r="N767" i="1"/>
  <c r="N765" i="1"/>
  <c r="N763" i="1"/>
  <c r="N761" i="1"/>
  <c r="N759" i="1"/>
  <c r="N757" i="1"/>
  <c r="N770" i="1"/>
  <c r="N766" i="1"/>
  <c r="N762" i="1"/>
  <c r="N758" i="1"/>
  <c r="N772" i="1"/>
  <c r="N768" i="1"/>
  <c r="N764" i="1"/>
  <c r="N760" i="1"/>
  <c r="N787" i="1" l="1"/>
  <c r="N785" i="1"/>
  <c r="N783" i="1"/>
  <c r="N781" i="1"/>
  <c r="N779" i="1"/>
  <c r="N777" i="1"/>
  <c r="N775" i="1"/>
  <c r="N773" i="1"/>
  <c r="N786" i="1"/>
  <c r="N782" i="1"/>
  <c r="N778" i="1"/>
  <c r="N774" i="1"/>
  <c r="N788" i="1"/>
  <c r="N784" i="1"/>
  <c r="N780" i="1"/>
  <c r="N776" i="1"/>
  <c r="N803" i="1" l="1"/>
  <c r="N801" i="1"/>
  <c r="N799" i="1"/>
  <c r="N797" i="1"/>
  <c r="N795" i="1"/>
  <c r="N793" i="1"/>
  <c r="N791" i="1"/>
  <c r="N789" i="1"/>
  <c r="N802" i="1"/>
  <c r="N798" i="1"/>
  <c r="N794" i="1"/>
  <c r="N790" i="1"/>
  <c r="N804" i="1"/>
  <c r="N800" i="1"/>
  <c r="N796" i="1"/>
  <c r="N792" i="1"/>
  <c r="N819" i="1" l="1"/>
  <c r="N817" i="1"/>
  <c r="N815" i="1"/>
  <c r="N813" i="1"/>
  <c r="N811" i="1"/>
  <c r="N809" i="1"/>
  <c r="N807" i="1"/>
  <c r="N805" i="1"/>
  <c r="N818" i="1"/>
  <c r="N814" i="1"/>
  <c r="N810" i="1"/>
  <c r="N806" i="1"/>
  <c r="N820" i="1"/>
  <c r="N816" i="1"/>
  <c r="N812" i="1"/>
  <c r="N808" i="1"/>
  <c r="N835" i="1" l="1"/>
  <c r="N833" i="1"/>
  <c r="N831" i="1"/>
  <c r="N829" i="1"/>
  <c r="N827" i="1"/>
  <c r="N825" i="1"/>
  <c r="N823" i="1"/>
  <c r="N821" i="1"/>
  <c r="N834" i="1"/>
  <c r="N830" i="1"/>
  <c r="N826" i="1"/>
  <c r="N822" i="1"/>
  <c r="N836" i="1"/>
  <c r="N832" i="1"/>
  <c r="N828" i="1"/>
  <c r="N824" i="1"/>
  <c r="N851" i="1" l="1"/>
  <c r="N849" i="1"/>
  <c r="N847" i="1"/>
  <c r="N845" i="1"/>
  <c r="N843" i="1"/>
  <c r="N841" i="1"/>
  <c r="N839" i="1"/>
  <c r="N837" i="1"/>
  <c r="N850" i="1"/>
  <c r="N846" i="1"/>
  <c r="N842" i="1"/>
  <c r="N838" i="1"/>
  <c r="N852" i="1"/>
  <c r="N848" i="1"/>
  <c r="N844" i="1"/>
  <c r="N840" i="1"/>
  <c r="N867" i="1" l="1"/>
  <c r="N865" i="1"/>
  <c r="N863" i="1"/>
  <c r="N861" i="1"/>
  <c r="N859" i="1"/>
  <c r="N857" i="1"/>
  <c r="N855" i="1"/>
  <c r="N853" i="1"/>
  <c r="N866" i="1"/>
  <c r="N862" i="1"/>
  <c r="N858" i="1"/>
  <c r="N854" i="1"/>
  <c r="N868" i="1"/>
  <c r="N864" i="1"/>
  <c r="N860" i="1"/>
  <c r="N856" i="1"/>
  <c r="N883" i="1" l="1"/>
  <c r="N881" i="1"/>
  <c r="N879" i="1"/>
  <c r="N877" i="1"/>
  <c r="N875" i="1"/>
  <c r="N873" i="1"/>
  <c r="N871" i="1"/>
  <c r="N869" i="1"/>
  <c r="N882" i="1"/>
  <c r="N878" i="1"/>
  <c r="N874" i="1"/>
  <c r="N870" i="1"/>
  <c r="N884" i="1"/>
  <c r="N880" i="1"/>
  <c r="N876" i="1"/>
  <c r="N872" i="1"/>
  <c r="N899" i="1" l="1"/>
  <c r="N897" i="1"/>
  <c r="N895" i="1"/>
  <c r="N893" i="1"/>
  <c r="N891" i="1"/>
  <c r="N889" i="1"/>
  <c r="N887" i="1"/>
  <c r="N885" i="1"/>
  <c r="N898" i="1"/>
  <c r="N894" i="1"/>
  <c r="N890" i="1"/>
  <c r="N886" i="1"/>
  <c r="N900" i="1"/>
  <c r="N896" i="1"/>
  <c r="N892" i="1"/>
  <c r="N888" i="1"/>
  <c r="N915" i="1" l="1"/>
  <c r="N913" i="1"/>
  <c r="N911" i="1"/>
  <c r="N909" i="1"/>
  <c r="N907" i="1"/>
  <c r="N905" i="1"/>
  <c r="N903" i="1"/>
  <c r="N901" i="1"/>
  <c r="N914" i="1"/>
  <c r="N910" i="1"/>
  <c r="N906" i="1"/>
  <c r="N902" i="1"/>
  <c r="N916" i="1"/>
  <c r="N912" i="1"/>
  <c r="N908" i="1"/>
  <c r="N904" i="1"/>
  <c r="N931" i="1" l="1"/>
  <c r="N929" i="1"/>
  <c r="N927" i="1"/>
  <c r="N925" i="1"/>
  <c r="N923" i="1"/>
  <c r="N921" i="1"/>
  <c r="N919" i="1"/>
  <c r="N917" i="1"/>
  <c r="N930" i="1"/>
  <c r="N926" i="1"/>
  <c r="N922" i="1"/>
  <c r="N918" i="1"/>
  <c r="N932" i="1"/>
  <c r="N928" i="1"/>
  <c r="N924" i="1"/>
  <c r="N920" i="1"/>
  <c r="N947" i="1" l="1"/>
  <c r="N945" i="1"/>
  <c r="N943" i="1"/>
  <c r="N941" i="1"/>
  <c r="N939" i="1"/>
  <c r="N937" i="1"/>
  <c r="N935" i="1"/>
  <c r="N933" i="1"/>
  <c r="N946" i="1"/>
  <c r="N942" i="1"/>
  <c r="N938" i="1"/>
  <c r="N934" i="1"/>
  <c r="N948" i="1"/>
  <c r="N944" i="1"/>
  <c r="N940" i="1"/>
  <c r="N936" i="1"/>
  <c r="N963" i="1" l="1"/>
  <c r="N961" i="1"/>
  <c r="N959" i="1"/>
  <c r="N957" i="1"/>
  <c r="N955" i="1"/>
  <c r="N953" i="1"/>
  <c r="N951" i="1"/>
  <c r="N949" i="1"/>
  <c r="N962" i="1"/>
  <c r="N958" i="1"/>
  <c r="N954" i="1"/>
  <c r="N950" i="1"/>
  <c r="N964" i="1"/>
  <c r="N960" i="1"/>
  <c r="N956" i="1"/>
  <c r="N952" i="1"/>
  <c r="N979" i="1" l="1"/>
  <c r="N977" i="1"/>
  <c r="N975" i="1"/>
  <c r="N973" i="1"/>
  <c r="N971" i="1"/>
  <c r="N969" i="1"/>
  <c r="N967" i="1"/>
  <c r="N965" i="1"/>
  <c r="N978" i="1"/>
  <c r="N974" i="1"/>
  <c r="N970" i="1"/>
  <c r="N966" i="1"/>
  <c r="N980" i="1"/>
  <c r="N976" i="1"/>
  <c r="N972" i="1"/>
  <c r="N968" i="1"/>
  <c r="N995" i="1" l="1"/>
  <c r="N993" i="1"/>
  <c r="N991" i="1"/>
  <c r="N989" i="1"/>
  <c r="N987" i="1"/>
  <c r="N985" i="1"/>
  <c r="N983" i="1"/>
  <c r="N981" i="1"/>
  <c r="N994" i="1"/>
  <c r="N990" i="1"/>
  <c r="N986" i="1"/>
  <c r="N982" i="1"/>
  <c r="N996" i="1"/>
  <c r="N992" i="1"/>
  <c r="N988" i="1"/>
  <c r="N984" i="1"/>
  <c r="N1011" i="1" l="1"/>
  <c r="N1009" i="1"/>
  <c r="N1007" i="1"/>
  <c r="N1005" i="1"/>
  <c r="N1003" i="1"/>
  <c r="N1001" i="1"/>
  <c r="N999" i="1"/>
  <c r="N997" i="1"/>
  <c r="N1010" i="1"/>
  <c r="N1006" i="1"/>
  <c r="N1002" i="1"/>
  <c r="N998" i="1"/>
  <c r="N1012" i="1"/>
  <c r="N1008" i="1"/>
  <c r="N1004" i="1"/>
  <c r="N1000" i="1"/>
  <c r="N1027" i="1" l="1"/>
  <c r="N1025" i="1"/>
  <c r="N1023" i="1"/>
  <c r="N1021" i="1"/>
  <c r="N1019" i="1"/>
  <c r="N1017" i="1"/>
  <c r="N1015" i="1"/>
  <c r="N1013" i="1"/>
  <c r="N1026" i="1"/>
  <c r="N1022" i="1"/>
  <c r="N1018" i="1"/>
  <c r="N1014" i="1"/>
  <c r="N1028" i="1"/>
  <c r="N1024" i="1"/>
  <c r="N1020" i="1"/>
  <c r="N1016" i="1"/>
  <c r="N1043" i="1" l="1"/>
  <c r="N1041" i="1"/>
  <c r="N1039" i="1"/>
  <c r="N1037" i="1"/>
  <c r="N1035" i="1"/>
  <c r="N1033" i="1"/>
  <c r="N1031" i="1"/>
  <c r="N1029" i="1"/>
  <c r="N1042" i="1"/>
  <c r="N1038" i="1"/>
  <c r="N1034" i="1"/>
  <c r="N1030" i="1"/>
  <c r="N1044" i="1"/>
  <c r="N1040" i="1"/>
  <c r="N1036" i="1"/>
  <c r="N1032" i="1"/>
  <c r="N1059" i="1" l="1"/>
  <c r="N1057" i="1"/>
  <c r="N1055" i="1"/>
  <c r="N1053" i="1"/>
  <c r="N1051" i="1"/>
  <c r="N1049" i="1"/>
  <c r="N1047" i="1"/>
  <c r="N1045" i="1"/>
  <c r="N1058" i="1"/>
  <c r="N1054" i="1"/>
  <c r="N1050" i="1"/>
  <c r="N1046" i="1"/>
  <c r="N1060" i="1"/>
  <c r="N1056" i="1"/>
  <c r="N1052" i="1"/>
  <c r="N1048" i="1"/>
  <c r="N1075" i="1" l="1"/>
  <c r="N1073" i="1"/>
  <c r="N1071" i="1"/>
  <c r="N1069" i="1"/>
  <c r="N1067" i="1"/>
  <c r="N1065" i="1"/>
  <c r="N1063" i="1"/>
  <c r="N1061" i="1"/>
  <c r="N1074" i="1"/>
  <c r="N1070" i="1"/>
  <c r="N1066" i="1"/>
  <c r="N1062" i="1"/>
  <c r="N1076" i="1"/>
  <c r="N1072" i="1"/>
  <c r="N1068" i="1"/>
  <c r="N1064" i="1"/>
  <c r="N1091" i="1" l="1"/>
  <c r="N1089" i="1"/>
  <c r="N1087" i="1"/>
  <c r="N1085" i="1"/>
  <c r="N1083" i="1"/>
  <c r="N1081" i="1"/>
  <c r="N1079" i="1"/>
  <c r="N1077" i="1"/>
  <c r="N1090" i="1"/>
  <c r="N1086" i="1"/>
  <c r="N1082" i="1"/>
  <c r="N1078" i="1"/>
  <c r="N1092" i="1"/>
  <c r="N1088" i="1"/>
  <c r="N1084" i="1"/>
  <c r="N1080" i="1"/>
  <c r="N1107" i="1" l="1"/>
  <c r="N1105" i="1"/>
  <c r="N1103" i="1"/>
  <c r="N1101" i="1"/>
  <c r="N1099" i="1"/>
  <c r="N1097" i="1"/>
  <c r="N1095" i="1"/>
  <c r="N1093" i="1"/>
  <c r="N1106" i="1"/>
  <c r="N1102" i="1"/>
  <c r="N1098" i="1"/>
  <c r="N1094" i="1"/>
  <c r="N1108" i="1"/>
  <c r="N1104" i="1"/>
  <c r="N1100" i="1"/>
  <c r="N1096" i="1"/>
  <c r="N1123" i="1" l="1"/>
  <c r="N1121" i="1"/>
  <c r="N1119" i="1"/>
  <c r="N1117" i="1"/>
  <c r="N1115" i="1"/>
  <c r="N1113" i="1"/>
  <c r="N1111" i="1"/>
  <c r="N1109" i="1"/>
  <c r="N1122" i="1"/>
  <c r="N1118" i="1"/>
  <c r="N1114" i="1"/>
  <c r="N1110" i="1"/>
  <c r="N1124" i="1"/>
  <c r="N1120" i="1"/>
  <c r="N1116" i="1"/>
  <c r="N1112" i="1"/>
  <c r="N1139" i="1" l="1"/>
  <c r="N1137" i="1"/>
  <c r="N1135" i="1"/>
  <c r="N1133" i="1"/>
  <c r="N1131" i="1"/>
  <c r="N1129" i="1"/>
  <c r="N1127" i="1"/>
  <c r="N1125" i="1"/>
  <c r="N1138" i="1"/>
  <c r="N1134" i="1"/>
  <c r="N1130" i="1"/>
  <c r="N1126" i="1"/>
  <c r="N1140" i="1"/>
  <c r="N1136" i="1"/>
  <c r="N1132" i="1"/>
  <c r="N1128" i="1"/>
  <c r="N1155" i="1" l="1"/>
  <c r="N1153" i="1"/>
  <c r="N1151" i="1"/>
  <c r="N1149" i="1"/>
  <c r="N1147" i="1"/>
  <c r="N1145" i="1"/>
  <c r="N1143" i="1"/>
  <c r="N1141" i="1"/>
  <c r="N1154" i="1"/>
  <c r="N1150" i="1"/>
  <c r="N1146" i="1"/>
  <c r="N1142" i="1"/>
  <c r="N1156" i="1"/>
  <c r="N1152" i="1"/>
  <c r="N1148" i="1"/>
  <c r="N1144" i="1"/>
  <c r="N1171" i="1" l="1"/>
  <c r="N1169" i="1"/>
  <c r="N1167" i="1"/>
  <c r="N1165" i="1"/>
  <c r="N1163" i="1"/>
  <c r="N1161" i="1"/>
  <c r="N1159" i="1"/>
  <c r="N1157" i="1"/>
  <c r="N1170" i="1"/>
  <c r="N1166" i="1"/>
  <c r="N1162" i="1"/>
  <c r="N1158" i="1"/>
  <c r="N1172" i="1"/>
  <c r="N1168" i="1"/>
  <c r="N1164" i="1"/>
  <c r="N1160" i="1"/>
  <c r="N1187" i="1" l="1"/>
  <c r="N1185" i="1"/>
  <c r="N1183" i="1"/>
  <c r="N1181" i="1"/>
  <c r="N1179" i="1"/>
  <c r="N1177" i="1"/>
  <c r="N1175" i="1"/>
  <c r="N1173" i="1"/>
  <c r="N1186" i="1"/>
  <c r="N1182" i="1"/>
  <c r="N1178" i="1"/>
  <c r="N1174" i="1"/>
  <c r="N1188" i="1"/>
  <c r="N1184" i="1"/>
  <c r="N1180" i="1"/>
  <c r="N1176" i="1"/>
  <c r="N1203" i="1" l="1"/>
  <c r="N1201" i="1"/>
  <c r="N1199" i="1"/>
  <c r="N1197" i="1"/>
  <c r="N1195" i="1"/>
  <c r="N1193" i="1"/>
  <c r="N1191" i="1"/>
  <c r="N1189" i="1"/>
  <c r="N1202" i="1"/>
  <c r="N1198" i="1"/>
  <c r="N1194" i="1"/>
  <c r="N1190" i="1"/>
  <c r="N1204" i="1"/>
  <c r="N1200" i="1"/>
  <c r="N1196" i="1"/>
  <c r="N1192" i="1"/>
  <c r="N1219" i="1" l="1"/>
  <c r="N1217" i="1"/>
  <c r="N1215" i="1"/>
  <c r="N1213" i="1"/>
  <c r="N1211" i="1"/>
  <c r="N1209" i="1"/>
  <c r="N1207" i="1"/>
  <c r="N1205" i="1"/>
  <c r="N1218" i="1"/>
  <c r="N1214" i="1"/>
  <c r="N1210" i="1"/>
  <c r="N1206" i="1"/>
  <c r="N1220" i="1"/>
  <c r="N1216" i="1"/>
  <c r="N1212" i="1"/>
  <c r="N1208" i="1"/>
  <c r="N1235" i="1" l="1"/>
  <c r="N1233" i="1"/>
  <c r="N1231" i="1"/>
  <c r="N1229" i="1"/>
  <c r="N1227" i="1"/>
  <c r="N1225" i="1"/>
  <c r="N1223" i="1"/>
  <c r="N1221" i="1"/>
  <c r="N1234" i="1"/>
  <c r="N1230" i="1"/>
  <c r="N1226" i="1"/>
  <c r="N1222" i="1"/>
  <c r="N1236" i="1"/>
  <c r="N1232" i="1"/>
  <c r="N1228" i="1"/>
  <c r="N1224" i="1"/>
  <c r="N1251" i="1" l="1"/>
  <c r="N1249" i="1"/>
  <c r="N1247" i="1"/>
  <c r="N1245" i="1"/>
  <c r="N1243" i="1"/>
  <c r="N1241" i="1"/>
  <c r="N1239" i="1"/>
  <c r="N1237" i="1"/>
  <c r="N1250" i="1"/>
  <c r="N1246" i="1"/>
  <c r="N1242" i="1"/>
  <c r="N1238" i="1"/>
  <c r="N1252" i="1"/>
  <c r="N1248" i="1"/>
  <c r="N1244" i="1"/>
  <c r="N1240" i="1"/>
  <c r="N1267" i="1" l="1"/>
  <c r="N1265" i="1"/>
  <c r="N1263" i="1"/>
  <c r="N1261" i="1"/>
  <c r="N1259" i="1"/>
  <c r="N1257" i="1"/>
  <c r="N1255" i="1"/>
  <c r="N1253" i="1"/>
  <c r="N1266" i="1"/>
  <c r="N1262" i="1"/>
  <c r="N1258" i="1"/>
  <c r="N1254" i="1"/>
  <c r="N1268" i="1"/>
  <c r="N1264" i="1"/>
  <c r="N1260" i="1"/>
  <c r="N1256" i="1"/>
  <c r="N1283" i="1" l="1"/>
  <c r="N1281" i="1"/>
  <c r="N1279" i="1"/>
  <c r="N1277" i="1"/>
  <c r="N1275" i="1"/>
  <c r="N1273" i="1"/>
  <c r="N1271" i="1"/>
  <c r="N1269" i="1"/>
  <c r="N1282" i="1"/>
  <c r="N1278" i="1"/>
  <c r="N1274" i="1"/>
  <c r="N1270" i="1"/>
  <c r="N1284" i="1"/>
  <c r="N1280" i="1"/>
  <c r="N1276" i="1"/>
  <c r="N1272" i="1"/>
  <c r="N1299" i="1" l="1"/>
  <c r="N1297" i="1"/>
  <c r="N1295" i="1"/>
  <c r="N1293" i="1"/>
  <c r="N1291" i="1"/>
  <c r="N1289" i="1"/>
  <c r="N1287" i="1"/>
  <c r="N1285" i="1"/>
  <c r="N1298" i="1"/>
  <c r="N1294" i="1"/>
  <c r="N1290" i="1"/>
  <c r="N1286" i="1"/>
  <c r="N1300" i="1"/>
  <c r="N1296" i="1"/>
  <c r="N1292" i="1"/>
  <c r="N1288" i="1"/>
  <c r="N1315" i="1" l="1"/>
  <c r="N1313" i="1"/>
  <c r="N1311" i="1"/>
  <c r="N1309" i="1"/>
  <c r="N1307" i="1"/>
  <c r="N1305" i="1"/>
  <c r="N1303" i="1"/>
  <c r="N1301" i="1"/>
  <c r="N1314" i="1"/>
  <c r="N1310" i="1"/>
  <c r="N1306" i="1"/>
  <c r="N1302" i="1"/>
  <c r="N1316" i="1"/>
  <c r="N1312" i="1"/>
  <c r="N1308" i="1"/>
  <c r="N1304" i="1"/>
  <c r="N1331" i="1" l="1"/>
  <c r="N1329" i="1"/>
  <c r="N1327" i="1"/>
  <c r="N1325" i="1"/>
  <c r="N1323" i="1"/>
  <c r="N1321" i="1"/>
  <c r="N1319" i="1"/>
  <c r="N1317" i="1"/>
  <c r="N1330" i="1"/>
  <c r="N1326" i="1"/>
  <c r="N1322" i="1"/>
  <c r="N1318" i="1"/>
  <c r="N1332" i="1"/>
  <c r="N1328" i="1"/>
  <c r="N1324" i="1"/>
  <c r="N1320" i="1"/>
  <c r="N1347" i="1" l="1"/>
  <c r="N1345" i="1"/>
  <c r="N1343" i="1"/>
  <c r="N1341" i="1"/>
  <c r="N1339" i="1"/>
  <c r="N1337" i="1"/>
  <c r="N1335" i="1"/>
  <c r="N1333" i="1"/>
  <c r="N1346" i="1"/>
  <c r="N1342" i="1"/>
  <c r="N1338" i="1"/>
  <c r="N1334" i="1"/>
  <c r="N1348" i="1"/>
  <c r="N1344" i="1"/>
  <c r="N1340" i="1"/>
  <c r="N1336" i="1"/>
  <c r="N1363" i="1" l="1"/>
  <c r="N1361" i="1"/>
  <c r="N1359" i="1"/>
  <c r="N1357" i="1"/>
  <c r="N1355" i="1"/>
  <c r="N1353" i="1"/>
  <c r="N1351" i="1"/>
  <c r="N1349" i="1"/>
  <c r="N1362" i="1"/>
  <c r="N1358" i="1"/>
  <c r="N1354" i="1"/>
  <c r="N1350" i="1"/>
  <c r="N1364" i="1"/>
  <c r="N1360" i="1"/>
  <c r="N1356" i="1"/>
  <c r="N1352" i="1"/>
  <c r="N1379" i="1" l="1"/>
  <c r="N1377" i="1"/>
  <c r="N1375" i="1"/>
  <c r="N1373" i="1"/>
  <c r="N1371" i="1"/>
  <c r="N1369" i="1"/>
  <c r="N1367" i="1"/>
  <c r="N1365" i="1"/>
  <c r="N1378" i="1"/>
  <c r="N1374" i="1"/>
  <c r="N1370" i="1"/>
  <c r="N1366" i="1"/>
  <c r="N1380" i="1"/>
  <c r="N1376" i="1"/>
  <c r="N1372" i="1"/>
  <c r="N1368" i="1"/>
  <c r="N1395" i="1" l="1"/>
  <c r="N1393" i="1"/>
  <c r="N1391" i="1"/>
  <c r="N1389" i="1"/>
  <c r="N1387" i="1"/>
  <c r="N1385" i="1"/>
  <c r="N1383" i="1"/>
  <c r="N1381" i="1"/>
  <c r="N1394" i="1"/>
  <c r="N1390" i="1"/>
  <c r="N1386" i="1"/>
  <c r="N1382" i="1"/>
  <c r="N1396" i="1"/>
  <c r="N1392" i="1"/>
  <c r="N1388" i="1"/>
  <c r="N1384" i="1"/>
  <c r="N1411" i="1" l="1"/>
  <c r="N1409" i="1"/>
  <c r="N1407" i="1"/>
  <c r="N1405" i="1"/>
  <c r="N1403" i="1"/>
  <c r="N1401" i="1"/>
  <c r="N1399" i="1"/>
  <c r="N1397" i="1"/>
  <c r="N1410" i="1"/>
  <c r="N1406" i="1"/>
  <c r="N1402" i="1"/>
  <c r="N1398" i="1"/>
  <c r="N1412" i="1"/>
  <c r="N1408" i="1"/>
  <c r="N1404" i="1"/>
  <c r="N1400" i="1"/>
  <c r="N1428" i="1" l="1"/>
  <c r="N1426" i="1"/>
  <c r="N1424" i="1"/>
  <c r="N1422" i="1"/>
  <c r="N1420" i="1"/>
  <c r="N1427" i="1"/>
  <c r="N1423" i="1"/>
  <c r="N1419" i="1"/>
  <c r="N1417" i="1"/>
  <c r="N1415" i="1"/>
  <c r="N1413" i="1"/>
  <c r="N1425" i="1"/>
  <c r="N1418" i="1"/>
  <c r="N1414" i="1"/>
  <c r="N1421" i="1"/>
  <c r="N1416" i="1"/>
  <c r="N1444" i="1" l="1"/>
  <c r="N1442" i="1"/>
  <c r="N1440" i="1"/>
  <c r="N1438" i="1"/>
  <c r="N1436" i="1"/>
  <c r="N1434" i="1"/>
  <c r="N1432" i="1"/>
  <c r="N1430" i="1"/>
  <c r="N1443" i="1"/>
  <c r="N1439" i="1"/>
  <c r="N1435" i="1"/>
  <c r="N1431" i="1"/>
  <c r="N1441" i="1"/>
  <c r="N1433" i="1"/>
  <c r="N1437" i="1"/>
  <c r="N1429" i="1"/>
  <c r="N1460" i="1" l="1"/>
  <c r="N1458" i="1"/>
  <c r="N1456" i="1"/>
  <c r="N1454" i="1"/>
  <c r="N1452" i="1"/>
  <c r="N1450" i="1"/>
  <c r="N1448" i="1"/>
  <c r="N1446" i="1"/>
  <c r="N1459" i="1"/>
  <c r="N1455" i="1"/>
  <c r="N1451" i="1"/>
  <c r="N1447" i="1"/>
  <c r="N1457" i="1"/>
  <c r="N1449" i="1"/>
  <c r="N1453" i="1"/>
  <c r="N1445" i="1"/>
  <c r="N1476" i="1" l="1"/>
  <c r="N1474" i="1"/>
  <c r="N1472" i="1"/>
  <c r="N1470" i="1"/>
  <c r="N1468" i="1"/>
  <c r="N1466" i="1"/>
  <c r="N1464" i="1"/>
  <c r="N1462" i="1"/>
  <c r="N1475" i="1"/>
  <c r="N1471" i="1"/>
  <c r="N1467" i="1"/>
  <c r="N1463" i="1"/>
  <c r="N1473" i="1"/>
  <c r="N1465" i="1"/>
  <c r="N1469" i="1"/>
  <c r="N1461" i="1"/>
  <c r="N1492" i="1" l="1"/>
  <c r="N1490" i="1"/>
  <c r="N1488" i="1"/>
  <c r="N1486" i="1"/>
  <c r="N1484" i="1"/>
  <c r="N1482" i="1"/>
  <c r="N1480" i="1"/>
  <c r="N1478" i="1"/>
  <c r="N1491" i="1"/>
  <c r="N1487" i="1"/>
  <c r="N1483" i="1"/>
  <c r="N1479" i="1"/>
  <c r="N1489" i="1"/>
  <c r="N1481" i="1"/>
  <c r="N1485" i="1"/>
  <c r="N1477" i="1"/>
  <c r="N1508" i="1" l="1"/>
  <c r="N1506" i="1"/>
  <c r="N1504" i="1"/>
  <c r="N1502" i="1"/>
  <c r="N1500" i="1"/>
  <c r="N1498" i="1"/>
  <c r="N1496" i="1"/>
  <c r="N1494" i="1"/>
  <c r="N1507" i="1"/>
  <c r="N1503" i="1"/>
  <c r="N1499" i="1"/>
  <c r="N1495" i="1"/>
  <c r="N1505" i="1"/>
  <c r="N1497" i="1"/>
  <c r="N1501" i="1"/>
  <c r="N1493" i="1"/>
  <c r="N1524" i="1" l="1"/>
  <c r="N1522" i="1"/>
  <c r="N1520" i="1"/>
  <c r="N1518" i="1"/>
  <c r="N1516" i="1"/>
  <c r="N1514" i="1"/>
  <c r="N1512" i="1"/>
  <c r="N1510" i="1"/>
  <c r="N1523" i="1"/>
  <c r="N1519" i="1"/>
  <c r="N1515" i="1"/>
  <c r="N1511" i="1"/>
  <c r="N1521" i="1"/>
  <c r="N1513" i="1"/>
  <c r="N1517" i="1"/>
  <c r="N1509" i="1"/>
  <c r="N1540" i="1" l="1"/>
  <c r="N1538" i="1"/>
  <c r="N1536" i="1"/>
  <c r="N1534" i="1"/>
  <c r="N1532" i="1"/>
  <c r="N1530" i="1"/>
  <c r="N1528" i="1"/>
  <c r="N1526" i="1"/>
  <c r="N1539" i="1"/>
  <c r="N1535" i="1"/>
  <c r="N1531" i="1"/>
  <c r="N1527" i="1"/>
  <c r="N1537" i="1"/>
  <c r="N1529" i="1"/>
  <c r="N1533" i="1"/>
  <c r="N1525" i="1"/>
  <c r="N1556" i="1" l="1"/>
  <c r="N1554" i="1"/>
  <c r="N1552" i="1"/>
  <c r="N1550" i="1"/>
  <c r="N1548" i="1"/>
  <c r="N1546" i="1"/>
  <c r="N1544" i="1"/>
  <c r="N1542" i="1"/>
  <c r="N1555" i="1"/>
  <c r="N1551" i="1"/>
  <c r="N1547" i="1"/>
  <c r="N1543" i="1"/>
  <c r="N1553" i="1"/>
  <c r="N1545" i="1"/>
  <c r="N1549" i="1"/>
  <c r="N1541" i="1"/>
  <c r="N1572" i="1" l="1"/>
  <c r="N1570" i="1"/>
  <c r="N1568" i="1"/>
  <c r="N1566" i="1"/>
  <c r="N1564" i="1"/>
  <c r="N1562" i="1"/>
  <c r="N1560" i="1"/>
  <c r="N1558" i="1"/>
  <c r="N1571" i="1"/>
  <c r="N1567" i="1"/>
  <c r="N1563" i="1"/>
  <c r="N1559" i="1"/>
  <c r="N1569" i="1"/>
  <c r="N1561" i="1"/>
  <c r="N1565" i="1"/>
  <c r="N1557" i="1"/>
  <c r="N1588" i="1" l="1"/>
  <c r="N1586" i="1"/>
  <c r="N1584" i="1"/>
  <c r="N1582" i="1"/>
  <c r="N1580" i="1"/>
  <c r="N1578" i="1"/>
  <c r="N1576" i="1"/>
  <c r="N1574" i="1"/>
  <c r="N1587" i="1"/>
  <c r="N1583" i="1"/>
  <c r="N1579" i="1"/>
  <c r="N1575" i="1"/>
  <c r="N1585" i="1"/>
  <c r="N1577" i="1"/>
  <c r="N1581" i="1"/>
  <c r="N1573" i="1"/>
  <c r="N1604" i="1" l="1"/>
  <c r="N1602" i="1"/>
  <c r="N1600" i="1"/>
  <c r="N1598" i="1"/>
  <c r="N1596" i="1"/>
  <c r="N1594" i="1"/>
  <c r="N1592" i="1"/>
  <c r="N1590" i="1"/>
  <c r="N1603" i="1"/>
  <c r="N1599" i="1"/>
  <c r="N1595" i="1"/>
  <c r="N1591" i="1"/>
  <c r="N1601" i="1"/>
  <c r="N1593" i="1"/>
  <c r="N1597" i="1"/>
  <c r="N1589" i="1"/>
  <c r="N1620" i="1" l="1"/>
  <c r="N1618" i="1"/>
  <c r="N1616" i="1"/>
  <c r="N1614" i="1"/>
  <c r="N1612" i="1"/>
  <c r="N1610" i="1"/>
  <c r="N1608" i="1"/>
  <c r="N1606" i="1"/>
  <c r="N1619" i="1"/>
  <c r="N1615" i="1"/>
  <c r="N1611" i="1"/>
  <c r="N1607" i="1"/>
  <c r="N1617" i="1"/>
  <c r="N1609" i="1"/>
  <c r="N1613" i="1"/>
  <c r="N1605" i="1"/>
  <c r="N1636" i="1" l="1"/>
  <c r="N1634" i="1"/>
  <c r="N1632" i="1"/>
  <c r="N1630" i="1"/>
  <c r="N1628" i="1"/>
  <c r="N1626" i="1"/>
  <c r="N1624" i="1"/>
  <c r="N1622" i="1"/>
  <c r="N1635" i="1"/>
  <c r="N1631" i="1"/>
  <c r="N1627" i="1"/>
  <c r="N1623" i="1"/>
  <c r="N1633" i="1"/>
  <c r="N1625" i="1"/>
  <c r="N1629" i="1"/>
  <c r="N1621" i="1"/>
  <c r="N1652" i="1" l="1"/>
  <c r="N1650" i="1"/>
  <c r="N1648" i="1"/>
  <c r="N1646" i="1"/>
  <c r="N1644" i="1"/>
  <c r="N1642" i="1"/>
  <c r="N1640" i="1"/>
  <c r="N1638" i="1"/>
  <c r="N1651" i="1"/>
  <c r="N1647" i="1"/>
  <c r="N1643" i="1"/>
  <c r="N1639" i="1"/>
  <c r="N1649" i="1"/>
  <c r="N1641" i="1"/>
  <c r="N1645" i="1"/>
  <c r="N1637" i="1"/>
  <c r="N1668" i="1" l="1"/>
  <c r="N1666" i="1"/>
  <c r="N1664" i="1"/>
  <c r="N1662" i="1"/>
  <c r="N1660" i="1"/>
  <c r="N1658" i="1"/>
  <c r="N1656" i="1"/>
  <c r="N1654" i="1"/>
  <c r="N1667" i="1"/>
  <c r="N1663" i="1"/>
  <c r="N1659" i="1"/>
  <c r="N1655" i="1"/>
  <c r="N1665" i="1"/>
  <c r="N1657" i="1"/>
  <c r="N1661" i="1"/>
  <c r="N1653" i="1"/>
  <c r="N1684" i="1" l="1"/>
  <c r="N1682" i="1"/>
  <c r="N1680" i="1"/>
  <c r="N1678" i="1"/>
  <c r="N1676" i="1"/>
  <c r="N1674" i="1"/>
  <c r="N1672" i="1"/>
  <c r="N1670" i="1"/>
  <c r="N1683" i="1"/>
  <c r="N1679" i="1"/>
  <c r="N1675" i="1"/>
  <c r="N1671" i="1"/>
  <c r="N1681" i="1"/>
  <c r="N1673" i="1"/>
  <c r="N1677" i="1"/>
  <c r="N1669" i="1"/>
  <c r="N1700" i="1" l="1"/>
  <c r="N1698" i="1"/>
  <c r="N1696" i="1"/>
  <c r="N1694" i="1"/>
  <c r="N1692" i="1"/>
  <c r="N1690" i="1"/>
  <c r="N1688" i="1"/>
  <c r="N1686" i="1"/>
  <c r="N1699" i="1"/>
  <c r="N1695" i="1"/>
  <c r="N1691" i="1"/>
  <c r="N1687" i="1"/>
  <c r="N1697" i="1"/>
  <c r="N1689" i="1"/>
  <c r="N1693" i="1"/>
  <c r="N1685" i="1"/>
  <c r="N1716" i="1" l="1"/>
  <c r="N1714" i="1"/>
  <c r="N1712" i="1"/>
  <c r="N1710" i="1"/>
  <c r="N1708" i="1"/>
  <c r="N1706" i="1"/>
  <c r="N1704" i="1"/>
  <c r="N1702" i="1"/>
  <c r="N1715" i="1"/>
  <c r="N1711" i="1"/>
  <c r="N1707" i="1"/>
  <c r="N1703" i="1"/>
  <c r="N1713" i="1"/>
  <c r="N1705" i="1"/>
  <c r="N1709" i="1"/>
  <c r="N1701" i="1"/>
  <c r="N1732" i="1" l="1"/>
  <c r="N1730" i="1"/>
  <c r="N1728" i="1"/>
  <c r="N1726" i="1"/>
  <c r="N1724" i="1"/>
  <c r="N1722" i="1"/>
  <c r="N1720" i="1"/>
  <c r="N1718" i="1"/>
  <c r="N1731" i="1"/>
  <c r="N1727" i="1"/>
  <c r="N1723" i="1"/>
  <c r="N1719" i="1"/>
  <c r="N1729" i="1"/>
  <c r="N1721" i="1"/>
  <c r="N1725" i="1"/>
  <c r="N1717" i="1"/>
  <c r="N1748" i="1" l="1"/>
  <c r="N1746" i="1"/>
  <c r="N1744" i="1"/>
  <c r="N1742" i="1"/>
  <c r="N1740" i="1"/>
  <c r="N1738" i="1"/>
  <c r="N1736" i="1"/>
  <c r="N1734" i="1"/>
  <c r="N1747" i="1"/>
  <c r="N1743" i="1"/>
  <c r="N1739" i="1"/>
  <c r="N1735" i="1"/>
  <c r="N1745" i="1"/>
  <c r="N1737" i="1"/>
  <c r="N1741" i="1"/>
  <c r="N1733" i="1"/>
  <c r="N1764" i="1" l="1"/>
  <c r="N1762" i="1"/>
  <c r="N1760" i="1"/>
  <c r="N1758" i="1"/>
  <c r="N1756" i="1"/>
  <c r="N1754" i="1"/>
  <c r="N1752" i="1"/>
  <c r="N1750" i="1"/>
  <c r="N1763" i="1"/>
  <c r="N1759" i="1"/>
  <c r="N1755" i="1"/>
  <c r="N1751" i="1"/>
  <c r="N1761" i="1"/>
  <c r="N1753" i="1"/>
  <c r="N1757" i="1"/>
  <c r="N1749" i="1"/>
  <c r="N1780" i="1" l="1"/>
  <c r="N1778" i="1"/>
  <c r="N1776" i="1"/>
  <c r="N1774" i="1"/>
  <c r="N1772" i="1"/>
  <c r="N1770" i="1"/>
  <c r="N1768" i="1"/>
  <c r="N1766" i="1"/>
  <c r="N1779" i="1"/>
  <c r="N1775" i="1"/>
  <c r="N1771" i="1"/>
  <c r="N1767" i="1"/>
  <c r="N1777" i="1"/>
  <c r="N1769" i="1"/>
  <c r="N1773" i="1"/>
  <c r="N1765" i="1"/>
  <c r="N1796" i="1" l="1"/>
  <c r="N1794" i="1"/>
  <c r="N1792" i="1"/>
  <c r="N1790" i="1"/>
  <c r="N1788" i="1"/>
  <c r="N1786" i="1"/>
  <c r="N1784" i="1"/>
  <c r="N1782" i="1"/>
  <c r="N1795" i="1"/>
  <c r="N1791" i="1"/>
  <c r="N1787" i="1"/>
  <c r="N1783" i="1"/>
  <c r="N1793" i="1"/>
  <c r="N1785" i="1"/>
  <c r="N1789" i="1"/>
  <c r="N1781" i="1"/>
  <c r="N1812" i="1" l="1"/>
  <c r="N1810" i="1"/>
  <c r="N1808" i="1"/>
  <c r="N1806" i="1"/>
  <c r="N1804" i="1"/>
  <c r="N1802" i="1"/>
  <c r="N1800" i="1"/>
  <c r="N1798" i="1"/>
  <c r="N1811" i="1"/>
  <c r="N1807" i="1"/>
  <c r="N1803" i="1"/>
  <c r="N1799" i="1"/>
  <c r="N1809" i="1"/>
  <c r="N1801" i="1"/>
  <c r="N1805" i="1"/>
  <c r="N1797" i="1"/>
  <c r="N1828" i="1" l="1"/>
  <c r="N1826" i="1"/>
  <c r="N1824" i="1"/>
  <c r="N1822" i="1"/>
  <c r="N1820" i="1"/>
  <c r="N1818" i="1"/>
  <c r="N1816" i="1"/>
  <c r="N1814" i="1"/>
  <c r="N1827" i="1"/>
  <c r="N1823" i="1"/>
  <c r="N1819" i="1"/>
  <c r="N1815" i="1"/>
  <c r="N1825" i="1"/>
  <c r="N1817" i="1"/>
  <c r="N1821" i="1"/>
  <c r="N1813" i="1"/>
  <c r="N1844" i="1" l="1"/>
  <c r="N1842" i="1"/>
  <c r="N1840" i="1"/>
  <c r="N1838" i="1"/>
  <c r="N1836" i="1"/>
  <c r="N1834" i="1"/>
  <c r="N1832" i="1"/>
  <c r="N1830" i="1"/>
  <c r="N1843" i="1"/>
  <c r="N1839" i="1"/>
  <c r="N1835" i="1"/>
  <c r="N1831" i="1"/>
  <c r="N1841" i="1"/>
  <c r="N1833" i="1"/>
  <c r="N1837" i="1"/>
  <c r="N1829" i="1"/>
  <c r="N1860" i="1" l="1"/>
  <c r="N1858" i="1"/>
  <c r="N1856" i="1"/>
  <c r="N1854" i="1"/>
  <c r="N1852" i="1"/>
  <c r="N1850" i="1"/>
  <c r="N1848" i="1"/>
  <c r="N1846" i="1"/>
  <c r="N1859" i="1"/>
  <c r="N1855" i="1"/>
  <c r="N1851" i="1"/>
  <c r="N1847" i="1"/>
  <c r="N1857" i="1"/>
  <c r="N1849" i="1"/>
  <c r="N1853" i="1"/>
  <c r="N1845" i="1"/>
  <c r="N1876" i="1" l="1"/>
  <c r="N1874" i="1"/>
  <c r="N1872" i="1"/>
  <c r="N1870" i="1"/>
  <c r="N1868" i="1"/>
  <c r="N1866" i="1"/>
  <c r="N1864" i="1"/>
  <c r="N1862" i="1"/>
  <c r="N1875" i="1"/>
  <c r="N1871" i="1"/>
  <c r="N1867" i="1"/>
  <c r="N1863" i="1"/>
  <c r="N1873" i="1"/>
  <c r="N1865" i="1"/>
  <c r="N1869" i="1"/>
  <c r="N1861" i="1"/>
  <c r="N1892" i="1" l="1"/>
  <c r="N1890" i="1"/>
  <c r="N1888" i="1"/>
  <c r="N1886" i="1"/>
  <c r="N1884" i="1"/>
  <c r="N1882" i="1"/>
  <c r="N1880" i="1"/>
  <c r="N1878" i="1"/>
  <c r="N1891" i="1"/>
  <c r="N1887" i="1"/>
  <c r="N1883" i="1"/>
  <c r="N1879" i="1"/>
  <c r="N1889" i="1"/>
  <c r="N1881" i="1"/>
  <c r="N1885" i="1"/>
  <c r="N1877" i="1"/>
  <c r="N1908" i="1" l="1"/>
  <c r="N1906" i="1"/>
  <c r="N1904" i="1"/>
  <c r="N1902" i="1"/>
  <c r="N1900" i="1"/>
  <c r="N1898" i="1"/>
  <c r="N1896" i="1"/>
  <c r="N1894" i="1"/>
  <c r="N1907" i="1"/>
  <c r="N1903" i="1"/>
  <c r="N1899" i="1"/>
  <c r="N1895" i="1"/>
  <c r="N1905" i="1"/>
  <c r="N1897" i="1"/>
  <c r="N1901" i="1"/>
  <c r="N1893" i="1"/>
  <c r="N1924" i="1" l="1"/>
  <c r="N1922" i="1"/>
  <c r="N1920" i="1"/>
  <c r="N1918" i="1"/>
  <c r="N1916" i="1"/>
  <c r="N1914" i="1"/>
  <c r="N1912" i="1"/>
  <c r="N1910" i="1"/>
  <c r="N1923" i="1"/>
  <c r="N1919" i="1"/>
  <c r="N1915" i="1"/>
  <c r="N1911" i="1"/>
  <c r="N1921" i="1"/>
  <c r="N1913" i="1"/>
  <c r="N1917" i="1"/>
  <c r="N1909" i="1"/>
  <c r="N1940" i="1" l="1"/>
  <c r="N1938" i="1"/>
  <c r="N1936" i="1"/>
  <c r="N1934" i="1"/>
  <c r="N1932" i="1"/>
  <c r="N1937" i="1"/>
  <c r="N1933" i="1"/>
  <c r="N1930" i="1"/>
  <c r="N1928" i="1"/>
  <c r="N1926" i="1"/>
  <c r="N1939" i="1"/>
  <c r="N1931" i="1"/>
  <c r="N1927" i="1"/>
  <c r="N1929" i="1"/>
  <c r="N1935" i="1"/>
  <c r="N1925" i="1"/>
  <c r="N1956" i="1" l="1"/>
  <c r="N1954" i="1"/>
  <c r="N1952" i="1"/>
  <c r="N1950" i="1"/>
  <c r="N1948" i="1"/>
  <c r="N1946" i="1"/>
  <c r="N1944" i="1"/>
  <c r="N1942" i="1"/>
  <c r="N1953" i="1"/>
  <c r="N1949" i="1"/>
  <c r="N1945" i="1"/>
  <c r="N1941" i="1"/>
  <c r="N1955" i="1"/>
  <c r="N1947" i="1"/>
  <c r="N1943" i="1"/>
  <c r="N1951" i="1"/>
  <c r="N1972" i="1" l="1"/>
  <c r="N1970" i="1"/>
  <c r="N1968" i="1"/>
  <c r="N1966" i="1"/>
  <c r="N1964" i="1"/>
  <c r="N1962" i="1"/>
  <c r="N1960" i="1"/>
  <c r="N1958" i="1"/>
  <c r="N1969" i="1"/>
  <c r="N1965" i="1"/>
  <c r="N1961" i="1"/>
  <c r="N1957" i="1"/>
  <c r="N1971" i="1"/>
  <c r="N1963" i="1"/>
  <c r="N1959" i="1"/>
  <c r="N1967" i="1"/>
  <c r="N1988" i="1" l="1"/>
  <c r="N1986" i="1"/>
  <c r="N1984" i="1"/>
  <c r="N1982" i="1"/>
  <c r="N1980" i="1"/>
  <c r="N1978" i="1"/>
  <c r="N1976" i="1"/>
  <c r="N1974" i="1"/>
  <c r="N1985" i="1"/>
  <c r="N1981" i="1"/>
  <c r="N1977" i="1"/>
  <c r="N1973" i="1"/>
  <c r="N1987" i="1"/>
  <c r="N1979" i="1"/>
  <c r="N1975" i="1"/>
  <c r="N1983" i="1"/>
  <c r="N2004" i="1" l="1"/>
  <c r="N2002" i="1"/>
  <c r="N2000" i="1"/>
  <c r="N1998" i="1"/>
  <c r="N1996" i="1"/>
  <c r="N1994" i="1"/>
  <c r="N1992" i="1"/>
  <c r="N1990" i="1"/>
  <c r="N2001" i="1"/>
  <c r="N1997" i="1"/>
  <c r="N1993" i="1"/>
  <c r="N1989" i="1"/>
  <c r="N2003" i="1"/>
  <c r="N1995" i="1"/>
  <c r="N1991" i="1"/>
  <c r="N1999" i="1"/>
  <c r="N2020" i="1" l="1"/>
  <c r="N2018" i="1"/>
  <c r="N2016" i="1"/>
  <c r="N2014" i="1"/>
  <c r="N2012" i="1"/>
  <c r="N2010" i="1"/>
  <c r="N2008" i="1"/>
  <c r="N2006" i="1"/>
  <c r="N2017" i="1"/>
  <c r="N2013" i="1"/>
  <c r="N2009" i="1"/>
  <c r="N2005" i="1"/>
  <c r="N2019" i="1"/>
  <c r="N2011" i="1"/>
  <c r="N2007" i="1"/>
  <c r="N2015" i="1"/>
  <c r="N2036" i="1" l="1"/>
  <c r="N2034" i="1"/>
  <c r="N2032" i="1"/>
  <c r="N2030" i="1"/>
  <c r="N2028" i="1"/>
  <c r="N2026" i="1"/>
  <c r="N2024" i="1"/>
  <c r="N2022" i="1"/>
  <c r="N2033" i="1"/>
  <c r="N2029" i="1"/>
  <c r="N2025" i="1"/>
  <c r="N2021" i="1"/>
  <c r="N2035" i="1"/>
  <c r="N2027" i="1"/>
  <c r="N2023" i="1"/>
  <c r="N2031" i="1"/>
  <c r="N2052" i="1" l="1"/>
  <c r="N2050" i="1"/>
  <c r="N2048" i="1"/>
  <c r="N2046" i="1"/>
  <c r="N2044" i="1"/>
  <c r="N2042" i="1"/>
  <c r="N2040" i="1"/>
  <c r="N2038" i="1"/>
  <c r="N2049" i="1"/>
  <c r="N2045" i="1"/>
  <c r="N2041" i="1"/>
  <c r="N2037" i="1"/>
  <c r="N2051" i="1"/>
  <c r="N2043" i="1"/>
  <c r="N2039" i="1"/>
  <c r="N2047" i="1"/>
  <c r="N2068" i="1" l="1"/>
  <c r="N2066" i="1"/>
  <c r="N2064" i="1"/>
  <c r="N2062" i="1"/>
  <c r="N2060" i="1"/>
  <c r="N2058" i="1"/>
  <c r="N2056" i="1"/>
  <c r="N2054" i="1"/>
  <c r="N2065" i="1"/>
  <c r="N2061" i="1"/>
  <c r="N2057" i="1"/>
  <c r="N2053" i="1"/>
  <c r="N2067" i="1"/>
  <c r="N2059" i="1"/>
  <c r="N2055" i="1"/>
  <c r="N2063" i="1"/>
  <c r="N2084" i="1" l="1"/>
  <c r="N2082" i="1"/>
  <c r="N2080" i="1"/>
  <c r="N2078" i="1"/>
  <c r="N2076" i="1"/>
  <c r="N2074" i="1"/>
  <c r="N2072" i="1"/>
  <c r="N2070" i="1"/>
  <c r="N2081" i="1"/>
  <c r="N2077" i="1"/>
  <c r="N2073" i="1"/>
  <c r="N2069" i="1"/>
  <c r="N2083" i="1"/>
  <c r="N2075" i="1"/>
  <c r="N2071" i="1"/>
  <c r="N2079" i="1"/>
  <c r="N2100" i="1" l="1"/>
  <c r="N2098" i="1"/>
  <c r="N2096" i="1"/>
  <c r="N2094" i="1"/>
  <c r="N2092" i="1"/>
  <c r="N2090" i="1"/>
  <c r="N2088" i="1"/>
  <c r="N2086" i="1"/>
  <c r="N2097" i="1"/>
  <c r="N2093" i="1"/>
  <c r="N2089" i="1"/>
  <c r="N2085" i="1"/>
  <c r="N2099" i="1"/>
  <c r="N2091" i="1"/>
  <c r="N2087" i="1"/>
  <c r="N2095" i="1"/>
  <c r="N2116" i="1" l="1"/>
  <c r="N2114" i="1"/>
  <c r="N2112" i="1"/>
  <c r="N2110" i="1"/>
  <c r="N2108" i="1"/>
  <c r="N2106" i="1"/>
  <c r="N2104" i="1"/>
  <c r="N2102" i="1"/>
  <c r="N2113" i="1"/>
  <c r="N2109" i="1"/>
  <c r="N2105" i="1"/>
  <c r="N2101" i="1"/>
  <c r="N2115" i="1"/>
  <c r="N2107" i="1"/>
  <c r="N2103" i="1"/>
  <c r="N2111" i="1"/>
  <c r="N2132" i="1" l="1"/>
  <c r="N2130" i="1"/>
  <c r="N2128" i="1"/>
  <c r="N2126" i="1"/>
  <c r="N2124" i="1"/>
  <c r="N2122" i="1"/>
  <c r="N2120" i="1"/>
  <c r="N2118" i="1"/>
  <c r="N2129" i="1"/>
  <c r="N2125" i="1"/>
  <c r="N2121" i="1"/>
  <c r="N2117" i="1"/>
  <c r="N2131" i="1"/>
  <c r="N2123" i="1"/>
  <c r="N2119" i="1"/>
  <c r="N2127" i="1"/>
  <c r="N2148" i="1" l="1"/>
  <c r="N2146" i="1"/>
  <c r="N2144" i="1"/>
  <c r="N2142" i="1"/>
  <c r="N2140" i="1"/>
  <c r="N2138" i="1"/>
  <c r="N2136" i="1"/>
  <c r="N2134" i="1"/>
  <c r="N2145" i="1"/>
  <c r="N2141" i="1"/>
  <c r="N2137" i="1"/>
  <c r="N2133" i="1"/>
  <c r="N2147" i="1"/>
  <c r="N2139" i="1"/>
  <c r="N2135" i="1"/>
  <c r="N2143" i="1"/>
  <c r="N2164" i="1" l="1"/>
  <c r="N2162" i="1"/>
  <c r="N2160" i="1"/>
  <c r="N2158" i="1"/>
  <c r="N2156" i="1"/>
  <c r="N2154" i="1"/>
  <c r="N2152" i="1"/>
  <c r="N2150" i="1"/>
  <c r="N2161" i="1"/>
  <c r="N2157" i="1"/>
  <c r="N2153" i="1"/>
  <c r="N2149" i="1"/>
  <c r="N2163" i="1"/>
  <c r="N2155" i="1"/>
  <c r="N2151" i="1"/>
  <c r="N2159" i="1"/>
  <c r="N2180" i="1" l="1"/>
  <c r="N2178" i="1"/>
  <c r="N2176" i="1"/>
  <c r="N2174" i="1"/>
  <c r="N2172" i="1"/>
  <c r="N2170" i="1"/>
  <c r="N2168" i="1"/>
  <c r="N2166" i="1"/>
  <c r="N2177" i="1"/>
  <c r="N2173" i="1"/>
  <c r="N2169" i="1"/>
  <c r="N2165" i="1"/>
  <c r="N2179" i="1"/>
  <c r="N2171" i="1"/>
  <c r="N2167" i="1"/>
  <c r="N2175" i="1"/>
  <c r="N2195" i="1" l="1"/>
  <c r="N2193" i="1"/>
  <c r="N2191" i="1"/>
  <c r="N2189" i="1"/>
  <c r="N2187" i="1"/>
  <c r="N2194" i="1"/>
  <c r="N2190" i="1"/>
  <c r="N2186" i="1"/>
  <c r="N2184" i="1"/>
  <c r="N2182" i="1"/>
  <c r="N2192" i="1"/>
  <c r="N2185" i="1"/>
  <c r="N2181" i="1"/>
  <c r="N2188" i="1"/>
  <c r="N2183" i="1"/>
  <c r="N2196" i="1"/>
  <c r="N2211" i="1" l="1"/>
  <c r="N2209" i="1"/>
  <c r="N2207" i="1"/>
  <c r="N2205" i="1"/>
  <c r="N2203" i="1"/>
  <c r="N2201" i="1"/>
  <c r="N2199" i="1"/>
  <c r="N2197" i="1"/>
  <c r="N2210" i="1"/>
  <c r="N2206" i="1"/>
  <c r="N2202" i="1"/>
  <c r="N2198" i="1"/>
  <c r="N2208" i="1"/>
  <c r="N2200" i="1"/>
  <c r="N2204" i="1"/>
  <c r="N2212" i="1"/>
  <c r="N2227" i="1" l="1"/>
  <c r="N2225" i="1"/>
  <c r="N2223" i="1"/>
  <c r="N2221" i="1"/>
  <c r="N2219" i="1"/>
  <c r="N2217" i="1"/>
  <c r="N2215" i="1"/>
  <c r="N2213" i="1"/>
  <c r="N2226" i="1"/>
  <c r="N2222" i="1"/>
  <c r="N2218" i="1"/>
  <c r="N2214" i="1"/>
  <c r="N2224" i="1"/>
  <c r="N2216" i="1"/>
  <c r="N2220" i="1"/>
  <c r="N2228" i="1"/>
  <c r="N2243" i="1" l="1"/>
  <c r="N2241" i="1"/>
  <c r="N2239" i="1"/>
  <c r="N2237" i="1"/>
  <c r="N2235" i="1"/>
  <c r="N2233" i="1"/>
  <c r="N2231" i="1"/>
  <c r="N2229" i="1"/>
  <c r="N2242" i="1"/>
  <c r="N2238" i="1"/>
  <c r="N2234" i="1"/>
  <c r="N2230" i="1"/>
  <c r="N2240" i="1"/>
  <c r="N2232" i="1"/>
  <c r="N2236" i="1"/>
  <c r="N2244" i="1"/>
  <c r="N2259" i="1" l="1"/>
  <c r="N2257" i="1"/>
  <c r="N2255" i="1"/>
  <c r="N2253" i="1"/>
  <c r="N2251" i="1"/>
  <c r="N2249" i="1"/>
  <c r="N2247" i="1"/>
  <c r="N2245" i="1"/>
  <c r="N2258" i="1"/>
  <c r="N2254" i="1"/>
  <c r="N2250" i="1"/>
  <c r="N2246" i="1"/>
  <c r="N2256" i="1"/>
  <c r="N2248" i="1"/>
  <c r="N2252" i="1"/>
  <c r="N2260" i="1"/>
  <c r="N2275" i="1" l="1"/>
  <c r="N2273" i="1"/>
  <c r="N2271" i="1"/>
  <c r="N2269" i="1"/>
  <c r="N2267" i="1"/>
  <c r="N2265" i="1"/>
  <c r="N2263" i="1"/>
  <c r="N2261" i="1"/>
  <c r="N2274" i="1"/>
  <c r="N2270" i="1"/>
  <c r="N2266" i="1"/>
  <c r="N2262" i="1"/>
  <c r="N2272" i="1"/>
  <c r="N2264" i="1"/>
  <c r="N2268" i="1"/>
  <c r="N2276" i="1"/>
  <c r="N2291" i="1" l="1"/>
  <c r="N2289" i="1"/>
  <c r="N2287" i="1"/>
  <c r="N2285" i="1"/>
  <c r="N2283" i="1"/>
  <c r="N2281" i="1"/>
  <c r="N2279" i="1"/>
  <c r="N2277" i="1"/>
  <c r="N2290" i="1"/>
  <c r="N2286" i="1"/>
  <c r="N2282" i="1"/>
  <c r="N2278" i="1"/>
  <c r="N2288" i="1"/>
  <c r="N2280" i="1"/>
  <c r="N2284" i="1"/>
  <c r="N2292" i="1"/>
  <c r="N2307" i="1" l="1"/>
  <c r="N2305" i="1"/>
  <c r="N2303" i="1"/>
  <c r="N2301" i="1"/>
  <c r="N2299" i="1"/>
  <c r="N2297" i="1"/>
  <c r="N2295" i="1"/>
  <c r="N2293" i="1"/>
  <c r="N2306" i="1"/>
  <c r="N2302" i="1"/>
  <c r="N2298" i="1"/>
  <c r="N2294" i="1"/>
  <c r="N2304" i="1"/>
  <c r="N2296" i="1"/>
  <c r="N2300" i="1"/>
  <c r="N2308" i="1"/>
  <c r="N2323" i="1" l="1"/>
  <c r="N2321" i="1"/>
  <c r="N2319" i="1"/>
  <c r="N2317" i="1"/>
  <c r="N2315" i="1"/>
  <c r="N2313" i="1"/>
  <c r="N2311" i="1"/>
  <c r="N2309" i="1"/>
  <c r="N2322" i="1"/>
  <c r="N2318" i="1"/>
  <c r="N2314" i="1"/>
  <c r="N2310" i="1"/>
  <c r="N2320" i="1"/>
  <c r="N2312" i="1"/>
  <c r="N2316" i="1"/>
  <c r="N2324" i="1"/>
  <c r="N2339" i="1" l="1"/>
  <c r="N2337" i="1"/>
  <c r="N2335" i="1"/>
  <c r="N2333" i="1"/>
  <c r="N2331" i="1"/>
  <c r="N2329" i="1"/>
  <c r="N2327" i="1"/>
  <c r="N2325" i="1"/>
  <c r="N2338" i="1"/>
  <c r="N2334" i="1"/>
  <c r="N2330" i="1"/>
  <c r="N2326" i="1"/>
  <c r="N2336" i="1"/>
  <c r="N2328" i="1"/>
  <c r="N2332" i="1"/>
  <c r="N2340" i="1"/>
  <c r="N2355" i="1" l="1"/>
  <c r="N2353" i="1"/>
  <c r="N2351" i="1"/>
  <c r="N2349" i="1"/>
  <c r="N2347" i="1"/>
  <c r="N2345" i="1"/>
  <c r="N2343" i="1"/>
  <c r="N2341" i="1"/>
  <c r="N2354" i="1"/>
  <c r="N2350" i="1"/>
  <c r="N2346" i="1"/>
  <c r="N2342" i="1"/>
  <c r="N2352" i="1"/>
  <c r="N2344" i="1"/>
  <c r="N2348" i="1"/>
</calcChain>
</file>

<file path=xl/sharedStrings.xml><?xml version="1.0" encoding="utf-8"?>
<sst xmlns="http://schemas.openxmlformats.org/spreadsheetml/2006/main" count="15781" uniqueCount="142">
  <si>
    <t>Legal_Entity</t>
  </si>
  <si>
    <t>Account</t>
  </si>
  <si>
    <t>Amount</t>
  </si>
  <si>
    <t>EUR</t>
  </si>
  <si>
    <t>Sales</t>
  </si>
  <si>
    <t>Marketing</t>
  </si>
  <si>
    <t>R&amp;D</t>
  </si>
  <si>
    <t>CostCenter</t>
  </si>
  <si>
    <t>LE</t>
  </si>
  <si>
    <t>REF</t>
  </si>
  <si>
    <t>AME</t>
  </si>
  <si>
    <t>Europe</t>
  </si>
  <si>
    <t>Americas</t>
  </si>
  <si>
    <t>ASI</t>
  </si>
  <si>
    <t>Asia</t>
  </si>
  <si>
    <t>MEA</t>
  </si>
  <si>
    <t>Middle-East&amp;Africa</t>
  </si>
  <si>
    <t>CHN</t>
  </si>
  <si>
    <t>China</t>
  </si>
  <si>
    <t>ERU</t>
  </si>
  <si>
    <t>Eastern-Europe&amp;Russia</t>
  </si>
  <si>
    <t>AUS</t>
  </si>
  <si>
    <t>Australia</t>
  </si>
  <si>
    <t>Finance</t>
  </si>
  <si>
    <t>Accounting</t>
  </si>
  <si>
    <t>IT</t>
  </si>
  <si>
    <t>PS</t>
  </si>
  <si>
    <t>IS</t>
  </si>
  <si>
    <t>Exec-Office</t>
  </si>
  <si>
    <t>Legal</t>
  </si>
  <si>
    <t>Tax</t>
  </si>
  <si>
    <t>Salary</t>
  </si>
  <si>
    <t>Benefits</t>
  </si>
  <si>
    <t>Travel-Trips</t>
  </si>
  <si>
    <t>Travel-Hotels</t>
  </si>
  <si>
    <t>Professional-Services-Consultants</t>
  </si>
  <si>
    <t>Contractors</t>
  </si>
  <si>
    <t>Legal-Consultants</t>
  </si>
  <si>
    <t>Legal-Employment Fees</t>
  </si>
  <si>
    <t>Legal-Corporate Fees</t>
  </si>
  <si>
    <t>IT-Application-On-Premise</t>
  </si>
  <si>
    <t>IT-Application-Subscription</t>
  </si>
  <si>
    <t>IT-Infrastructure</t>
  </si>
  <si>
    <t>IT-Consultant-System Implementation</t>
  </si>
  <si>
    <t>Facilities-Offices</t>
  </si>
  <si>
    <t>Facilities-Supplies</t>
  </si>
  <si>
    <t>ACC-01</t>
  </si>
  <si>
    <t>Sales-Direct</t>
  </si>
  <si>
    <t>Sales-Partners</t>
  </si>
  <si>
    <t>Sales-Online</t>
  </si>
  <si>
    <t>Sales-Ops</t>
  </si>
  <si>
    <t>Sales-Exec</t>
  </si>
  <si>
    <t>Marketing-Events</t>
  </si>
  <si>
    <t>Marketing-Research</t>
  </si>
  <si>
    <t>Marketing-PR</t>
  </si>
  <si>
    <t>R&amp;D-Infrastructure Developmet</t>
  </si>
  <si>
    <t>R&amp;D-Applications Development</t>
  </si>
  <si>
    <t>Product-Management</t>
  </si>
  <si>
    <t>R&amp;D-Research</t>
  </si>
  <si>
    <t>R&amp;D-Parternerships</t>
  </si>
  <si>
    <t>Legal_Entity_Name</t>
  </si>
  <si>
    <t>Dept</t>
  </si>
  <si>
    <t>Sales-01</t>
  </si>
  <si>
    <t>Sales-02</t>
  </si>
  <si>
    <t>Sales-03</t>
  </si>
  <si>
    <t>Sales-04</t>
  </si>
  <si>
    <t>Sales-05</t>
  </si>
  <si>
    <t>Marketing-01</t>
  </si>
  <si>
    <t>R&amp;D-01</t>
  </si>
  <si>
    <t>IT-01</t>
  </si>
  <si>
    <t>PS-01</t>
  </si>
  <si>
    <t>IS-01</t>
  </si>
  <si>
    <t>Marketing-02</t>
  </si>
  <si>
    <t>Marketing-03</t>
  </si>
  <si>
    <t>Product-Mgmt-01</t>
  </si>
  <si>
    <t>R&amp;D-02</t>
  </si>
  <si>
    <t>R&amp;D-03</t>
  </si>
  <si>
    <t>R&amp;D-04</t>
  </si>
  <si>
    <t>FIN-01</t>
  </si>
  <si>
    <t>Exec-Office-01</t>
  </si>
  <si>
    <t>LEG-01</t>
  </si>
  <si>
    <t>TAX-01</t>
  </si>
  <si>
    <t>CostCenter_Name</t>
  </si>
  <si>
    <t>Product-Mgmt</t>
  </si>
  <si>
    <t>FIN</t>
  </si>
  <si>
    <t>ACC</t>
  </si>
  <si>
    <t>LEG</t>
  </si>
  <si>
    <t>TAX</t>
  </si>
  <si>
    <t>Function</t>
  </si>
  <si>
    <t>Account_Name</t>
  </si>
  <si>
    <t>country</t>
  </si>
  <si>
    <t>employees</t>
  </si>
  <si>
    <t>client</t>
  </si>
  <si>
    <t>hours</t>
  </si>
  <si>
    <t>USA</t>
  </si>
  <si>
    <t>American</t>
  </si>
  <si>
    <t>UK</t>
  </si>
  <si>
    <t>BA</t>
  </si>
  <si>
    <t>FRA</t>
  </si>
  <si>
    <t>AirFrance</t>
  </si>
  <si>
    <t>ITA</t>
  </si>
  <si>
    <t>Alitalia</t>
  </si>
  <si>
    <t>VirginAtlantic</t>
  </si>
  <si>
    <t>HEL</t>
  </si>
  <si>
    <t>SwissAir</t>
  </si>
  <si>
    <t>MEX</t>
  </si>
  <si>
    <t>AirMexico</t>
  </si>
  <si>
    <t>SAL</t>
  </si>
  <si>
    <t>TACA</t>
  </si>
  <si>
    <t>DUB</t>
  </si>
  <si>
    <t>EmiratesAirlines</t>
  </si>
  <si>
    <t>CHI</t>
  </si>
  <si>
    <t>AirChina</t>
  </si>
  <si>
    <t>JPO</t>
  </si>
  <si>
    <t>AirJapan</t>
  </si>
  <si>
    <t>iclient</t>
  </si>
  <si>
    <t>runs</t>
  </si>
  <si>
    <t>avg_duration</t>
  </si>
  <si>
    <t>total_duration</t>
  </si>
  <si>
    <t>calls</t>
  </si>
  <si>
    <t>duration</t>
  </si>
  <si>
    <t>total_phonetime</t>
  </si>
  <si>
    <t>BPA</t>
  </si>
  <si>
    <t>implementation.csv</t>
  </si>
  <si>
    <t>phones.csv</t>
  </si>
  <si>
    <t>payroll.csv</t>
  </si>
  <si>
    <t>bpa</t>
  </si>
  <si>
    <t>Club</t>
  </si>
  <si>
    <t>Wins</t>
  </si>
  <si>
    <t>RA</t>
  </si>
  <si>
    <t>Milan</t>
  </si>
  <si>
    <t>League</t>
  </si>
  <si>
    <t>Spain</t>
  </si>
  <si>
    <t>Italia</t>
  </si>
  <si>
    <t>Ale</t>
  </si>
  <si>
    <t>Sum of Amount</t>
  </si>
  <si>
    <t>Row Labels</t>
  </si>
  <si>
    <t>Grand Total</t>
  </si>
  <si>
    <t>Sum of total_phonetime</t>
  </si>
  <si>
    <t>Sum of total_duration</t>
  </si>
  <si>
    <t>Sum of 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</si>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</sst>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 applyAlignment="1">
      <alignment horizontal="center"/>
    </xf>
    <xf numFmtId="0" fontId="17" fillId="34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17" fillId="34" borderId="0" xfId="0" applyNumberFormat="1" applyFont="1" applyFill="1" applyAlignment="1">
      <alignment horizontal="center"/>
    </xf>
    <xf numFmtId="164" fontId="0" fillId="0" borderId="0" xfId="0" applyNumberFormat="1"/>
    <xf numFmtId="164" fontId="0" fillId="3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ser Alejandro Palacios" refreshedDate="42580.596117592591" createdVersion="5" refreshedVersion="5" minRefreshableVersion="3" recordCount="2352">
  <cacheSource type="worksheet">
    <worksheetSource ref="G3:O2355" sheet="DATABASE"/>
  </cacheSource>
  <cacheFields count="9">
    <cacheField name="Legal_Entity" numFmtId="0">
      <sharedItems/>
    </cacheField>
    <cacheField name="Legal_Entity_Name" numFmtId="0">
      <sharedItems/>
    </cacheField>
    <cacheField name="Function" numFmtId="0">
      <sharedItems/>
    </cacheField>
    <cacheField name="CostCenter" numFmtId="0">
      <sharedItems count="21">
        <s v="Sales-01"/>
        <s v="Sales-02"/>
        <s v="Sales-03"/>
        <s v="Sales-04"/>
        <s v="Sales-05"/>
        <s v="Marketing-01"/>
        <s v="Marketing-02"/>
        <s v="Marketing-03"/>
        <s v="Product-Mgmt-01"/>
        <s v="R&amp;D-01"/>
        <s v="R&amp;D-02"/>
        <s v="R&amp;D-03"/>
        <s v="R&amp;D-04"/>
        <s v="FIN-01"/>
        <s v="ACC-01"/>
        <s v="IT-01"/>
        <s v="PS-01"/>
        <s v="IS-01"/>
        <s v="Exec-Office-01"/>
        <s v="LEG-01"/>
        <s v="TAX-01"/>
      </sharedItems>
    </cacheField>
    <cacheField name="CostCenter_Name" numFmtId="0">
      <sharedItems/>
    </cacheField>
    <cacheField name="Account" numFmtId="0">
      <sharedItems containsSemiMixedTypes="0" containsString="0" containsNumber="1" containsInteger="1" minValue="100000" maxValue="800002" count="16">
        <n v="100000"/>
        <n v="100001"/>
        <n v="200000"/>
        <n v="400000"/>
        <n v="400001"/>
        <n v="500000"/>
        <n v="600000"/>
        <n v="600001"/>
        <n v="600002"/>
        <n v="700000"/>
        <n v="700001"/>
        <n v="700002"/>
        <n v="700003"/>
        <n v="800000"/>
        <n v="800001"/>
        <n v="800002"/>
      </sharedItems>
    </cacheField>
    <cacheField name="Account_Name" numFmtId="0">
      <sharedItems/>
    </cacheField>
    <cacheField name="Amount" numFmtId="164">
      <sharedItems containsSemiMixedTypes="0" containsString="0" containsNumber="1" minValue="0" maxValue="427484.69670322113"/>
    </cacheField>
    <cacheField name="bpa" numFmtId="0">
      <sharedItems count="3">
        <s v="implementation.csv"/>
        <s v="phones.csv"/>
        <s v="payroll.cs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asser Alejandro Palacios" refreshedDate="42580.596864699073" createdVersion="5" refreshedVersion="5" minRefreshableVersion="3" recordCount="11">
  <cacheSource type="worksheet">
    <worksheetSource ref="A1:E12" sheet="phones"/>
  </cacheSource>
  <cacheFields count="5">
    <cacheField name="country" numFmtId="0">
      <sharedItems/>
    </cacheField>
    <cacheField name="calls" numFmtId="0">
      <sharedItems containsSemiMixedTypes="0" containsString="0" containsNumber="1" containsInteger="1" minValue="300" maxValue="2000"/>
    </cacheField>
    <cacheField name="duration" numFmtId="0">
      <sharedItems containsSemiMixedTypes="0" containsString="0" containsNumber="1" containsInteger="1" minValue="5" maxValue="25"/>
    </cacheField>
    <cacheField name="client" numFmtId="0">
      <sharedItems count="11">
        <s v="American"/>
        <s v="BA"/>
        <s v="AirFrance"/>
        <s v="Alitalia"/>
        <s v="VirginAtlantic"/>
        <s v="SwissAir"/>
        <s v="AirMexico"/>
        <s v="TACA"/>
        <s v="EmiratesAirlines"/>
        <s v="AirChina"/>
        <s v="AirJapan"/>
      </sharedItems>
    </cacheField>
    <cacheField name="total_phonetime" numFmtId="0">
      <sharedItems containsSemiMixedTypes="0" containsString="0" containsNumber="1" containsInteger="1" minValue="48000" maxValue="3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Yasser Alejandro Palacios" refreshedDate="42580.597653472221" createdVersion="5" refreshedVersion="5" minRefreshableVersion="3" recordCount="11">
  <cacheSource type="worksheet">
    <worksheetSource ref="A1:F12" sheet="payroll"/>
  </cacheSource>
  <cacheFields count="6">
    <cacheField name="country" numFmtId="0">
      <sharedItems/>
    </cacheField>
    <cacheField name="employees" numFmtId="0">
      <sharedItems containsSemiMixedTypes="0" containsString="0" containsNumber="1" containsInteger="1" minValue="800" maxValue="200000"/>
    </cacheField>
    <cacheField name="iclient" numFmtId="0">
      <sharedItems count="11">
        <s v="American"/>
        <s v="BA"/>
        <s v="AirFrance"/>
        <s v="Alitalia"/>
        <s v="VirginAtlantic"/>
        <s v="SwissAir"/>
        <s v="AirMexico"/>
        <s v="TACA"/>
        <s v="EmiratesAirlines"/>
        <s v="AirChina"/>
        <s v="AirJapan"/>
      </sharedItems>
    </cacheField>
    <cacheField name="runs" numFmtId="0">
      <sharedItems containsSemiMixedTypes="0" containsString="0" containsNumber="1" containsInteger="1" minValue="2" maxValue="2"/>
    </cacheField>
    <cacheField name="avg_duration" numFmtId="0">
      <sharedItems containsSemiMixedTypes="0" containsString="0" containsNumber="1" containsInteger="1" minValue="3" maxValue="3"/>
    </cacheField>
    <cacheField name="total_duration" numFmtId="0">
      <sharedItems containsSemiMixedTypes="0" containsString="0" containsNumber="1" containsInteger="1" minValue="4800" maxValue="1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Yasser Alejandro Palacios" refreshedDate="42580.598476157407" createdVersion="5" refreshedVersion="5" minRefreshableVersion="3" recordCount="11">
  <cacheSource type="worksheet">
    <worksheetSource ref="A1:D12" sheet="implementation"/>
  </cacheSource>
  <cacheFields count="4">
    <cacheField name="country" numFmtId="0">
      <sharedItems/>
    </cacheField>
    <cacheField name="employees" numFmtId="0">
      <sharedItems containsSemiMixedTypes="0" containsString="0" containsNumber="1" containsInteger="1" minValue="3" maxValue="25"/>
    </cacheField>
    <cacheField name="client" numFmtId="0">
      <sharedItems count="11">
        <s v="American"/>
        <s v="BA"/>
        <s v="AirFrance"/>
        <s v="Alitalia"/>
        <s v="VirginAtlantic"/>
        <s v="SwissAir"/>
        <s v="AirMexico"/>
        <s v="TACA"/>
        <s v="EmiratesAirlines"/>
        <s v="AirChina"/>
        <s v="AirJapan"/>
      </sharedItems>
    </cacheField>
    <cacheField name="hours" numFmtId="0">
      <sharedItems containsSemiMixedTypes="0" containsString="0" containsNumber="1" containsInteger="1" minValue="48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2">
  <r>
    <s v="EUR"/>
    <s v="Europe"/>
    <s v="Sales"/>
    <x v="0"/>
    <s v="Sales-Direct"/>
    <x v="0"/>
    <s v="Salary"/>
    <n v="100000"/>
    <x v="0"/>
  </r>
  <r>
    <s v="EUR"/>
    <s v="Europe"/>
    <s v="Sales"/>
    <x v="0"/>
    <s v="Sales-Direct"/>
    <x v="1"/>
    <s v="Benefits"/>
    <n v="30000"/>
    <x v="0"/>
  </r>
  <r>
    <s v="EUR"/>
    <s v="Europe"/>
    <s v="Sales"/>
    <x v="0"/>
    <s v="Sales-Direct"/>
    <x v="2"/>
    <s v="Contractors"/>
    <n v="50000"/>
    <x v="0"/>
  </r>
  <r>
    <s v="EUR"/>
    <s v="Europe"/>
    <s v="Sales"/>
    <x v="0"/>
    <s v="Sales-Direct"/>
    <x v="3"/>
    <s v="Travel-Trips"/>
    <n v="10000"/>
    <x v="0"/>
  </r>
  <r>
    <s v="EUR"/>
    <s v="Europe"/>
    <s v="Sales"/>
    <x v="0"/>
    <s v="Sales-Direct"/>
    <x v="4"/>
    <s v="Travel-Hotels"/>
    <n v="5000"/>
    <x v="0"/>
  </r>
  <r>
    <s v="EUR"/>
    <s v="Europe"/>
    <s v="Sales"/>
    <x v="0"/>
    <s v="Sales-Direct"/>
    <x v="5"/>
    <s v="Professional-Services-Consultants"/>
    <n v="20000"/>
    <x v="0"/>
  </r>
  <r>
    <s v="EUR"/>
    <s v="Europe"/>
    <s v="Sales"/>
    <x v="0"/>
    <s v="Sales-Direct"/>
    <x v="6"/>
    <s v="Legal-Consultants"/>
    <n v="10000"/>
    <x v="0"/>
  </r>
  <r>
    <s v="EUR"/>
    <s v="Europe"/>
    <s v="Sales"/>
    <x v="0"/>
    <s v="Sales-Direct"/>
    <x v="7"/>
    <s v="Legal-Corporate Fees"/>
    <n v="0"/>
    <x v="0"/>
  </r>
  <r>
    <s v="EUR"/>
    <s v="Europe"/>
    <s v="Sales"/>
    <x v="0"/>
    <s v="Sales-Direct"/>
    <x v="8"/>
    <s v="Legal-Employment Fees"/>
    <n v="0"/>
    <x v="0"/>
  </r>
  <r>
    <s v="EUR"/>
    <s v="Europe"/>
    <s v="Sales"/>
    <x v="0"/>
    <s v="Sales-Direct"/>
    <x v="9"/>
    <s v="IT-Application-On-Premise"/>
    <n v="5000"/>
    <x v="0"/>
  </r>
  <r>
    <s v="EUR"/>
    <s v="Europe"/>
    <s v="Sales"/>
    <x v="0"/>
    <s v="Sales-Direct"/>
    <x v="10"/>
    <s v="IT-Application-Subscription"/>
    <n v="1000"/>
    <x v="0"/>
  </r>
  <r>
    <s v="EUR"/>
    <s v="Europe"/>
    <s v="Sales"/>
    <x v="0"/>
    <s v="Sales-Direct"/>
    <x v="11"/>
    <s v="IT-Infrastructure"/>
    <n v="2000"/>
    <x v="0"/>
  </r>
  <r>
    <s v="EUR"/>
    <s v="Europe"/>
    <s v="Sales"/>
    <x v="0"/>
    <s v="Sales-Direct"/>
    <x v="12"/>
    <s v="IT-Consultant-System Implementation"/>
    <n v="1000"/>
    <x v="0"/>
  </r>
  <r>
    <s v="EUR"/>
    <s v="Europe"/>
    <s v="Sales"/>
    <x v="0"/>
    <s v="Sales-Direct"/>
    <x v="13"/>
    <s v="Facilities-Offices"/>
    <n v="2000"/>
    <x v="0"/>
  </r>
  <r>
    <s v="EUR"/>
    <s v="Europe"/>
    <s v="Sales"/>
    <x v="0"/>
    <s v="Sales-Direct"/>
    <x v="14"/>
    <s v="Facilities-Supplies"/>
    <n v="2000"/>
    <x v="0"/>
  </r>
  <r>
    <s v="EUR"/>
    <s v="Europe"/>
    <s v="Sales"/>
    <x v="0"/>
    <s v="Sales-Direct"/>
    <x v="15"/>
    <s v="Facilities-Supplies"/>
    <n v="2000"/>
    <x v="0"/>
  </r>
  <r>
    <s v="EUR"/>
    <s v="Europe"/>
    <s v="Sales"/>
    <x v="1"/>
    <s v="Sales-Partners"/>
    <x v="0"/>
    <s v="Salary"/>
    <n v="101000"/>
    <x v="0"/>
  </r>
  <r>
    <s v="EUR"/>
    <s v="Europe"/>
    <s v="Sales"/>
    <x v="1"/>
    <s v="Sales-Partners"/>
    <x v="1"/>
    <s v="Benefits"/>
    <n v="30300"/>
    <x v="0"/>
  </r>
  <r>
    <s v="EUR"/>
    <s v="Europe"/>
    <s v="Sales"/>
    <x v="1"/>
    <s v="Sales-Partners"/>
    <x v="2"/>
    <s v="Contractors"/>
    <n v="50500"/>
    <x v="0"/>
  </r>
  <r>
    <s v="EUR"/>
    <s v="Europe"/>
    <s v="Sales"/>
    <x v="1"/>
    <s v="Sales-Partners"/>
    <x v="3"/>
    <s v="Travel-Trips"/>
    <n v="10100"/>
    <x v="0"/>
  </r>
  <r>
    <s v="EUR"/>
    <s v="Europe"/>
    <s v="Sales"/>
    <x v="1"/>
    <s v="Sales-Partners"/>
    <x v="4"/>
    <s v="Travel-Hotels"/>
    <n v="5050"/>
    <x v="0"/>
  </r>
  <r>
    <s v="EUR"/>
    <s v="Europe"/>
    <s v="Sales"/>
    <x v="1"/>
    <s v="Sales-Partners"/>
    <x v="5"/>
    <s v="Professional-Services-Consultants"/>
    <n v="20200"/>
    <x v="0"/>
  </r>
  <r>
    <s v="EUR"/>
    <s v="Europe"/>
    <s v="Sales"/>
    <x v="1"/>
    <s v="Sales-Partners"/>
    <x v="6"/>
    <s v="Legal-Consultants"/>
    <n v="10100"/>
    <x v="0"/>
  </r>
  <r>
    <s v="EUR"/>
    <s v="Europe"/>
    <s v="Sales"/>
    <x v="1"/>
    <s v="Sales-Partners"/>
    <x v="7"/>
    <s v="Legal-Corporate Fees"/>
    <n v="0"/>
    <x v="0"/>
  </r>
  <r>
    <s v="EUR"/>
    <s v="Europe"/>
    <s v="Sales"/>
    <x v="1"/>
    <s v="Sales-Partners"/>
    <x v="8"/>
    <s v="Legal-Employment Fees"/>
    <n v="0"/>
    <x v="0"/>
  </r>
  <r>
    <s v="EUR"/>
    <s v="Europe"/>
    <s v="Sales"/>
    <x v="1"/>
    <s v="Sales-Partners"/>
    <x v="9"/>
    <s v="IT-Application-On-Premise"/>
    <n v="5050"/>
    <x v="0"/>
  </r>
  <r>
    <s v="EUR"/>
    <s v="Europe"/>
    <s v="Sales"/>
    <x v="1"/>
    <s v="Sales-Partners"/>
    <x v="10"/>
    <s v="IT-Application-Subscription"/>
    <n v="1010"/>
    <x v="0"/>
  </r>
  <r>
    <s v="EUR"/>
    <s v="Europe"/>
    <s v="Sales"/>
    <x v="1"/>
    <s v="Sales-Partners"/>
    <x v="11"/>
    <s v="IT-Infrastructure"/>
    <n v="2020"/>
    <x v="0"/>
  </r>
  <r>
    <s v="EUR"/>
    <s v="Europe"/>
    <s v="Sales"/>
    <x v="1"/>
    <s v="Sales-Partners"/>
    <x v="12"/>
    <s v="IT-Consultant-System Implementation"/>
    <n v="1010"/>
    <x v="0"/>
  </r>
  <r>
    <s v="EUR"/>
    <s v="Europe"/>
    <s v="Sales"/>
    <x v="1"/>
    <s v="Sales-Partners"/>
    <x v="13"/>
    <s v="Facilities-Offices"/>
    <n v="2020"/>
    <x v="0"/>
  </r>
  <r>
    <s v="EUR"/>
    <s v="Europe"/>
    <s v="Sales"/>
    <x v="1"/>
    <s v="Sales-Partners"/>
    <x v="14"/>
    <s v="Facilities-Supplies"/>
    <n v="2020"/>
    <x v="0"/>
  </r>
  <r>
    <s v="EUR"/>
    <s v="Europe"/>
    <s v="Sales"/>
    <x v="1"/>
    <s v="Sales-Partners"/>
    <x v="15"/>
    <s v="Facilities-Supplies"/>
    <n v="2020"/>
    <x v="0"/>
  </r>
  <r>
    <s v="EUR"/>
    <s v="Europe"/>
    <s v="Sales"/>
    <x v="2"/>
    <s v="Sales-Online"/>
    <x v="0"/>
    <s v="Salary"/>
    <n v="102010"/>
    <x v="0"/>
  </r>
  <r>
    <s v="EUR"/>
    <s v="Europe"/>
    <s v="Sales"/>
    <x v="2"/>
    <s v="Sales-Online"/>
    <x v="1"/>
    <s v="Benefits"/>
    <n v="30603"/>
    <x v="0"/>
  </r>
  <r>
    <s v="EUR"/>
    <s v="Europe"/>
    <s v="Sales"/>
    <x v="2"/>
    <s v="Sales-Online"/>
    <x v="2"/>
    <s v="Contractors"/>
    <n v="51005"/>
    <x v="0"/>
  </r>
  <r>
    <s v="EUR"/>
    <s v="Europe"/>
    <s v="Sales"/>
    <x v="2"/>
    <s v="Sales-Online"/>
    <x v="3"/>
    <s v="Travel-Trips"/>
    <n v="10201"/>
    <x v="0"/>
  </r>
  <r>
    <s v="EUR"/>
    <s v="Europe"/>
    <s v="Sales"/>
    <x v="2"/>
    <s v="Sales-Online"/>
    <x v="4"/>
    <s v="Travel-Hotels"/>
    <n v="5100.5"/>
    <x v="0"/>
  </r>
  <r>
    <s v="EUR"/>
    <s v="Europe"/>
    <s v="Sales"/>
    <x v="2"/>
    <s v="Sales-Online"/>
    <x v="5"/>
    <s v="Professional-Services-Consultants"/>
    <n v="20402"/>
    <x v="0"/>
  </r>
  <r>
    <s v="EUR"/>
    <s v="Europe"/>
    <s v="Sales"/>
    <x v="2"/>
    <s v="Sales-Online"/>
    <x v="6"/>
    <s v="Legal-Consultants"/>
    <n v="10201"/>
    <x v="0"/>
  </r>
  <r>
    <s v="EUR"/>
    <s v="Europe"/>
    <s v="Sales"/>
    <x v="2"/>
    <s v="Sales-Online"/>
    <x v="7"/>
    <s v="Legal-Corporate Fees"/>
    <n v="0"/>
    <x v="0"/>
  </r>
  <r>
    <s v="EUR"/>
    <s v="Europe"/>
    <s v="Sales"/>
    <x v="2"/>
    <s v="Sales-Online"/>
    <x v="8"/>
    <s v="Legal-Employment Fees"/>
    <n v="0"/>
    <x v="0"/>
  </r>
  <r>
    <s v="EUR"/>
    <s v="Europe"/>
    <s v="Sales"/>
    <x v="2"/>
    <s v="Sales-Online"/>
    <x v="9"/>
    <s v="IT-Application-On-Premise"/>
    <n v="5100.5"/>
    <x v="0"/>
  </r>
  <r>
    <s v="EUR"/>
    <s v="Europe"/>
    <s v="Sales"/>
    <x v="2"/>
    <s v="Sales-Online"/>
    <x v="10"/>
    <s v="IT-Application-Subscription"/>
    <n v="1020.1"/>
    <x v="0"/>
  </r>
  <r>
    <s v="EUR"/>
    <s v="Europe"/>
    <s v="Sales"/>
    <x v="2"/>
    <s v="Sales-Online"/>
    <x v="11"/>
    <s v="IT-Infrastructure"/>
    <n v="2040.2"/>
    <x v="0"/>
  </r>
  <r>
    <s v="EUR"/>
    <s v="Europe"/>
    <s v="Sales"/>
    <x v="2"/>
    <s v="Sales-Online"/>
    <x v="12"/>
    <s v="IT-Consultant-System Implementation"/>
    <n v="1020.1"/>
    <x v="0"/>
  </r>
  <r>
    <s v="EUR"/>
    <s v="Europe"/>
    <s v="Sales"/>
    <x v="2"/>
    <s v="Sales-Online"/>
    <x v="13"/>
    <s v="Facilities-Offices"/>
    <n v="2040.2"/>
    <x v="0"/>
  </r>
  <r>
    <s v="EUR"/>
    <s v="Europe"/>
    <s v="Sales"/>
    <x v="2"/>
    <s v="Sales-Online"/>
    <x v="14"/>
    <s v="Facilities-Supplies"/>
    <n v="2040.2"/>
    <x v="0"/>
  </r>
  <r>
    <s v="EUR"/>
    <s v="Europe"/>
    <s v="Sales"/>
    <x v="2"/>
    <s v="Sales-Online"/>
    <x v="15"/>
    <s v="Facilities-Supplies"/>
    <n v="2040.2"/>
    <x v="0"/>
  </r>
  <r>
    <s v="EUR"/>
    <s v="Europe"/>
    <s v="Sales"/>
    <x v="3"/>
    <s v="Sales-Ops"/>
    <x v="0"/>
    <s v="Salary"/>
    <n v="103030.1"/>
    <x v="1"/>
  </r>
  <r>
    <s v="EUR"/>
    <s v="Europe"/>
    <s v="Sales"/>
    <x v="3"/>
    <s v="Sales-Ops"/>
    <x v="1"/>
    <s v="Benefits"/>
    <n v="30909.03"/>
    <x v="1"/>
  </r>
  <r>
    <s v="EUR"/>
    <s v="Europe"/>
    <s v="Sales"/>
    <x v="3"/>
    <s v="Sales-Ops"/>
    <x v="2"/>
    <s v="Contractors"/>
    <n v="51515.05"/>
    <x v="1"/>
  </r>
  <r>
    <s v="EUR"/>
    <s v="Europe"/>
    <s v="Sales"/>
    <x v="3"/>
    <s v="Sales-Ops"/>
    <x v="3"/>
    <s v="Travel-Trips"/>
    <n v="10303.010000000002"/>
    <x v="1"/>
  </r>
  <r>
    <s v="EUR"/>
    <s v="Europe"/>
    <s v="Sales"/>
    <x v="3"/>
    <s v="Sales-Ops"/>
    <x v="4"/>
    <s v="Travel-Hotels"/>
    <n v="5151.505000000001"/>
    <x v="1"/>
  </r>
  <r>
    <s v="EUR"/>
    <s v="Europe"/>
    <s v="Sales"/>
    <x v="3"/>
    <s v="Sales-Ops"/>
    <x v="5"/>
    <s v="Professional-Services-Consultants"/>
    <n v="20606.020000000004"/>
    <x v="1"/>
  </r>
  <r>
    <s v="EUR"/>
    <s v="Europe"/>
    <s v="Sales"/>
    <x v="3"/>
    <s v="Sales-Ops"/>
    <x v="6"/>
    <s v="Legal-Consultants"/>
    <n v="10303.010000000002"/>
    <x v="1"/>
  </r>
  <r>
    <s v="EUR"/>
    <s v="Europe"/>
    <s v="Sales"/>
    <x v="3"/>
    <s v="Sales-Ops"/>
    <x v="7"/>
    <s v="Legal-Corporate Fees"/>
    <n v="0"/>
    <x v="1"/>
  </r>
  <r>
    <s v="EUR"/>
    <s v="Europe"/>
    <s v="Sales"/>
    <x v="3"/>
    <s v="Sales-Ops"/>
    <x v="8"/>
    <s v="Legal-Employment Fees"/>
    <n v="0"/>
    <x v="1"/>
  </r>
  <r>
    <s v="EUR"/>
    <s v="Europe"/>
    <s v="Sales"/>
    <x v="3"/>
    <s v="Sales-Ops"/>
    <x v="9"/>
    <s v="IT-Application-On-Premise"/>
    <n v="5151.505000000001"/>
    <x v="1"/>
  </r>
  <r>
    <s v="EUR"/>
    <s v="Europe"/>
    <s v="Sales"/>
    <x v="3"/>
    <s v="Sales-Ops"/>
    <x v="10"/>
    <s v="IT-Application-Subscription"/>
    <n v="1030.3010000000002"/>
    <x v="1"/>
  </r>
  <r>
    <s v="EUR"/>
    <s v="Europe"/>
    <s v="Sales"/>
    <x v="3"/>
    <s v="Sales-Ops"/>
    <x v="11"/>
    <s v="IT-Infrastructure"/>
    <n v="2060.6020000000003"/>
    <x v="1"/>
  </r>
  <r>
    <s v="EUR"/>
    <s v="Europe"/>
    <s v="Sales"/>
    <x v="3"/>
    <s v="Sales-Ops"/>
    <x v="12"/>
    <s v="IT-Consultant-System Implementation"/>
    <n v="1030.3010000000002"/>
    <x v="1"/>
  </r>
  <r>
    <s v="EUR"/>
    <s v="Europe"/>
    <s v="Sales"/>
    <x v="3"/>
    <s v="Sales-Ops"/>
    <x v="13"/>
    <s v="Facilities-Offices"/>
    <n v="2060.6020000000003"/>
    <x v="1"/>
  </r>
  <r>
    <s v="EUR"/>
    <s v="Europe"/>
    <s v="Sales"/>
    <x v="3"/>
    <s v="Sales-Ops"/>
    <x v="14"/>
    <s v="Facilities-Supplies"/>
    <n v="2060.6020000000003"/>
    <x v="1"/>
  </r>
  <r>
    <s v="EUR"/>
    <s v="Europe"/>
    <s v="Sales"/>
    <x v="3"/>
    <s v="Sales-Ops"/>
    <x v="15"/>
    <s v="Facilities-Supplies"/>
    <n v="2060.6020000000003"/>
    <x v="1"/>
  </r>
  <r>
    <s v="EUR"/>
    <s v="Europe"/>
    <s v="Sales"/>
    <x v="4"/>
    <s v="Sales-Exec"/>
    <x v="0"/>
    <s v="Salary"/>
    <n v="104060.40100000001"/>
    <x v="2"/>
  </r>
  <r>
    <s v="EUR"/>
    <s v="Europe"/>
    <s v="Sales"/>
    <x v="4"/>
    <s v="Sales-Exec"/>
    <x v="1"/>
    <s v="Benefits"/>
    <n v="31218.120300000002"/>
    <x v="2"/>
  </r>
  <r>
    <s v="EUR"/>
    <s v="Europe"/>
    <s v="Sales"/>
    <x v="4"/>
    <s v="Sales-Exec"/>
    <x v="2"/>
    <s v="Contractors"/>
    <n v="52030.200500000006"/>
    <x v="1"/>
  </r>
  <r>
    <s v="EUR"/>
    <s v="Europe"/>
    <s v="Sales"/>
    <x v="4"/>
    <s v="Sales-Exec"/>
    <x v="3"/>
    <s v="Travel-Trips"/>
    <n v="10406.040100000002"/>
    <x v="1"/>
  </r>
  <r>
    <s v="EUR"/>
    <s v="Europe"/>
    <s v="Sales"/>
    <x v="4"/>
    <s v="Sales-Exec"/>
    <x v="4"/>
    <s v="Travel-Hotels"/>
    <n v="5203.020050000001"/>
    <x v="1"/>
  </r>
  <r>
    <s v="EUR"/>
    <s v="Europe"/>
    <s v="Sales"/>
    <x v="4"/>
    <s v="Sales-Exec"/>
    <x v="5"/>
    <s v="Professional-Services-Consultants"/>
    <n v="20812.080200000004"/>
    <x v="1"/>
  </r>
  <r>
    <s v="EUR"/>
    <s v="Europe"/>
    <s v="Sales"/>
    <x v="4"/>
    <s v="Sales-Exec"/>
    <x v="6"/>
    <s v="Legal-Consultants"/>
    <n v="10406.040100000002"/>
    <x v="1"/>
  </r>
  <r>
    <s v="EUR"/>
    <s v="Europe"/>
    <s v="Sales"/>
    <x v="4"/>
    <s v="Sales-Exec"/>
    <x v="7"/>
    <s v="Legal-Corporate Fees"/>
    <n v="0"/>
    <x v="1"/>
  </r>
  <r>
    <s v="EUR"/>
    <s v="Europe"/>
    <s v="Sales"/>
    <x v="4"/>
    <s v="Sales-Exec"/>
    <x v="8"/>
    <s v="Legal-Employment Fees"/>
    <n v="0"/>
    <x v="1"/>
  </r>
  <r>
    <s v="EUR"/>
    <s v="Europe"/>
    <s v="Sales"/>
    <x v="4"/>
    <s v="Sales-Exec"/>
    <x v="9"/>
    <s v="IT-Application-On-Premise"/>
    <n v="5203.020050000001"/>
    <x v="0"/>
  </r>
  <r>
    <s v="EUR"/>
    <s v="Europe"/>
    <s v="Sales"/>
    <x v="4"/>
    <s v="Sales-Exec"/>
    <x v="10"/>
    <s v="IT-Application-Subscription"/>
    <n v="1040.6040100000002"/>
    <x v="0"/>
  </r>
  <r>
    <s v="EUR"/>
    <s v="Europe"/>
    <s v="Sales"/>
    <x v="4"/>
    <s v="Sales-Exec"/>
    <x v="11"/>
    <s v="IT-Infrastructure"/>
    <n v="2081.2080200000005"/>
    <x v="0"/>
  </r>
  <r>
    <s v="EUR"/>
    <s v="Europe"/>
    <s v="Sales"/>
    <x v="4"/>
    <s v="Sales-Exec"/>
    <x v="12"/>
    <s v="IT-Consultant-System Implementation"/>
    <n v="1040.6040100000002"/>
    <x v="0"/>
  </r>
  <r>
    <s v="EUR"/>
    <s v="Europe"/>
    <s v="Sales"/>
    <x v="4"/>
    <s v="Sales-Exec"/>
    <x v="13"/>
    <s v="Facilities-Offices"/>
    <n v="2081.2080200000005"/>
    <x v="0"/>
  </r>
  <r>
    <s v="EUR"/>
    <s v="Europe"/>
    <s v="Sales"/>
    <x v="4"/>
    <s v="Sales-Exec"/>
    <x v="14"/>
    <s v="Facilities-Supplies"/>
    <n v="2081.2080200000005"/>
    <x v="0"/>
  </r>
  <r>
    <s v="EUR"/>
    <s v="Europe"/>
    <s v="Sales"/>
    <x v="4"/>
    <s v="Sales-Exec"/>
    <x v="15"/>
    <s v="Facilities-Supplies"/>
    <n v="2081.2080200000005"/>
    <x v="0"/>
  </r>
  <r>
    <s v="EUR"/>
    <s v="Europe"/>
    <s v="Marketing"/>
    <x v="5"/>
    <s v="Marketing-Events"/>
    <x v="0"/>
    <s v="Salary"/>
    <n v="105101.00501000001"/>
    <x v="2"/>
  </r>
  <r>
    <s v="EUR"/>
    <s v="Europe"/>
    <s v="Marketing"/>
    <x v="5"/>
    <s v="Marketing-Events"/>
    <x v="1"/>
    <s v="Benefits"/>
    <n v="31530.301503000002"/>
    <x v="2"/>
  </r>
  <r>
    <s v="EUR"/>
    <s v="Europe"/>
    <s v="Marketing"/>
    <x v="5"/>
    <s v="Marketing-Events"/>
    <x v="2"/>
    <s v="Contractors"/>
    <n v="52550.502505000004"/>
    <x v="2"/>
  </r>
  <r>
    <s v="EUR"/>
    <s v="Europe"/>
    <s v="Marketing"/>
    <x v="5"/>
    <s v="Marketing-Events"/>
    <x v="3"/>
    <s v="Travel-Trips"/>
    <n v="10510.100501000001"/>
    <x v="2"/>
  </r>
  <r>
    <s v="EUR"/>
    <s v="Europe"/>
    <s v="Marketing"/>
    <x v="5"/>
    <s v="Marketing-Events"/>
    <x v="4"/>
    <s v="Travel-Hotels"/>
    <n v="5255.0502505000004"/>
    <x v="2"/>
  </r>
  <r>
    <s v="EUR"/>
    <s v="Europe"/>
    <s v="Marketing"/>
    <x v="5"/>
    <s v="Marketing-Events"/>
    <x v="5"/>
    <s v="Professional-Services-Consultants"/>
    <n v="21020.201002000002"/>
    <x v="2"/>
  </r>
  <r>
    <s v="EUR"/>
    <s v="Europe"/>
    <s v="Marketing"/>
    <x v="5"/>
    <s v="Marketing-Events"/>
    <x v="6"/>
    <s v="Legal-Consultants"/>
    <n v="10510.100501000001"/>
    <x v="2"/>
  </r>
  <r>
    <s v="EUR"/>
    <s v="Europe"/>
    <s v="Marketing"/>
    <x v="5"/>
    <s v="Marketing-Events"/>
    <x v="7"/>
    <s v="Legal-Corporate Fees"/>
    <n v="0"/>
    <x v="2"/>
  </r>
  <r>
    <s v="EUR"/>
    <s v="Europe"/>
    <s v="Marketing"/>
    <x v="5"/>
    <s v="Marketing-Events"/>
    <x v="8"/>
    <s v="Legal-Employment Fees"/>
    <n v="0"/>
    <x v="2"/>
  </r>
  <r>
    <s v="EUR"/>
    <s v="Europe"/>
    <s v="Marketing"/>
    <x v="5"/>
    <s v="Marketing-Events"/>
    <x v="9"/>
    <s v="IT-Application-On-Premise"/>
    <n v="5255.0502505000004"/>
    <x v="2"/>
  </r>
  <r>
    <s v="EUR"/>
    <s v="Europe"/>
    <s v="Marketing"/>
    <x v="5"/>
    <s v="Marketing-Events"/>
    <x v="10"/>
    <s v="IT-Application-Subscription"/>
    <n v="1051.0100501000002"/>
    <x v="2"/>
  </r>
  <r>
    <s v="EUR"/>
    <s v="Europe"/>
    <s v="Marketing"/>
    <x v="5"/>
    <s v="Marketing-Events"/>
    <x v="11"/>
    <s v="IT-Infrastructure"/>
    <n v="2102.0201002000003"/>
    <x v="2"/>
  </r>
  <r>
    <s v="EUR"/>
    <s v="Europe"/>
    <s v="Marketing"/>
    <x v="5"/>
    <s v="Marketing-Events"/>
    <x v="12"/>
    <s v="IT-Consultant-System Implementation"/>
    <n v="1051.0100501000002"/>
    <x v="2"/>
  </r>
  <r>
    <s v="EUR"/>
    <s v="Europe"/>
    <s v="Marketing"/>
    <x v="5"/>
    <s v="Marketing-Events"/>
    <x v="13"/>
    <s v="Facilities-Offices"/>
    <n v="2102.0201002000003"/>
    <x v="2"/>
  </r>
  <r>
    <s v="EUR"/>
    <s v="Europe"/>
    <s v="Marketing"/>
    <x v="5"/>
    <s v="Marketing-Events"/>
    <x v="14"/>
    <s v="Facilities-Supplies"/>
    <n v="2102.0201002000003"/>
    <x v="2"/>
  </r>
  <r>
    <s v="EUR"/>
    <s v="Europe"/>
    <s v="Marketing"/>
    <x v="5"/>
    <s v="Marketing-Events"/>
    <x v="15"/>
    <s v="Facilities-Supplies"/>
    <n v="2102.0201002000003"/>
    <x v="2"/>
  </r>
  <r>
    <s v="EUR"/>
    <s v="Europe"/>
    <s v="Marketing"/>
    <x v="6"/>
    <s v="Marketing-Research"/>
    <x v="0"/>
    <s v="Salary"/>
    <n v="106152.01506010001"/>
    <x v="2"/>
  </r>
  <r>
    <s v="EUR"/>
    <s v="Europe"/>
    <s v="Marketing"/>
    <x v="6"/>
    <s v="Marketing-Research"/>
    <x v="1"/>
    <s v="Benefits"/>
    <n v="31845.604518029999"/>
    <x v="2"/>
  </r>
  <r>
    <s v="EUR"/>
    <s v="Europe"/>
    <s v="Marketing"/>
    <x v="6"/>
    <s v="Marketing-Research"/>
    <x v="2"/>
    <s v="Contractors"/>
    <n v="53076.007530050003"/>
    <x v="2"/>
  </r>
  <r>
    <s v="EUR"/>
    <s v="Europe"/>
    <s v="Marketing"/>
    <x v="6"/>
    <s v="Marketing-Research"/>
    <x v="3"/>
    <s v="Travel-Trips"/>
    <n v="10615.201506010002"/>
    <x v="2"/>
  </r>
  <r>
    <s v="EUR"/>
    <s v="Europe"/>
    <s v="Marketing"/>
    <x v="6"/>
    <s v="Marketing-Research"/>
    <x v="4"/>
    <s v="Travel-Hotels"/>
    <n v="5307.600753005001"/>
    <x v="2"/>
  </r>
  <r>
    <s v="EUR"/>
    <s v="Europe"/>
    <s v="Marketing"/>
    <x v="6"/>
    <s v="Marketing-Research"/>
    <x v="5"/>
    <s v="Professional-Services-Consultants"/>
    <n v="21230.403012020004"/>
    <x v="2"/>
  </r>
  <r>
    <s v="EUR"/>
    <s v="Europe"/>
    <s v="Marketing"/>
    <x v="6"/>
    <s v="Marketing-Research"/>
    <x v="6"/>
    <s v="Legal-Consultants"/>
    <n v="10615.201506010002"/>
    <x v="2"/>
  </r>
  <r>
    <s v="EUR"/>
    <s v="Europe"/>
    <s v="Marketing"/>
    <x v="6"/>
    <s v="Marketing-Research"/>
    <x v="7"/>
    <s v="Legal-Corporate Fees"/>
    <n v="0"/>
    <x v="2"/>
  </r>
  <r>
    <s v="EUR"/>
    <s v="Europe"/>
    <s v="Marketing"/>
    <x v="6"/>
    <s v="Marketing-Research"/>
    <x v="8"/>
    <s v="Legal-Employment Fees"/>
    <n v="0"/>
    <x v="2"/>
  </r>
  <r>
    <s v="EUR"/>
    <s v="Europe"/>
    <s v="Marketing"/>
    <x v="6"/>
    <s v="Marketing-Research"/>
    <x v="9"/>
    <s v="IT-Application-On-Premise"/>
    <n v="5307.600753005001"/>
    <x v="2"/>
  </r>
  <r>
    <s v="EUR"/>
    <s v="Europe"/>
    <s v="Marketing"/>
    <x v="6"/>
    <s v="Marketing-Research"/>
    <x v="10"/>
    <s v="IT-Application-Subscription"/>
    <n v="1061.5201506010001"/>
    <x v="2"/>
  </r>
  <r>
    <s v="EUR"/>
    <s v="Europe"/>
    <s v="Marketing"/>
    <x v="6"/>
    <s v="Marketing-Research"/>
    <x v="11"/>
    <s v="IT-Infrastructure"/>
    <n v="2123.0403012020001"/>
    <x v="2"/>
  </r>
  <r>
    <s v="EUR"/>
    <s v="Europe"/>
    <s v="Marketing"/>
    <x v="6"/>
    <s v="Marketing-Research"/>
    <x v="12"/>
    <s v="IT-Consultant-System Implementation"/>
    <n v="1061.5201506010001"/>
    <x v="2"/>
  </r>
  <r>
    <s v="EUR"/>
    <s v="Europe"/>
    <s v="Marketing"/>
    <x v="6"/>
    <s v="Marketing-Research"/>
    <x v="13"/>
    <s v="Facilities-Offices"/>
    <n v="2123.0403012020001"/>
    <x v="2"/>
  </r>
  <r>
    <s v="EUR"/>
    <s v="Europe"/>
    <s v="Marketing"/>
    <x v="6"/>
    <s v="Marketing-Research"/>
    <x v="14"/>
    <s v="Facilities-Supplies"/>
    <n v="2123.0403012020001"/>
    <x v="2"/>
  </r>
  <r>
    <s v="EUR"/>
    <s v="Europe"/>
    <s v="Marketing"/>
    <x v="6"/>
    <s v="Marketing-Research"/>
    <x v="15"/>
    <s v="Facilities-Supplies"/>
    <n v="2123.0403012020001"/>
    <x v="2"/>
  </r>
  <r>
    <s v="EUR"/>
    <s v="Europe"/>
    <s v="Marketing"/>
    <x v="7"/>
    <s v="Marketing-PR"/>
    <x v="0"/>
    <s v="Salary"/>
    <n v="107213.53521070101"/>
    <x v="2"/>
  </r>
  <r>
    <s v="EUR"/>
    <s v="Europe"/>
    <s v="Marketing"/>
    <x v="7"/>
    <s v="Marketing-PR"/>
    <x v="1"/>
    <s v="Benefits"/>
    <n v="32164.060563210303"/>
    <x v="2"/>
  </r>
  <r>
    <s v="EUR"/>
    <s v="Europe"/>
    <s v="Marketing"/>
    <x v="7"/>
    <s v="Marketing-PR"/>
    <x v="2"/>
    <s v="Contractors"/>
    <n v="53606.767605350506"/>
    <x v="2"/>
  </r>
  <r>
    <s v="EUR"/>
    <s v="Europe"/>
    <s v="Marketing"/>
    <x v="7"/>
    <s v="Marketing-PR"/>
    <x v="3"/>
    <s v="Travel-Trips"/>
    <n v="10721.353521070101"/>
    <x v="2"/>
  </r>
  <r>
    <s v="EUR"/>
    <s v="Europe"/>
    <s v="Marketing"/>
    <x v="7"/>
    <s v="Marketing-PR"/>
    <x v="4"/>
    <s v="Travel-Hotels"/>
    <n v="5360.6767605350506"/>
    <x v="2"/>
  </r>
  <r>
    <s v="EUR"/>
    <s v="Europe"/>
    <s v="Marketing"/>
    <x v="7"/>
    <s v="Marketing-PR"/>
    <x v="5"/>
    <s v="Professional-Services-Consultants"/>
    <n v="21442.707042140202"/>
    <x v="2"/>
  </r>
  <r>
    <s v="EUR"/>
    <s v="Europe"/>
    <s v="Marketing"/>
    <x v="7"/>
    <s v="Marketing-PR"/>
    <x v="6"/>
    <s v="Legal-Consultants"/>
    <n v="10721.353521070101"/>
    <x v="2"/>
  </r>
  <r>
    <s v="EUR"/>
    <s v="Europe"/>
    <s v="Marketing"/>
    <x v="7"/>
    <s v="Marketing-PR"/>
    <x v="7"/>
    <s v="Legal-Corporate Fees"/>
    <n v="0"/>
    <x v="2"/>
  </r>
  <r>
    <s v="EUR"/>
    <s v="Europe"/>
    <s v="Marketing"/>
    <x v="7"/>
    <s v="Marketing-PR"/>
    <x v="8"/>
    <s v="Legal-Employment Fees"/>
    <n v="0"/>
    <x v="2"/>
  </r>
  <r>
    <s v="EUR"/>
    <s v="Europe"/>
    <s v="Marketing"/>
    <x v="7"/>
    <s v="Marketing-PR"/>
    <x v="9"/>
    <s v="IT-Application-On-Premise"/>
    <n v="5360.6767605350506"/>
    <x v="2"/>
  </r>
  <r>
    <s v="EUR"/>
    <s v="Europe"/>
    <s v="Marketing"/>
    <x v="7"/>
    <s v="Marketing-PR"/>
    <x v="10"/>
    <s v="IT-Application-Subscription"/>
    <n v="1072.13535210701"/>
    <x v="2"/>
  </r>
  <r>
    <s v="EUR"/>
    <s v="Europe"/>
    <s v="Marketing"/>
    <x v="7"/>
    <s v="Marketing-PR"/>
    <x v="11"/>
    <s v="IT-Infrastructure"/>
    <n v="2144.27070421402"/>
    <x v="2"/>
  </r>
  <r>
    <s v="EUR"/>
    <s v="Europe"/>
    <s v="Marketing"/>
    <x v="7"/>
    <s v="Marketing-PR"/>
    <x v="12"/>
    <s v="IT-Consultant-System Implementation"/>
    <n v="1072.13535210701"/>
    <x v="2"/>
  </r>
  <r>
    <s v="EUR"/>
    <s v="Europe"/>
    <s v="Marketing"/>
    <x v="7"/>
    <s v="Marketing-PR"/>
    <x v="13"/>
    <s v="Facilities-Offices"/>
    <n v="2144.27070421402"/>
    <x v="2"/>
  </r>
  <r>
    <s v="EUR"/>
    <s v="Europe"/>
    <s v="Marketing"/>
    <x v="7"/>
    <s v="Marketing-PR"/>
    <x v="14"/>
    <s v="Facilities-Supplies"/>
    <n v="2144.27070421402"/>
    <x v="2"/>
  </r>
  <r>
    <s v="EUR"/>
    <s v="Europe"/>
    <s v="Marketing"/>
    <x v="7"/>
    <s v="Marketing-PR"/>
    <x v="15"/>
    <s v="Facilities-Supplies"/>
    <n v="2144.27070421402"/>
    <x v="2"/>
  </r>
  <r>
    <s v="EUR"/>
    <s v="Europe"/>
    <s v="Product-Mgmt"/>
    <x v="8"/>
    <s v="Product-Management"/>
    <x v="0"/>
    <s v="Salary"/>
    <n v="108285.67056280802"/>
    <x v="2"/>
  </r>
  <r>
    <s v="EUR"/>
    <s v="Europe"/>
    <s v="Product-Mgmt"/>
    <x v="8"/>
    <s v="Product-Management"/>
    <x v="1"/>
    <s v="Benefits"/>
    <n v="32485.701168842406"/>
    <x v="2"/>
  </r>
  <r>
    <s v="EUR"/>
    <s v="Europe"/>
    <s v="Product-Mgmt"/>
    <x v="8"/>
    <s v="Product-Management"/>
    <x v="2"/>
    <s v="Contractors"/>
    <n v="54142.835281404012"/>
    <x v="2"/>
  </r>
  <r>
    <s v="EUR"/>
    <s v="Europe"/>
    <s v="Product-Mgmt"/>
    <x v="8"/>
    <s v="Product-Management"/>
    <x v="3"/>
    <s v="Travel-Trips"/>
    <n v="10828.567056280803"/>
    <x v="2"/>
  </r>
  <r>
    <s v="EUR"/>
    <s v="Europe"/>
    <s v="Product-Mgmt"/>
    <x v="8"/>
    <s v="Product-Management"/>
    <x v="4"/>
    <s v="Travel-Hotels"/>
    <n v="5414.2835281404014"/>
    <x v="2"/>
  </r>
  <r>
    <s v="EUR"/>
    <s v="Europe"/>
    <s v="Product-Mgmt"/>
    <x v="8"/>
    <s v="Product-Management"/>
    <x v="5"/>
    <s v="Professional-Services-Consultants"/>
    <n v="21657.134112561605"/>
    <x v="2"/>
  </r>
  <r>
    <s v="EUR"/>
    <s v="Europe"/>
    <s v="Product-Mgmt"/>
    <x v="8"/>
    <s v="Product-Management"/>
    <x v="6"/>
    <s v="Legal-Consultants"/>
    <n v="10828.567056280803"/>
    <x v="2"/>
  </r>
  <r>
    <s v="EUR"/>
    <s v="Europe"/>
    <s v="Product-Mgmt"/>
    <x v="8"/>
    <s v="Product-Management"/>
    <x v="7"/>
    <s v="Legal-Corporate Fees"/>
    <n v="0"/>
    <x v="2"/>
  </r>
  <r>
    <s v="EUR"/>
    <s v="Europe"/>
    <s v="Product-Mgmt"/>
    <x v="8"/>
    <s v="Product-Management"/>
    <x v="8"/>
    <s v="Legal-Employment Fees"/>
    <n v="0"/>
    <x v="2"/>
  </r>
  <r>
    <s v="EUR"/>
    <s v="Europe"/>
    <s v="Product-Mgmt"/>
    <x v="8"/>
    <s v="Product-Management"/>
    <x v="9"/>
    <s v="IT-Application-On-Premise"/>
    <n v="5414.2835281404014"/>
    <x v="2"/>
  </r>
  <r>
    <s v="EUR"/>
    <s v="Europe"/>
    <s v="Product-Mgmt"/>
    <x v="8"/>
    <s v="Product-Management"/>
    <x v="10"/>
    <s v="IT-Application-Subscription"/>
    <n v="1082.8567056280804"/>
    <x v="2"/>
  </r>
  <r>
    <s v="EUR"/>
    <s v="Europe"/>
    <s v="Product-Mgmt"/>
    <x v="8"/>
    <s v="Product-Management"/>
    <x v="11"/>
    <s v="IT-Infrastructure"/>
    <n v="2165.7134112561607"/>
    <x v="2"/>
  </r>
  <r>
    <s v="EUR"/>
    <s v="Europe"/>
    <s v="Product-Mgmt"/>
    <x v="8"/>
    <s v="Product-Management"/>
    <x v="12"/>
    <s v="IT-Consultant-System Implementation"/>
    <n v="1082.8567056280804"/>
    <x v="2"/>
  </r>
  <r>
    <s v="EUR"/>
    <s v="Europe"/>
    <s v="Product-Mgmt"/>
    <x v="8"/>
    <s v="Product-Management"/>
    <x v="13"/>
    <s v="Facilities-Offices"/>
    <n v="2165.7134112561607"/>
    <x v="2"/>
  </r>
  <r>
    <s v="EUR"/>
    <s v="Europe"/>
    <s v="Product-Mgmt"/>
    <x v="8"/>
    <s v="Product-Management"/>
    <x v="14"/>
    <s v="Facilities-Supplies"/>
    <n v="2165.7134112561607"/>
    <x v="2"/>
  </r>
  <r>
    <s v="EUR"/>
    <s v="Europe"/>
    <s v="Product-Mgmt"/>
    <x v="8"/>
    <s v="Product-Management"/>
    <x v="15"/>
    <s v="Facilities-Supplies"/>
    <n v="2165.7134112561607"/>
    <x v="2"/>
  </r>
  <r>
    <s v="EUR"/>
    <s v="Europe"/>
    <s v="R&amp;D"/>
    <x v="9"/>
    <s v="R&amp;D-Infrastructure Developmet"/>
    <x v="0"/>
    <s v="Salary"/>
    <n v="109368.52726843611"/>
    <x v="0"/>
  </r>
  <r>
    <s v="EUR"/>
    <s v="Europe"/>
    <s v="R&amp;D"/>
    <x v="9"/>
    <s v="R&amp;D-Infrastructure Developmet"/>
    <x v="1"/>
    <s v="Benefits"/>
    <n v="32810.558180530832"/>
    <x v="0"/>
  </r>
  <r>
    <s v="EUR"/>
    <s v="Europe"/>
    <s v="R&amp;D"/>
    <x v="9"/>
    <s v="R&amp;D-Infrastructure Developmet"/>
    <x v="2"/>
    <s v="Contractors"/>
    <n v="54684.263634218056"/>
    <x v="0"/>
  </r>
  <r>
    <s v="EUR"/>
    <s v="Europe"/>
    <s v="R&amp;D"/>
    <x v="9"/>
    <s v="R&amp;D-Infrastructure Developmet"/>
    <x v="3"/>
    <s v="Travel-Trips"/>
    <n v="10936.852726843612"/>
    <x v="0"/>
  </r>
  <r>
    <s v="EUR"/>
    <s v="Europe"/>
    <s v="R&amp;D"/>
    <x v="9"/>
    <s v="R&amp;D-Infrastructure Developmet"/>
    <x v="4"/>
    <s v="Travel-Hotels"/>
    <n v="5468.4263634218059"/>
    <x v="0"/>
  </r>
  <r>
    <s v="EUR"/>
    <s v="Europe"/>
    <s v="R&amp;D"/>
    <x v="9"/>
    <s v="R&amp;D-Infrastructure Developmet"/>
    <x v="5"/>
    <s v="Professional-Services-Consultants"/>
    <n v="21873.705453687224"/>
    <x v="0"/>
  </r>
  <r>
    <s v="EUR"/>
    <s v="Europe"/>
    <s v="R&amp;D"/>
    <x v="9"/>
    <s v="R&amp;D-Infrastructure Developmet"/>
    <x v="6"/>
    <s v="Legal-Consultants"/>
    <n v="10936.852726843612"/>
    <x v="0"/>
  </r>
  <r>
    <s v="EUR"/>
    <s v="Europe"/>
    <s v="R&amp;D"/>
    <x v="9"/>
    <s v="R&amp;D-Infrastructure Developmet"/>
    <x v="7"/>
    <s v="Legal-Corporate Fees"/>
    <n v="0"/>
    <x v="0"/>
  </r>
  <r>
    <s v="EUR"/>
    <s v="Europe"/>
    <s v="R&amp;D"/>
    <x v="9"/>
    <s v="R&amp;D-Infrastructure Developmet"/>
    <x v="8"/>
    <s v="Legal-Employment Fees"/>
    <n v="0"/>
    <x v="0"/>
  </r>
  <r>
    <s v="EUR"/>
    <s v="Europe"/>
    <s v="R&amp;D"/>
    <x v="9"/>
    <s v="R&amp;D-Infrastructure Developmet"/>
    <x v="9"/>
    <s v="IT-Application-On-Premise"/>
    <n v="5468.4263634218059"/>
    <x v="0"/>
  </r>
  <r>
    <s v="EUR"/>
    <s v="Europe"/>
    <s v="R&amp;D"/>
    <x v="9"/>
    <s v="R&amp;D-Infrastructure Developmet"/>
    <x v="10"/>
    <s v="IT-Application-Subscription"/>
    <n v="1093.6852726843611"/>
    <x v="0"/>
  </r>
  <r>
    <s v="EUR"/>
    <s v="Europe"/>
    <s v="R&amp;D"/>
    <x v="9"/>
    <s v="R&amp;D-Infrastructure Developmet"/>
    <x v="11"/>
    <s v="IT-Infrastructure"/>
    <n v="2187.3705453687221"/>
    <x v="0"/>
  </r>
  <r>
    <s v="EUR"/>
    <s v="Europe"/>
    <s v="R&amp;D"/>
    <x v="9"/>
    <s v="R&amp;D-Infrastructure Developmet"/>
    <x v="12"/>
    <s v="IT-Consultant-System Implementation"/>
    <n v="1093.6852726843611"/>
    <x v="0"/>
  </r>
  <r>
    <s v="EUR"/>
    <s v="Europe"/>
    <s v="R&amp;D"/>
    <x v="9"/>
    <s v="R&amp;D-Infrastructure Developmet"/>
    <x v="13"/>
    <s v="Facilities-Offices"/>
    <n v="2187.3705453687221"/>
    <x v="0"/>
  </r>
  <r>
    <s v="EUR"/>
    <s v="Europe"/>
    <s v="R&amp;D"/>
    <x v="9"/>
    <s v="R&amp;D-Infrastructure Developmet"/>
    <x v="14"/>
    <s v="Facilities-Supplies"/>
    <n v="2187.3705453687221"/>
    <x v="0"/>
  </r>
  <r>
    <s v="EUR"/>
    <s v="Europe"/>
    <s v="R&amp;D"/>
    <x v="9"/>
    <s v="R&amp;D-Infrastructure Developmet"/>
    <x v="15"/>
    <s v="Facilities-Supplies"/>
    <n v="2187.3705453687221"/>
    <x v="0"/>
  </r>
  <r>
    <s v="EUR"/>
    <s v="Europe"/>
    <s v="R&amp;D"/>
    <x v="10"/>
    <s v="R&amp;D-Applications Development"/>
    <x v="0"/>
    <s v="Salary"/>
    <n v="110462.21254112048"/>
    <x v="0"/>
  </r>
  <r>
    <s v="EUR"/>
    <s v="Europe"/>
    <s v="R&amp;D"/>
    <x v="10"/>
    <s v="R&amp;D-Applications Development"/>
    <x v="1"/>
    <s v="Benefits"/>
    <n v="33138.663762336138"/>
    <x v="0"/>
  </r>
  <r>
    <s v="EUR"/>
    <s v="Europe"/>
    <s v="R&amp;D"/>
    <x v="10"/>
    <s v="R&amp;D-Applications Development"/>
    <x v="2"/>
    <s v="Contractors"/>
    <n v="55231.106270560238"/>
    <x v="0"/>
  </r>
  <r>
    <s v="EUR"/>
    <s v="Europe"/>
    <s v="R&amp;D"/>
    <x v="10"/>
    <s v="R&amp;D-Applications Development"/>
    <x v="3"/>
    <s v="Travel-Trips"/>
    <n v="11046.221254112048"/>
    <x v="0"/>
  </r>
  <r>
    <s v="EUR"/>
    <s v="Europe"/>
    <s v="R&amp;D"/>
    <x v="10"/>
    <s v="R&amp;D-Applications Development"/>
    <x v="4"/>
    <s v="Travel-Hotels"/>
    <n v="5523.110627056024"/>
    <x v="0"/>
  </r>
  <r>
    <s v="EUR"/>
    <s v="Europe"/>
    <s v="R&amp;D"/>
    <x v="10"/>
    <s v="R&amp;D-Applications Development"/>
    <x v="5"/>
    <s v="Professional-Services-Consultants"/>
    <n v="22092.442508224096"/>
    <x v="0"/>
  </r>
  <r>
    <s v="EUR"/>
    <s v="Europe"/>
    <s v="R&amp;D"/>
    <x v="10"/>
    <s v="R&amp;D-Applications Development"/>
    <x v="6"/>
    <s v="Legal-Consultants"/>
    <n v="11046.221254112048"/>
    <x v="0"/>
  </r>
  <r>
    <s v="EUR"/>
    <s v="Europe"/>
    <s v="R&amp;D"/>
    <x v="10"/>
    <s v="R&amp;D-Applications Development"/>
    <x v="7"/>
    <s v="Legal-Corporate Fees"/>
    <n v="0"/>
    <x v="0"/>
  </r>
  <r>
    <s v="EUR"/>
    <s v="Europe"/>
    <s v="R&amp;D"/>
    <x v="10"/>
    <s v="R&amp;D-Applications Development"/>
    <x v="8"/>
    <s v="Legal-Employment Fees"/>
    <n v="0"/>
    <x v="0"/>
  </r>
  <r>
    <s v="EUR"/>
    <s v="Europe"/>
    <s v="R&amp;D"/>
    <x v="10"/>
    <s v="R&amp;D-Applications Development"/>
    <x v="9"/>
    <s v="IT-Application-On-Premise"/>
    <n v="5523.110627056024"/>
    <x v="0"/>
  </r>
  <r>
    <s v="EUR"/>
    <s v="Europe"/>
    <s v="R&amp;D"/>
    <x v="10"/>
    <s v="R&amp;D-Applications Development"/>
    <x v="10"/>
    <s v="IT-Application-Subscription"/>
    <n v="1104.6221254112047"/>
    <x v="0"/>
  </r>
  <r>
    <s v="EUR"/>
    <s v="Europe"/>
    <s v="R&amp;D"/>
    <x v="10"/>
    <s v="R&amp;D-Applications Development"/>
    <x v="11"/>
    <s v="IT-Infrastructure"/>
    <n v="2209.2442508224094"/>
    <x v="0"/>
  </r>
  <r>
    <s v="EUR"/>
    <s v="Europe"/>
    <s v="R&amp;D"/>
    <x v="10"/>
    <s v="R&amp;D-Applications Development"/>
    <x v="12"/>
    <s v="IT-Consultant-System Implementation"/>
    <n v="1104.6221254112047"/>
    <x v="0"/>
  </r>
  <r>
    <s v="EUR"/>
    <s v="Europe"/>
    <s v="R&amp;D"/>
    <x v="10"/>
    <s v="R&amp;D-Applications Development"/>
    <x v="13"/>
    <s v="Facilities-Offices"/>
    <n v="2209.2442508224094"/>
    <x v="0"/>
  </r>
  <r>
    <s v="EUR"/>
    <s v="Europe"/>
    <s v="R&amp;D"/>
    <x v="10"/>
    <s v="R&amp;D-Applications Development"/>
    <x v="14"/>
    <s v="Facilities-Supplies"/>
    <n v="2209.2442508224094"/>
    <x v="0"/>
  </r>
  <r>
    <s v="EUR"/>
    <s v="Europe"/>
    <s v="R&amp;D"/>
    <x v="10"/>
    <s v="R&amp;D-Applications Development"/>
    <x v="15"/>
    <s v="Facilities-Supplies"/>
    <n v="2209.2442508224094"/>
    <x v="0"/>
  </r>
  <r>
    <s v="EUR"/>
    <s v="Europe"/>
    <s v="R&amp;D"/>
    <x v="11"/>
    <s v="R&amp;D-Research"/>
    <x v="0"/>
    <s v="Salary"/>
    <n v="111566.83466653168"/>
    <x v="0"/>
  </r>
  <r>
    <s v="EUR"/>
    <s v="Europe"/>
    <s v="R&amp;D"/>
    <x v="11"/>
    <s v="R&amp;D-Research"/>
    <x v="1"/>
    <s v="Benefits"/>
    <n v="33470.050399959502"/>
    <x v="0"/>
  </r>
  <r>
    <s v="EUR"/>
    <s v="Europe"/>
    <s v="R&amp;D"/>
    <x v="11"/>
    <s v="R&amp;D-Research"/>
    <x v="2"/>
    <s v="Contractors"/>
    <n v="55783.417333265839"/>
    <x v="0"/>
  </r>
  <r>
    <s v="EUR"/>
    <s v="Europe"/>
    <s v="R&amp;D"/>
    <x v="11"/>
    <s v="R&amp;D-Research"/>
    <x v="3"/>
    <s v="Travel-Trips"/>
    <n v="11156.683466653169"/>
    <x v="0"/>
  </r>
  <r>
    <s v="EUR"/>
    <s v="Europe"/>
    <s v="R&amp;D"/>
    <x v="11"/>
    <s v="R&amp;D-Research"/>
    <x v="4"/>
    <s v="Travel-Hotels"/>
    <n v="5578.3417333265843"/>
    <x v="0"/>
  </r>
  <r>
    <s v="EUR"/>
    <s v="Europe"/>
    <s v="R&amp;D"/>
    <x v="11"/>
    <s v="R&amp;D-Research"/>
    <x v="5"/>
    <s v="Professional-Services-Consultants"/>
    <n v="22313.366933306337"/>
    <x v="0"/>
  </r>
  <r>
    <s v="EUR"/>
    <s v="Europe"/>
    <s v="R&amp;D"/>
    <x v="11"/>
    <s v="R&amp;D-Research"/>
    <x v="6"/>
    <s v="Legal-Consultants"/>
    <n v="11156.683466653169"/>
    <x v="0"/>
  </r>
  <r>
    <s v="EUR"/>
    <s v="Europe"/>
    <s v="R&amp;D"/>
    <x v="11"/>
    <s v="R&amp;D-Research"/>
    <x v="7"/>
    <s v="Legal-Corporate Fees"/>
    <n v="0"/>
    <x v="0"/>
  </r>
  <r>
    <s v="EUR"/>
    <s v="Europe"/>
    <s v="R&amp;D"/>
    <x v="11"/>
    <s v="R&amp;D-Research"/>
    <x v="8"/>
    <s v="Legal-Employment Fees"/>
    <n v="0"/>
    <x v="0"/>
  </r>
  <r>
    <s v="EUR"/>
    <s v="Europe"/>
    <s v="R&amp;D"/>
    <x v="11"/>
    <s v="R&amp;D-Research"/>
    <x v="9"/>
    <s v="IT-Application-On-Premise"/>
    <n v="5578.3417333265843"/>
    <x v="0"/>
  </r>
  <r>
    <s v="EUR"/>
    <s v="Europe"/>
    <s v="R&amp;D"/>
    <x v="11"/>
    <s v="R&amp;D-Research"/>
    <x v="10"/>
    <s v="IT-Application-Subscription"/>
    <n v="1115.6683466653169"/>
    <x v="0"/>
  </r>
  <r>
    <s v="EUR"/>
    <s v="Europe"/>
    <s v="R&amp;D"/>
    <x v="11"/>
    <s v="R&amp;D-Research"/>
    <x v="11"/>
    <s v="IT-Infrastructure"/>
    <n v="2231.3366933306338"/>
    <x v="0"/>
  </r>
  <r>
    <s v="EUR"/>
    <s v="Europe"/>
    <s v="R&amp;D"/>
    <x v="11"/>
    <s v="R&amp;D-Research"/>
    <x v="12"/>
    <s v="IT-Consultant-System Implementation"/>
    <n v="1115.6683466653169"/>
    <x v="0"/>
  </r>
  <r>
    <s v="EUR"/>
    <s v="Europe"/>
    <s v="R&amp;D"/>
    <x v="11"/>
    <s v="R&amp;D-Research"/>
    <x v="13"/>
    <s v="Facilities-Offices"/>
    <n v="2231.3366933306338"/>
    <x v="0"/>
  </r>
  <r>
    <s v="EUR"/>
    <s v="Europe"/>
    <s v="R&amp;D"/>
    <x v="11"/>
    <s v="R&amp;D-Research"/>
    <x v="14"/>
    <s v="Facilities-Supplies"/>
    <n v="2231.3366933306338"/>
    <x v="0"/>
  </r>
  <r>
    <s v="EUR"/>
    <s v="Europe"/>
    <s v="R&amp;D"/>
    <x v="11"/>
    <s v="R&amp;D-Research"/>
    <x v="15"/>
    <s v="Facilities-Supplies"/>
    <n v="2231.3366933306338"/>
    <x v="0"/>
  </r>
  <r>
    <s v="EUR"/>
    <s v="Europe"/>
    <s v="R&amp;D"/>
    <x v="12"/>
    <s v="R&amp;D-Parternerships"/>
    <x v="0"/>
    <s v="Salary"/>
    <n v="112682.503013197"/>
    <x v="0"/>
  </r>
  <r>
    <s v="EUR"/>
    <s v="Europe"/>
    <s v="R&amp;D"/>
    <x v="12"/>
    <s v="R&amp;D-Parternerships"/>
    <x v="1"/>
    <s v="Benefits"/>
    <n v="33804.750903959095"/>
    <x v="0"/>
  </r>
  <r>
    <s v="EUR"/>
    <s v="Europe"/>
    <s v="R&amp;D"/>
    <x v="12"/>
    <s v="R&amp;D-Parternerships"/>
    <x v="2"/>
    <s v="Contractors"/>
    <n v="56341.251506598499"/>
    <x v="0"/>
  </r>
  <r>
    <s v="EUR"/>
    <s v="Europe"/>
    <s v="R&amp;D"/>
    <x v="12"/>
    <s v="R&amp;D-Parternerships"/>
    <x v="3"/>
    <s v="Travel-Trips"/>
    <n v="11268.2503013197"/>
    <x v="0"/>
  </r>
  <r>
    <s v="EUR"/>
    <s v="Europe"/>
    <s v="R&amp;D"/>
    <x v="12"/>
    <s v="R&amp;D-Parternerships"/>
    <x v="4"/>
    <s v="Travel-Hotels"/>
    <n v="5634.1251506598501"/>
    <x v="0"/>
  </r>
  <r>
    <s v="EUR"/>
    <s v="Europe"/>
    <s v="R&amp;D"/>
    <x v="12"/>
    <s v="R&amp;D-Parternerships"/>
    <x v="5"/>
    <s v="Professional-Services-Consultants"/>
    <n v="22536.5006026394"/>
    <x v="0"/>
  </r>
  <r>
    <s v="EUR"/>
    <s v="Europe"/>
    <s v="R&amp;D"/>
    <x v="12"/>
    <s v="R&amp;D-Parternerships"/>
    <x v="6"/>
    <s v="Legal-Consultants"/>
    <n v="11268.2503013197"/>
    <x v="0"/>
  </r>
  <r>
    <s v="EUR"/>
    <s v="Europe"/>
    <s v="R&amp;D"/>
    <x v="12"/>
    <s v="R&amp;D-Parternerships"/>
    <x v="7"/>
    <s v="Legal-Corporate Fees"/>
    <n v="0"/>
    <x v="0"/>
  </r>
  <r>
    <s v="EUR"/>
    <s v="Europe"/>
    <s v="R&amp;D"/>
    <x v="12"/>
    <s v="R&amp;D-Parternerships"/>
    <x v="8"/>
    <s v="Legal-Employment Fees"/>
    <n v="0"/>
    <x v="0"/>
  </r>
  <r>
    <s v="EUR"/>
    <s v="Europe"/>
    <s v="R&amp;D"/>
    <x v="12"/>
    <s v="R&amp;D-Parternerships"/>
    <x v="9"/>
    <s v="IT-Application-On-Premise"/>
    <n v="5634.1251506598501"/>
    <x v="0"/>
  </r>
  <r>
    <s v="EUR"/>
    <s v="Europe"/>
    <s v="R&amp;D"/>
    <x v="12"/>
    <s v="R&amp;D-Parternerships"/>
    <x v="10"/>
    <s v="IT-Application-Subscription"/>
    <n v="1126.8250301319699"/>
    <x v="0"/>
  </r>
  <r>
    <s v="EUR"/>
    <s v="Europe"/>
    <s v="R&amp;D"/>
    <x v="12"/>
    <s v="R&amp;D-Parternerships"/>
    <x v="11"/>
    <s v="IT-Infrastructure"/>
    <n v="2253.6500602639398"/>
    <x v="0"/>
  </r>
  <r>
    <s v="EUR"/>
    <s v="Europe"/>
    <s v="R&amp;D"/>
    <x v="12"/>
    <s v="R&amp;D-Parternerships"/>
    <x v="12"/>
    <s v="IT-Consultant-System Implementation"/>
    <n v="1126.8250301319699"/>
    <x v="0"/>
  </r>
  <r>
    <s v="EUR"/>
    <s v="Europe"/>
    <s v="R&amp;D"/>
    <x v="12"/>
    <s v="R&amp;D-Parternerships"/>
    <x v="13"/>
    <s v="Facilities-Offices"/>
    <n v="2253.6500602639398"/>
    <x v="0"/>
  </r>
  <r>
    <s v="EUR"/>
    <s v="Europe"/>
    <s v="R&amp;D"/>
    <x v="12"/>
    <s v="R&amp;D-Parternerships"/>
    <x v="14"/>
    <s v="Facilities-Supplies"/>
    <n v="2253.6500602639398"/>
    <x v="0"/>
  </r>
  <r>
    <s v="EUR"/>
    <s v="Europe"/>
    <s v="R&amp;D"/>
    <x v="12"/>
    <s v="R&amp;D-Parternerships"/>
    <x v="15"/>
    <s v="Facilities-Supplies"/>
    <n v="2253.6500602639398"/>
    <x v="0"/>
  </r>
  <r>
    <s v="EUR"/>
    <s v="Europe"/>
    <s v="FIN"/>
    <x v="13"/>
    <s v="Finance"/>
    <x v="0"/>
    <s v="Salary"/>
    <n v="113809.32804332896"/>
    <x v="0"/>
  </r>
  <r>
    <s v="EUR"/>
    <s v="Europe"/>
    <s v="FIN"/>
    <x v="13"/>
    <s v="Finance"/>
    <x v="1"/>
    <s v="Benefits"/>
    <n v="34142.798412998687"/>
    <x v="0"/>
  </r>
  <r>
    <s v="EUR"/>
    <s v="Europe"/>
    <s v="FIN"/>
    <x v="13"/>
    <s v="Finance"/>
    <x v="2"/>
    <s v="Contractors"/>
    <n v="56904.664021664481"/>
    <x v="0"/>
  </r>
  <r>
    <s v="EUR"/>
    <s v="Europe"/>
    <s v="FIN"/>
    <x v="13"/>
    <s v="Finance"/>
    <x v="3"/>
    <s v="Travel-Trips"/>
    <n v="11380.932804332897"/>
    <x v="0"/>
  </r>
  <r>
    <s v="EUR"/>
    <s v="Europe"/>
    <s v="FIN"/>
    <x v="13"/>
    <s v="Finance"/>
    <x v="4"/>
    <s v="Travel-Hotels"/>
    <n v="5690.4664021664485"/>
    <x v="0"/>
  </r>
  <r>
    <s v="EUR"/>
    <s v="Europe"/>
    <s v="FIN"/>
    <x v="13"/>
    <s v="Finance"/>
    <x v="5"/>
    <s v="Professional-Services-Consultants"/>
    <n v="22761.865608665794"/>
    <x v="0"/>
  </r>
  <r>
    <s v="EUR"/>
    <s v="Europe"/>
    <s v="FIN"/>
    <x v="13"/>
    <s v="Finance"/>
    <x v="6"/>
    <s v="Legal-Consultants"/>
    <n v="11380.932804332897"/>
    <x v="0"/>
  </r>
  <r>
    <s v="EUR"/>
    <s v="Europe"/>
    <s v="FIN"/>
    <x v="13"/>
    <s v="Finance"/>
    <x v="7"/>
    <s v="Legal-Corporate Fees"/>
    <n v="0"/>
    <x v="0"/>
  </r>
  <r>
    <s v="EUR"/>
    <s v="Europe"/>
    <s v="FIN"/>
    <x v="13"/>
    <s v="Finance"/>
    <x v="8"/>
    <s v="Legal-Employment Fees"/>
    <n v="0"/>
    <x v="0"/>
  </r>
  <r>
    <s v="EUR"/>
    <s v="Europe"/>
    <s v="FIN"/>
    <x v="13"/>
    <s v="Finance"/>
    <x v="9"/>
    <s v="IT-Application-On-Premise"/>
    <n v="5690.4664021664485"/>
    <x v="0"/>
  </r>
  <r>
    <s v="EUR"/>
    <s v="Europe"/>
    <s v="FIN"/>
    <x v="13"/>
    <s v="Finance"/>
    <x v="10"/>
    <s v="IT-Application-Subscription"/>
    <n v="1138.0932804332897"/>
    <x v="0"/>
  </r>
  <r>
    <s v="EUR"/>
    <s v="Europe"/>
    <s v="FIN"/>
    <x v="13"/>
    <s v="Finance"/>
    <x v="11"/>
    <s v="IT-Infrastructure"/>
    <n v="2276.1865608665794"/>
    <x v="0"/>
  </r>
  <r>
    <s v="EUR"/>
    <s v="Europe"/>
    <s v="FIN"/>
    <x v="13"/>
    <s v="Finance"/>
    <x v="12"/>
    <s v="IT-Consultant-System Implementation"/>
    <n v="1138.0932804332897"/>
    <x v="0"/>
  </r>
  <r>
    <s v="EUR"/>
    <s v="Europe"/>
    <s v="FIN"/>
    <x v="13"/>
    <s v="Finance"/>
    <x v="13"/>
    <s v="Facilities-Offices"/>
    <n v="2276.1865608665794"/>
    <x v="0"/>
  </r>
  <r>
    <s v="EUR"/>
    <s v="Europe"/>
    <s v="FIN"/>
    <x v="13"/>
    <s v="Finance"/>
    <x v="14"/>
    <s v="Facilities-Supplies"/>
    <n v="2276.1865608665794"/>
    <x v="0"/>
  </r>
  <r>
    <s v="EUR"/>
    <s v="Europe"/>
    <s v="FIN"/>
    <x v="13"/>
    <s v="Finance"/>
    <x v="15"/>
    <s v="Facilities-Supplies"/>
    <n v="2276.1865608665794"/>
    <x v="0"/>
  </r>
  <r>
    <s v="EUR"/>
    <s v="Europe"/>
    <s v="ACC"/>
    <x v="14"/>
    <s v="Accounting"/>
    <x v="0"/>
    <s v="Salary"/>
    <n v="114947.42132376225"/>
    <x v="0"/>
  </r>
  <r>
    <s v="EUR"/>
    <s v="Europe"/>
    <s v="ACC"/>
    <x v="14"/>
    <s v="Accounting"/>
    <x v="1"/>
    <s v="Benefits"/>
    <n v="34484.226397128674"/>
    <x v="0"/>
  </r>
  <r>
    <s v="EUR"/>
    <s v="Europe"/>
    <s v="ACC"/>
    <x v="14"/>
    <s v="Accounting"/>
    <x v="2"/>
    <s v="Contractors"/>
    <n v="57473.710661881123"/>
    <x v="0"/>
  </r>
  <r>
    <s v="EUR"/>
    <s v="Europe"/>
    <s v="ACC"/>
    <x v="14"/>
    <s v="Accounting"/>
    <x v="3"/>
    <s v="Travel-Trips"/>
    <n v="11494.742132376225"/>
    <x v="0"/>
  </r>
  <r>
    <s v="EUR"/>
    <s v="Europe"/>
    <s v="ACC"/>
    <x v="14"/>
    <s v="Accounting"/>
    <x v="4"/>
    <s v="Travel-Hotels"/>
    <n v="5747.3710661881123"/>
    <x v="0"/>
  </r>
  <r>
    <s v="EUR"/>
    <s v="Europe"/>
    <s v="ACC"/>
    <x v="14"/>
    <s v="Accounting"/>
    <x v="5"/>
    <s v="Professional-Services-Consultants"/>
    <n v="22989.484264752449"/>
    <x v="0"/>
  </r>
  <r>
    <s v="EUR"/>
    <s v="Europe"/>
    <s v="ACC"/>
    <x v="14"/>
    <s v="Accounting"/>
    <x v="6"/>
    <s v="Legal-Consultants"/>
    <n v="11494.742132376225"/>
    <x v="0"/>
  </r>
  <r>
    <s v="EUR"/>
    <s v="Europe"/>
    <s v="ACC"/>
    <x v="14"/>
    <s v="Accounting"/>
    <x v="7"/>
    <s v="Legal-Corporate Fees"/>
    <n v="0"/>
    <x v="0"/>
  </r>
  <r>
    <s v="EUR"/>
    <s v="Europe"/>
    <s v="ACC"/>
    <x v="14"/>
    <s v="Accounting"/>
    <x v="8"/>
    <s v="Legal-Employment Fees"/>
    <n v="0"/>
    <x v="0"/>
  </r>
  <r>
    <s v="EUR"/>
    <s v="Europe"/>
    <s v="ACC"/>
    <x v="14"/>
    <s v="Accounting"/>
    <x v="9"/>
    <s v="IT-Application-On-Premise"/>
    <n v="5747.3710661881123"/>
    <x v="0"/>
  </r>
  <r>
    <s v="EUR"/>
    <s v="Europe"/>
    <s v="ACC"/>
    <x v="14"/>
    <s v="Accounting"/>
    <x v="10"/>
    <s v="IT-Application-Subscription"/>
    <n v="1149.4742132376225"/>
    <x v="0"/>
  </r>
  <r>
    <s v="EUR"/>
    <s v="Europe"/>
    <s v="ACC"/>
    <x v="14"/>
    <s v="Accounting"/>
    <x v="11"/>
    <s v="IT-Infrastructure"/>
    <n v="2298.948426475245"/>
    <x v="0"/>
  </r>
  <r>
    <s v="EUR"/>
    <s v="Europe"/>
    <s v="ACC"/>
    <x v="14"/>
    <s v="Accounting"/>
    <x v="12"/>
    <s v="IT-Consultant-System Implementation"/>
    <n v="1149.4742132376225"/>
    <x v="0"/>
  </r>
  <r>
    <s v="EUR"/>
    <s v="Europe"/>
    <s v="ACC"/>
    <x v="14"/>
    <s v="Accounting"/>
    <x v="13"/>
    <s v="Facilities-Offices"/>
    <n v="2298.948426475245"/>
    <x v="0"/>
  </r>
  <r>
    <s v="EUR"/>
    <s v="Europe"/>
    <s v="ACC"/>
    <x v="14"/>
    <s v="Accounting"/>
    <x v="14"/>
    <s v="Facilities-Supplies"/>
    <n v="2298.948426475245"/>
    <x v="0"/>
  </r>
  <r>
    <s v="EUR"/>
    <s v="Europe"/>
    <s v="ACC"/>
    <x v="14"/>
    <s v="Accounting"/>
    <x v="15"/>
    <s v="Facilities-Supplies"/>
    <n v="2298.948426475245"/>
    <x v="0"/>
  </r>
  <r>
    <s v="EUR"/>
    <s v="Europe"/>
    <s v="IT"/>
    <x v="15"/>
    <s v="IT"/>
    <x v="0"/>
    <s v="Salary"/>
    <n v="116096.89553699987"/>
    <x v="0"/>
  </r>
  <r>
    <s v="EUR"/>
    <s v="Europe"/>
    <s v="IT"/>
    <x v="15"/>
    <s v="IT"/>
    <x v="1"/>
    <s v="Benefits"/>
    <n v="34829.068661099962"/>
    <x v="0"/>
  </r>
  <r>
    <s v="EUR"/>
    <s v="Europe"/>
    <s v="IT"/>
    <x v="15"/>
    <s v="IT"/>
    <x v="2"/>
    <s v="Contractors"/>
    <n v="58048.447768499937"/>
    <x v="0"/>
  </r>
  <r>
    <s v="EUR"/>
    <s v="Europe"/>
    <s v="IT"/>
    <x v="15"/>
    <s v="IT"/>
    <x v="3"/>
    <s v="Travel-Trips"/>
    <n v="11609.689553699987"/>
    <x v="0"/>
  </r>
  <r>
    <s v="EUR"/>
    <s v="Europe"/>
    <s v="IT"/>
    <x v="15"/>
    <s v="IT"/>
    <x v="4"/>
    <s v="Travel-Hotels"/>
    <n v="5804.8447768499937"/>
    <x v="0"/>
  </r>
  <r>
    <s v="EUR"/>
    <s v="Europe"/>
    <s v="IT"/>
    <x v="15"/>
    <s v="IT"/>
    <x v="5"/>
    <s v="Professional-Services-Consultants"/>
    <n v="23219.379107399975"/>
    <x v="0"/>
  </r>
  <r>
    <s v="EUR"/>
    <s v="Europe"/>
    <s v="IT"/>
    <x v="15"/>
    <s v="IT"/>
    <x v="6"/>
    <s v="Legal-Consultants"/>
    <n v="11609.689553699987"/>
    <x v="0"/>
  </r>
  <r>
    <s v="EUR"/>
    <s v="Europe"/>
    <s v="IT"/>
    <x v="15"/>
    <s v="IT"/>
    <x v="7"/>
    <s v="Legal-Corporate Fees"/>
    <n v="0"/>
    <x v="0"/>
  </r>
  <r>
    <s v="EUR"/>
    <s v="Europe"/>
    <s v="IT"/>
    <x v="15"/>
    <s v="IT"/>
    <x v="8"/>
    <s v="Legal-Employment Fees"/>
    <n v="0"/>
    <x v="0"/>
  </r>
  <r>
    <s v="EUR"/>
    <s v="Europe"/>
    <s v="IT"/>
    <x v="15"/>
    <s v="IT"/>
    <x v="9"/>
    <s v="IT-Application-On-Premise"/>
    <n v="5804.8447768499937"/>
    <x v="0"/>
  </r>
  <r>
    <s v="EUR"/>
    <s v="Europe"/>
    <s v="IT"/>
    <x v="15"/>
    <s v="IT"/>
    <x v="10"/>
    <s v="IT-Application-Subscription"/>
    <n v="1160.9689553699989"/>
    <x v="0"/>
  </r>
  <r>
    <s v="EUR"/>
    <s v="Europe"/>
    <s v="IT"/>
    <x v="15"/>
    <s v="IT"/>
    <x v="11"/>
    <s v="IT-Infrastructure"/>
    <n v="2321.9379107399977"/>
    <x v="0"/>
  </r>
  <r>
    <s v="EUR"/>
    <s v="Europe"/>
    <s v="IT"/>
    <x v="15"/>
    <s v="IT"/>
    <x v="12"/>
    <s v="IT-Consultant-System Implementation"/>
    <n v="1160.9689553699989"/>
    <x v="0"/>
  </r>
  <r>
    <s v="EUR"/>
    <s v="Europe"/>
    <s v="IT"/>
    <x v="15"/>
    <s v="IT"/>
    <x v="13"/>
    <s v="Facilities-Offices"/>
    <n v="2321.9379107399977"/>
    <x v="0"/>
  </r>
  <r>
    <s v="EUR"/>
    <s v="Europe"/>
    <s v="IT"/>
    <x v="15"/>
    <s v="IT"/>
    <x v="14"/>
    <s v="Facilities-Supplies"/>
    <n v="2321.9379107399977"/>
    <x v="0"/>
  </r>
  <r>
    <s v="EUR"/>
    <s v="Europe"/>
    <s v="IT"/>
    <x v="15"/>
    <s v="IT"/>
    <x v="15"/>
    <s v="Facilities-Supplies"/>
    <n v="2321.9379107399977"/>
    <x v="0"/>
  </r>
  <r>
    <s v="EUR"/>
    <s v="Europe"/>
    <s v="PS"/>
    <x v="16"/>
    <s v="PS"/>
    <x v="0"/>
    <s v="Salary"/>
    <n v="117257.86449236987"/>
    <x v="2"/>
  </r>
  <r>
    <s v="EUR"/>
    <s v="Europe"/>
    <s v="PS"/>
    <x v="16"/>
    <s v="PS"/>
    <x v="1"/>
    <s v="Benefits"/>
    <n v="35177.359347710961"/>
    <x v="2"/>
  </r>
  <r>
    <s v="EUR"/>
    <s v="Europe"/>
    <s v="PS"/>
    <x v="16"/>
    <s v="PS"/>
    <x v="2"/>
    <s v="Contractors"/>
    <n v="58628.932246184937"/>
    <x v="2"/>
  </r>
  <r>
    <s v="EUR"/>
    <s v="Europe"/>
    <s v="PS"/>
    <x v="16"/>
    <s v="PS"/>
    <x v="3"/>
    <s v="Travel-Trips"/>
    <n v="11725.786449236988"/>
    <x v="2"/>
  </r>
  <r>
    <s v="EUR"/>
    <s v="Europe"/>
    <s v="PS"/>
    <x v="16"/>
    <s v="PS"/>
    <x v="4"/>
    <s v="Travel-Hotels"/>
    <n v="5862.8932246184941"/>
    <x v="2"/>
  </r>
  <r>
    <s v="EUR"/>
    <s v="Europe"/>
    <s v="PS"/>
    <x v="16"/>
    <s v="PS"/>
    <x v="5"/>
    <s v="Professional-Services-Consultants"/>
    <n v="23451.572898473976"/>
    <x v="2"/>
  </r>
  <r>
    <s v="EUR"/>
    <s v="Europe"/>
    <s v="PS"/>
    <x v="16"/>
    <s v="PS"/>
    <x v="6"/>
    <s v="Legal-Consultants"/>
    <n v="11725.786449236988"/>
    <x v="2"/>
  </r>
  <r>
    <s v="EUR"/>
    <s v="Europe"/>
    <s v="PS"/>
    <x v="16"/>
    <s v="PS"/>
    <x v="7"/>
    <s v="Legal-Corporate Fees"/>
    <n v="0"/>
    <x v="2"/>
  </r>
  <r>
    <s v="EUR"/>
    <s v="Europe"/>
    <s v="PS"/>
    <x v="16"/>
    <s v="PS"/>
    <x v="8"/>
    <s v="Legal-Employment Fees"/>
    <n v="0"/>
    <x v="2"/>
  </r>
  <r>
    <s v="EUR"/>
    <s v="Europe"/>
    <s v="PS"/>
    <x v="16"/>
    <s v="PS"/>
    <x v="9"/>
    <s v="IT-Application-On-Premise"/>
    <n v="5862.8932246184941"/>
    <x v="2"/>
  </r>
  <r>
    <s v="EUR"/>
    <s v="Europe"/>
    <s v="PS"/>
    <x v="16"/>
    <s v="PS"/>
    <x v="10"/>
    <s v="IT-Application-Subscription"/>
    <n v="1172.5786449236987"/>
    <x v="2"/>
  </r>
  <r>
    <s v="EUR"/>
    <s v="Europe"/>
    <s v="PS"/>
    <x v="16"/>
    <s v="PS"/>
    <x v="11"/>
    <s v="IT-Infrastructure"/>
    <n v="2345.1572898473974"/>
    <x v="2"/>
  </r>
  <r>
    <s v="EUR"/>
    <s v="Europe"/>
    <s v="PS"/>
    <x v="16"/>
    <s v="PS"/>
    <x v="12"/>
    <s v="IT-Consultant-System Implementation"/>
    <n v="1172.5786449236987"/>
    <x v="2"/>
  </r>
  <r>
    <s v="EUR"/>
    <s v="Europe"/>
    <s v="PS"/>
    <x v="16"/>
    <s v="PS"/>
    <x v="13"/>
    <s v="Facilities-Offices"/>
    <n v="2345.1572898473974"/>
    <x v="2"/>
  </r>
  <r>
    <s v="EUR"/>
    <s v="Europe"/>
    <s v="PS"/>
    <x v="16"/>
    <s v="PS"/>
    <x v="14"/>
    <s v="Facilities-Supplies"/>
    <n v="2345.1572898473974"/>
    <x v="2"/>
  </r>
  <r>
    <s v="EUR"/>
    <s v="Europe"/>
    <s v="PS"/>
    <x v="16"/>
    <s v="PS"/>
    <x v="15"/>
    <s v="Facilities-Supplies"/>
    <n v="2345.1572898473974"/>
    <x v="2"/>
  </r>
  <r>
    <s v="EUR"/>
    <s v="Europe"/>
    <s v="IS"/>
    <x v="17"/>
    <s v="IS"/>
    <x v="0"/>
    <s v="Salary"/>
    <n v="118430.44313729358"/>
    <x v="2"/>
  </r>
  <r>
    <s v="EUR"/>
    <s v="Europe"/>
    <s v="IS"/>
    <x v="17"/>
    <s v="IS"/>
    <x v="1"/>
    <s v="Benefits"/>
    <n v="35529.132941188072"/>
    <x v="2"/>
  </r>
  <r>
    <s v="EUR"/>
    <s v="Europe"/>
    <s v="IS"/>
    <x v="17"/>
    <s v="IS"/>
    <x v="2"/>
    <s v="Contractors"/>
    <n v="59215.22156864679"/>
    <x v="2"/>
  </r>
  <r>
    <s v="EUR"/>
    <s v="Europe"/>
    <s v="IS"/>
    <x v="17"/>
    <s v="IS"/>
    <x v="3"/>
    <s v="Travel-Trips"/>
    <n v="11843.044313729359"/>
    <x v="2"/>
  </r>
  <r>
    <s v="EUR"/>
    <s v="Europe"/>
    <s v="IS"/>
    <x v="17"/>
    <s v="IS"/>
    <x v="4"/>
    <s v="Travel-Hotels"/>
    <n v="5921.5221568646793"/>
    <x v="2"/>
  </r>
  <r>
    <s v="EUR"/>
    <s v="Europe"/>
    <s v="IS"/>
    <x v="17"/>
    <s v="IS"/>
    <x v="5"/>
    <s v="Professional-Services-Consultants"/>
    <n v="23686.088627458717"/>
    <x v="2"/>
  </r>
  <r>
    <s v="EUR"/>
    <s v="Europe"/>
    <s v="IS"/>
    <x v="17"/>
    <s v="IS"/>
    <x v="6"/>
    <s v="Legal-Consultants"/>
    <n v="11843.044313729359"/>
    <x v="2"/>
  </r>
  <r>
    <s v="EUR"/>
    <s v="Europe"/>
    <s v="IS"/>
    <x v="17"/>
    <s v="IS"/>
    <x v="7"/>
    <s v="Legal-Corporate Fees"/>
    <n v="0"/>
    <x v="2"/>
  </r>
  <r>
    <s v="EUR"/>
    <s v="Europe"/>
    <s v="IS"/>
    <x v="17"/>
    <s v="IS"/>
    <x v="8"/>
    <s v="Legal-Employment Fees"/>
    <n v="0"/>
    <x v="2"/>
  </r>
  <r>
    <s v="EUR"/>
    <s v="Europe"/>
    <s v="IS"/>
    <x v="17"/>
    <s v="IS"/>
    <x v="9"/>
    <s v="IT-Application-On-Premise"/>
    <n v="5921.5221568646793"/>
    <x v="2"/>
  </r>
  <r>
    <s v="EUR"/>
    <s v="Europe"/>
    <s v="IS"/>
    <x v="17"/>
    <s v="IS"/>
    <x v="10"/>
    <s v="IT-Application-Subscription"/>
    <n v="1184.3044313729358"/>
    <x v="2"/>
  </r>
  <r>
    <s v="EUR"/>
    <s v="Europe"/>
    <s v="IS"/>
    <x v="17"/>
    <s v="IS"/>
    <x v="11"/>
    <s v="IT-Infrastructure"/>
    <n v="2368.6088627458716"/>
    <x v="2"/>
  </r>
  <r>
    <s v="EUR"/>
    <s v="Europe"/>
    <s v="IS"/>
    <x v="17"/>
    <s v="IS"/>
    <x v="12"/>
    <s v="IT-Consultant-System Implementation"/>
    <n v="1184.3044313729358"/>
    <x v="2"/>
  </r>
  <r>
    <s v="EUR"/>
    <s v="Europe"/>
    <s v="IS"/>
    <x v="17"/>
    <s v="IS"/>
    <x v="13"/>
    <s v="Facilities-Offices"/>
    <n v="2368.6088627458716"/>
    <x v="2"/>
  </r>
  <r>
    <s v="EUR"/>
    <s v="Europe"/>
    <s v="IS"/>
    <x v="17"/>
    <s v="IS"/>
    <x v="14"/>
    <s v="Facilities-Supplies"/>
    <n v="2368.6088627458716"/>
    <x v="2"/>
  </r>
  <r>
    <s v="EUR"/>
    <s v="Europe"/>
    <s v="IS"/>
    <x v="17"/>
    <s v="IS"/>
    <x v="15"/>
    <s v="Facilities-Supplies"/>
    <n v="2368.6088627458716"/>
    <x v="2"/>
  </r>
  <r>
    <s v="EUR"/>
    <s v="Europe"/>
    <s v="Exec-Office"/>
    <x v="18"/>
    <s v="Exec-Office"/>
    <x v="0"/>
    <s v="Salary"/>
    <n v="119614.74756866651"/>
    <x v="2"/>
  </r>
  <r>
    <s v="EUR"/>
    <s v="Europe"/>
    <s v="Exec-Office"/>
    <x v="18"/>
    <s v="Exec-Office"/>
    <x v="1"/>
    <s v="Benefits"/>
    <n v="35884.42427059995"/>
    <x v="2"/>
  </r>
  <r>
    <s v="EUR"/>
    <s v="Europe"/>
    <s v="Exec-Office"/>
    <x v="18"/>
    <s v="Exec-Office"/>
    <x v="2"/>
    <s v="Contractors"/>
    <n v="59807.373784333256"/>
    <x v="2"/>
  </r>
  <r>
    <s v="EUR"/>
    <s v="Europe"/>
    <s v="Exec-Office"/>
    <x v="18"/>
    <s v="Exec-Office"/>
    <x v="3"/>
    <s v="Travel-Trips"/>
    <n v="11961.474756866652"/>
    <x v="2"/>
  </r>
  <r>
    <s v="EUR"/>
    <s v="Europe"/>
    <s v="Exec-Office"/>
    <x v="18"/>
    <s v="Exec-Office"/>
    <x v="4"/>
    <s v="Travel-Hotels"/>
    <n v="5980.7373784333258"/>
    <x v="2"/>
  </r>
  <r>
    <s v="EUR"/>
    <s v="Europe"/>
    <s v="Exec-Office"/>
    <x v="18"/>
    <s v="Exec-Office"/>
    <x v="5"/>
    <s v="Professional-Services-Consultants"/>
    <n v="23922.949513733303"/>
    <x v="2"/>
  </r>
  <r>
    <s v="EUR"/>
    <s v="Europe"/>
    <s v="Exec-Office"/>
    <x v="18"/>
    <s v="Exec-Office"/>
    <x v="6"/>
    <s v="Legal-Consultants"/>
    <n v="11961.474756866652"/>
    <x v="2"/>
  </r>
  <r>
    <s v="EUR"/>
    <s v="Europe"/>
    <s v="Exec-Office"/>
    <x v="18"/>
    <s v="Exec-Office"/>
    <x v="7"/>
    <s v="Legal-Corporate Fees"/>
    <n v="0"/>
    <x v="2"/>
  </r>
  <r>
    <s v="EUR"/>
    <s v="Europe"/>
    <s v="Exec-Office"/>
    <x v="18"/>
    <s v="Exec-Office"/>
    <x v="8"/>
    <s v="Legal-Employment Fees"/>
    <n v="0"/>
    <x v="2"/>
  </r>
  <r>
    <s v="EUR"/>
    <s v="Europe"/>
    <s v="Exec-Office"/>
    <x v="18"/>
    <s v="Exec-Office"/>
    <x v="9"/>
    <s v="IT-Application-On-Premise"/>
    <n v="5980.7373784333258"/>
    <x v="2"/>
  </r>
  <r>
    <s v="EUR"/>
    <s v="Europe"/>
    <s v="Exec-Office"/>
    <x v="18"/>
    <s v="Exec-Office"/>
    <x v="10"/>
    <s v="IT-Application-Subscription"/>
    <n v="1196.1474756866651"/>
    <x v="2"/>
  </r>
  <r>
    <s v="EUR"/>
    <s v="Europe"/>
    <s v="Exec-Office"/>
    <x v="18"/>
    <s v="Exec-Office"/>
    <x v="11"/>
    <s v="IT-Infrastructure"/>
    <n v="2392.2949513733302"/>
    <x v="2"/>
  </r>
  <r>
    <s v="EUR"/>
    <s v="Europe"/>
    <s v="Exec-Office"/>
    <x v="18"/>
    <s v="Exec-Office"/>
    <x v="12"/>
    <s v="IT-Consultant-System Implementation"/>
    <n v="1196.1474756866651"/>
    <x v="2"/>
  </r>
  <r>
    <s v="EUR"/>
    <s v="Europe"/>
    <s v="Exec-Office"/>
    <x v="18"/>
    <s v="Exec-Office"/>
    <x v="13"/>
    <s v="Facilities-Offices"/>
    <n v="2392.2949513733302"/>
    <x v="2"/>
  </r>
  <r>
    <s v="EUR"/>
    <s v="Europe"/>
    <s v="Exec-Office"/>
    <x v="18"/>
    <s v="Exec-Office"/>
    <x v="14"/>
    <s v="Facilities-Supplies"/>
    <n v="2392.2949513733302"/>
    <x v="2"/>
  </r>
  <r>
    <s v="EUR"/>
    <s v="Europe"/>
    <s v="Exec-Office"/>
    <x v="18"/>
    <s v="Exec-Office"/>
    <x v="15"/>
    <s v="Facilities-Supplies"/>
    <n v="2392.2949513733302"/>
    <x v="2"/>
  </r>
  <r>
    <s v="EUR"/>
    <s v="Europe"/>
    <s v="LEG"/>
    <x v="19"/>
    <s v="Legal"/>
    <x v="0"/>
    <s v="Salary"/>
    <n v="120810.89504435318"/>
    <x v="2"/>
  </r>
  <r>
    <s v="EUR"/>
    <s v="Europe"/>
    <s v="LEG"/>
    <x v="19"/>
    <s v="Legal"/>
    <x v="1"/>
    <s v="Benefits"/>
    <n v="36243.268513305949"/>
    <x v="2"/>
  </r>
  <r>
    <s v="EUR"/>
    <s v="Europe"/>
    <s v="LEG"/>
    <x v="19"/>
    <s v="Legal"/>
    <x v="2"/>
    <s v="Contractors"/>
    <n v="60405.44752217659"/>
    <x v="2"/>
  </r>
  <r>
    <s v="EUR"/>
    <s v="Europe"/>
    <s v="LEG"/>
    <x v="19"/>
    <s v="Legal"/>
    <x v="3"/>
    <s v="Travel-Trips"/>
    <n v="12081.089504435318"/>
    <x v="2"/>
  </r>
  <r>
    <s v="EUR"/>
    <s v="Europe"/>
    <s v="LEG"/>
    <x v="19"/>
    <s v="Legal"/>
    <x v="4"/>
    <s v="Travel-Hotels"/>
    <n v="6040.5447522176592"/>
    <x v="2"/>
  </r>
  <r>
    <s v="EUR"/>
    <s v="Europe"/>
    <s v="LEG"/>
    <x v="19"/>
    <s v="Legal"/>
    <x v="5"/>
    <s v="Professional-Services-Consultants"/>
    <n v="24162.179008870637"/>
    <x v="2"/>
  </r>
  <r>
    <s v="EUR"/>
    <s v="Europe"/>
    <s v="LEG"/>
    <x v="19"/>
    <s v="Legal"/>
    <x v="6"/>
    <s v="Legal-Consultants"/>
    <n v="12081.089504435318"/>
    <x v="2"/>
  </r>
  <r>
    <s v="EUR"/>
    <s v="Europe"/>
    <s v="LEG"/>
    <x v="19"/>
    <s v="Legal"/>
    <x v="7"/>
    <s v="Legal-Corporate Fees"/>
    <n v="0"/>
    <x v="2"/>
  </r>
  <r>
    <s v="EUR"/>
    <s v="Europe"/>
    <s v="LEG"/>
    <x v="19"/>
    <s v="Legal"/>
    <x v="8"/>
    <s v="Legal-Employment Fees"/>
    <n v="0"/>
    <x v="2"/>
  </r>
  <r>
    <s v="EUR"/>
    <s v="Europe"/>
    <s v="LEG"/>
    <x v="19"/>
    <s v="Legal"/>
    <x v="9"/>
    <s v="IT-Application-On-Premise"/>
    <n v="6040.5447522176592"/>
    <x v="2"/>
  </r>
  <r>
    <s v="EUR"/>
    <s v="Europe"/>
    <s v="LEG"/>
    <x v="19"/>
    <s v="Legal"/>
    <x v="10"/>
    <s v="IT-Application-Subscription"/>
    <n v="1208.1089504435317"/>
    <x v="2"/>
  </r>
  <r>
    <s v="EUR"/>
    <s v="Europe"/>
    <s v="LEG"/>
    <x v="19"/>
    <s v="Legal"/>
    <x v="11"/>
    <s v="IT-Infrastructure"/>
    <n v="2416.2179008870635"/>
    <x v="2"/>
  </r>
  <r>
    <s v="EUR"/>
    <s v="Europe"/>
    <s v="LEG"/>
    <x v="19"/>
    <s v="Legal"/>
    <x v="12"/>
    <s v="IT-Consultant-System Implementation"/>
    <n v="1208.1089504435317"/>
    <x v="2"/>
  </r>
  <r>
    <s v="EUR"/>
    <s v="Europe"/>
    <s v="LEG"/>
    <x v="19"/>
    <s v="Legal"/>
    <x v="13"/>
    <s v="Facilities-Offices"/>
    <n v="2416.2179008870635"/>
    <x v="2"/>
  </r>
  <r>
    <s v="EUR"/>
    <s v="Europe"/>
    <s v="LEG"/>
    <x v="19"/>
    <s v="Legal"/>
    <x v="14"/>
    <s v="Facilities-Supplies"/>
    <n v="2416.2179008870635"/>
    <x v="2"/>
  </r>
  <r>
    <s v="EUR"/>
    <s v="Europe"/>
    <s v="LEG"/>
    <x v="19"/>
    <s v="Legal"/>
    <x v="15"/>
    <s v="Facilities-Supplies"/>
    <n v="2416.2179008870635"/>
    <x v="2"/>
  </r>
  <r>
    <s v="EUR"/>
    <s v="Europe"/>
    <s v="TAX"/>
    <x v="20"/>
    <s v="Tax"/>
    <x v="0"/>
    <s v="Salary"/>
    <n v="122019.00399479672"/>
    <x v="0"/>
  </r>
  <r>
    <s v="EUR"/>
    <s v="Europe"/>
    <s v="TAX"/>
    <x v="20"/>
    <s v="Tax"/>
    <x v="1"/>
    <s v="Benefits"/>
    <n v="36605.701198439012"/>
    <x v="0"/>
  </r>
  <r>
    <s v="EUR"/>
    <s v="Europe"/>
    <s v="TAX"/>
    <x v="20"/>
    <s v="Tax"/>
    <x v="2"/>
    <s v="Contractors"/>
    <n v="61009.501997398358"/>
    <x v="0"/>
  </r>
  <r>
    <s v="EUR"/>
    <s v="Europe"/>
    <s v="TAX"/>
    <x v="20"/>
    <s v="Tax"/>
    <x v="3"/>
    <s v="Travel-Trips"/>
    <n v="12201.900399479673"/>
    <x v="0"/>
  </r>
  <r>
    <s v="EUR"/>
    <s v="Europe"/>
    <s v="TAX"/>
    <x v="20"/>
    <s v="Tax"/>
    <x v="4"/>
    <s v="Travel-Hotels"/>
    <n v="6100.9501997398365"/>
    <x v="0"/>
  </r>
  <r>
    <s v="EUR"/>
    <s v="Europe"/>
    <s v="TAX"/>
    <x v="20"/>
    <s v="Tax"/>
    <x v="5"/>
    <s v="Professional-Services-Consultants"/>
    <n v="24403.800798959346"/>
    <x v="0"/>
  </r>
  <r>
    <s v="EUR"/>
    <s v="Europe"/>
    <s v="TAX"/>
    <x v="20"/>
    <s v="Tax"/>
    <x v="6"/>
    <s v="Legal-Consultants"/>
    <n v="12201.900399479673"/>
    <x v="0"/>
  </r>
  <r>
    <s v="EUR"/>
    <s v="Europe"/>
    <s v="TAX"/>
    <x v="20"/>
    <s v="Tax"/>
    <x v="7"/>
    <s v="Legal-Corporate Fees"/>
    <n v="0"/>
    <x v="0"/>
  </r>
  <r>
    <s v="EUR"/>
    <s v="Europe"/>
    <s v="TAX"/>
    <x v="20"/>
    <s v="Tax"/>
    <x v="8"/>
    <s v="Legal-Employment Fees"/>
    <n v="0"/>
    <x v="0"/>
  </r>
  <r>
    <s v="EUR"/>
    <s v="Europe"/>
    <s v="TAX"/>
    <x v="20"/>
    <s v="Tax"/>
    <x v="9"/>
    <s v="IT-Application-On-Premise"/>
    <n v="6100.9501997398365"/>
    <x v="2"/>
  </r>
  <r>
    <s v="EUR"/>
    <s v="Europe"/>
    <s v="TAX"/>
    <x v="20"/>
    <s v="Tax"/>
    <x v="10"/>
    <s v="IT-Application-Subscription"/>
    <n v="1220.1900399479671"/>
    <x v="2"/>
  </r>
  <r>
    <s v="EUR"/>
    <s v="Europe"/>
    <s v="TAX"/>
    <x v="20"/>
    <s v="Tax"/>
    <x v="11"/>
    <s v="IT-Infrastructure"/>
    <n v="2440.3800798959342"/>
    <x v="2"/>
  </r>
  <r>
    <s v="EUR"/>
    <s v="Europe"/>
    <s v="TAX"/>
    <x v="20"/>
    <s v="Tax"/>
    <x v="12"/>
    <s v="IT-Consultant-System Implementation"/>
    <n v="1220.1900399479671"/>
    <x v="2"/>
  </r>
  <r>
    <s v="EUR"/>
    <s v="Europe"/>
    <s v="TAX"/>
    <x v="20"/>
    <s v="Tax"/>
    <x v="13"/>
    <s v="Facilities-Offices"/>
    <n v="2440.3800798959342"/>
    <x v="2"/>
  </r>
  <r>
    <s v="EUR"/>
    <s v="Europe"/>
    <s v="TAX"/>
    <x v="20"/>
    <s v="Tax"/>
    <x v="14"/>
    <s v="Facilities-Supplies"/>
    <n v="2440.3800798959342"/>
    <x v="2"/>
  </r>
  <r>
    <s v="EUR"/>
    <s v="Europe"/>
    <s v="TAX"/>
    <x v="20"/>
    <s v="Tax"/>
    <x v="15"/>
    <s v="Facilities-Supplies"/>
    <n v="2440.3800798959342"/>
    <x v="2"/>
  </r>
  <r>
    <s v="AME"/>
    <s v="Americas"/>
    <s v="Sales"/>
    <x v="0"/>
    <s v="Sales-Direct"/>
    <x v="0"/>
    <s v="Salary"/>
    <n v="123239.19403474468"/>
    <x v="0"/>
  </r>
  <r>
    <s v="AME"/>
    <s v="Americas"/>
    <s v="Sales"/>
    <x v="0"/>
    <s v="Sales-Direct"/>
    <x v="1"/>
    <s v="Benefits"/>
    <n v="36971.758210423402"/>
    <x v="0"/>
  </r>
  <r>
    <s v="AME"/>
    <s v="Americas"/>
    <s v="Sales"/>
    <x v="0"/>
    <s v="Sales-Direct"/>
    <x v="2"/>
    <s v="Contractors"/>
    <n v="61619.59701737234"/>
    <x v="0"/>
  </r>
  <r>
    <s v="AME"/>
    <s v="Americas"/>
    <s v="Sales"/>
    <x v="0"/>
    <s v="Sales-Direct"/>
    <x v="3"/>
    <s v="Travel-Trips"/>
    <n v="12323.919403474469"/>
    <x v="0"/>
  </r>
  <r>
    <s v="AME"/>
    <s v="Americas"/>
    <s v="Sales"/>
    <x v="0"/>
    <s v="Sales-Direct"/>
    <x v="4"/>
    <s v="Travel-Hotels"/>
    <n v="6161.9597017372344"/>
    <x v="0"/>
  </r>
  <r>
    <s v="AME"/>
    <s v="Americas"/>
    <s v="Sales"/>
    <x v="0"/>
    <s v="Sales-Direct"/>
    <x v="5"/>
    <s v="Professional-Services-Consultants"/>
    <n v="24647.838806948937"/>
    <x v="0"/>
  </r>
  <r>
    <s v="AME"/>
    <s v="Americas"/>
    <s v="Sales"/>
    <x v="0"/>
    <s v="Sales-Direct"/>
    <x v="6"/>
    <s v="Legal-Consultants"/>
    <n v="12323.919403474469"/>
    <x v="0"/>
  </r>
  <r>
    <s v="AME"/>
    <s v="Americas"/>
    <s v="Sales"/>
    <x v="0"/>
    <s v="Sales-Direct"/>
    <x v="7"/>
    <s v="Legal-Corporate Fees"/>
    <n v="0"/>
    <x v="0"/>
  </r>
  <r>
    <s v="AME"/>
    <s v="Americas"/>
    <s v="Sales"/>
    <x v="0"/>
    <s v="Sales-Direct"/>
    <x v="8"/>
    <s v="Legal-Employment Fees"/>
    <n v="0"/>
    <x v="0"/>
  </r>
  <r>
    <s v="AME"/>
    <s v="Americas"/>
    <s v="Sales"/>
    <x v="0"/>
    <s v="Sales-Direct"/>
    <x v="9"/>
    <s v="IT-Application-On-Premise"/>
    <n v="6161.9597017372344"/>
    <x v="0"/>
  </r>
  <r>
    <s v="AME"/>
    <s v="Americas"/>
    <s v="Sales"/>
    <x v="0"/>
    <s v="Sales-Direct"/>
    <x v="10"/>
    <s v="IT-Application-Subscription"/>
    <n v="1232.3919403474467"/>
    <x v="0"/>
  </r>
  <r>
    <s v="AME"/>
    <s v="Americas"/>
    <s v="Sales"/>
    <x v="0"/>
    <s v="Sales-Direct"/>
    <x v="11"/>
    <s v="IT-Infrastructure"/>
    <n v="2464.7838806948935"/>
    <x v="0"/>
  </r>
  <r>
    <s v="AME"/>
    <s v="Americas"/>
    <s v="Sales"/>
    <x v="0"/>
    <s v="Sales-Direct"/>
    <x v="12"/>
    <s v="IT-Consultant-System Implementation"/>
    <n v="1232.3919403474467"/>
    <x v="0"/>
  </r>
  <r>
    <s v="AME"/>
    <s v="Americas"/>
    <s v="Sales"/>
    <x v="0"/>
    <s v="Sales-Direct"/>
    <x v="13"/>
    <s v="Facilities-Offices"/>
    <n v="2464.7838806948935"/>
    <x v="0"/>
  </r>
  <r>
    <s v="AME"/>
    <s v="Americas"/>
    <s v="Sales"/>
    <x v="0"/>
    <s v="Sales-Direct"/>
    <x v="14"/>
    <s v="Facilities-Supplies"/>
    <n v="2464.7838806948935"/>
    <x v="0"/>
  </r>
  <r>
    <s v="AME"/>
    <s v="Americas"/>
    <s v="Sales"/>
    <x v="0"/>
    <s v="Sales-Direct"/>
    <x v="15"/>
    <s v="Facilities-Supplies"/>
    <n v="2464.7838806948935"/>
    <x v="0"/>
  </r>
  <r>
    <s v="AME"/>
    <s v="Americas"/>
    <s v="Sales"/>
    <x v="1"/>
    <s v="Sales-Partners"/>
    <x v="0"/>
    <s v="Salary"/>
    <n v="124471.58597509212"/>
    <x v="0"/>
  </r>
  <r>
    <s v="AME"/>
    <s v="Americas"/>
    <s v="Sales"/>
    <x v="1"/>
    <s v="Sales-Partners"/>
    <x v="1"/>
    <s v="Benefits"/>
    <n v="37341.475792527635"/>
    <x v="0"/>
  </r>
  <r>
    <s v="AME"/>
    <s v="Americas"/>
    <s v="Sales"/>
    <x v="1"/>
    <s v="Sales-Partners"/>
    <x v="2"/>
    <s v="Contractors"/>
    <n v="62235.792987546061"/>
    <x v="0"/>
  </r>
  <r>
    <s v="AME"/>
    <s v="Americas"/>
    <s v="Sales"/>
    <x v="1"/>
    <s v="Sales-Partners"/>
    <x v="3"/>
    <s v="Travel-Trips"/>
    <n v="12447.158597509213"/>
    <x v="0"/>
  </r>
  <r>
    <s v="AME"/>
    <s v="Americas"/>
    <s v="Sales"/>
    <x v="1"/>
    <s v="Sales-Partners"/>
    <x v="4"/>
    <s v="Travel-Hotels"/>
    <n v="6223.5792987546065"/>
    <x v="0"/>
  </r>
  <r>
    <s v="AME"/>
    <s v="Americas"/>
    <s v="Sales"/>
    <x v="1"/>
    <s v="Sales-Partners"/>
    <x v="5"/>
    <s v="Professional-Services-Consultants"/>
    <n v="24894.317195018426"/>
    <x v="0"/>
  </r>
  <r>
    <s v="AME"/>
    <s v="Americas"/>
    <s v="Sales"/>
    <x v="1"/>
    <s v="Sales-Partners"/>
    <x v="6"/>
    <s v="Legal-Consultants"/>
    <n v="12447.158597509213"/>
    <x v="0"/>
  </r>
  <r>
    <s v="AME"/>
    <s v="Americas"/>
    <s v="Sales"/>
    <x v="1"/>
    <s v="Sales-Partners"/>
    <x v="7"/>
    <s v="Legal-Corporate Fees"/>
    <n v="0"/>
    <x v="0"/>
  </r>
  <r>
    <s v="AME"/>
    <s v="Americas"/>
    <s v="Sales"/>
    <x v="1"/>
    <s v="Sales-Partners"/>
    <x v="8"/>
    <s v="Legal-Employment Fees"/>
    <n v="0"/>
    <x v="0"/>
  </r>
  <r>
    <s v="AME"/>
    <s v="Americas"/>
    <s v="Sales"/>
    <x v="1"/>
    <s v="Sales-Partners"/>
    <x v="9"/>
    <s v="IT-Application-On-Premise"/>
    <n v="6223.5792987546065"/>
    <x v="0"/>
  </r>
  <r>
    <s v="AME"/>
    <s v="Americas"/>
    <s v="Sales"/>
    <x v="1"/>
    <s v="Sales-Partners"/>
    <x v="10"/>
    <s v="IT-Application-Subscription"/>
    <n v="1244.7158597509213"/>
    <x v="0"/>
  </r>
  <r>
    <s v="AME"/>
    <s v="Americas"/>
    <s v="Sales"/>
    <x v="1"/>
    <s v="Sales-Partners"/>
    <x v="11"/>
    <s v="IT-Infrastructure"/>
    <n v="2489.4317195018425"/>
    <x v="0"/>
  </r>
  <r>
    <s v="AME"/>
    <s v="Americas"/>
    <s v="Sales"/>
    <x v="1"/>
    <s v="Sales-Partners"/>
    <x v="12"/>
    <s v="IT-Consultant-System Implementation"/>
    <n v="1244.7158597509213"/>
    <x v="0"/>
  </r>
  <r>
    <s v="AME"/>
    <s v="Americas"/>
    <s v="Sales"/>
    <x v="1"/>
    <s v="Sales-Partners"/>
    <x v="13"/>
    <s v="Facilities-Offices"/>
    <n v="2489.4317195018425"/>
    <x v="0"/>
  </r>
  <r>
    <s v="AME"/>
    <s v="Americas"/>
    <s v="Sales"/>
    <x v="1"/>
    <s v="Sales-Partners"/>
    <x v="14"/>
    <s v="Facilities-Supplies"/>
    <n v="2489.4317195018425"/>
    <x v="0"/>
  </r>
  <r>
    <s v="AME"/>
    <s v="Americas"/>
    <s v="Sales"/>
    <x v="1"/>
    <s v="Sales-Partners"/>
    <x v="15"/>
    <s v="Facilities-Supplies"/>
    <n v="2489.4317195018425"/>
    <x v="0"/>
  </r>
  <r>
    <s v="AME"/>
    <s v="Americas"/>
    <s v="Sales"/>
    <x v="2"/>
    <s v="Sales-Online"/>
    <x v="0"/>
    <s v="Salary"/>
    <n v="125716.30183484305"/>
    <x v="0"/>
  </r>
  <r>
    <s v="AME"/>
    <s v="Americas"/>
    <s v="Sales"/>
    <x v="2"/>
    <s v="Sales-Online"/>
    <x v="1"/>
    <s v="Benefits"/>
    <n v="37714.89055045291"/>
    <x v="0"/>
  </r>
  <r>
    <s v="AME"/>
    <s v="Americas"/>
    <s v="Sales"/>
    <x v="2"/>
    <s v="Sales-Online"/>
    <x v="2"/>
    <s v="Contractors"/>
    <n v="62858.150917421524"/>
    <x v="0"/>
  </r>
  <r>
    <s v="AME"/>
    <s v="Americas"/>
    <s v="Sales"/>
    <x v="2"/>
    <s v="Sales-Online"/>
    <x v="3"/>
    <s v="Travel-Trips"/>
    <n v="12571.630183484305"/>
    <x v="0"/>
  </r>
  <r>
    <s v="AME"/>
    <s v="Americas"/>
    <s v="Sales"/>
    <x v="2"/>
    <s v="Sales-Online"/>
    <x v="4"/>
    <s v="Travel-Hotels"/>
    <n v="6285.8150917421526"/>
    <x v="0"/>
  </r>
  <r>
    <s v="AME"/>
    <s v="Americas"/>
    <s v="Sales"/>
    <x v="2"/>
    <s v="Sales-Online"/>
    <x v="5"/>
    <s v="Professional-Services-Consultants"/>
    <n v="25143.26036696861"/>
    <x v="0"/>
  </r>
  <r>
    <s v="AME"/>
    <s v="Americas"/>
    <s v="Sales"/>
    <x v="2"/>
    <s v="Sales-Online"/>
    <x v="6"/>
    <s v="Legal-Consultants"/>
    <n v="12571.630183484305"/>
    <x v="0"/>
  </r>
  <r>
    <s v="AME"/>
    <s v="Americas"/>
    <s v="Sales"/>
    <x v="2"/>
    <s v="Sales-Online"/>
    <x v="7"/>
    <s v="Legal-Corporate Fees"/>
    <n v="0"/>
    <x v="0"/>
  </r>
  <r>
    <s v="AME"/>
    <s v="Americas"/>
    <s v="Sales"/>
    <x v="2"/>
    <s v="Sales-Online"/>
    <x v="8"/>
    <s v="Legal-Employment Fees"/>
    <n v="0"/>
    <x v="0"/>
  </r>
  <r>
    <s v="AME"/>
    <s v="Americas"/>
    <s v="Sales"/>
    <x v="2"/>
    <s v="Sales-Online"/>
    <x v="9"/>
    <s v="IT-Application-On-Premise"/>
    <n v="6285.8150917421526"/>
    <x v="0"/>
  </r>
  <r>
    <s v="AME"/>
    <s v="Americas"/>
    <s v="Sales"/>
    <x v="2"/>
    <s v="Sales-Online"/>
    <x v="10"/>
    <s v="IT-Application-Subscription"/>
    <n v="1257.1630183484306"/>
    <x v="0"/>
  </r>
  <r>
    <s v="AME"/>
    <s v="Americas"/>
    <s v="Sales"/>
    <x v="2"/>
    <s v="Sales-Online"/>
    <x v="11"/>
    <s v="IT-Infrastructure"/>
    <n v="2514.3260366968611"/>
    <x v="0"/>
  </r>
  <r>
    <s v="AME"/>
    <s v="Americas"/>
    <s v="Sales"/>
    <x v="2"/>
    <s v="Sales-Online"/>
    <x v="12"/>
    <s v="IT-Consultant-System Implementation"/>
    <n v="1257.1630183484306"/>
    <x v="0"/>
  </r>
  <r>
    <s v="AME"/>
    <s v="Americas"/>
    <s v="Sales"/>
    <x v="2"/>
    <s v="Sales-Online"/>
    <x v="13"/>
    <s v="Facilities-Offices"/>
    <n v="2514.3260366968611"/>
    <x v="0"/>
  </r>
  <r>
    <s v="AME"/>
    <s v="Americas"/>
    <s v="Sales"/>
    <x v="2"/>
    <s v="Sales-Online"/>
    <x v="14"/>
    <s v="Facilities-Supplies"/>
    <n v="2514.3260366968611"/>
    <x v="0"/>
  </r>
  <r>
    <s v="AME"/>
    <s v="Americas"/>
    <s v="Sales"/>
    <x v="2"/>
    <s v="Sales-Online"/>
    <x v="15"/>
    <s v="Facilities-Supplies"/>
    <n v="2514.3260366968611"/>
    <x v="0"/>
  </r>
  <r>
    <s v="AME"/>
    <s v="Americas"/>
    <s v="Sales"/>
    <x v="3"/>
    <s v="Sales-Ops"/>
    <x v="0"/>
    <s v="Salary"/>
    <n v="126973.46485319149"/>
    <x v="1"/>
  </r>
  <r>
    <s v="AME"/>
    <s v="Americas"/>
    <s v="Sales"/>
    <x v="3"/>
    <s v="Sales-Ops"/>
    <x v="1"/>
    <s v="Benefits"/>
    <n v="38092.039455957442"/>
    <x v="1"/>
  </r>
  <r>
    <s v="AME"/>
    <s v="Americas"/>
    <s v="Sales"/>
    <x v="3"/>
    <s v="Sales-Ops"/>
    <x v="2"/>
    <s v="Contractors"/>
    <n v="63486.732426595743"/>
    <x v="1"/>
  </r>
  <r>
    <s v="AME"/>
    <s v="Americas"/>
    <s v="Sales"/>
    <x v="3"/>
    <s v="Sales-Ops"/>
    <x v="3"/>
    <s v="Travel-Trips"/>
    <n v="12697.346485319149"/>
    <x v="1"/>
  </r>
  <r>
    <s v="AME"/>
    <s v="Americas"/>
    <s v="Sales"/>
    <x v="3"/>
    <s v="Sales-Ops"/>
    <x v="4"/>
    <s v="Travel-Hotels"/>
    <n v="6348.6732426595745"/>
    <x v="1"/>
  </r>
  <r>
    <s v="AME"/>
    <s v="Americas"/>
    <s v="Sales"/>
    <x v="3"/>
    <s v="Sales-Ops"/>
    <x v="5"/>
    <s v="Professional-Services-Consultants"/>
    <n v="25394.692970638298"/>
    <x v="1"/>
  </r>
  <r>
    <s v="AME"/>
    <s v="Americas"/>
    <s v="Sales"/>
    <x v="3"/>
    <s v="Sales-Ops"/>
    <x v="6"/>
    <s v="Legal-Consultants"/>
    <n v="12697.346485319149"/>
    <x v="1"/>
  </r>
  <r>
    <s v="AME"/>
    <s v="Americas"/>
    <s v="Sales"/>
    <x v="3"/>
    <s v="Sales-Ops"/>
    <x v="7"/>
    <s v="Legal-Corporate Fees"/>
    <n v="0"/>
    <x v="1"/>
  </r>
  <r>
    <s v="AME"/>
    <s v="Americas"/>
    <s v="Sales"/>
    <x v="3"/>
    <s v="Sales-Ops"/>
    <x v="8"/>
    <s v="Legal-Employment Fees"/>
    <n v="0"/>
    <x v="1"/>
  </r>
  <r>
    <s v="AME"/>
    <s v="Americas"/>
    <s v="Sales"/>
    <x v="3"/>
    <s v="Sales-Ops"/>
    <x v="9"/>
    <s v="IT-Application-On-Premise"/>
    <n v="6348.6732426595745"/>
    <x v="1"/>
  </r>
  <r>
    <s v="AME"/>
    <s v="Americas"/>
    <s v="Sales"/>
    <x v="3"/>
    <s v="Sales-Ops"/>
    <x v="10"/>
    <s v="IT-Application-Subscription"/>
    <n v="1269.7346485319149"/>
    <x v="1"/>
  </r>
  <r>
    <s v="AME"/>
    <s v="Americas"/>
    <s v="Sales"/>
    <x v="3"/>
    <s v="Sales-Ops"/>
    <x v="11"/>
    <s v="IT-Infrastructure"/>
    <n v="2539.4692970638298"/>
    <x v="1"/>
  </r>
  <r>
    <s v="AME"/>
    <s v="Americas"/>
    <s v="Sales"/>
    <x v="3"/>
    <s v="Sales-Ops"/>
    <x v="12"/>
    <s v="IT-Consultant-System Implementation"/>
    <n v="1269.7346485319149"/>
    <x v="1"/>
  </r>
  <r>
    <s v="AME"/>
    <s v="Americas"/>
    <s v="Sales"/>
    <x v="3"/>
    <s v="Sales-Ops"/>
    <x v="13"/>
    <s v="Facilities-Offices"/>
    <n v="2539.4692970638298"/>
    <x v="1"/>
  </r>
  <r>
    <s v="AME"/>
    <s v="Americas"/>
    <s v="Sales"/>
    <x v="3"/>
    <s v="Sales-Ops"/>
    <x v="14"/>
    <s v="Facilities-Supplies"/>
    <n v="2539.4692970638298"/>
    <x v="1"/>
  </r>
  <r>
    <s v="AME"/>
    <s v="Americas"/>
    <s v="Sales"/>
    <x v="3"/>
    <s v="Sales-Ops"/>
    <x v="15"/>
    <s v="Facilities-Supplies"/>
    <n v="2539.4692970638298"/>
    <x v="1"/>
  </r>
  <r>
    <s v="AME"/>
    <s v="Americas"/>
    <s v="Sales"/>
    <x v="4"/>
    <s v="Sales-Exec"/>
    <x v="0"/>
    <s v="Salary"/>
    <n v="128243.1995017234"/>
    <x v="2"/>
  </r>
  <r>
    <s v="AME"/>
    <s v="Americas"/>
    <s v="Sales"/>
    <x v="4"/>
    <s v="Sales-Exec"/>
    <x v="1"/>
    <s v="Benefits"/>
    <n v="38472.959850517022"/>
    <x v="2"/>
  </r>
  <r>
    <s v="AME"/>
    <s v="Americas"/>
    <s v="Sales"/>
    <x v="4"/>
    <s v="Sales-Exec"/>
    <x v="2"/>
    <s v="Contractors"/>
    <n v="64121.5997508617"/>
    <x v="1"/>
  </r>
  <r>
    <s v="AME"/>
    <s v="Americas"/>
    <s v="Sales"/>
    <x v="4"/>
    <s v="Sales-Exec"/>
    <x v="3"/>
    <s v="Travel-Trips"/>
    <n v="12824.319950172341"/>
    <x v="1"/>
  </r>
  <r>
    <s v="AME"/>
    <s v="Americas"/>
    <s v="Sales"/>
    <x v="4"/>
    <s v="Sales-Exec"/>
    <x v="4"/>
    <s v="Travel-Hotels"/>
    <n v="6412.1599750861706"/>
    <x v="1"/>
  </r>
  <r>
    <s v="AME"/>
    <s v="Americas"/>
    <s v="Sales"/>
    <x v="4"/>
    <s v="Sales-Exec"/>
    <x v="5"/>
    <s v="Professional-Services-Consultants"/>
    <n v="25648.639900344682"/>
    <x v="1"/>
  </r>
  <r>
    <s v="AME"/>
    <s v="Americas"/>
    <s v="Sales"/>
    <x v="4"/>
    <s v="Sales-Exec"/>
    <x v="6"/>
    <s v="Legal-Consultants"/>
    <n v="12824.319950172341"/>
    <x v="1"/>
  </r>
  <r>
    <s v="AME"/>
    <s v="Americas"/>
    <s v="Sales"/>
    <x v="4"/>
    <s v="Sales-Exec"/>
    <x v="7"/>
    <s v="Legal-Corporate Fees"/>
    <n v="0"/>
    <x v="1"/>
  </r>
  <r>
    <s v="AME"/>
    <s v="Americas"/>
    <s v="Sales"/>
    <x v="4"/>
    <s v="Sales-Exec"/>
    <x v="8"/>
    <s v="Legal-Employment Fees"/>
    <n v="0"/>
    <x v="1"/>
  </r>
  <r>
    <s v="AME"/>
    <s v="Americas"/>
    <s v="Sales"/>
    <x v="4"/>
    <s v="Sales-Exec"/>
    <x v="9"/>
    <s v="IT-Application-On-Premise"/>
    <n v="6412.1599750861706"/>
    <x v="0"/>
  </r>
  <r>
    <s v="AME"/>
    <s v="Americas"/>
    <s v="Sales"/>
    <x v="4"/>
    <s v="Sales-Exec"/>
    <x v="10"/>
    <s v="IT-Application-Subscription"/>
    <n v="1282.4319950172339"/>
    <x v="0"/>
  </r>
  <r>
    <s v="AME"/>
    <s v="Americas"/>
    <s v="Sales"/>
    <x v="4"/>
    <s v="Sales-Exec"/>
    <x v="11"/>
    <s v="IT-Infrastructure"/>
    <n v="2564.8639900344679"/>
    <x v="0"/>
  </r>
  <r>
    <s v="AME"/>
    <s v="Americas"/>
    <s v="Sales"/>
    <x v="4"/>
    <s v="Sales-Exec"/>
    <x v="12"/>
    <s v="IT-Consultant-System Implementation"/>
    <n v="1282.4319950172339"/>
    <x v="0"/>
  </r>
  <r>
    <s v="AME"/>
    <s v="Americas"/>
    <s v="Sales"/>
    <x v="4"/>
    <s v="Sales-Exec"/>
    <x v="13"/>
    <s v="Facilities-Offices"/>
    <n v="2564.8639900344679"/>
    <x v="0"/>
  </r>
  <r>
    <s v="AME"/>
    <s v="Americas"/>
    <s v="Sales"/>
    <x v="4"/>
    <s v="Sales-Exec"/>
    <x v="14"/>
    <s v="Facilities-Supplies"/>
    <n v="2564.8639900344679"/>
    <x v="0"/>
  </r>
  <r>
    <s v="AME"/>
    <s v="Americas"/>
    <s v="Sales"/>
    <x v="4"/>
    <s v="Sales-Exec"/>
    <x v="15"/>
    <s v="Facilities-Supplies"/>
    <n v="2564.8639900344679"/>
    <x v="0"/>
  </r>
  <r>
    <s v="AME"/>
    <s v="Americas"/>
    <s v="Marketing"/>
    <x v="5"/>
    <s v="Marketing-Events"/>
    <x v="0"/>
    <s v="Salary"/>
    <n v="129525.63149674064"/>
    <x v="2"/>
  </r>
  <r>
    <s v="AME"/>
    <s v="Americas"/>
    <s v="Marketing"/>
    <x v="5"/>
    <s v="Marketing-Events"/>
    <x v="1"/>
    <s v="Benefits"/>
    <n v="38857.689449022189"/>
    <x v="2"/>
  </r>
  <r>
    <s v="AME"/>
    <s v="Americas"/>
    <s v="Marketing"/>
    <x v="5"/>
    <s v="Marketing-Events"/>
    <x v="2"/>
    <s v="Contractors"/>
    <n v="64762.815748370318"/>
    <x v="2"/>
  </r>
  <r>
    <s v="AME"/>
    <s v="Americas"/>
    <s v="Marketing"/>
    <x v="5"/>
    <s v="Marketing-Events"/>
    <x v="3"/>
    <s v="Travel-Trips"/>
    <n v="12952.563149674064"/>
    <x v="2"/>
  </r>
  <r>
    <s v="AME"/>
    <s v="Americas"/>
    <s v="Marketing"/>
    <x v="5"/>
    <s v="Marketing-Events"/>
    <x v="4"/>
    <s v="Travel-Hotels"/>
    <n v="6476.2815748370322"/>
    <x v="2"/>
  </r>
  <r>
    <s v="AME"/>
    <s v="Americas"/>
    <s v="Marketing"/>
    <x v="5"/>
    <s v="Marketing-Events"/>
    <x v="5"/>
    <s v="Professional-Services-Consultants"/>
    <n v="25905.126299348129"/>
    <x v="2"/>
  </r>
  <r>
    <s v="AME"/>
    <s v="Americas"/>
    <s v="Marketing"/>
    <x v="5"/>
    <s v="Marketing-Events"/>
    <x v="6"/>
    <s v="Legal-Consultants"/>
    <n v="12952.563149674064"/>
    <x v="2"/>
  </r>
  <r>
    <s v="AME"/>
    <s v="Americas"/>
    <s v="Marketing"/>
    <x v="5"/>
    <s v="Marketing-Events"/>
    <x v="7"/>
    <s v="Legal-Corporate Fees"/>
    <n v="0"/>
    <x v="2"/>
  </r>
  <r>
    <s v="AME"/>
    <s v="Americas"/>
    <s v="Marketing"/>
    <x v="5"/>
    <s v="Marketing-Events"/>
    <x v="8"/>
    <s v="Legal-Employment Fees"/>
    <n v="0"/>
    <x v="2"/>
  </r>
  <r>
    <s v="AME"/>
    <s v="Americas"/>
    <s v="Marketing"/>
    <x v="5"/>
    <s v="Marketing-Events"/>
    <x v="9"/>
    <s v="IT-Application-On-Premise"/>
    <n v="6476.2815748370322"/>
    <x v="2"/>
  </r>
  <r>
    <s v="AME"/>
    <s v="Americas"/>
    <s v="Marketing"/>
    <x v="5"/>
    <s v="Marketing-Events"/>
    <x v="10"/>
    <s v="IT-Application-Subscription"/>
    <n v="1295.2563149674063"/>
    <x v="2"/>
  </r>
  <r>
    <s v="AME"/>
    <s v="Americas"/>
    <s v="Marketing"/>
    <x v="5"/>
    <s v="Marketing-Events"/>
    <x v="11"/>
    <s v="IT-Infrastructure"/>
    <n v="2590.5126299348126"/>
    <x v="2"/>
  </r>
  <r>
    <s v="AME"/>
    <s v="Americas"/>
    <s v="Marketing"/>
    <x v="5"/>
    <s v="Marketing-Events"/>
    <x v="12"/>
    <s v="IT-Consultant-System Implementation"/>
    <n v="1295.2563149674063"/>
    <x v="2"/>
  </r>
  <r>
    <s v="AME"/>
    <s v="Americas"/>
    <s v="Marketing"/>
    <x v="5"/>
    <s v="Marketing-Events"/>
    <x v="13"/>
    <s v="Facilities-Offices"/>
    <n v="2590.5126299348126"/>
    <x v="2"/>
  </r>
  <r>
    <s v="AME"/>
    <s v="Americas"/>
    <s v="Marketing"/>
    <x v="5"/>
    <s v="Marketing-Events"/>
    <x v="14"/>
    <s v="Facilities-Supplies"/>
    <n v="2590.5126299348126"/>
    <x v="2"/>
  </r>
  <r>
    <s v="AME"/>
    <s v="Americas"/>
    <s v="Marketing"/>
    <x v="5"/>
    <s v="Marketing-Events"/>
    <x v="15"/>
    <s v="Facilities-Supplies"/>
    <n v="2590.5126299348126"/>
    <x v="2"/>
  </r>
  <r>
    <s v="AME"/>
    <s v="Americas"/>
    <s v="Marketing"/>
    <x v="6"/>
    <s v="Marketing-Research"/>
    <x v="0"/>
    <s v="Salary"/>
    <n v="130820.88781170805"/>
    <x v="2"/>
  </r>
  <r>
    <s v="AME"/>
    <s v="Americas"/>
    <s v="Marketing"/>
    <x v="6"/>
    <s v="Marketing-Research"/>
    <x v="1"/>
    <s v="Benefits"/>
    <n v="39246.266343512412"/>
    <x v="2"/>
  </r>
  <r>
    <s v="AME"/>
    <s v="Americas"/>
    <s v="Marketing"/>
    <x v="6"/>
    <s v="Marketing-Research"/>
    <x v="2"/>
    <s v="Contractors"/>
    <n v="65410.443905854023"/>
    <x v="2"/>
  </r>
  <r>
    <s v="AME"/>
    <s v="Americas"/>
    <s v="Marketing"/>
    <x v="6"/>
    <s v="Marketing-Research"/>
    <x v="3"/>
    <s v="Travel-Trips"/>
    <n v="13082.088781170805"/>
    <x v="2"/>
  </r>
  <r>
    <s v="AME"/>
    <s v="Americas"/>
    <s v="Marketing"/>
    <x v="6"/>
    <s v="Marketing-Research"/>
    <x v="4"/>
    <s v="Travel-Hotels"/>
    <n v="6541.0443905854027"/>
    <x v="2"/>
  </r>
  <r>
    <s v="AME"/>
    <s v="Americas"/>
    <s v="Marketing"/>
    <x v="6"/>
    <s v="Marketing-Research"/>
    <x v="5"/>
    <s v="Professional-Services-Consultants"/>
    <n v="26164.177562341611"/>
    <x v="2"/>
  </r>
  <r>
    <s v="AME"/>
    <s v="Americas"/>
    <s v="Marketing"/>
    <x v="6"/>
    <s v="Marketing-Research"/>
    <x v="6"/>
    <s v="Legal-Consultants"/>
    <n v="13082.088781170805"/>
    <x v="2"/>
  </r>
  <r>
    <s v="AME"/>
    <s v="Americas"/>
    <s v="Marketing"/>
    <x v="6"/>
    <s v="Marketing-Research"/>
    <x v="7"/>
    <s v="Legal-Corporate Fees"/>
    <n v="0"/>
    <x v="2"/>
  </r>
  <r>
    <s v="AME"/>
    <s v="Americas"/>
    <s v="Marketing"/>
    <x v="6"/>
    <s v="Marketing-Research"/>
    <x v="8"/>
    <s v="Legal-Employment Fees"/>
    <n v="0"/>
    <x v="2"/>
  </r>
  <r>
    <s v="AME"/>
    <s v="Americas"/>
    <s v="Marketing"/>
    <x v="6"/>
    <s v="Marketing-Research"/>
    <x v="9"/>
    <s v="IT-Application-On-Premise"/>
    <n v="6541.0443905854027"/>
    <x v="2"/>
  </r>
  <r>
    <s v="AME"/>
    <s v="Americas"/>
    <s v="Marketing"/>
    <x v="6"/>
    <s v="Marketing-Research"/>
    <x v="10"/>
    <s v="IT-Application-Subscription"/>
    <n v="1308.2088781170805"/>
    <x v="2"/>
  </r>
  <r>
    <s v="AME"/>
    <s v="Americas"/>
    <s v="Marketing"/>
    <x v="6"/>
    <s v="Marketing-Research"/>
    <x v="11"/>
    <s v="IT-Infrastructure"/>
    <n v="2616.4177562341611"/>
    <x v="2"/>
  </r>
  <r>
    <s v="AME"/>
    <s v="Americas"/>
    <s v="Marketing"/>
    <x v="6"/>
    <s v="Marketing-Research"/>
    <x v="12"/>
    <s v="IT-Consultant-System Implementation"/>
    <n v="1308.2088781170805"/>
    <x v="2"/>
  </r>
  <r>
    <s v="AME"/>
    <s v="Americas"/>
    <s v="Marketing"/>
    <x v="6"/>
    <s v="Marketing-Research"/>
    <x v="13"/>
    <s v="Facilities-Offices"/>
    <n v="2616.4177562341611"/>
    <x v="2"/>
  </r>
  <r>
    <s v="AME"/>
    <s v="Americas"/>
    <s v="Marketing"/>
    <x v="6"/>
    <s v="Marketing-Research"/>
    <x v="14"/>
    <s v="Facilities-Supplies"/>
    <n v="2616.4177562341611"/>
    <x v="2"/>
  </r>
  <r>
    <s v="AME"/>
    <s v="Americas"/>
    <s v="Marketing"/>
    <x v="6"/>
    <s v="Marketing-Research"/>
    <x v="15"/>
    <s v="Facilities-Supplies"/>
    <n v="2616.4177562341611"/>
    <x v="2"/>
  </r>
  <r>
    <s v="AME"/>
    <s v="Americas"/>
    <s v="Marketing"/>
    <x v="7"/>
    <s v="Marketing-PR"/>
    <x v="0"/>
    <s v="Salary"/>
    <n v="132129.09668982512"/>
    <x v="2"/>
  </r>
  <r>
    <s v="AME"/>
    <s v="Americas"/>
    <s v="Marketing"/>
    <x v="7"/>
    <s v="Marketing-PR"/>
    <x v="1"/>
    <s v="Benefits"/>
    <n v="39638.729006947535"/>
    <x v="2"/>
  </r>
  <r>
    <s v="AME"/>
    <s v="Americas"/>
    <s v="Marketing"/>
    <x v="7"/>
    <s v="Marketing-PR"/>
    <x v="2"/>
    <s v="Contractors"/>
    <n v="66064.54834491256"/>
    <x v="2"/>
  </r>
  <r>
    <s v="AME"/>
    <s v="Americas"/>
    <s v="Marketing"/>
    <x v="7"/>
    <s v="Marketing-PR"/>
    <x v="3"/>
    <s v="Travel-Trips"/>
    <n v="13212.909668982513"/>
    <x v="2"/>
  </r>
  <r>
    <s v="AME"/>
    <s v="Americas"/>
    <s v="Marketing"/>
    <x v="7"/>
    <s v="Marketing-PR"/>
    <x v="4"/>
    <s v="Travel-Hotels"/>
    <n v="6606.4548344912564"/>
    <x v="2"/>
  </r>
  <r>
    <s v="AME"/>
    <s v="Americas"/>
    <s v="Marketing"/>
    <x v="7"/>
    <s v="Marketing-PR"/>
    <x v="5"/>
    <s v="Professional-Services-Consultants"/>
    <n v="26425.819337965026"/>
    <x v="2"/>
  </r>
  <r>
    <s v="AME"/>
    <s v="Americas"/>
    <s v="Marketing"/>
    <x v="7"/>
    <s v="Marketing-PR"/>
    <x v="6"/>
    <s v="Legal-Consultants"/>
    <n v="13212.909668982513"/>
    <x v="2"/>
  </r>
  <r>
    <s v="AME"/>
    <s v="Americas"/>
    <s v="Marketing"/>
    <x v="7"/>
    <s v="Marketing-PR"/>
    <x v="7"/>
    <s v="Legal-Corporate Fees"/>
    <n v="0"/>
    <x v="2"/>
  </r>
  <r>
    <s v="AME"/>
    <s v="Americas"/>
    <s v="Marketing"/>
    <x v="7"/>
    <s v="Marketing-PR"/>
    <x v="8"/>
    <s v="Legal-Employment Fees"/>
    <n v="0"/>
    <x v="2"/>
  </r>
  <r>
    <s v="AME"/>
    <s v="Americas"/>
    <s v="Marketing"/>
    <x v="7"/>
    <s v="Marketing-PR"/>
    <x v="9"/>
    <s v="IT-Application-On-Premise"/>
    <n v="6606.4548344912564"/>
    <x v="2"/>
  </r>
  <r>
    <s v="AME"/>
    <s v="Americas"/>
    <s v="Marketing"/>
    <x v="7"/>
    <s v="Marketing-PR"/>
    <x v="10"/>
    <s v="IT-Application-Subscription"/>
    <n v="1321.2909668982513"/>
    <x v="2"/>
  </r>
  <r>
    <s v="AME"/>
    <s v="Americas"/>
    <s v="Marketing"/>
    <x v="7"/>
    <s v="Marketing-PR"/>
    <x v="11"/>
    <s v="IT-Infrastructure"/>
    <n v="2642.5819337965027"/>
    <x v="2"/>
  </r>
  <r>
    <s v="AME"/>
    <s v="Americas"/>
    <s v="Marketing"/>
    <x v="7"/>
    <s v="Marketing-PR"/>
    <x v="12"/>
    <s v="IT-Consultant-System Implementation"/>
    <n v="1321.2909668982513"/>
    <x v="2"/>
  </r>
  <r>
    <s v="AME"/>
    <s v="Americas"/>
    <s v="Marketing"/>
    <x v="7"/>
    <s v="Marketing-PR"/>
    <x v="13"/>
    <s v="Facilities-Offices"/>
    <n v="2642.5819337965027"/>
    <x v="2"/>
  </r>
  <r>
    <s v="AME"/>
    <s v="Americas"/>
    <s v="Marketing"/>
    <x v="7"/>
    <s v="Marketing-PR"/>
    <x v="14"/>
    <s v="Facilities-Supplies"/>
    <n v="2642.5819337965027"/>
    <x v="2"/>
  </r>
  <r>
    <s v="AME"/>
    <s v="Americas"/>
    <s v="Marketing"/>
    <x v="7"/>
    <s v="Marketing-PR"/>
    <x v="15"/>
    <s v="Facilities-Supplies"/>
    <n v="2642.5819337965027"/>
    <x v="2"/>
  </r>
  <r>
    <s v="AME"/>
    <s v="Americas"/>
    <s v="Product-Mgmt"/>
    <x v="8"/>
    <s v="Product-Management"/>
    <x v="0"/>
    <s v="Salary"/>
    <n v="133450.38765672338"/>
    <x v="2"/>
  </r>
  <r>
    <s v="AME"/>
    <s v="Americas"/>
    <s v="Product-Mgmt"/>
    <x v="8"/>
    <s v="Product-Management"/>
    <x v="1"/>
    <s v="Benefits"/>
    <n v="40035.116297017012"/>
    <x v="2"/>
  </r>
  <r>
    <s v="AME"/>
    <s v="Americas"/>
    <s v="Product-Mgmt"/>
    <x v="8"/>
    <s v="Product-Management"/>
    <x v="2"/>
    <s v="Contractors"/>
    <n v="66725.193828361691"/>
    <x v="2"/>
  </r>
  <r>
    <s v="AME"/>
    <s v="Americas"/>
    <s v="Product-Mgmt"/>
    <x v="8"/>
    <s v="Product-Management"/>
    <x v="3"/>
    <s v="Travel-Trips"/>
    <n v="13345.03876567234"/>
    <x v="2"/>
  </r>
  <r>
    <s v="AME"/>
    <s v="Americas"/>
    <s v="Product-Mgmt"/>
    <x v="8"/>
    <s v="Product-Management"/>
    <x v="4"/>
    <s v="Travel-Hotels"/>
    <n v="6672.5193828361698"/>
    <x v="2"/>
  </r>
  <r>
    <s v="AME"/>
    <s v="Americas"/>
    <s v="Product-Mgmt"/>
    <x v="8"/>
    <s v="Product-Management"/>
    <x v="5"/>
    <s v="Professional-Services-Consultants"/>
    <n v="26690.077531344679"/>
    <x v="2"/>
  </r>
  <r>
    <s v="AME"/>
    <s v="Americas"/>
    <s v="Product-Mgmt"/>
    <x v="8"/>
    <s v="Product-Management"/>
    <x v="6"/>
    <s v="Legal-Consultants"/>
    <n v="13345.03876567234"/>
    <x v="2"/>
  </r>
  <r>
    <s v="AME"/>
    <s v="Americas"/>
    <s v="Product-Mgmt"/>
    <x v="8"/>
    <s v="Product-Management"/>
    <x v="7"/>
    <s v="Legal-Corporate Fees"/>
    <n v="0"/>
    <x v="2"/>
  </r>
  <r>
    <s v="AME"/>
    <s v="Americas"/>
    <s v="Product-Mgmt"/>
    <x v="8"/>
    <s v="Product-Management"/>
    <x v="8"/>
    <s v="Legal-Employment Fees"/>
    <n v="0"/>
    <x v="2"/>
  </r>
  <r>
    <s v="AME"/>
    <s v="Americas"/>
    <s v="Product-Mgmt"/>
    <x v="8"/>
    <s v="Product-Management"/>
    <x v="9"/>
    <s v="IT-Application-On-Premise"/>
    <n v="6672.5193828361698"/>
    <x v="2"/>
  </r>
  <r>
    <s v="AME"/>
    <s v="Americas"/>
    <s v="Product-Mgmt"/>
    <x v="8"/>
    <s v="Product-Management"/>
    <x v="10"/>
    <s v="IT-Application-Subscription"/>
    <n v="1334.5038765672339"/>
    <x v="2"/>
  </r>
  <r>
    <s v="AME"/>
    <s v="Americas"/>
    <s v="Product-Mgmt"/>
    <x v="8"/>
    <s v="Product-Management"/>
    <x v="11"/>
    <s v="IT-Infrastructure"/>
    <n v="2669.0077531344677"/>
    <x v="2"/>
  </r>
  <r>
    <s v="AME"/>
    <s v="Americas"/>
    <s v="Product-Mgmt"/>
    <x v="8"/>
    <s v="Product-Management"/>
    <x v="12"/>
    <s v="IT-Consultant-System Implementation"/>
    <n v="1334.5038765672339"/>
    <x v="2"/>
  </r>
  <r>
    <s v="AME"/>
    <s v="Americas"/>
    <s v="Product-Mgmt"/>
    <x v="8"/>
    <s v="Product-Management"/>
    <x v="13"/>
    <s v="Facilities-Offices"/>
    <n v="2669.0077531344677"/>
    <x v="2"/>
  </r>
  <r>
    <s v="AME"/>
    <s v="Americas"/>
    <s v="Product-Mgmt"/>
    <x v="8"/>
    <s v="Product-Management"/>
    <x v="14"/>
    <s v="Facilities-Supplies"/>
    <n v="2669.0077531344677"/>
    <x v="2"/>
  </r>
  <r>
    <s v="AME"/>
    <s v="Americas"/>
    <s v="Product-Mgmt"/>
    <x v="8"/>
    <s v="Product-Management"/>
    <x v="15"/>
    <s v="Facilities-Supplies"/>
    <n v="2669.0077531344677"/>
    <x v="2"/>
  </r>
  <r>
    <s v="AME"/>
    <s v="Americas"/>
    <s v="R&amp;D"/>
    <x v="9"/>
    <s v="R&amp;D-Infrastructure Developmet"/>
    <x v="0"/>
    <s v="Salary"/>
    <n v="134784.89153329062"/>
    <x v="0"/>
  </r>
  <r>
    <s v="AME"/>
    <s v="Americas"/>
    <s v="R&amp;D"/>
    <x v="9"/>
    <s v="R&amp;D-Infrastructure Developmet"/>
    <x v="1"/>
    <s v="Benefits"/>
    <n v="40435.467459987187"/>
    <x v="0"/>
  </r>
  <r>
    <s v="AME"/>
    <s v="Americas"/>
    <s v="R&amp;D"/>
    <x v="9"/>
    <s v="R&amp;D-Infrastructure Developmet"/>
    <x v="2"/>
    <s v="Contractors"/>
    <n v="67392.445766645309"/>
    <x v="0"/>
  </r>
  <r>
    <s v="AME"/>
    <s v="Americas"/>
    <s v="R&amp;D"/>
    <x v="9"/>
    <s v="R&amp;D-Infrastructure Developmet"/>
    <x v="3"/>
    <s v="Travel-Trips"/>
    <n v="13478.489153329063"/>
    <x v="0"/>
  </r>
  <r>
    <s v="AME"/>
    <s v="Americas"/>
    <s v="R&amp;D"/>
    <x v="9"/>
    <s v="R&amp;D-Infrastructure Developmet"/>
    <x v="4"/>
    <s v="Travel-Hotels"/>
    <n v="6739.2445766645315"/>
    <x v="0"/>
  </r>
  <r>
    <s v="AME"/>
    <s v="Americas"/>
    <s v="R&amp;D"/>
    <x v="9"/>
    <s v="R&amp;D-Infrastructure Developmet"/>
    <x v="5"/>
    <s v="Professional-Services-Consultants"/>
    <n v="26956.978306658126"/>
    <x v="0"/>
  </r>
  <r>
    <s v="AME"/>
    <s v="Americas"/>
    <s v="R&amp;D"/>
    <x v="9"/>
    <s v="R&amp;D-Infrastructure Developmet"/>
    <x v="6"/>
    <s v="Legal-Consultants"/>
    <n v="13478.489153329063"/>
    <x v="0"/>
  </r>
  <r>
    <s v="AME"/>
    <s v="Americas"/>
    <s v="R&amp;D"/>
    <x v="9"/>
    <s v="R&amp;D-Infrastructure Developmet"/>
    <x v="7"/>
    <s v="Legal-Corporate Fees"/>
    <n v="0"/>
    <x v="0"/>
  </r>
  <r>
    <s v="AME"/>
    <s v="Americas"/>
    <s v="R&amp;D"/>
    <x v="9"/>
    <s v="R&amp;D-Infrastructure Developmet"/>
    <x v="8"/>
    <s v="Legal-Employment Fees"/>
    <n v="0"/>
    <x v="0"/>
  </r>
  <r>
    <s v="AME"/>
    <s v="Americas"/>
    <s v="R&amp;D"/>
    <x v="9"/>
    <s v="R&amp;D-Infrastructure Developmet"/>
    <x v="9"/>
    <s v="IT-Application-On-Premise"/>
    <n v="6739.2445766645315"/>
    <x v="0"/>
  </r>
  <r>
    <s v="AME"/>
    <s v="Americas"/>
    <s v="R&amp;D"/>
    <x v="9"/>
    <s v="R&amp;D-Infrastructure Developmet"/>
    <x v="10"/>
    <s v="IT-Application-Subscription"/>
    <n v="1347.8489153329062"/>
    <x v="0"/>
  </r>
  <r>
    <s v="AME"/>
    <s v="Americas"/>
    <s v="R&amp;D"/>
    <x v="9"/>
    <s v="R&amp;D-Infrastructure Developmet"/>
    <x v="11"/>
    <s v="IT-Infrastructure"/>
    <n v="2695.6978306658125"/>
    <x v="0"/>
  </r>
  <r>
    <s v="AME"/>
    <s v="Americas"/>
    <s v="R&amp;D"/>
    <x v="9"/>
    <s v="R&amp;D-Infrastructure Developmet"/>
    <x v="12"/>
    <s v="IT-Consultant-System Implementation"/>
    <n v="1347.8489153329062"/>
    <x v="0"/>
  </r>
  <r>
    <s v="AME"/>
    <s v="Americas"/>
    <s v="R&amp;D"/>
    <x v="9"/>
    <s v="R&amp;D-Infrastructure Developmet"/>
    <x v="13"/>
    <s v="Facilities-Offices"/>
    <n v="2695.6978306658125"/>
    <x v="0"/>
  </r>
  <r>
    <s v="AME"/>
    <s v="Americas"/>
    <s v="R&amp;D"/>
    <x v="9"/>
    <s v="R&amp;D-Infrastructure Developmet"/>
    <x v="14"/>
    <s v="Facilities-Supplies"/>
    <n v="2695.6978306658125"/>
    <x v="0"/>
  </r>
  <r>
    <s v="AME"/>
    <s v="Americas"/>
    <s v="R&amp;D"/>
    <x v="9"/>
    <s v="R&amp;D-Infrastructure Developmet"/>
    <x v="15"/>
    <s v="Facilities-Supplies"/>
    <n v="2695.6978306658125"/>
    <x v="0"/>
  </r>
  <r>
    <s v="AME"/>
    <s v="Americas"/>
    <s v="R&amp;D"/>
    <x v="10"/>
    <s v="R&amp;D-Applications Development"/>
    <x v="0"/>
    <s v="Salary"/>
    <n v="136132.74044862352"/>
    <x v="0"/>
  </r>
  <r>
    <s v="AME"/>
    <s v="Americas"/>
    <s v="R&amp;D"/>
    <x v="10"/>
    <s v="R&amp;D-Applications Development"/>
    <x v="1"/>
    <s v="Benefits"/>
    <n v="40839.822134587055"/>
    <x v="0"/>
  </r>
  <r>
    <s v="AME"/>
    <s v="Americas"/>
    <s v="R&amp;D"/>
    <x v="10"/>
    <s v="R&amp;D-Applications Development"/>
    <x v="2"/>
    <s v="Contractors"/>
    <n v="68066.370224311759"/>
    <x v="0"/>
  </r>
  <r>
    <s v="AME"/>
    <s v="Americas"/>
    <s v="R&amp;D"/>
    <x v="10"/>
    <s v="R&amp;D-Applications Development"/>
    <x v="3"/>
    <s v="Travel-Trips"/>
    <n v="13613.274044862352"/>
    <x v="0"/>
  </r>
  <r>
    <s v="AME"/>
    <s v="Americas"/>
    <s v="R&amp;D"/>
    <x v="10"/>
    <s v="R&amp;D-Applications Development"/>
    <x v="4"/>
    <s v="Travel-Hotels"/>
    <n v="6806.6370224311759"/>
    <x v="0"/>
  </r>
  <r>
    <s v="AME"/>
    <s v="Americas"/>
    <s v="R&amp;D"/>
    <x v="10"/>
    <s v="R&amp;D-Applications Development"/>
    <x v="5"/>
    <s v="Professional-Services-Consultants"/>
    <n v="27226.548089724703"/>
    <x v="0"/>
  </r>
  <r>
    <s v="AME"/>
    <s v="Americas"/>
    <s v="R&amp;D"/>
    <x v="10"/>
    <s v="R&amp;D-Applications Development"/>
    <x v="6"/>
    <s v="Legal-Consultants"/>
    <n v="13613.274044862352"/>
    <x v="0"/>
  </r>
  <r>
    <s v="AME"/>
    <s v="Americas"/>
    <s v="R&amp;D"/>
    <x v="10"/>
    <s v="R&amp;D-Applications Development"/>
    <x v="7"/>
    <s v="Legal-Corporate Fees"/>
    <n v="0"/>
    <x v="0"/>
  </r>
  <r>
    <s v="AME"/>
    <s v="Americas"/>
    <s v="R&amp;D"/>
    <x v="10"/>
    <s v="R&amp;D-Applications Development"/>
    <x v="8"/>
    <s v="Legal-Employment Fees"/>
    <n v="0"/>
    <x v="0"/>
  </r>
  <r>
    <s v="AME"/>
    <s v="Americas"/>
    <s v="R&amp;D"/>
    <x v="10"/>
    <s v="R&amp;D-Applications Development"/>
    <x v="9"/>
    <s v="IT-Application-On-Premise"/>
    <n v="6806.6370224311759"/>
    <x v="0"/>
  </r>
  <r>
    <s v="AME"/>
    <s v="Americas"/>
    <s v="R&amp;D"/>
    <x v="10"/>
    <s v="R&amp;D-Applications Development"/>
    <x v="10"/>
    <s v="IT-Application-Subscription"/>
    <n v="1361.3274044862353"/>
    <x v="0"/>
  </r>
  <r>
    <s v="AME"/>
    <s v="Americas"/>
    <s v="R&amp;D"/>
    <x v="10"/>
    <s v="R&amp;D-Applications Development"/>
    <x v="11"/>
    <s v="IT-Infrastructure"/>
    <n v="2722.6548089724706"/>
    <x v="0"/>
  </r>
  <r>
    <s v="AME"/>
    <s v="Americas"/>
    <s v="R&amp;D"/>
    <x v="10"/>
    <s v="R&amp;D-Applications Development"/>
    <x v="12"/>
    <s v="IT-Consultant-System Implementation"/>
    <n v="1361.3274044862353"/>
    <x v="0"/>
  </r>
  <r>
    <s v="AME"/>
    <s v="Americas"/>
    <s v="R&amp;D"/>
    <x v="10"/>
    <s v="R&amp;D-Applications Development"/>
    <x v="13"/>
    <s v="Facilities-Offices"/>
    <n v="2722.6548089724706"/>
    <x v="0"/>
  </r>
  <r>
    <s v="AME"/>
    <s v="Americas"/>
    <s v="R&amp;D"/>
    <x v="10"/>
    <s v="R&amp;D-Applications Development"/>
    <x v="14"/>
    <s v="Facilities-Supplies"/>
    <n v="2722.6548089724706"/>
    <x v="0"/>
  </r>
  <r>
    <s v="AME"/>
    <s v="Americas"/>
    <s v="R&amp;D"/>
    <x v="10"/>
    <s v="R&amp;D-Applications Development"/>
    <x v="15"/>
    <s v="Facilities-Supplies"/>
    <n v="2722.6548089724706"/>
    <x v="0"/>
  </r>
  <r>
    <s v="AME"/>
    <s v="Americas"/>
    <s v="R&amp;D"/>
    <x v="11"/>
    <s v="R&amp;D-Research"/>
    <x v="0"/>
    <s v="Salary"/>
    <n v="137494.06785310977"/>
    <x v="0"/>
  </r>
  <r>
    <s v="AME"/>
    <s v="Americas"/>
    <s v="R&amp;D"/>
    <x v="11"/>
    <s v="R&amp;D-Research"/>
    <x v="1"/>
    <s v="Benefits"/>
    <n v="41248.220355932928"/>
    <x v="0"/>
  </r>
  <r>
    <s v="AME"/>
    <s v="Americas"/>
    <s v="R&amp;D"/>
    <x v="11"/>
    <s v="R&amp;D-Research"/>
    <x v="2"/>
    <s v="Contractors"/>
    <n v="68747.033926554883"/>
    <x v="0"/>
  </r>
  <r>
    <s v="AME"/>
    <s v="Americas"/>
    <s v="R&amp;D"/>
    <x v="11"/>
    <s v="R&amp;D-Research"/>
    <x v="3"/>
    <s v="Travel-Trips"/>
    <n v="13749.406785310977"/>
    <x v="0"/>
  </r>
  <r>
    <s v="AME"/>
    <s v="Americas"/>
    <s v="R&amp;D"/>
    <x v="11"/>
    <s v="R&amp;D-Research"/>
    <x v="4"/>
    <s v="Travel-Hotels"/>
    <n v="6874.7033926554886"/>
    <x v="0"/>
  </r>
  <r>
    <s v="AME"/>
    <s v="Americas"/>
    <s v="R&amp;D"/>
    <x v="11"/>
    <s v="R&amp;D-Research"/>
    <x v="5"/>
    <s v="Professional-Services-Consultants"/>
    <n v="27498.813570621955"/>
    <x v="0"/>
  </r>
  <r>
    <s v="AME"/>
    <s v="Americas"/>
    <s v="R&amp;D"/>
    <x v="11"/>
    <s v="R&amp;D-Research"/>
    <x v="6"/>
    <s v="Legal-Consultants"/>
    <n v="13749.406785310977"/>
    <x v="0"/>
  </r>
  <r>
    <s v="AME"/>
    <s v="Americas"/>
    <s v="R&amp;D"/>
    <x v="11"/>
    <s v="R&amp;D-Research"/>
    <x v="7"/>
    <s v="Legal-Corporate Fees"/>
    <n v="0"/>
    <x v="0"/>
  </r>
  <r>
    <s v="AME"/>
    <s v="Americas"/>
    <s v="R&amp;D"/>
    <x v="11"/>
    <s v="R&amp;D-Research"/>
    <x v="8"/>
    <s v="Legal-Employment Fees"/>
    <n v="0"/>
    <x v="0"/>
  </r>
  <r>
    <s v="AME"/>
    <s v="Americas"/>
    <s v="R&amp;D"/>
    <x v="11"/>
    <s v="R&amp;D-Research"/>
    <x v="9"/>
    <s v="IT-Application-On-Premise"/>
    <n v="6874.7033926554886"/>
    <x v="0"/>
  </r>
  <r>
    <s v="AME"/>
    <s v="Americas"/>
    <s v="R&amp;D"/>
    <x v="11"/>
    <s v="R&amp;D-Research"/>
    <x v="10"/>
    <s v="IT-Application-Subscription"/>
    <n v="1374.9406785310978"/>
    <x v="0"/>
  </r>
  <r>
    <s v="AME"/>
    <s v="Americas"/>
    <s v="R&amp;D"/>
    <x v="11"/>
    <s v="R&amp;D-Research"/>
    <x v="11"/>
    <s v="IT-Infrastructure"/>
    <n v="2749.8813570621955"/>
    <x v="0"/>
  </r>
  <r>
    <s v="AME"/>
    <s v="Americas"/>
    <s v="R&amp;D"/>
    <x v="11"/>
    <s v="R&amp;D-Research"/>
    <x v="12"/>
    <s v="IT-Consultant-System Implementation"/>
    <n v="1374.9406785310978"/>
    <x v="0"/>
  </r>
  <r>
    <s v="AME"/>
    <s v="Americas"/>
    <s v="R&amp;D"/>
    <x v="11"/>
    <s v="R&amp;D-Research"/>
    <x v="13"/>
    <s v="Facilities-Offices"/>
    <n v="2749.8813570621955"/>
    <x v="0"/>
  </r>
  <r>
    <s v="AME"/>
    <s v="Americas"/>
    <s v="R&amp;D"/>
    <x v="11"/>
    <s v="R&amp;D-Research"/>
    <x v="14"/>
    <s v="Facilities-Supplies"/>
    <n v="2749.8813570621955"/>
    <x v="0"/>
  </r>
  <r>
    <s v="AME"/>
    <s v="Americas"/>
    <s v="R&amp;D"/>
    <x v="11"/>
    <s v="R&amp;D-Research"/>
    <x v="15"/>
    <s v="Facilities-Supplies"/>
    <n v="2749.8813570621955"/>
    <x v="0"/>
  </r>
  <r>
    <s v="AME"/>
    <s v="Americas"/>
    <s v="R&amp;D"/>
    <x v="12"/>
    <s v="R&amp;D-Parternerships"/>
    <x v="0"/>
    <s v="Salary"/>
    <n v="138869.00853164087"/>
    <x v="0"/>
  </r>
  <r>
    <s v="AME"/>
    <s v="Americas"/>
    <s v="R&amp;D"/>
    <x v="12"/>
    <s v="R&amp;D-Parternerships"/>
    <x v="1"/>
    <s v="Benefits"/>
    <n v="41660.70255949226"/>
    <x v="0"/>
  </r>
  <r>
    <s v="AME"/>
    <s v="Americas"/>
    <s v="R&amp;D"/>
    <x v="12"/>
    <s v="R&amp;D-Parternerships"/>
    <x v="2"/>
    <s v="Contractors"/>
    <n v="69434.504265820433"/>
    <x v="0"/>
  </r>
  <r>
    <s v="AME"/>
    <s v="Americas"/>
    <s v="R&amp;D"/>
    <x v="12"/>
    <s v="R&amp;D-Parternerships"/>
    <x v="3"/>
    <s v="Travel-Trips"/>
    <n v="13886.900853164087"/>
    <x v="0"/>
  </r>
  <r>
    <s v="AME"/>
    <s v="Americas"/>
    <s v="R&amp;D"/>
    <x v="12"/>
    <s v="R&amp;D-Parternerships"/>
    <x v="4"/>
    <s v="Travel-Hotels"/>
    <n v="6943.4504265820433"/>
    <x v="0"/>
  </r>
  <r>
    <s v="AME"/>
    <s v="Americas"/>
    <s v="R&amp;D"/>
    <x v="12"/>
    <s v="R&amp;D-Parternerships"/>
    <x v="5"/>
    <s v="Professional-Services-Consultants"/>
    <n v="27773.801706328173"/>
    <x v="0"/>
  </r>
  <r>
    <s v="AME"/>
    <s v="Americas"/>
    <s v="R&amp;D"/>
    <x v="12"/>
    <s v="R&amp;D-Parternerships"/>
    <x v="6"/>
    <s v="Legal-Consultants"/>
    <n v="13886.900853164087"/>
    <x v="0"/>
  </r>
  <r>
    <s v="AME"/>
    <s v="Americas"/>
    <s v="R&amp;D"/>
    <x v="12"/>
    <s v="R&amp;D-Parternerships"/>
    <x v="7"/>
    <s v="Legal-Corporate Fees"/>
    <n v="0"/>
    <x v="0"/>
  </r>
  <r>
    <s v="AME"/>
    <s v="Americas"/>
    <s v="R&amp;D"/>
    <x v="12"/>
    <s v="R&amp;D-Parternerships"/>
    <x v="8"/>
    <s v="Legal-Employment Fees"/>
    <n v="0"/>
    <x v="0"/>
  </r>
  <r>
    <s v="AME"/>
    <s v="Americas"/>
    <s v="R&amp;D"/>
    <x v="12"/>
    <s v="R&amp;D-Parternerships"/>
    <x v="9"/>
    <s v="IT-Application-On-Premise"/>
    <n v="6943.4504265820433"/>
    <x v="0"/>
  </r>
  <r>
    <s v="AME"/>
    <s v="Americas"/>
    <s v="R&amp;D"/>
    <x v="12"/>
    <s v="R&amp;D-Parternerships"/>
    <x v="10"/>
    <s v="IT-Application-Subscription"/>
    <n v="1388.6900853164086"/>
    <x v="0"/>
  </r>
  <r>
    <s v="AME"/>
    <s v="Americas"/>
    <s v="R&amp;D"/>
    <x v="12"/>
    <s v="R&amp;D-Parternerships"/>
    <x v="11"/>
    <s v="IT-Infrastructure"/>
    <n v="2777.3801706328172"/>
    <x v="0"/>
  </r>
  <r>
    <s v="AME"/>
    <s v="Americas"/>
    <s v="R&amp;D"/>
    <x v="12"/>
    <s v="R&amp;D-Parternerships"/>
    <x v="12"/>
    <s v="IT-Consultant-System Implementation"/>
    <n v="1388.6900853164086"/>
    <x v="0"/>
  </r>
  <r>
    <s v="AME"/>
    <s v="Americas"/>
    <s v="R&amp;D"/>
    <x v="12"/>
    <s v="R&amp;D-Parternerships"/>
    <x v="13"/>
    <s v="Facilities-Offices"/>
    <n v="2777.3801706328172"/>
    <x v="0"/>
  </r>
  <r>
    <s v="AME"/>
    <s v="Americas"/>
    <s v="R&amp;D"/>
    <x v="12"/>
    <s v="R&amp;D-Parternerships"/>
    <x v="14"/>
    <s v="Facilities-Supplies"/>
    <n v="2777.3801706328172"/>
    <x v="0"/>
  </r>
  <r>
    <s v="AME"/>
    <s v="Americas"/>
    <s v="R&amp;D"/>
    <x v="12"/>
    <s v="R&amp;D-Parternerships"/>
    <x v="15"/>
    <s v="Facilities-Supplies"/>
    <n v="2777.3801706328172"/>
    <x v="0"/>
  </r>
  <r>
    <s v="AME"/>
    <s v="Americas"/>
    <s v="FIN"/>
    <x v="13"/>
    <s v="Finance"/>
    <x v="0"/>
    <s v="Salary"/>
    <n v="140257.69861695726"/>
    <x v="0"/>
  </r>
  <r>
    <s v="AME"/>
    <s v="Americas"/>
    <s v="FIN"/>
    <x v="13"/>
    <s v="Finance"/>
    <x v="1"/>
    <s v="Benefits"/>
    <n v="42077.309585087176"/>
    <x v="0"/>
  </r>
  <r>
    <s v="AME"/>
    <s v="Americas"/>
    <s v="FIN"/>
    <x v="13"/>
    <s v="Finance"/>
    <x v="2"/>
    <s v="Contractors"/>
    <n v="70128.849308478631"/>
    <x v="0"/>
  </r>
  <r>
    <s v="AME"/>
    <s v="Americas"/>
    <s v="FIN"/>
    <x v="13"/>
    <s v="Finance"/>
    <x v="3"/>
    <s v="Travel-Trips"/>
    <n v="14025.769861695728"/>
    <x v="0"/>
  </r>
  <r>
    <s v="AME"/>
    <s v="Americas"/>
    <s v="FIN"/>
    <x v="13"/>
    <s v="Finance"/>
    <x v="4"/>
    <s v="Travel-Hotels"/>
    <n v="7012.8849308478639"/>
    <x v="0"/>
  </r>
  <r>
    <s v="AME"/>
    <s v="Americas"/>
    <s v="FIN"/>
    <x v="13"/>
    <s v="Finance"/>
    <x v="5"/>
    <s v="Professional-Services-Consultants"/>
    <n v="28051.539723391455"/>
    <x v="0"/>
  </r>
  <r>
    <s v="AME"/>
    <s v="Americas"/>
    <s v="FIN"/>
    <x v="13"/>
    <s v="Finance"/>
    <x v="6"/>
    <s v="Legal-Consultants"/>
    <n v="14025.769861695728"/>
    <x v="0"/>
  </r>
  <r>
    <s v="AME"/>
    <s v="Americas"/>
    <s v="FIN"/>
    <x v="13"/>
    <s v="Finance"/>
    <x v="7"/>
    <s v="Legal-Corporate Fees"/>
    <n v="0"/>
    <x v="0"/>
  </r>
  <r>
    <s v="AME"/>
    <s v="Americas"/>
    <s v="FIN"/>
    <x v="13"/>
    <s v="Finance"/>
    <x v="8"/>
    <s v="Legal-Employment Fees"/>
    <n v="0"/>
    <x v="0"/>
  </r>
  <r>
    <s v="AME"/>
    <s v="Americas"/>
    <s v="FIN"/>
    <x v="13"/>
    <s v="Finance"/>
    <x v="9"/>
    <s v="IT-Application-On-Premise"/>
    <n v="7012.8849308478639"/>
    <x v="0"/>
  </r>
  <r>
    <s v="AME"/>
    <s v="Americas"/>
    <s v="FIN"/>
    <x v="13"/>
    <s v="Finance"/>
    <x v="10"/>
    <s v="IT-Application-Subscription"/>
    <n v="1402.5769861695726"/>
    <x v="0"/>
  </r>
  <r>
    <s v="AME"/>
    <s v="Americas"/>
    <s v="FIN"/>
    <x v="13"/>
    <s v="Finance"/>
    <x v="11"/>
    <s v="IT-Infrastructure"/>
    <n v="2805.1539723391452"/>
    <x v="0"/>
  </r>
  <r>
    <s v="AME"/>
    <s v="Americas"/>
    <s v="FIN"/>
    <x v="13"/>
    <s v="Finance"/>
    <x v="12"/>
    <s v="IT-Consultant-System Implementation"/>
    <n v="1402.5769861695726"/>
    <x v="0"/>
  </r>
  <r>
    <s v="AME"/>
    <s v="Americas"/>
    <s v="FIN"/>
    <x v="13"/>
    <s v="Finance"/>
    <x v="13"/>
    <s v="Facilities-Offices"/>
    <n v="2805.1539723391452"/>
    <x v="0"/>
  </r>
  <r>
    <s v="AME"/>
    <s v="Americas"/>
    <s v="FIN"/>
    <x v="13"/>
    <s v="Finance"/>
    <x v="14"/>
    <s v="Facilities-Supplies"/>
    <n v="2805.1539723391452"/>
    <x v="0"/>
  </r>
  <r>
    <s v="AME"/>
    <s v="Americas"/>
    <s v="FIN"/>
    <x v="13"/>
    <s v="Finance"/>
    <x v="15"/>
    <s v="Facilities-Supplies"/>
    <n v="2805.1539723391452"/>
    <x v="0"/>
  </r>
  <r>
    <s v="AME"/>
    <s v="Americas"/>
    <s v="ACC"/>
    <x v="14"/>
    <s v="Accounting"/>
    <x v="0"/>
    <s v="Salary"/>
    <n v="141660.27560312685"/>
    <x v="0"/>
  </r>
  <r>
    <s v="AME"/>
    <s v="Americas"/>
    <s v="ACC"/>
    <x v="14"/>
    <s v="Accounting"/>
    <x v="1"/>
    <s v="Benefits"/>
    <n v="42498.082680938052"/>
    <x v="0"/>
  </r>
  <r>
    <s v="AME"/>
    <s v="Americas"/>
    <s v="ACC"/>
    <x v="14"/>
    <s v="Accounting"/>
    <x v="2"/>
    <s v="Contractors"/>
    <n v="70830.137801563425"/>
    <x v="0"/>
  </r>
  <r>
    <s v="AME"/>
    <s v="Americas"/>
    <s v="ACC"/>
    <x v="14"/>
    <s v="Accounting"/>
    <x v="3"/>
    <s v="Travel-Trips"/>
    <n v="14166.027560312687"/>
    <x v="0"/>
  </r>
  <r>
    <s v="AME"/>
    <s v="Americas"/>
    <s v="ACC"/>
    <x v="14"/>
    <s v="Accounting"/>
    <x v="4"/>
    <s v="Travel-Hotels"/>
    <n v="7083.0137801563433"/>
    <x v="0"/>
  </r>
  <r>
    <s v="AME"/>
    <s v="Americas"/>
    <s v="ACC"/>
    <x v="14"/>
    <s v="Accounting"/>
    <x v="5"/>
    <s v="Professional-Services-Consultants"/>
    <n v="28332.055120625373"/>
    <x v="0"/>
  </r>
  <r>
    <s v="AME"/>
    <s v="Americas"/>
    <s v="ACC"/>
    <x v="14"/>
    <s v="Accounting"/>
    <x v="6"/>
    <s v="Legal-Consultants"/>
    <n v="14166.027560312687"/>
    <x v="0"/>
  </r>
  <r>
    <s v="AME"/>
    <s v="Americas"/>
    <s v="ACC"/>
    <x v="14"/>
    <s v="Accounting"/>
    <x v="7"/>
    <s v="Legal-Corporate Fees"/>
    <n v="0"/>
    <x v="0"/>
  </r>
  <r>
    <s v="AME"/>
    <s v="Americas"/>
    <s v="ACC"/>
    <x v="14"/>
    <s v="Accounting"/>
    <x v="8"/>
    <s v="Legal-Employment Fees"/>
    <n v="0"/>
    <x v="0"/>
  </r>
  <r>
    <s v="AME"/>
    <s v="Americas"/>
    <s v="ACC"/>
    <x v="14"/>
    <s v="Accounting"/>
    <x v="9"/>
    <s v="IT-Application-On-Premise"/>
    <n v="7083.0137801563433"/>
    <x v="0"/>
  </r>
  <r>
    <s v="AME"/>
    <s v="Americas"/>
    <s v="ACC"/>
    <x v="14"/>
    <s v="Accounting"/>
    <x v="10"/>
    <s v="IT-Application-Subscription"/>
    <n v="1416.6027560312684"/>
    <x v="0"/>
  </r>
  <r>
    <s v="AME"/>
    <s v="Americas"/>
    <s v="ACC"/>
    <x v="14"/>
    <s v="Accounting"/>
    <x v="11"/>
    <s v="IT-Infrastructure"/>
    <n v="2833.2055120625369"/>
    <x v="0"/>
  </r>
  <r>
    <s v="AME"/>
    <s v="Americas"/>
    <s v="ACC"/>
    <x v="14"/>
    <s v="Accounting"/>
    <x v="12"/>
    <s v="IT-Consultant-System Implementation"/>
    <n v="1416.6027560312684"/>
    <x v="0"/>
  </r>
  <r>
    <s v="AME"/>
    <s v="Americas"/>
    <s v="ACC"/>
    <x v="14"/>
    <s v="Accounting"/>
    <x v="13"/>
    <s v="Facilities-Offices"/>
    <n v="2833.2055120625369"/>
    <x v="0"/>
  </r>
  <r>
    <s v="AME"/>
    <s v="Americas"/>
    <s v="ACC"/>
    <x v="14"/>
    <s v="Accounting"/>
    <x v="14"/>
    <s v="Facilities-Supplies"/>
    <n v="2833.2055120625369"/>
    <x v="0"/>
  </r>
  <r>
    <s v="AME"/>
    <s v="Americas"/>
    <s v="ACC"/>
    <x v="14"/>
    <s v="Accounting"/>
    <x v="15"/>
    <s v="Facilities-Supplies"/>
    <n v="2833.2055120625369"/>
    <x v="0"/>
  </r>
  <r>
    <s v="AME"/>
    <s v="Americas"/>
    <s v="IT"/>
    <x v="15"/>
    <s v="IT"/>
    <x v="0"/>
    <s v="Salary"/>
    <n v="143076.87835915812"/>
    <x v="0"/>
  </r>
  <r>
    <s v="AME"/>
    <s v="Americas"/>
    <s v="IT"/>
    <x v="15"/>
    <s v="IT"/>
    <x v="1"/>
    <s v="Benefits"/>
    <n v="42923.063507747436"/>
    <x v="0"/>
  </r>
  <r>
    <s v="AME"/>
    <s v="Americas"/>
    <s v="IT"/>
    <x v="15"/>
    <s v="IT"/>
    <x v="2"/>
    <s v="Contractors"/>
    <n v="71538.439179579058"/>
    <x v="0"/>
  </r>
  <r>
    <s v="AME"/>
    <s v="Americas"/>
    <s v="IT"/>
    <x v="15"/>
    <s v="IT"/>
    <x v="3"/>
    <s v="Travel-Trips"/>
    <n v="14307.687835915813"/>
    <x v="0"/>
  </r>
  <r>
    <s v="AME"/>
    <s v="Americas"/>
    <s v="IT"/>
    <x v="15"/>
    <s v="IT"/>
    <x v="4"/>
    <s v="Travel-Hotels"/>
    <n v="7153.8439179579063"/>
    <x v="0"/>
  </r>
  <r>
    <s v="AME"/>
    <s v="Americas"/>
    <s v="IT"/>
    <x v="15"/>
    <s v="IT"/>
    <x v="5"/>
    <s v="Professional-Services-Consultants"/>
    <n v="28615.375671831625"/>
    <x v="0"/>
  </r>
  <r>
    <s v="AME"/>
    <s v="Americas"/>
    <s v="IT"/>
    <x v="15"/>
    <s v="IT"/>
    <x v="6"/>
    <s v="Legal-Consultants"/>
    <n v="14307.687835915813"/>
    <x v="0"/>
  </r>
  <r>
    <s v="AME"/>
    <s v="Americas"/>
    <s v="IT"/>
    <x v="15"/>
    <s v="IT"/>
    <x v="7"/>
    <s v="Legal-Corporate Fees"/>
    <n v="0"/>
    <x v="0"/>
  </r>
  <r>
    <s v="AME"/>
    <s v="Americas"/>
    <s v="IT"/>
    <x v="15"/>
    <s v="IT"/>
    <x v="8"/>
    <s v="Legal-Employment Fees"/>
    <n v="0"/>
    <x v="0"/>
  </r>
  <r>
    <s v="AME"/>
    <s v="Americas"/>
    <s v="IT"/>
    <x v="15"/>
    <s v="IT"/>
    <x v="9"/>
    <s v="IT-Application-On-Premise"/>
    <n v="7153.8439179579063"/>
    <x v="0"/>
  </r>
  <r>
    <s v="AME"/>
    <s v="Americas"/>
    <s v="IT"/>
    <x v="15"/>
    <s v="IT"/>
    <x v="10"/>
    <s v="IT-Application-Subscription"/>
    <n v="1430.7687835915813"/>
    <x v="0"/>
  </r>
  <r>
    <s v="AME"/>
    <s v="Americas"/>
    <s v="IT"/>
    <x v="15"/>
    <s v="IT"/>
    <x v="11"/>
    <s v="IT-Infrastructure"/>
    <n v="2861.5375671831625"/>
    <x v="0"/>
  </r>
  <r>
    <s v="AME"/>
    <s v="Americas"/>
    <s v="IT"/>
    <x v="15"/>
    <s v="IT"/>
    <x v="12"/>
    <s v="IT-Consultant-System Implementation"/>
    <n v="1430.7687835915813"/>
    <x v="0"/>
  </r>
  <r>
    <s v="AME"/>
    <s v="Americas"/>
    <s v="IT"/>
    <x v="15"/>
    <s v="IT"/>
    <x v="13"/>
    <s v="Facilities-Offices"/>
    <n v="2861.5375671831625"/>
    <x v="0"/>
  </r>
  <r>
    <s v="AME"/>
    <s v="Americas"/>
    <s v="IT"/>
    <x v="15"/>
    <s v="IT"/>
    <x v="14"/>
    <s v="Facilities-Supplies"/>
    <n v="2861.5375671831625"/>
    <x v="0"/>
  </r>
  <r>
    <s v="AME"/>
    <s v="Americas"/>
    <s v="IT"/>
    <x v="15"/>
    <s v="IT"/>
    <x v="15"/>
    <s v="Facilities-Supplies"/>
    <n v="2861.5375671831625"/>
    <x v="0"/>
  </r>
  <r>
    <s v="AME"/>
    <s v="Americas"/>
    <s v="PS"/>
    <x v="16"/>
    <s v="PS"/>
    <x v="0"/>
    <s v="Salary"/>
    <n v="144507.64714274969"/>
    <x v="2"/>
  </r>
  <r>
    <s v="AME"/>
    <s v="Americas"/>
    <s v="PS"/>
    <x v="16"/>
    <s v="PS"/>
    <x v="1"/>
    <s v="Benefits"/>
    <n v="43352.294142824903"/>
    <x v="2"/>
  </r>
  <r>
    <s v="AME"/>
    <s v="Americas"/>
    <s v="PS"/>
    <x v="16"/>
    <s v="PS"/>
    <x v="2"/>
    <s v="Contractors"/>
    <n v="72253.823571374844"/>
    <x v="2"/>
  </r>
  <r>
    <s v="AME"/>
    <s v="Americas"/>
    <s v="PS"/>
    <x v="16"/>
    <s v="PS"/>
    <x v="3"/>
    <s v="Travel-Trips"/>
    <n v="14450.76471427497"/>
    <x v="2"/>
  </r>
  <r>
    <s v="AME"/>
    <s v="Americas"/>
    <s v="PS"/>
    <x v="16"/>
    <s v="PS"/>
    <x v="4"/>
    <s v="Travel-Hotels"/>
    <n v="7225.3823571374851"/>
    <x v="2"/>
  </r>
  <r>
    <s v="AME"/>
    <s v="Americas"/>
    <s v="PS"/>
    <x v="16"/>
    <s v="PS"/>
    <x v="5"/>
    <s v="Professional-Services-Consultants"/>
    <n v="28901.52942854994"/>
    <x v="2"/>
  </r>
  <r>
    <s v="AME"/>
    <s v="Americas"/>
    <s v="PS"/>
    <x v="16"/>
    <s v="PS"/>
    <x v="6"/>
    <s v="Legal-Consultants"/>
    <n v="14450.76471427497"/>
    <x v="2"/>
  </r>
  <r>
    <s v="AME"/>
    <s v="Americas"/>
    <s v="PS"/>
    <x v="16"/>
    <s v="PS"/>
    <x v="7"/>
    <s v="Legal-Corporate Fees"/>
    <n v="0"/>
    <x v="2"/>
  </r>
  <r>
    <s v="AME"/>
    <s v="Americas"/>
    <s v="PS"/>
    <x v="16"/>
    <s v="PS"/>
    <x v="8"/>
    <s v="Legal-Employment Fees"/>
    <n v="0"/>
    <x v="2"/>
  </r>
  <r>
    <s v="AME"/>
    <s v="Americas"/>
    <s v="PS"/>
    <x v="16"/>
    <s v="PS"/>
    <x v="9"/>
    <s v="IT-Application-On-Premise"/>
    <n v="7225.3823571374851"/>
    <x v="2"/>
  </r>
  <r>
    <s v="AME"/>
    <s v="Americas"/>
    <s v="PS"/>
    <x v="16"/>
    <s v="PS"/>
    <x v="10"/>
    <s v="IT-Application-Subscription"/>
    <n v="1445.0764714274969"/>
    <x v="2"/>
  </r>
  <r>
    <s v="AME"/>
    <s v="Americas"/>
    <s v="PS"/>
    <x v="16"/>
    <s v="PS"/>
    <x v="11"/>
    <s v="IT-Infrastructure"/>
    <n v="2890.1529428549939"/>
    <x v="2"/>
  </r>
  <r>
    <s v="AME"/>
    <s v="Americas"/>
    <s v="PS"/>
    <x v="16"/>
    <s v="PS"/>
    <x v="12"/>
    <s v="IT-Consultant-System Implementation"/>
    <n v="1445.0764714274969"/>
    <x v="2"/>
  </r>
  <r>
    <s v="AME"/>
    <s v="Americas"/>
    <s v="PS"/>
    <x v="16"/>
    <s v="PS"/>
    <x v="13"/>
    <s v="Facilities-Offices"/>
    <n v="2890.1529428549939"/>
    <x v="2"/>
  </r>
  <r>
    <s v="AME"/>
    <s v="Americas"/>
    <s v="PS"/>
    <x v="16"/>
    <s v="PS"/>
    <x v="14"/>
    <s v="Facilities-Supplies"/>
    <n v="2890.1529428549939"/>
    <x v="2"/>
  </r>
  <r>
    <s v="AME"/>
    <s v="Americas"/>
    <s v="PS"/>
    <x v="16"/>
    <s v="PS"/>
    <x v="15"/>
    <s v="Facilities-Supplies"/>
    <n v="2890.1529428549939"/>
    <x v="2"/>
  </r>
  <r>
    <s v="AME"/>
    <s v="Americas"/>
    <s v="IS"/>
    <x v="17"/>
    <s v="IS"/>
    <x v="0"/>
    <s v="Salary"/>
    <n v="145952.72361417717"/>
    <x v="2"/>
  </r>
  <r>
    <s v="AME"/>
    <s v="Americas"/>
    <s v="IS"/>
    <x v="17"/>
    <s v="IS"/>
    <x v="1"/>
    <s v="Benefits"/>
    <n v="43785.817084253147"/>
    <x v="2"/>
  </r>
  <r>
    <s v="AME"/>
    <s v="Americas"/>
    <s v="IS"/>
    <x v="17"/>
    <s v="IS"/>
    <x v="2"/>
    <s v="Contractors"/>
    <n v="72976.361807088586"/>
    <x v="2"/>
  </r>
  <r>
    <s v="AME"/>
    <s v="Americas"/>
    <s v="IS"/>
    <x v="17"/>
    <s v="IS"/>
    <x v="3"/>
    <s v="Travel-Trips"/>
    <n v="14595.272361417718"/>
    <x v="2"/>
  </r>
  <r>
    <s v="AME"/>
    <s v="Americas"/>
    <s v="IS"/>
    <x v="17"/>
    <s v="IS"/>
    <x v="4"/>
    <s v="Travel-Hotels"/>
    <n v="7297.6361807088588"/>
    <x v="2"/>
  </r>
  <r>
    <s v="AME"/>
    <s v="Americas"/>
    <s v="IS"/>
    <x v="17"/>
    <s v="IS"/>
    <x v="5"/>
    <s v="Professional-Services-Consultants"/>
    <n v="29190.544722835435"/>
    <x v="2"/>
  </r>
  <r>
    <s v="AME"/>
    <s v="Americas"/>
    <s v="IS"/>
    <x v="17"/>
    <s v="IS"/>
    <x v="6"/>
    <s v="Legal-Consultants"/>
    <n v="14595.272361417718"/>
    <x v="2"/>
  </r>
  <r>
    <s v="AME"/>
    <s v="Americas"/>
    <s v="IS"/>
    <x v="17"/>
    <s v="IS"/>
    <x v="7"/>
    <s v="Legal-Corporate Fees"/>
    <n v="0"/>
    <x v="2"/>
  </r>
  <r>
    <s v="AME"/>
    <s v="Americas"/>
    <s v="IS"/>
    <x v="17"/>
    <s v="IS"/>
    <x v="8"/>
    <s v="Legal-Employment Fees"/>
    <n v="0"/>
    <x v="2"/>
  </r>
  <r>
    <s v="AME"/>
    <s v="Americas"/>
    <s v="IS"/>
    <x v="17"/>
    <s v="IS"/>
    <x v="9"/>
    <s v="IT-Application-On-Premise"/>
    <n v="7297.6361807088588"/>
    <x v="2"/>
  </r>
  <r>
    <s v="AME"/>
    <s v="Americas"/>
    <s v="IS"/>
    <x v="17"/>
    <s v="IS"/>
    <x v="10"/>
    <s v="IT-Application-Subscription"/>
    <n v="1459.5272361417717"/>
    <x v="2"/>
  </r>
  <r>
    <s v="AME"/>
    <s v="Americas"/>
    <s v="IS"/>
    <x v="17"/>
    <s v="IS"/>
    <x v="11"/>
    <s v="IT-Infrastructure"/>
    <n v="2919.0544722835434"/>
    <x v="2"/>
  </r>
  <r>
    <s v="AME"/>
    <s v="Americas"/>
    <s v="IS"/>
    <x v="17"/>
    <s v="IS"/>
    <x v="12"/>
    <s v="IT-Consultant-System Implementation"/>
    <n v="1459.5272361417717"/>
    <x v="2"/>
  </r>
  <r>
    <s v="AME"/>
    <s v="Americas"/>
    <s v="IS"/>
    <x v="17"/>
    <s v="IS"/>
    <x v="13"/>
    <s v="Facilities-Offices"/>
    <n v="2919.0544722835434"/>
    <x v="2"/>
  </r>
  <r>
    <s v="AME"/>
    <s v="Americas"/>
    <s v="IS"/>
    <x v="17"/>
    <s v="IS"/>
    <x v="14"/>
    <s v="Facilities-Supplies"/>
    <n v="2919.0544722835434"/>
    <x v="2"/>
  </r>
  <r>
    <s v="AME"/>
    <s v="Americas"/>
    <s v="IS"/>
    <x v="17"/>
    <s v="IS"/>
    <x v="15"/>
    <s v="Facilities-Supplies"/>
    <n v="2919.0544722835434"/>
    <x v="2"/>
  </r>
  <r>
    <s v="AME"/>
    <s v="Americas"/>
    <s v="Exec-Office"/>
    <x v="18"/>
    <s v="Exec-Office"/>
    <x v="0"/>
    <s v="Salary"/>
    <n v="147412.25085031893"/>
    <x v="2"/>
  </r>
  <r>
    <s v="AME"/>
    <s v="Americas"/>
    <s v="Exec-Office"/>
    <x v="18"/>
    <s v="Exec-Office"/>
    <x v="1"/>
    <s v="Benefits"/>
    <n v="44223.675255095681"/>
    <x v="2"/>
  </r>
  <r>
    <s v="AME"/>
    <s v="Americas"/>
    <s v="Exec-Office"/>
    <x v="18"/>
    <s v="Exec-Office"/>
    <x v="2"/>
    <s v="Contractors"/>
    <n v="73706.125425159466"/>
    <x v="2"/>
  </r>
  <r>
    <s v="AME"/>
    <s v="Americas"/>
    <s v="Exec-Office"/>
    <x v="18"/>
    <s v="Exec-Office"/>
    <x v="3"/>
    <s v="Travel-Trips"/>
    <n v="14741.225085031894"/>
    <x v="2"/>
  </r>
  <r>
    <s v="AME"/>
    <s v="Americas"/>
    <s v="Exec-Office"/>
    <x v="18"/>
    <s v="Exec-Office"/>
    <x v="4"/>
    <s v="Travel-Hotels"/>
    <n v="7370.6125425159471"/>
    <x v="2"/>
  </r>
  <r>
    <s v="AME"/>
    <s v="Americas"/>
    <s v="Exec-Office"/>
    <x v="18"/>
    <s v="Exec-Office"/>
    <x v="5"/>
    <s v="Professional-Services-Consultants"/>
    <n v="29482.450170063788"/>
    <x v="2"/>
  </r>
  <r>
    <s v="AME"/>
    <s v="Americas"/>
    <s v="Exec-Office"/>
    <x v="18"/>
    <s v="Exec-Office"/>
    <x v="6"/>
    <s v="Legal-Consultants"/>
    <n v="14741.225085031894"/>
    <x v="2"/>
  </r>
  <r>
    <s v="AME"/>
    <s v="Americas"/>
    <s v="Exec-Office"/>
    <x v="18"/>
    <s v="Exec-Office"/>
    <x v="7"/>
    <s v="Legal-Corporate Fees"/>
    <n v="0"/>
    <x v="2"/>
  </r>
  <r>
    <s v="AME"/>
    <s v="Americas"/>
    <s v="Exec-Office"/>
    <x v="18"/>
    <s v="Exec-Office"/>
    <x v="8"/>
    <s v="Legal-Employment Fees"/>
    <n v="0"/>
    <x v="2"/>
  </r>
  <r>
    <s v="AME"/>
    <s v="Americas"/>
    <s v="Exec-Office"/>
    <x v="18"/>
    <s v="Exec-Office"/>
    <x v="9"/>
    <s v="IT-Application-On-Premise"/>
    <n v="7370.6125425159471"/>
    <x v="2"/>
  </r>
  <r>
    <s v="AME"/>
    <s v="Americas"/>
    <s v="Exec-Office"/>
    <x v="18"/>
    <s v="Exec-Office"/>
    <x v="10"/>
    <s v="IT-Application-Subscription"/>
    <n v="1474.1225085031892"/>
    <x v="2"/>
  </r>
  <r>
    <s v="AME"/>
    <s v="Americas"/>
    <s v="Exec-Office"/>
    <x v="18"/>
    <s v="Exec-Office"/>
    <x v="11"/>
    <s v="IT-Infrastructure"/>
    <n v="2948.2450170063785"/>
    <x v="2"/>
  </r>
  <r>
    <s v="AME"/>
    <s v="Americas"/>
    <s v="Exec-Office"/>
    <x v="18"/>
    <s v="Exec-Office"/>
    <x v="12"/>
    <s v="IT-Consultant-System Implementation"/>
    <n v="1474.1225085031892"/>
    <x v="2"/>
  </r>
  <r>
    <s v="AME"/>
    <s v="Americas"/>
    <s v="Exec-Office"/>
    <x v="18"/>
    <s v="Exec-Office"/>
    <x v="13"/>
    <s v="Facilities-Offices"/>
    <n v="2948.2450170063785"/>
    <x v="2"/>
  </r>
  <r>
    <s v="AME"/>
    <s v="Americas"/>
    <s v="Exec-Office"/>
    <x v="18"/>
    <s v="Exec-Office"/>
    <x v="14"/>
    <s v="Facilities-Supplies"/>
    <n v="2948.2450170063785"/>
    <x v="2"/>
  </r>
  <r>
    <s v="AME"/>
    <s v="Americas"/>
    <s v="Exec-Office"/>
    <x v="18"/>
    <s v="Exec-Office"/>
    <x v="15"/>
    <s v="Facilities-Supplies"/>
    <n v="2948.2450170063785"/>
    <x v="2"/>
  </r>
  <r>
    <s v="AME"/>
    <s v="Americas"/>
    <s v="LEG"/>
    <x v="19"/>
    <s v="Legal"/>
    <x v="0"/>
    <s v="Salary"/>
    <n v="148886.37335882211"/>
    <x v="2"/>
  </r>
  <r>
    <s v="AME"/>
    <s v="Americas"/>
    <s v="LEG"/>
    <x v="19"/>
    <s v="Legal"/>
    <x v="1"/>
    <s v="Benefits"/>
    <n v="44665.912007646628"/>
    <x v="2"/>
  </r>
  <r>
    <s v="AME"/>
    <s v="Americas"/>
    <s v="LEG"/>
    <x v="19"/>
    <s v="Legal"/>
    <x v="2"/>
    <s v="Contractors"/>
    <n v="74443.186679411054"/>
    <x v="2"/>
  </r>
  <r>
    <s v="AME"/>
    <s v="Americas"/>
    <s v="LEG"/>
    <x v="19"/>
    <s v="Legal"/>
    <x v="3"/>
    <s v="Travel-Trips"/>
    <n v="14888.637335882211"/>
    <x v="2"/>
  </r>
  <r>
    <s v="AME"/>
    <s v="Americas"/>
    <s v="LEG"/>
    <x v="19"/>
    <s v="Legal"/>
    <x v="4"/>
    <s v="Travel-Hotels"/>
    <n v="7444.3186679411056"/>
    <x v="2"/>
  </r>
  <r>
    <s v="AME"/>
    <s v="Americas"/>
    <s v="LEG"/>
    <x v="19"/>
    <s v="Legal"/>
    <x v="5"/>
    <s v="Professional-Services-Consultants"/>
    <n v="29777.274671764422"/>
    <x v="2"/>
  </r>
  <r>
    <s v="AME"/>
    <s v="Americas"/>
    <s v="LEG"/>
    <x v="19"/>
    <s v="Legal"/>
    <x v="6"/>
    <s v="Legal-Consultants"/>
    <n v="14888.637335882211"/>
    <x v="2"/>
  </r>
  <r>
    <s v="AME"/>
    <s v="Americas"/>
    <s v="LEG"/>
    <x v="19"/>
    <s v="Legal"/>
    <x v="7"/>
    <s v="Legal-Corporate Fees"/>
    <n v="0"/>
    <x v="2"/>
  </r>
  <r>
    <s v="AME"/>
    <s v="Americas"/>
    <s v="LEG"/>
    <x v="19"/>
    <s v="Legal"/>
    <x v="8"/>
    <s v="Legal-Employment Fees"/>
    <n v="0"/>
    <x v="2"/>
  </r>
  <r>
    <s v="AME"/>
    <s v="Americas"/>
    <s v="LEG"/>
    <x v="19"/>
    <s v="Legal"/>
    <x v="9"/>
    <s v="IT-Application-On-Premise"/>
    <n v="7444.3186679411056"/>
    <x v="2"/>
  </r>
  <r>
    <s v="AME"/>
    <s v="Americas"/>
    <s v="LEG"/>
    <x v="19"/>
    <s v="Legal"/>
    <x v="10"/>
    <s v="IT-Application-Subscription"/>
    <n v="1488.8637335882211"/>
    <x v="2"/>
  </r>
  <r>
    <s v="AME"/>
    <s v="Americas"/>
    <s v="LEG"/>
    <x v="19"/>
    <s v="Legal"/>
    <x v="11"/>
    <s v="IT-Infrastructure"/>
    <n v="2977.7274671764421"/>
    <x v="2"/>
  </r>
  <r>
    <s v="AME"/>
    <s v="Americas"/>
    <s v="LEG"/>
    <x v="19"/>
    <s v="Legal"/>
    <x v="12"/>
    <s v="IT-Consultant-System Implementation"/>
    <n v="1488.8637335882211"/>
    <x v="2"/>
  </r>
  <r>
    <s v="AME"/>
    <s v="Americas"/>
    <s v="LEG"/>
    <x v="19"/>
    <s v="Legal"/>
    <x v="13"/>
    <s v="Facilities-Offices"/>
    <n v="2977.7274671764421"/>
    <x v="2"/>
  </r>
  <r>
    <s v="AME"/>
    <s v="Americas"/>
    <s v="LEG"/>
    <x v="19"/>
    <s v="Legal"/>
    <x v="14"/>
    <s v="Facilities-Supplies"/>
    <n v="2977.7274671764421"/>
    <x v="2"/>
  </r>
  <r>
    <s v="AME"/>
    <s v="Americas"/>
    <s v="LEG"/>
    <x v="19"/>
    <s v="Legal"/>
    <x v="15"/>
    <s v="Facilities-Supplies"/>
    <n v="2977.7274671764421"/>
    <x v="2"/>
  </r>
  <r>
    <s v="AME"/>
    <s v="Americas"/>
    <s v="TAX"/>
    <x v="20"/>
    <s v="Tax"/>
    <x v="0"/>
    <s v="Salary"/>
    <n v="150375.23709241033"/>
    <x v="0"/>
  </r>
  <r>
    <s v="AME"/>
    <s v="Americas"/>
    <s v="TAX"/>
    <x v="20"/>
    <s v="Tax"/>
    <x v="1"/>
    <s v="Benefits"/>
    <n v="45112.571127723095"/>
    <x v="0"/>
  </r>
  <r>
    <s v="AME"/>
    <s v="Americas"/>
    <s v="TAX"/>
    <x v="20"/>
    <s v="Tax"/>
    <x v="2"/>
    <s v="Contractors"/>
    <n v="75187.618546205165"/>
    <x v="0"/>
  </r>
  <r>
    <s v="AME"/>
    <s v="Americas"/>
    <s v="TAX"/>
    <x v="20"/>
    <s v="Tax"/>
    <x v="3"/>
    <s v="Travel-Trips"/>
    <n v="15037.523709241033"/>
    <x v="0"/>
  </r>
  <r>
    <s v="AME"/>
    <s v="Americas"/>
    <s v="TAX"/>
    <x v="20"/>
    <s v="Tax"/>
    <x v="4"/>
    <s v="Travel-Hotels"/>
    <n v="7518.7618546205167"/>
    <x v="0"/>
  </r>
  <r>
    <s v="AME"/>
    <s v="Americas"/>
    <s v="TAX"/>
    <x v="20"/>
    <s v="Tax"/>
    <x v="5"/>
    <s v="Professional-Services-Consultants"/>
    <n v="30075.047418482067"/>
    <x v="0"/>
  </r>
  <r>
    <s v="AME"/>
    <s v="Americas"/>
    <s v="TAX"/>
    <x v="20"/>
    <s v="Tax"/>
    <x v="6"/>
    <s v="Legal-Consultants"/>
    <n v="15037.523709241033"/>
    <x v="0"/>
  </r>
  <r>
    <s v="AME"/>
    <s v="Americas"/>
    <s v="TAX"/>
    <x v="20"/>
    <s v="Tax"/>
    <x v="7"/>
    <s v="Legal-Corporate Fees"/>
    <n v="0"/>
    <x v="0"/>
  </r>
  <r>
    <s v="AME"/>
    <s v="Americas"/>
    <s v="TAX"/>
    <x v="20"/>
    <s v="Tax"/>
    <x v="8"/>
    <s v="Legal-Employment Fees"/>
    <n v="0"/>
    <x v="0"/>
  </r>
  <r>
    <s v="AME"/>
    <s v="Americas"/>
    <s v="TAX"/>
    <x v="20"/>
    <s v="Tax"/>
    <x v="9"/>
    <s v="IT-Application-On-Premise"/>
    <n v="7518.7618546205167"/>
    <x v="2"/>
  </r>
  <r>
    <s v="AME"/>
    <s v="Americas"/>
    <s v="TAX"/>
    <x v="20"/>
    <s v="Tax"/>
    <x v="10"/>
    <s v="IT-Application-Subscription"/>
    <n v="1503.7523709241034"/>
    <x v="2"/>
  </r>
  <r>
    <s v="AME"/>
    <s v="Americas"/>
    <s v="TAX"/>
    <x v="20"/>
    <s v="Tax"/>
    <x v="11"/>
    <s v="IT-Infrastructure"/>
    <n v="3007.5047418482068"/>
    <x v="2"/>
  </r>
  <r>
    <s v="AME"/>
    <s v="Americas"/>
    <s v="TAX"/>
    <x v="20"/>
    <s v="Tax"/>
    <x v="12"/>
    <s v="IT-Consultant-System Implementation"/>
    <n v="1503.7523709241034"/>
    <x v="2"/>
  </r>
  <r>
    <s v="AME"/>
    <s v="Americas"/>
    <s v="TAX"/>
    <x v="20"/>
    <s v="Tax"/>
    <x v="13"/>
    <s v="Facilities-Offices"/>
    <n v="3007.5047418482068"/>
    <x v="2"/>
  </r>
  <r>
    <s v="AME"/>
    <s v="Americas"/>
    <s v="TAX"/>
    <x v="20"/>
    <s v="Tax"/>
    <x v="14"/>
    <s v="Facilities-Supplies"/>
    <n v="3007.5047418482068"/>
    <x v="2"/>
  </r>
  <r>
    <s v="AME"/>
    <s v="Americas"/>
    <s v="TAX"/>
    <x v="20"/>
    <s v="Tax"/>
    <x v="15"/>
    <s v="Facilities-Supplies"/>
    <n v="3007.5047418482068"/>
    <x v="2"/>
  </r>
  <r>
    <s v="ASI"/>
    <s v="Asia"/>
    <s v="Sales"/>
    <x v="0"/>
    <s v="Sales-Direct"/>
    <x v="0"/>
    <s v="Salary"/>
    <n v="151878.98946333444"/>
    <x v="0"/>
  </r>
  <r>
    <s v="ASI"/>
    <s v="Asia"/>
    <s v="Sales"/>
    <x v="0"/>
    <s v="Sales-Direct"/>
    <x v="1"/>
    <s v="Benefits"/>
    <n v="45563.696839000331"/>
    <x v="0"/>
  </r>
  <r>
    <s v="ASI"/>
    <s v="Asia"/>
    <s v="Sales"/>
    <x v="0"/>
    <s v="Sales-Direct"/>
    <x v="2"/>
    <s v="Contractors"/>
    <n v="75939.494731667219"/>
    <x v="0"/>
  </r>
  <r>
    <s v="ASI"/>
    <s v="Asia"/>
    <s v="Sales"/>
    <x v="0"/>
    <s v="Sales-Direct"/>
    <x v="3"/>
    <s v="Travel-Trips"/>
    <n v="15187.898946333444"/>
    <x v="0"/>
  </r>
  <r>
    <s v="ASI"/>
    <s v="Asia"/>
    <s v="Sales"/>
    <x v="0"/>
    <s v="Sales-Direct"/>
    <x v="4"/>
    <s v="Travel-Hotels"/>
    <n v="7593.9494731667219"/>
    <x v="0"/>
  </r>
  <r>
    <s v="ASI"/>
    <s v="Asia"/>
    <s v="Sales"/>
    <x v="0"/>
    <s v="Sales-Direct"/>
    <x v="5"/>
    <s v="Professional-Services-Consultants"/>
    <n v="30375.797892666887"/>
    <x v="0"/>
  </r>
  <r>
    <s v="ASI"/>
    <s v="Asia"/>
    <s v="Sales"/>
    <x v="0"/>
    <s v="Sales-Direct"/>
    <x v="6"/>
    <s v="Legal-Consultants"/>
    <n v="15187.898946333444"/>
    <x v="0"/>
  </r>
  <r>
    <s v="ASI"/>
    <s v="Asia"/>
    <s v="Sales"/>
    <x v="0"/>
    <s v="Sales-Direct"/>
    <x v="7"/>
    <s v="Legal-Corporate Fees"/>
    <n v="0"/>
    <x v="0"/>
  </r>
  <r>
    <s v="ASI"/>
    <s v="Asia"/>
    <s v="Sales"/>
    <x v="0"/>
    <s v="Sales-Direct"/>
    <x v="8"/>
    <s v="Legal-Employment Fees"/>
    <n v="0"/>
    <x v="0"/>
  </r>
  <r>
    <s v="ASI"/>
    <s v="Asia"/>
    <s v="Sales"/>
    <x v="0"/>
    <s v="Sales-Direct"/>
    <x v="9"/>
    <s v="IT-Application-On-Premise"/>
    <n v="7593.9494731667219"/>
    <x v="0"/>
  </r>
  <r>
    <s v="ASI"/>
    <s v="Asia"/>
    <s v="Sales"/>
    <x v="0"/>
    <s v="Sales-Direct"/>
    <x v="10"/>
    <s v="IT-Application-Subscription"/>
    <n v="1518.7898946333444"/>
    <x v="0"/>
  </r>
  <r>
    <s v="ASI"/>
    <s v="Asia"/>
    <s v="Sales"/>
    <x v="0"/>
    <s v="Sales-Direct"/>
    <x v="11"/>
    <s v="IT-Infrastructure"/>
    <n v="3037.5797892666887"/>
    <x v="0"/>
  </r>
  <r>
    <s v="ASI"/>
    <s v="Asia"/>
    <s v="Sales"/>
    <x v="0"/>
    <s v="Sales-Direct"/>
    <x v="12"/>
    <s v="IT-Consultant-System Implementation"/>
    <n v="1518.7898946333444"/>
    <x v="0"/>
  </r>
  <r>
    <s v="ASI"/>
    <s v="Asia"/>
    <s v="Sales"/>
    <x v="0"/>
    <s v="Sales-Direct"/>
    <x v="13"/>
    <s v="Facilities-Offices"/>
    <n v="3037.5797892666887"/>
    <x v="0"/>
  </r>
  <r>
    <s v="ASI"/>
    <s v="Asia"/>
    <s v="Sales"/>
    <x v="0"/>
    <s v="Sales-Direct"/>
    <x v="14"/>
    <s v="Facilities-Supplies"/>
    <n v="3037.5797892666887"/>
    <x v="0"/>
  </r>
  <r>
    <s v="ASI"/>
    <s v="Asia"/>
    <s v="Sales"/>
    <x v="0"/>
    <s v="Sales-Direct"/>
    <x v="15"/>
    <s v="Facilities-Supplies"/>
    <n v="3037.5797892666887"/>
    <x v="0"/>
  </r>
  <r>
    <s v="ASI"/>
    <s v="Asia"/>
    <s v="Sales"/>
    <x v="1"/>
    <s v="Sales-Partners"/>
    <x v="0"/>
    <s v="Salary"/>
    <n v="153397.77935796778"/>
    <x v="0"/>
  </r>
  <r>
    <s v="ASI"/>
    <s v="Asia"/>
    <s v="Sales"/>
    <x v="1"/>
    <s v="Sales-Partners"/>
    <x v="1"/>
    <s v="Benefits"/>
    <n v="46019.333807390336"/>
    <x v="0"/>
  </r>
  <r>
    <s v="ASI"/>
    <s v="Asia"/>
    <s v="Sales"/>
    <x v="1"/>
    <s v="Sales-Partners"/>
    <x v="2"/>
    <s v="Contractors"/>
    <n v="76698.889678983891"/>
    <x v="0"/>
  </r>
  <r>
    <s v="ASI"/>
    <s v="Asia"/>
    <s v="Sales"/>
    <x v="1"/>
    <s v="Sales-Partners"/>
    <x v="3"/>
    <s v="Travel-Trips"/>
    <n v="15339.777935796779"/>
    <x v="0"/>
  </r>
  <r>
    <s v="ASI"/>
    <s v="Asia"/>
    <s v="Sales"/>
    <x v="1"/>
    <s v="Sales-Partners"/>
    <x v="4"/>
    <s v="Travel-Hotels"/>
    <n v="7669.8889678983896"/>
    <x v="0"/>
  </r>
  <r>
    <s v="ASI"/>
    <s v="Asia"/>
    <s v="Sales"/>
    <x v="1"/>
    <s v="Sales-Partners"/>
    <x v="5"/>
    <s v="Professional-Services-Consultants"/>
    <n v="30679.555871593559"/>
    <x v="0"/>
  </r>
  <r>
    <s v="ASI"/>
    <s v="Asia"/>
    <s v="Sales"/>
    <x v="1"/>
    <s v="Sales-Partners"/>
    <x v="6"/>
    <s v="Legal-Consultants"/>
    <n v="15339.777935796779"/>
    <x v="0"/>
  </r>
  <r>
    <s v="ASI"/>
    <s v="Asia"/>
    <s v="Sales"/>
    <x v="1"/>
    <s v="Sales-Partners"/>
    <x v="7"/>
    <s v="Legal-Corporate Fees"/>
    <n v="0"/>
    <x v="0"/>
  </r>
  <r>
    <s v="ASI"/>
    <s v="Asia"/>
    <s v="Sales"/>
    <x v="1"/>
    <s v="Sales-Partners"/>
    <x v="8"/>
    <s v="Legal-Employment Fees"/>
    <n v="0"/>
    <x v="0"/>
  </r>
  <r>
    <s v="ASI"/>
    <s v="Asia"/>
    <s v="Sales"/>
    <x v="1"/>
    <s v="Sales-Partners"/>
    <x v="9"/>
    <s v="IT-Application-On-Premise"/>
    <n v="7669.8889678983896"/>
    <x v="0"/>
  </r>
  <r>
    <s v="ASI"/>
    <s v="Asia"/>
    <s v="Sales"/>
    <x v="1"/>
    <s v="Sales-Partners"/>
    <x v="10"/>
    <s v="IT-Application-Subscription"/>
    <n v="1533.9777935796778"/>
    <x v="0"/>
  </r>
  <r>
    <s v="ASI"/>
    <s v="Asia"/>
    <s v="Sales"/>
    <x v="1"/>
    <s v="Sales-Partners"/>
    <x v="11"/>
    <s v="IT-Infrastructure"/>
    <n v="3067.9555871593557"/>
    <x v="0"/>
  </r>
  <r>
    <s v="ASI"/>
    <s v="Asia"/>
    <s v="Sales"/>
    <x v="1"/>
    <s v="Sales-Partners"/>
    <x v="12"/>
    <s v="IT-Consultant-System Implementation"/>
    <n v="1533.9777935796778"/>
    <x v="0"/>
  </r>
  <r>
    <s v="ASI"/>
    <s v="Asia"/>
    <s v="Sales"/>
    <x v="1"/>
    <s v="Sales-Partners"/>
    <x v="13"/>
    <s v="Facilities-Offices"/>
    <n v="3067.9555871593557"/>
    <x v="0"/>
  </r>
  <r>
    <s v="ASI"/>
    <s v="Asia"/>
    <s v="Sales"/>
    <x v="1"/>
    <s v="Sales-Partners"/>
    <x v="14"/>
    <s v="Facilities-Supplies"/>
    <n v="3067.9555871593557"/>
    <x v="0"/>
  </r>
  <r>
    <s v="ASI"/>
    <s v="Asia"/>
    <s v="Sales"/>
    <x v="1"/>
    <s v="Sales-Partners"/>
    <x v="15"/>
    <s v="Facilities-Supplies"/>
    <n v="3067.9555871593557"/>
    <x v="0"/>
  </r>
  <r>
    <s v="ASI"/>
    <s v="Asia"/>
    <s v="Sales"/>
    <x v="2"/>
    <s v="Sales-Online"/>
    <x v="0"/>
    <s v="Salary"/>
    <n v="154931.75715154747"/>
    <x v="0"/>
  </r>
  <r>
    <s v="ASI"/>
    <s v="Asia"/>
    <s v="Sales"/>
    <x v="2"/>
    <s v="Sales-Online"/>
    <x v="1"/>
    <s v="Benefits"/>
    <n v="46479.527145464242"/>
    <x v="0"/>
  </r>
  <r>
    <s v="ASI"/>
    <s v="Asia"/>
    <s v="Sales"/>
    <x v="2"/>
    <s v="Sales-Online"/>
    <x v="2"/>
    <s v="Contractors"/>
    <n v="77465.878575773735"/>
    <x v="0"/>
  </r>
  <r>
    <s v="ASI"/>
    <s v="Asia"/>
    <s v="Sales"/>
    <x v="2"/>
    <s v="Sales-Online"/>
    <x v="3"/>
    <s v="Travel-Trips"/>
    <n v="15493.175715154748"/>
    <x v="0"/>
  </r>
  <r>
    <s v="ASI"/>
    <s v="Asia"/>
    <s v="Sales"/>
    <x v="2"/>
    <s v="Sales-Online"/>
    <x v="4"/>
    <s v="Travel-Hotels"/>
    <n v="7746.5878575773741"/>
    <x v="0"/>
  </r>
  <r>
    <s v="ASI"/>
    <s v="Asia"/>
    <s v="Sales"/>
    <x v="2"/>
    <s v="Sales-Online"/>
    <x v="5"/>
    <s v="Professional-Services-Consultants"/>
    <n v="30986.351430309496"/>
    <x v="0"/>
  </r>
  <r>
    <s v="ASI"/>
    <s v="Asia"/>
    <s v="Sales"/>
    <x v="2"/>
    <s v="Sales-Online"/>
    <x v="6"/>
    <s v="Legal-Consultants"/>
    <n v="15493.175715154748"/>
    <x v="0"/>
  </r>
  <r>
    <s v="ASI"/>
    <s v="Asia"/>
    <s v="Sales"/>
    <x v="2"/>
    <s v="Sales-Online"/>
    <x v="7"/>
    <s v="Legal-Corporate Fees"/>
    <n v="0"/>
    <x v="0"/>
  </r>
  <r>
    <s v="ASI"/>
    <s v="Asia"/>
    <s v="Sales"/>
    <x v="2"/>
    <s v="Sales-Online"/>
    <x v="8"/>
    <s v="Legal-Employment Fees"/>
    <n v="0"/>
    <x v="0"/>
  </r>
  <r>
    <s v="ASI"/>
    <s v="Asia"/>
    <s v="Sales"/>
    <x v="2"/>
    <s v="Sales-Online"/>
    <x v="9"/>
    <s v="IT-Application-On-Premise"/>
    <n v="7746.5878575773741"/>
    <x v="0"/>
  </r>
  <r>
    <s v="ASI"/>
    <s v="Asia"/>
    <s v="Sales"/>
    <x v="2"/>
    <s v="Sales-Online"/>
    <x v="10"/>
    <s v="IT-Application-Subscription"/>
    <n v="1549.3175715154748"/>
    <x v="0"/>
  </r>
  <r>
    <s v="ASI"/>
    <s v="Asia"/>
    <s v="Sales"/>
    <x v="2"/>
    <s v="Sales-Online"/>
    <x v="11"/>
    <s v="IT-Infrastructure"/>
    <n v="3098.6351430309496"/>
    <x v="0"/>
  </r>
  <r>
    <s v="ASI"/>
    <s v="Asia"/>
    <s v="Sales"/>
    <x v="2"/>
    <s v="Sales-Online"/>
    <x v="12"/>
    <s v="IT-Consultant-System Implementation"/>
    <n v="1549.3175715154748"/>
    <x v="0"/>
  </r>
  <r>
    <s v="ASI"/>
    <s v="Asia"/>
    <s v="Sales"/>
    <x v="2"/>
    <s v="Sales-Online"/>
    <x v="13"/>
    <s v="Facilities-Offices"/>
    <n v="3098.6351430309496"/>
    <x v="0"/>
  </r>
  <r>
    <s v="ASI"/>
    <s v="Asia"/>
    <s v="Sales"/>
    <x v="2"/>
    <s v="Sales-Online"/>
    <x v="14"/>
    <s v="Facilities-Supplies"/>
    <n v="3098.6351430309496"/>
    <x v="0"/>
  </r>
  <r>
    <s v="ASI"/>
    <s v="Asia"/>
    <s v="Sales"/>
    <x v="2"/>
    <s v="Sales-Online"/>
    <x v="15"/>
    <s v="Facilities-Supplies"/>
    <n v="3098.6351430309496"/>
    <x v="0"/>
  </r>
  <r>
    <s v="ASI"/>
    <s v="Asia"/>
    <s v="Sales"/>
    <x v="3"/>
    <s v="Sales-Ops"/>
    <x v="0"/>
    <s v="Salary"/>
    <n v="156481.07472306295"/>
    <x v="1"/>
  </r>
  <r>
    <s v="ASI"/>
    <s v="Asia"/>
    <s v="Sales"/>
    <x v="3"/>
    <s v="Sales-Ops"/>
    <x v="1"/>
    <s v="Benefits"/>
    <n v="46944.322416918883"/>
    <x v="1"/>
  </r>
  <r>
    <s v="ASI"/>
    <s v="Asia"/>
    <s v="Sales"/>
    <x v="3"/>
    <s v="Sales-Ops"/>
    <x v="2"/>
    <s v="Contractors"/>
    <n v="78240.537361531475"/>
    <x v="1"/>
  </r>
  <r>
    <s v="ASI"/>
    <s v="Asia"/>
    <s v="Sales"/>
    <x v="3"/>
    <s v="Sales-Ops"/>
    <x v="3"/>
    <s v="Travel-Trips"/>
    <n v="15648.107472306296"/>
    <x v="1"/>
  </r>
  <r>
    <s v="ASI"/>
    <s v="Asia"/>
    <s v="Sales"/>
    <x v="3"/>
    <s v="Sales-Ops"/>
    <x v="4"/>
    <s v="Travel-Hotels"/>
    <n v="7824.0537361531478"/>
    <x v="1"/>
  </r>
  <r>
    <s v="ASI"/>
    <s v="Asia"/>
    <s v="Sales"/>
    <x v="3"/>
    <s v="Sales-Ops"/>
    <x v="5"/>
    <s v="Professional-Services-Consultants"/>
    <n v="31296.214944612591"/>
    <x v="1"/>
  </r>
  <r>
    <s v="ASI"/>
    <s v="Asia"/>
    <s v="Sales"/>
    <x v="3"/>
    <s v="Sales-Ops"/>
    <x v="6"/>
    <s v="Legal-Consultants"/>
    <n v="15648.107472306296"/>
    <x v="1"/>
  </r>
  <r>
    <s v="ASI"/>
    <s v="Asia"/>
    <s v="Sales"/>
    <x v="3"/>
    <s v="Sales-Ops"/>
    <x v="7"/>
    <s v="Legal-Corporate Fees"/>
    <n v="0"/>
    <x v="1"/>
  </r>
  <r>
    <s v="ASI"/>
    <s v="Asia"/>
    <s v="Sales"/>
    <x v="3"/>
    <s v="Sales-Ops"/>
    <x v="8"/>
    <s v="Legal-Employment Fees"/>
    <n v="0"/>
    <x v="1"/>
  </r>
  <r>
    <s v="ASI"/>
    <s v="Asia"/>
    <s v="Sales"/>
    <x v="3"/>
    <s v="Sales-Ops"/>
    <x v="9"/>
    <s v="IT-Application-On-Premise"/>
    <n v="7824.0537361531478"/>
    <x v="1"/>
  </r>
  <r>
    <s v="ASI"/>
    <s v="Asia"/>
    <s v="Sales"/>
    <x v="3"/>
    <s v="Sales-Ops"/>
    <x v="10"/>
    <s v="IT-Application-Subscription"/>
    <n v="1564.8107472306294"/>
    <x v="1"/>
  </r>
  <r>
    <s v="ASI"/>
    <s v="Asia"/>
    <s v="Sales"/>
    <x v="3"/>
    <s v="Sales-Ops"/>
    <x v="11"/>
    <s v="IT-Infrastructure"/>
    <n v="3129.6214944612589"/>
    <x v="1"/>
  </r>
  <r>
    <s v="ASI"/>
    <s v="Asia"/>
    <s v="Sales"/>
    <x v="3"/>
    <s v="Sales-Ops"/>
    <x v="12"/>
    <s v="IT-Consultant-System Implementation"/>
    <n v="1564.8107472306294"/>
    <x v="1"/>
  </r>
  <r>
    <s v="ASI"/>
    <s v="Asia"/>
    <s v="Sales"/>
    <x v="3"/>
    <s v="Sales-Ops"/>
    <x v="13"/>
    <s v="Facilities-Offices"/>
    <n v="3129.6214944612589"/>
    <x v="1"/>
  </r>
  <r>
    <s v="ASI"/>
    <s v="Asia"/>
    <s v="Sales"/>
    <x v="3"/>
    <s v="Sales-Ops"/>
    <x v="14"/>
    <s v="Facilities-Supplies"/>
    <n v="3129.6214944612589"/>
    <x v="1"/>
  </r>
  <r>
    <s v="ASI"/>
    <s v="Asia"/>
    <s v="Sales"/>
    <x v="3"/>
    <s v="Sales-Ops"/>
    <x v="15"/>
    <s v="Facilities-Supplies"/>
    <n v="3129.6214944612589"/>
    <x v="1"/>
  </r>
  <r>
    <s v="ASI"/>
    <s v="Asia"/>
    <s v="Sales"/>
    <x v="4"/>
    <s v="Sales-Exec"/>
    <x v="0"/>
    <s v="Salary"/>
    <n v="158045.88547029358"/>
    <x v="2"/>
  </r>
  <r>
    <s v="ASI"/>
    <s v="Asia"/>
    <s v="Sales"/>
    <x v="4"/>
    <s v="Sales-Exec"/>
    <x v="1"/>
    <s v="Benefits"/>
    <n v="47413.765641088074"/>
    <x v="2"/>
  </r>
  <r>
    <s v="ASI"/>
    <s v="Asia"/>
    <s v="Sales"/>
    <x v="4"/>
    <s v="Sales-Exec"/>
    <x v="2"/>
    <s v="Contractors"/>
    <n v="79022.942735146789"/>
    <x v="1"/>
  </r>
  <r>
    <s v="ASI"/>
    <s v="Asia"/>
    <s v="Sales"/>
    <x v="4"/>
    <s v="Sales-Exec"/>
    <x v="3"/>
    <s v="Travel-Trips"/>
    <n v="15804.588547029358"/>
    <x v="1"/>
  </r>
  <r>
    <s v="ASI"/>
    <s v="Asia"/>
    <s v="Sales"/>
    <x v="4"/>
    <s v="Sales-Exec"/>
    <x v="4"/>
    <s v="Travel-Hotels"/>
    <n v="7902.2942735146789"/>
    <x v="1"/>
  </r>
  <r>
    <s v="ASI"/>
    <s v="Asia"/>
    <s v="Sales"/>
    <x v="4"/>
    <s v="Sales-Exec"/>
    <x v="5"/>
    <s v="Professional-Services-Consultants"/>
    <n v="31609.177094058716"/>
    <x v="1"/>
  </r>
  <r>
    <s v="ASI"/>
    <s v="Asia"/>
    <s v="Sales"/>
    <x v="4"/>
    <s v="Sales-Exec"/>
    <x v="6"/>
    <s v="Legal-Consultants"/>
    <n v="15804.588547029358"/>
    <x v="1"/>
  </r>
  <r>
    <s v="ASI"/>
    <s v="Asia"/>
    <s v="Sales"/>
    <x v="4"/>
    <s v="Sales-Exec"/>
    <x v="7"/>
    <s v="Legal-Corporate Fees"/>
    <n v="0"/>
    <x v="1"/>
  </r>
  <r>
    <s v="ASI"/>
    <s v="Asia"/>
    <s v="Sales"/>
    <x v="4"/>
    <s v="Sales-Exec"/>
    <x v="8"/>
    <s v="Legal-Employment Fees"/>
    <n v="0"/>
    <x v="1"/>
  </r>
  <r>
    <s v="ASI"/>
    <s v="Asia"/>
    <s v="Sales"/>
    <x v="4"/>
    <s v="Sales-Exec"/>
    <x v="9"/>
    <s v="IT-Application-On-Premise"/>
    <n v="7902.2942735146789"/>
    <x v="0"/>
  </r>
  <r>
    <s v="ASI"/>
    <s v="Asia"/>
    <s v="Sales"/>
    <x v="4"/>
    <s v="Sales-Exec"/>
    <x v="10"/>
    <s v="IT-Application-Subscription"/>
    <n v="1580.4588547029359"/>
    <x v="0"/>
  </r>
  <r>
    <s v="ASI"/>
    <s v="Asia"/>
    <s v="Sales"/>
    <x v="4"/>
    <s v="Sales-Exec"/>
    <x v="11"/>
    <s v="IT-Infrastructure"/>
    <n v="3160.9177094058718"/>
    <x v="0"/>
  </r>
  <r>
    <s v="ASI"/>
    <s v="Asia"/>
    <s v="Sales"/>
    <x v="4"/>
    <s v="Sales-Exec"/>
    <x v="12"/>
    <s v="IT-Consultant-System Implementation"/>
    <n v="1580.4588547029359"/>
    <x v="0"/>
  </r>
  <r>
    <s v="ASI"/>
    <s v="Asia"/>
    <s v="Sales"/>
    <x v="4"/>
    <s v="Sales-Exec"/>
    <x v="13"/>
    <s v="Facilities-Offices"/>
    <n v="3160.9177094058718"/>
    <x v="0"/>
  </r>
  <r>
    <s v="ASI"/>
    <s v="Asia"/>
    <s v="Sales"/>
    <x v="4"/>
    <s v="Sales-Exec"/>
    <x v="14"/>
    <s v="Facilities-Supplies"/>
    <n v="3160.9177094058718"/>
    <x v="0"/>
  </r>
  <r>
    <s v="ASI"/>
    <s v="Asia"/>
    <s v="Sales"/>
    <x v="4"/>
    <s v="Sales-Exec"/>
    <x v="15"/>
    <s v="Facilities-Supplies"/>
    <n v="3160.9177094058718"/>
    <x v="0"/>
  </r>
  <r>
    <s v="ASI"/>
    <s v="Asia"/>
    <s v="Marketing"/>
    <x v="5"/>
    <s v="Marketing-Events"/>
    <x v="0"/>
    <s v="Salary"/>
    <n v="159626.34432499652"/>
    <x v="2"/>
  </r>
  <r>
    <s v="ASI"/>
    <s v="Asia"/>
    <s v="Marketing"/>
    <x v="5"/>
    <s v="Marketing-Events"/>
    <x v="1"/>
    <s v="Benefits"/>
    <n v="47887.903297498953"/>
    <x v="2"/>
  </r>
  <r>
    <s v="ASI"/>
    <s v="Asia"/>
    <s v="Marketing"/>
    <x v="5"/>
    <s v="Marketing-Events"/>
    <x v="2"/>
    <s v="Contractors"/>
    <n v="79813.17216249826"/>
    <x v="2"/>
  </r>
  <r>
    <s v="ASI"/>
    <s v="Asia"/>
    <s v="Marketing"/>
    <x v="5"/>
    <s v="Marketing-Events"/>
    <x v="3"/>
    <s v="Travel-Trips"/>
    <n v="15962.634432499653"/>
    <x v="2"/>
  </r>
  <r>
    <s v="ASI"/>
    <s v="Asia"/>
    <s v="Marketing"/>
    <x v="5"/>
    <s v="Marketing-Events"/>
    <x v="4"/>
    <s v="Travel-Hotels"/>
    <n v="7981.3172162498267"/>
    <x v="2"/>
  </r>
  <r>
    <s v="ASI"/>
    <s v="Asia"/>
    <s v="Marketing"/>
    <x v="5"/>
    <s v="Marketing-Events"/>
    <x v="5"/>
    <s v="Professional-Services-Consultants"/>
    <n v="31925.268864999307"/>
    <x v="2"/>
  </r>
  <r>
    <s v="ASI"/>
    <s v="Asia"/>
    <s v="Marketing"/>
    <x v="5"/>
    <s v="Marketing-Events"/>
    <x v="6"/>
    <s v="Legal-Consultants"/>
    <n v="15962.634432499653"/>
    <x v="2"/>
  </r>
  <r>
    <s v="ASI"/>
    <s v="Asia"/>
    <s v="Marketing"/>
    <x v="5"/>
    <s v="Marketing-Events"/>
    <x v="7"/>
    <s v="Legal-Corporate Fees"/>
    <n v="0"/>
    <x v="2"/>
  </r>
  <r>
    <s v="ASI"/>
    <s v="Asia"/>
    <s v="Marketing"/>
    <x v="5"/>
    <s v="Marketing-Events"/>
    <x v="8"/>
    <s v="Legal-Employment Fees"/>
    <n v="0"/>
    <x v="2"/>
  </r>
  <r>
    <s v="ASI"/>
    <s v="Asia"/>
    <s v="Marketing"/>
    <x v="5"/>
    <s v="Marketing-Events"/>
    <x v="9"/>
    <s v="IT-Application-On-Premise"/>
    <n v="7981.3172162498267"/>
    <x v="2"/>
  </r>
  <r>
    <s v="ASI"/>
    <s v="Asia"/>
    <s v="Marketing"/>
    <x v="5"/>
    <s v="Marketing-Events"/>
    <x v="10"/>
    <s v="IT-Application-Subscription"/>
    <n v="1596.2634432499653"/>
    <x v="2"/>
  </r>
  <r>
    <s v="ASI"/>
    <s v="Asia"/>
    <s v="Marketing"/>
    <x v="5"/>
    <s v="Marketing-Events"/>
    <x v="11"/>
    <s v="IT-Infrastructure"/>
    <n v="3192.5268864999307"/>
    <x v="2"/>
  </r>
  <r>
    <s v="ASI"/>
    <s v="Asia"/>
    <s v="Marketing"/>
    <x v="5"/>
    <s v="Marketing-Events"/>
    <x v="12"/>
    <s v="IT-Consultant-System Implementation"/>
    <n v="1596.2634432499653"/>
    <x v="2"/>
  </r>
  <r>
    <s v="ASI"/>
    <s v="Asia"/>
    <s v="Marketing"/>
    <x v="5"/>
    <s v="Marketing-Events"/>
    <x v="13"/>
    <s v="Facilities-Offices"/>
    <n v="3192.5268864999307"/>
    <x v="2"/>
  </r>
  <r>
    <s v="ASI"/>
    <s v="Asia"/>
    <s v="Marketing"/>
    <x v="5"/>
    <s v="Marketing-Events"/>
    <x v="14"/>
    <s v="Facilities-Supplies"/>
    <n v="3192.5268864999307"/>
    <x v="2"/>
  </r>
  <r>
    <s v="ASI"/>
    <s v="Asia"/>
    <s v="Marketing"/>
    <x v="5"/>
    <s v="Marketing-Events"/>
    <x v="15"/>
    <s v="Facilities-Supplies"/>
    <n v="3192.5268864999307"/>
    <x v="2"/>
  </r>
  <r>
    <s v="ASI"/>
    <s v="Asia"/>
    <s v="Marketing"/>
    <x v="6"/>
    <s v="Marketing-Research"/>
    <x v="0"/>
    <s v="Salary"/>
    <n v="161222.6077682465"/>
    <x v="2"/>
  </r>
  <r>
    <s v="ASI"/>
    <s v="Asia"/>
    <s v="Marketing"/>
    <x v="6"/>
    <s v="Marketing-Research"/>
    <x v="1"/>
    <s v="Benefits"/>
    <n v="48366.78233047395"/>
    <x v="2"/>
  </r>
  <r>
    <s v="ASI"/>
    <s v="Asia"/>
    <s v="Marketing"/>
    <x v="6"/>
    <s v="Marketing-Research"/>
    <x v="2"/>
    <s v="Contractors"/>
    <n v="80611.303884123248"/>
    <x v="2"/>
  </r>
  <r>
    <s v="ASI"/>
    <s v="Asia"/>
    <s v="Marketing"/>
    <x v="6"/>
    <s v="Marketing-Research"/>
    <x v="3"/>
    <s v="Travel-Trips"/>
    <n v="16122.260776824651"/>
    <x v="2"/>
  </r>
  <r>
    <s v="ASI"/>
    <s v="Asia"/>
    <s v="Marketing"/>
    <x v="6"/>
    <s v="Marketing-Research"/>
    <x v="4"/>
    <s v="Travel-Hotels"/>
    <n v="8061.1303884123254"/>
    <x v="2"/>
  </r>
  <r>
    <s v="ASI"/>
    <s v="Asia"/>
    <s v="Marketing"/>
    <x v="6"/>
    <s v="Marketing-Research"/>
    <x v="5"/>
    <s v="Professional-Services-Consultants"/>
    <n v="32244.521553649301"/>
    <x v="2"/>
  </r>
  <r>
    <s v="ASI"/>
    <s v="Asia"/>
    <s v="Marketing"/>
    <x v="6"/>
    <s v="Marketing-Research"/>
    <x v="6"/>
    <s v="Legal-Consultants"/>
    <n v="16122.260776824651"/>
    <x v="2"/>
  </r>
  <r>
    <s v="ASI"/>
    <s v="Asia"/>
    <s v="Marketing"/>
    <x v="6"/>
    <s v="Marketing-Research"/>
    <x v="7"/>
    <s v="Legal-Corporate Fees"/>
    <n v="0"/>
    <x v="2"/>
  </r>
  <r>
    <s v="ASI"/>
    <s v="Asia"/>
    <s v="Marketing"/>
    <x v="6"/>
    <s v="Marketing-Research"/>
    <x v="8"/>
    <s v="Legal-Employment Fees"/>
    <n v="0"/>
    <x v="2"/>
  </r>
  <r>
    <s v="ASI"/>
    <s v="Asia"/>
    <s v="Marketing"/>
    <x v="6"/>
    <s v="Marketing-Research"/>
    <x v="9"/>
    <s v="IT-Application-On-Premise"/>
    <n v="8061.1303884123254"/>
    <x v="2"/>
  </r>
  <r>
    <s v="ASI"/>
    <s v="Asia"/>
    <s v="Marketing"/>
    <x v="6"/>
    <s v="Marketing-Research"/>
    <x v="10"/>
    <s v="IT-Application-Subscription"/>
    <n v="1612.2260776824651"/>
    <x v="2"/>
  </r>
  <r>
    <s v="ASI"/>
    <s v="Asia"/>
    <s v="Marketing"/>
    <x v="6"/>
    <s v="Marketing-Research"/>
    <x v="11"/>
    <s v="IT-Infrastructure"/>
    <n v="3224.4521553649301"/>
    <x v="2"/>
  </r>
  <r>
    <s v="ASI"/>
    <s v="Asia"/>
    <s v="Marketing"/>
    <x v="6"/>
    <s v="Marketing-Research"/>
    <x v="12"/>
    <s v="IT-Consultant-System Implementation"/>
    <n v="1612.2260776824651"/>
    <x v="2"/>
  </r>
  <r>
    <s v="ASI"/>
    <s v="Asia"/>
    <s v="Marketing"/>
    <x v="6"/>
    <s v="Marketing-Research"/>
    <x v="13"/>
    <s v="Facilities-Offices"/>
    <n v="3224.4521553649301"/>
    <x v="2"/>
  </r>
  <r>
    <s v="ASI"/>
    <s v="Asia"/>
    <s v="Marketing"/>
    <x v="6"/>
    <s v="Marketing-Research"/>
    <x v="14"/>
    <s v="Facilities-Supplies"/>
    <n v="3224.4521553649301"/>
    <x v="2"/>
  </r>
  <r>
    <s v="ASI"/>
    <s v="Asia"/>
    <s v="Marketing"/>
    <x v="6"/>
    <s v="Marketing-Research"/>
    <x v="15"/>
    <s v="Facilities-Supplies"/>
    <n v="3224.4521553649301"/>
    <x v="2"/>
  </r>
  <r>
    <s v="ASI"/>
    <s v="Asia"/>
    <s v="Marketing"/>
    <x v="7"/>
    <s v="Marketing-PR"/>
    <x v="0"/>
    <s v="Salary"/>
    <n v="162834.83384592895"/>
    <x v="2"/>
  </r>
  <r>
    <s v="ASI"/>
    <s v="Asia"/>
    <s v="Marketing"/>
    <x v="7"/>
    <s v="Marketing-PR"/>
    <x v="1"/>
    <s v="Benefits"/>
    <n v="48850.450153778685"/>
    <x v="2"/>
  </r>
  <r>
    <s v="ASI"/>
    <s v="Asia"/>
    <s v="Marketing"/>
    <x v="7"/>
    <s v="Marketing-PR"/>
    <x v="2"/>
    <s v="Contractors"/>
    <n v="81417.416922964476"/>
    <x v="2"/>
  </r>
  <r>
    <s v="ASI"/>
    <s v="Asia"/>
    <s v="Marketing"/>
    <x v="7"/>
    <s v="Marketing-PR"/>
    <x v="3"/>
    <s v="Travel-Trips"/>
    <n v="16283.483384592895"/>
    <x v="2"/>
  </r>
  <r>
    <s v="ASI"/>
    <s v="Asia"/>
    <s v="Marketing"/>
    <x v="7"/>
    <s v="Marketing-PR"/>
    <x v="4"/>
    <s v="Travel-Hotels"/>
    <n v="8141.7416922964476"/>
    <x v="2"/>
  </r>
  <r>
    <s v="ASI"/>
    <s v="Asia"/>
    <s v="Marketing"/>
    <x v="7"/>
    <s v="Marketing-PR"/>
    <x v="5"/>
    <s v="Professional-Services-Consultants"/>
    <n v="32566.96676918579"/>
    <x v="2"/>
  </r>
  <r>
    <s v="ASI"/>
    <s v="Asia"/>
    <s v="Marketing"/>
    <x v="7"/>
    <s v="Marketing-PR"/>
    <x v="6"/>
    <s v="Legal-Consultants"/>
    <n v="16283.483384592895"/>
    <x v="2"/>
  </r>
  <r>
    <s v="ASI"/>
    <s v="Asia"/>
    <s v="Marketing"/>
    <x v="7"/>
    <s v="Marketing-PR"/>
    <x v="7"/>
    <s v="Legal-Corporate Fees"/>
    <n v="0"/>
    <x v="2"/>
  </r>
  <r>
    <s v="ASI"/>
    <s v="Asia"/>
    <s v="Marketing"/>
    <x v="7"/>
    <s v="Marketing-PR"/>
    <x v="8"/>
    <s v="Legal-Employment Fees"/>
    <n v="0"/>
    <x v="2"/>
  </r>
  <r>
    <s v="ASI"/>
    <s v="Asia"/>
    <s v="Marketing"/>
    <x v="7"/>
    <s v="Marketing-PR"/>
    <x v="9"/>
    <s v="IT-Application-On-Premise"/>
    <n v="8141.7416922964476"/>
    <x v="2"/>
  </r>
  <r>
    <s v="ASI"/>
    <s v="Asia"/>
    <s v="Marketing"/>
    <x v="7"/>
    <s v="Marketing-PR"/>
    <x v="10"/>
    <s v="IT-Application-Subscription"/>
    <n v="1628.3483384592896"/>
    <x v="2"/>
  </r>
  <r>
    <s v="ASI"/>
    <s v="Asia"/>
    <s v="Marketing"/>
    <x v="7"/>
    <s v="Marketing-PR"/>
    <x v="11"/>
    <s v="IT-Infrastructure"/>
    <n v="3256.6966769185792"/>
    <x v="2"/>
  </r>
  <r>
    <s v="ASI"/>
    <s v="Asia"/>
    <s v="Marketing"/>
    <x v="7"/>
    <s v="Marketing-PR"/>
    <x v="12"/>
    <s v="IT-Consultant-System Implementation"/>
    <n v="1628.3483384592896"/>
    <x v="2"/>
  </r>
  <r>
    <s v="ASI"/>
    <s v="Asia"/>
    <s v="Marketing"/>
    <x v="7"/>
    <s v="Marketing-PR"/>
    <x v="13"/>
    <s v="Facilities-Offices"/>
    <n v="3256.6966769185792"/>
    <x v="2"/>
  </r>
  <r>
    <s v="ASI"/>
    <s v="Asia"/>
    <s v="Marketing"/>
    <x v="7"/>
    <s v="Marketing-PR"/>
    <x v="14"/>
    <s v="Facilities-Supplies"/>
    <n v="3256.6966769185792"/>
    <x v="2"/>
  </r>
  <r>
    <s v="ASI"/>
    <s v="Asia"/>
    <s v="Marketing"/>
    <x v="7"/>
    <s v="Marketing-PR"/>
    <x v="15"/>
    <s v="Facilities-Supplies"/>
    <n v="3256.6966769185792"/>
    <x v="2"/>
  </r>
  <r>
    <s v="ASI"/>
    <s v="Asia"/>
    <s v="Product-Mgmt"/>
    <x v="8"/>
    <s v="Product-Management"/>
    <x v="0"/>
    <s v="Salary"/>
    <n v="164463.18218438825"/>
    <x v="2"/>
  </r>
  <r>
    <s v="ASI"/>
    <s v="Asia"/>
    <s v="Product-Mgmt"/>
    <x v="8"/>
    <s v="Product-Management"/>
    <x v="1"/>
    <s v="Benefits"/>
    <n v="49338.954655316476"/>
    <x v="2"/>
  </r>
  <r>
    <s v="ASI"/>
    <s v="Asia"/>
    <s v="Product-Mgmt"/>
    <x v="8"/>
    <s v="Product-Management"/>
    <x v="2"/>
    <s v="Contractors"/>
    <n v="82231.591092194125"/>
    <x v="2"/>
  </r>
  <r>
    <s v="ASI"/>
    <s v="Asia"/>
    <s v="Product-Mgmt"/>
    <x v="8"/>
    <s v="Product-Management"/>
    <x v="3"/>
    <s v="Travel-Trips"/>
    <n v="16446.318218438824"/>
    <x v="2"/>
  </r>
  <r>
    <s v="ASI"/>
    <s v="Asia"/>
    <s v="Product-Mgmt"/>
    <x v="8"/>
    <s v="Product-Management"/>
    <x v="4"/>
    <s v="Travel-Hotels"/>
    <n v="8223.1591092194121"/>
    <x v="2"/>
  </r>
  <r>
    <s v="ASI"/>
    <s v="Asia"/>
    <s v="Product-Mgmt"/>
    <x v="8"/>
    <s v="Product-Management"/>
    <x v="5"/>
    <s v="Professional-Services-Consultants"/>
    <n v="32892.636436877649"/>
    <x v="2"/>
  </r>
  <r>
    <s v="ASI"/>
    <s v="Asia"/>
    <s v="Product-Mgmt"/>
    <x v="8"/>
    <s v="Product-Management"/>
    <x v="6"/>
    <s v="Legal-Consultants"/>
    <n v="16446.318218438824"/>
    <x v="2"/>
  </r>
  <r>
    <s v="ASI"/>
    <s v="Asia"/>
    <s v="Product-Mgmt"/>
    <x v="8"/>
    <s v="Product-Management"/>
    <x v="7"/>
    <s v="Legal-Corporate Fees"/>
    <n v="0"/>
    <x v="2"/>
  </r>
  <r>
    <s v="ASI"/>
    <s v="Asia"/>
    <s v="Product-Mgmt"/>
    <x v="8"/>
    <s v="Product-Management"/>
    <x v="8"/>
    <s v="Legal-Employment Fees"/>
    <n v="0"/>
    <x v="2"/>
  </r>
  <r>
    <s v="ASI"/>
    <s v="Asia"/>
    <s v="Product-Mgmt"/>
    <x v="8"/>
    <s v="Product-Management"/>
    <x v="9"/>
    <s v="IT-Application-On-Premise"/>
    <n v="8223.1591092194121"/>
    <x v="2"/>
  </r>
  <r>
    <s v="ASI"/>
    <s v="Asia"/>
    <s v="Product-Mgmt"/>
    <x v="8"/>
    <s v="Product-Management"/>
    <x v="10"/>
    <s v="IT-Application-Subscription"/>
    <n v="1644.6318218438826"/>
    <x v="2"/>
  </r>
  <r>
    <s v="ASI"/>
    <s v="Asia"/>
    <s v="Product-Mgmt"/>
    <x v="8"/>
    <s v="Product-Management"/>
    <x v="11"/>
    <s v="IT-Infrastructure"/>
    <n v="3289.2636436877651"/>
    <x v="2"/>
  </r>
  <r>
    <s v="ASI"/>
    <s v="Asia"/>
    <s v="Product-Mgmt"/>
    <x v="8"/>
    <s v="Product-Management"/>
    <x v="12"/>
    <s v="IT-Consultant-System Implementation"/>
    <n v="1644.6318218438826"/>
    <x v="2"/>
  </r>
  <r>
    <s v="ASI"/>
    <s v="Asia"/>
    <s v="Product-Mgmt"/>
    <x v="8"/>
    <s v="Product-Management"/>
    <x v="13"/>
    <s v="Facilities-Offices"/>
    <n v="3289.2636436877651"/>
    <x v="2"/>
  </r>
  <r>
    <s v="ASI"/>
    <s v="Asia"/>
    <s v="Product-Mgmt"/>
    <x v="8"/>
    <s v="Product-Management"/>
    <x v="14"/>
    <s v="Facilities-Supplies"/>
    <n v="3289.2636436877651"/>
    <x v="2"/>
  </r>
  <r>
    <s v="ASI"/>
    <s v="Asia"/>
    <s v="Product-Mgmt"/>
    <x v="8"/>
    <s v="Product-Management"/>
    <x v="15"/>
    <s v="Facilities-Supplies"/>
    <n v="3289.2636436877651"/>
    <x v="2"/>
  </r>
  <r>
    <s v="ASI"/>
    <s v="Asia"/>
    <s v="R&amp;D"/>
    <x v="9"/>
    <s v="R&amp;D-Infrastructure Developmet"/>
    <x v="0"/>
    <s v="Salary"/>
    <n v="166107.81400623213"/>
    <x v="0"/>
  </r>
  <r>
    <s v="ASI"/>
    <s v="Asia"/>
    <s v="R&amp;D"/>
    <x v="9"/>
    <s v="R&amp;D-Infrastructure Developmet"/>
    <x v="1"/>
    <s v="Benefits"/>
    <n v="49832.344201869637"/>
    <x v="0"/>
  </r>
  <r>
    <s v="ASI"/>
    <s v="Asia"/>
    <s v="R&amp;D"/>
    <x v="9"/>
    <s v="R&amp;D-Infrastructure Developmet"/>
    <x v="2"/>
    <s v="Contractors"/>
    <n v="83053.907003116066"/>
    <x v="0"/>
  </r>
  <r>
    <s v="ASI"/>
    <s v="Asia"/>
    <s v="R&amp;D"/>
    <x v="9"/>
    <s v="R&amp;D-Infrastructure Developmet"/>
    <x v="3"/>
    <s v="Travel-Trips"/>
    <n v="16610.781400623215"/>
    <x v="0"/>
  </r>
  <r>
    <s v="ASI"/>
    <s v="Asia"/>
    <s v="R&amp;D"/>
    <x v="9"/>
    <s v="R&amp;D-Infrastructure Developmet"/>
    <x v="4"/>
    <s v="Travel-Hotels"/>
    <n v="8305.3907003116074"/>
    <x v="0"/>
  </r>
  <r>
    <s v="ASI"/>
    <s v="Asia"/>
    <s v="R&amp;D"/>
    <x v="9"/>
    <s v="R&amp;D-Infrastructure Developmet"/>
    <x v="5"/>
    <s v="Professional-Services-Consultants"/>
    <n v="33221.562801246429"/>
    <x v="0"/>
  </r>
  <r>
    <s v="ASI"/>
    <s v="Asia"/>
    <s v="R&amp;D"/>
    <x v="9"/>
    <s v="R&amp;D-Infrastructure Developmet"/>
    <x v="6"/>
    <s v="Legal-Consultants"/>
    <n v="16610.781400623215"/>
    <x v="0"/>
  </r>
  <r>
    <s v="ASI"/>
    <s v="Asia"/>
    <s v="R&amp;D"/>
    <x v="9"/>
    <s v="R&amp;D-Infrastructure Developmet"/>
    <x v="7"/>
    <s v="Legal-Corporate Fees"/>
    <n v="0"/>
    <x v="0"/>
  </r>
  <r>
    <s v="ASI"/>
    <s v="Asia"/>
    <s v="R&amp;D"/>
    <x v="9"/>
    <s v="R&amp;D-Infrastructure Developmet"/>
    <x v="8"/>
    <s v="Legal-Employment Fees"/>
    <n v="0"/>
    <x v="0"/>
  </r>
  <r>
    <s v="ASI"/>
    <s v="Asia"/>
    <s v="R&amp;D"/>
    <x v="9"/>
    <s v="R&amp;D-Infrastructure Developmet"/>
    <x v="9"/>
    <s v="IT-Application-On-Premise"/>
    <n v="8305.3907003116074"/>
    <x v="0"/>
  </r>
  <r>
    <s v="ASI"/>
    <s v="Asia"/>
    <s v="R&amp;D"/>
    <x v="9"/>
    <s v="R&amp;D-Infrastructure Developmet"/>
    <x v="10"/>
    <s v="IT-Application-Subscription"/>
    <n v="1661.0781400623214"/>
    <x v="0"/>
  </r>
  <r>
    <s v="ASI"/>
    <s v="Asia"/>
    <s v="R&amp;D"/>
    <x v="9"/>
    <s v="R&amp;D-Infrastructure Developmet"/>
    <x v="11"/>
    <s v="IT-Infrastructure"/>
    <n v="3322.1562801246428"/>
    <x v="0"/>
  </r>
  <r>
    <s v="ASI"/>
    <s v="Asia"/>
    <s v="R&amp;D"/>
    <x v="9"/>
    <s v="R&amp;D-Infrastructure Developmet"/>
    <x v="12"/>
    <s v="IT-Consultant-System Implementation"/>
    <n v="1661.0781400623214"/>
    <x v="0"/>
  </r>
  <r>
    <s v="ASI"/>
    <s v="Asia"/>
    <s v="R&amp;D"/>
    <x v="9"/>
    <s v="R&amp;D-Infrastructure Developmet"/>
    <x v="13"/>
    <s v="Facilities-Offices"/>
    <n v="3322.1562801246428"/>
    <x v="0"/>
  </r>
  <r>
    <s v="ASI"/>
    <s v="Asia"/>
    <s v="R&amp;D"/>
    <x v="9"/>
    <s v="R&amp;D-Infrastructure Developmet"/>
    <x v="14"/>
    <s v="Facilities-Supplies"/>
    <n v="3322.1562801246428"/>
    <x v="0"/>
  </r>
  <r>
    <s v="ASI"/>
    <s v="Asia"/>
    <s v="R&amp;D"/>
    <x v="9"/>
    <s v="R&amp;D-Infrastructure Developmet"/>
    <x v="15"/>
    <s v="Facilities-Supplies"/>
    <n v="3322.1562801246428"/>
    <x v="0"/>
  </r>
  <r>
    <s v="ASI"/>
    <s v="Asia"/>
    <s v="R&amp;D"/>
    <x v="10"/>
    <s v="R&amp;D-Applications Development"/>
    <x v="0"/>
    <s v="Salary"/>
    <n v="167768.89214629444"/>
    <x v="0"/>
  </r>
  <r>
    <s v="ASI"/>
    <s v="Asia"/>
    <s v="R&amp;D"/>
    <x v="10"/>
    <s v="R&amp;D-Applications Development"/>
    <x v="1"/>
    <s v="Benefits"/>
    <n v="50330.66764388833"/>
    <x v="0"/>
  </r>
  <r>
    <s v="ASI"/>
    <s v="Asia"/>
    <s v="R&amp;D"/>
    <x v="10"/>
    <s v="R&amp;D-Applications Development"/>
    <x v="2"/>
    <s v="Contractors"/>
    <n v="83884.446073147221"/>
    <x v="0"/>
  </r>
  <r>
    <s v="ASI"/>
    <s v="Asia"/>
    <s v="R&amp;D"/>
    <x v="10"/>
    <s v="R&amp;D-Applications Development"/>
    <x v="3"/>
    <s v="Travel-Trips"/>
    <n v="16776.889214629446"/>
    <x v="0"/>
  </r>
  <r>
    <s v="ASI"/>
    <s v="Asia"/>
    <s v="R&amp;D"/>
    <x v="10"/>
    <s v="R&amp;D-Applications Development"/>
    <x v="4"/>
    <s v="Travel-Hotels"/>
    <n v="8388.4446073147228"/>
    <x v="0"/>
  </r>
  <r>
    <s v="ASI"/>
    <s v="Asia"/>
    <s v="R&amp;D"/>
    <x v="10"/>
    <s v="R&amp;D-Applications Development"/>
    <x v="5"/>
    <s v="Professional-Services-Consultants"/>
    <n v="33553.778429258891"/>
    <x v="0"/>
  </r>
  <r>
    <s v="ASI"/>
    <s v="Asia"/>
    <s v="R&amp;D"/>
    <x v="10"/>
    <s v="R&amp;D-Applications Development"/>
    <x v="6"/>
    <s v="Legal-Consultants"/>
    <n v="16776.889214629446"/>
    <x v="0"/>
  </r>
  <r>
    <s v="ASI"/>
    <s v="Asia"/>
    <s v="R&amp;D"/>
    <x v="10"/>
    <s v="R&amp;D-Applications Development"/>
    <x v="7"/>
    <s v="Legal-Corporate Fees"/>
    <n v="0"/>
    <x v="0"/>
  </r>
  <r>
    <s v="ASI"/>
    <s v="Asia"/>
    <s v="R&amp;D"/>
    <x v="10"/>
    <s v="R&amp;D-Applications Development"/>
    <x v="8"/>
    <s v="Legal-Employment Fees"/>
    <n v="0"/>
    <x v="0"/>
  </r>
  <r>
    <s v="ASI"/>
    <s v="Asia"/>
    <s v="R&amp;D"/>
    <x v="10"/>
    <s v="R&amp;D-Applications Development"/>
    <x v="9"/>
    <s v="IT-Application-On-Premise"/>
    <n v="8388.4446073147228"/>
    <x v="0"/>
  </r>
  <r>
    <s v="ASI"/>
    <s v="Asia"/>
    <s v="R&amp;D"/>
    <x v="10"/>
    <s v="R&amp;D-Applications Development"/>
    <x v="10"/>
    <s v="IT-Application-Subscription"/>
    <n v="1677.6889214629446"/>
    <x v="0"/>
  </r>
  <r>
    <s v="ASI"/>
    <s v="Asia"/>
    <s v="R&amp;D"/>
    <x v="10"/>
    <s v="R&amp;D-Applications Development"/>
    <x v="11"/>
    <s v="IT-Infrastructure"/>
    <n v="3355.3778429258891"/>
    <x v="0"/>
  </r>
  <r>
    <s v="ASI"/>
    <s v="Asia"/>
    <s v="R&amp;D"/>
    <x v="10"/>
    <s v="R&amp;D-Applications Development"/>
    <x v="12"/>
    <s v="IT-Consultant-System Implementation"/>
    <n v="1677.6889214629446"/>
    <x v="0"/>
  </r>
  <r>
    <s v="ASI"/>
    <s v="Asia"/>
    <s v="R&amp;D"/>
    <x v="10"/>
    <s v="R&amp;D-Applications Development"/>
    <x v="13"/>
    <s v="Facilities-Offices"/>
    <n v="3355.3778429258891"/>
    <x v="0"/>
  </r>
  <r>
    <s v="ASI"/>
    <s v="Asia"/>
    <s v="R&amp;D"/>
    <x v="10"/>
    <s v="R&amp;D-Applications Development"/>
    <x v="14"/>
    <s v="Facilities-Supplies"/>
    <n v="3355.3778429258891"/>
    <x v="0"/>
  </r>
  <r>
    <s v="ASI"/>
    <s v="Asia"/>
    <s v="R&amp;D"/>
    <x v="10"/>
    <s v="R&amp;D-Applications Development"/>
    <x v="15"/>
    <s v="Facilities-Supplies"/>
    <n v="3355.3778429258891"/>
    <x v="0"/>
  </r>
  <r>
    <s v="ASI"/>
    <s v="Asia"/>
    <s v="R&amp;D"/>
    <x v="11"/>
    <s v="R&amp;D-Research"/>
    <x v="0"/>
    <s v="Salary"/>
    <n v="169446.58106775739"/>
    <x v="0"/>
  </r>
  <r>
    <s v="ASI"/>
    <s v="Asia"/>
    <s v="R&amp;D"/>
    <x v="11"/>
    <s v="R&amp;D-Research"/>
    <x v="1"/>
    <s v="Benefits"/>
    <n v="50833.974320327216"/>
    <x v="0"/>
  </r>
  <r>
    <s v="ASI"/>
    <s v="Asia"/>
    <s v="R&amp;D"/>
    <x v="11"/>
    <s v="R&amp;D-Research"/>
    <x v="2"/>
    <s v="Contractors"/>
    <n v="84723.290533878695"/>
    <x v="0"/>
  </r>
  <r>
    <s v="ASI"/>
    <s v="Asia"/>
    <s v="R&amp;D"/>
    <x v="11"/>
    <s v="R&amp;D-Research"/>
    <x v="3"/>
    <s v="Travel-Trips"/>
    <n v="16944.65810677574"/>
    <x v="0"/>
  </r>
  <r>
    <s v="ASI"/>
    <s v="Asia"/>
    <s v="R&amp;D"/>
    <x v="11"/>
    <s v="R&amp;D-Research"/>
    <x v="4"/>
    <s v="Travel-Hotels"/>
    <n v="8472.3290533878699"/>
    <x v="0"/>
  </r>
  <r>
    <s v="ASI"/>
    <s v="Asia"/>
    <s v="R&amp;D"/>
    <x v="11"/>
    <s v="R&amp;D-Research"/>
    <x v="5"/>
    <s v="Professional-Services-Consultants"/>
    <n v="33889.316213551479"/>
    <x v="0"/>
  </r>
  <r>
    <s v="ASI"/>
    <s v="Asia"/>
    <s v="R&amp;D"/>
    <x v="11"/>
    <s v="R&amp;D-Research"/>
    <x v="6"/>
    <s v="Legal-Consultants"/>
    <n v="16944.65810677574"/>
    <x v="0"/>
  </r>
  <r>
    <s v="ASI"/>
    <s v="Asia"/>
    <s v="R&amp;D"/>
    <x v="11"/>
    <s v="R&amp;D-Research"/>
    <x v="7"/>
    <s v="Legal-Corporate Fees"/>
    <n v="0"/>
    <x v="0"/>
  </r>
  <r>
    <s v="ASI"/>
    <s v="Asia"/>
    <s v="R&amp;D"/>
    <x v="11"/>
    <s v="R&amp;D-Research"/>
    <x v="8"/>
    <s v="Legal-Employment Fees"/>
    <n v="0"/>
    <x v="0"/>
  </r>
  <r>
    <s v="ASI"/>
    <s v="Asia"/>
    <s v="R&amp;D"/>
    <x v="11"/>
    <s v="R&amp;D-Research"/>
    <x v="9"/>
    <s v="IT-Application-On-Premise"/>
    <n v="8472.3290533878699"/>
    <x v="0"/>
  </r>
  <r>
    <s v="ASI"/>
    <s v="Asia"/>
    <s v="R&amp;D"/>
    <x v="11"/>
    <s v="R&amp;D-Research"/>
    <x v="10"/>
    <s v="IT-Application-Subscription"/>
    <n v="1694.4658106775739"/>
    <x v="0"/>
  </r>
  <r>
    <s v="ASI"/>
    <s v="Asia"/>
    <s v="R&amp;D"/>
    <x v="11"/>
    <s v="R&amp;D-Research"/>
    <x v="11"/>
    <s v="IT-Infrastructure"/>
    <n v="3388.9316213551479"/>
    <x v="0"/>
  </r>
  <r>
    <s v="ASI"/>
    <s v="Asia"/>
    <s v="R&amp;D"/>
    <x v="11"/>
    <s v="R&amp;D-Research"/>
    <x v="12"/>
    <s v="IT-Consultant-System Implementation"/>
    <n v="1694.4658106775739"/>
    <x v="0"/>
  </r>
  <r>
    <s v="ASI"/>
    <s v="Asia"/>
    <s v="R&amp;D"/>
    <x v="11"/>
    <s v="R&amp;D-Research"/>
    <x v="13"/>
    <s v="Facilities-Offices"/>
    <n v="3388.9316213551479"/>
    <x v="0"/>
  </r>
  <r>
    <s v="ASI"/>
    <s v="Asia"/>
    <s v="R&amp;D"/>
    <x v="11"/>
    <s v="R&amp;D-Research"/>
    <x v="14"/>
    <s v="Facilities-Supplies"/>
    <n v="3388.9316213551479"/>
    <x v="0"/>
  </r>
  <r>
    <s v="ASI"/>
    <s v="Asia"/>
    <s v="R&amp;D"/>
    <x v="11"/>
    <s v="R&amp;D-Research"/>
    <x v="15"/>
    <s v="Facilities-Supplies"/>
    <n v="3388.9316213551479"/>
    <x v="0"/>
  </r>
  <r>
    <s v="ASI"/>
    <s v="Asia"/>
    <s v="R&amp;D"/>
    <x v="12"/>
    <s v="R&amp;D-Parternerships"/>
    <x v="0"/>
    <s v="Salary"/>
    <n v="171141.04687843498"/>
    <x v="0"/>
  </r>
  <r>
    <s v="ASI"/>
    <s v="Asia"/>
    <s v="R&amp;D"/>
    <x v="12"/>
    <s v="R&amp;D-Parternerships"/>
    <x v="1"/>
    <s v="Benefits"/>
    <n v="51342.314063530495"/>
    <x v="0"/>
  </r>
  <r>
    <s v="ASI"/>
    <s v="Asia"/>
    <s v="R&amp;D"/>
    <x v="12"/>
    <s v="R&amp;D-Parternerships"/>
    <x v="2"/>
    <s v="Contractors"/>
    <n v="85570.52343921749"/>
    <x v="0"/>
  </r>
  <r>
    <s v="ASI"/>
    <s v="Asia"/>
    <s v="R&amp;D"/>
    <x v="12"/>
    <s v="R&amp;D-Parternerships"/>
    <x v="3"/>
    <s v="Travel-Trips"/>
    <n v="17114.104687843497"/>
    <x v="0"/>
  </r>
  <r>
    <s v="ASI"/>
    <s v="Asia"/>
    <s v="R&amp;D"/>
    <x v="12"/>
    <s v="R&amp;D-Parternerships"/>
    <x v="4"/>
    <s v="Travel-Hotels"/>
    <n v="8557.0523439217486"/>
    <x v="0"/>
  </r>
  <r>
    <s v="ASI"/>
    <s v="Asia"/>
    <s v="R&amp;D"/>
    <x v="12"/>
    <s v="R&amp;D-Parternerships"/>
    <x v="5"/>
    <s v="Professional-Services-Consultants"/>
    <n v="34228.209375686994"/>
    <x v="0"/>
  </r>
  <r>
    <s v="ASI"/>
    <s v="Asia"/>
    <s v="R&amp;D"/>
    <x v="12"/>
    <s v="R&amp;D-Parternerships"/>
    <x v="6"/>
    <s v="Legal-Consultants"/>
    <n v="17114.104687843497"/>
    <x v="0"/>
  </r>
  <r>
    <s v="ASI"/>
    <s v="Asia"/>
    <s v="R&amp;D"/>
    <x v="12"/>
    <s v="R&amp;D-Parternerships"/>
    <x v="7"/>
    <s v="Legal-Corporate Fees"/>
    <n v="0"/>
    <x v="0"/>
  </r>
  <r>
    <s v="ASI"/>
    <s v="Asia"/>
    <s v="R&amp;D"/>
    <x v="12"/>
    <s v="R&amp;D-Parternerships"/>
    <x v="8"/>
    <s v="Legal-Employment Fees"/>
    <n v="0"/>
    <x v="0"/>
  </r>
  <r>
    <s v="ASI"/>
    <s v="Asia"/>
    <s v="R&amp;D"/>
    <x v="12"/>
    <s v="R&amp;D-Parternerships"/>
    <x v="9"/>
    <s v="IT-Application-On-Premise"/>
    <n v="8557.0523439217486"/>
    <x v="0"/>
  </r>
  <r>
    <s v="ASI"/>
    <s v="Asia"/>
    <s v="R&amp;D"/>
    <x v="12"/>
    <s v="R&amp;D-Parternerships"/>
    <x v="10"/>
    <s v="IT-Application-Subscription"/>
    <n v="1711.4104687843499"/>
    <x v="0"/>
  </r>
  <r>
    <s v="ASI"/>
    <s v="Asia"/>
    <s v="R&amp;D"/>
    <x v="12"/>
    <s v="R&amp;D-Parternerships"/>
    <x v="11"/>
    <s v="IT-Infrastructure"/>
    <n v="3422.8209375686997"/>
    <x v="0"/>
  </r>
  <r>
    <s v="ASI"/>
    <s v="Asia"/>
    <s v="R&amp;D"/>
    <x v="12"/>
    <s v="R&amp;D-Parternerships"/>
    <x v="12"/>
    <s v="IT-Consultant-System Implementation"/>
    <n v="1711.4104687843499"/>
    <x v="0"/>
  </r>
  <r>
    <s v="ASI"/>
    <s v="Asia"/>
    <s v="R&amp;D"/>
    <x v="12"/>
    <s v="R&amp;D-Parternerships"/>
    <x v="13"/>
    <s v="Facilities-Offices"/>
    <n v="3422.8209375686997"/>
    <x v="0"/>
  </r>
  <r>
    <s v="ASI"/>
    <s v="Asia"/>
    <s v="R&amp;D"/>
    <x v="12"/>
    <s v="R&amp;D-Parternerships"/>
    <x v="14"/>
    <s v="Facilities-Supplies"/>
    <n v="3422.8209375686997"/>
    <x v="0"/>
  </r>
  <r>
    <s v="ASI"/>
    <s v="Asia"/>
    <s v="R&amp;D"/>
    <x v="12"/>
    <s v="R&amp;D-Parternerships"/>
    <x v="15"/>
    <s v="Facilities-Supplies"/>
    <n v="3422.8209375686997"/>
    <x v="0"/>
  </r>
  <r>
    <s v="ASI"/>
    <s v="Asia"/>
    <s v="FIN"/>
    <x v="13"/>
    <s v="Finance"/>
    <x v="0"/>
    <s v="Salary"/>
    <n v="172852.45734721934"/>
    <x v="0"/>
  </r>
  <r>
    <s v="ASI"/>
    <s v="Asia"/>
    <s v="FIN"/>
    <x v="13"/>
    <s v="Finance"/>
    <x v="1"/>
    <s v="Benefits"/>
    <n v="51855.737204165802"/>
    <x v="0"/>
  </r>
  <r>
    <s v="ASI"/>
    <s v="Asia"/>
    <s v="FIN"/>
    <x v="13"/>
    <s v="Finance"/>
    <x v="2"/>
    <s v="Contractors"/>
    <n v="86426.228673609672"/>
    <x v="0"/>
  </r>
  <r>
    <s v="ASI"/>
    <s v="Asia"/>
    <s v="FIN"/>
    <x v="13"/>
    <s v="Finance"/>
    <x v="3"/>
    <s v="Travel-Trips"/>
    <n v="17285.245734721935"/>
    <x v="0"/>
  </r>
  <r>
    <s v="ASI"/>
    <s v="Asia"/>
    <s v="FIN"/>
    <x v="13"/>
    <s v="Finance"/>
    <x v="4"/>
    <s v="Travel-Hotels"/>
    <n v="8642.6228673609676"/>
    <x v="0"/>
  </r>
  <r>
    <s v="ASI"/>
    <s v="Asia"/>
    <s v="FIN"/>
    <x v="13"/>
    <s v="Finance"/>
    <x v="5"/>
    <s v="Professional-Services-Consultants"/>
    <n v="34570.49146944387"/>
    <x v="0"/>
  </r>
  <r>
    <s v="ASI"/>
    <s v="Asia"/>
    <s v="FIN"/>
    <x v="13"/>
    <s v="Finance"/>
    <x v="6"/>
    <s v="Legal-Consultants"/>
    <n v="17285.245734721935"/>
    <x v="0"/>
  </r>
  <r>
    <s v="ASI"/>
    <s v="Asia"/>
    <s v="FIN"/>
    <x v="13"/>
    <s v="Finance"/>
    <x v="7"/>
    <s v="Legal-Corporate Fees"/>
    <n v="0"/>
    <x v="0"/>
  </r>
  <r>
    <s v="ASI"/>
    <s v="Asia"/>
    <s v="FIN"/>
    <x v="13"/>
    <s v="Finance"/>
    <x v="8"/>
    <s v="Legal-Employment Fees"/>
    <n v="0"/>
    <x v="0"/>
  </r>
  <r>
    <s v="ASI"/>
    <s v="Asia"/>
    <s v="FIN"/>
    <x v="13"/>
    <s v="Finance"/>
    <x v="9"/>
    <s v="IT-Application-On-Premise"/>
    <n v="8642.6228673609676"/>
    <x v="0"/>
  </r>
  <r>
    <s v="ASI"/>
    <s v="Asia"/>
    <s v="FIN"/>
    <x v="13"/>
    <s v="Finance"/>
    <x v="10"/>
    <s v="IT-Application-Subscription"/>
    <n v="1728.5245734721934"/>
    <x v="0"/>
  </r>
  <r>
    <s v="ASI"/>
    <s v="Asia"/>
    <s v="FIN"/>
    <x v="13"/>
    <s v="Finance"/>
    <x v="11"/>
    <s v="IT-Infrastructure"/>
    <n v="3457.0491469443868"/>
    <x v="0"/>
  </r>
  <r>
    <s v="ASI"/>
    <s v="Asia"/>
    <s v="FIN"/>
    <x v="13"/>
    <s v="Finance"/>
    <x v="12"/>
    <s v="IT-Consultant-System Implementation"/>
    <n v="1728.5245734721934"/>
    <x v="0"/>
  </r>
  <r>
    <s v="ASI"/>
    <s v="Asia"/>
    <s v="FIN"/>
    <x v="13"/>
    <s v="Finance"/>
    <x v="13"/>
    <s v="Facilities-Offices"/>
    <n v="3457.0491469443868"/>
    <x v="0"/>
  </r>
  <r>
    <s v="ASI"/>
    <s v="Asia"/>
    <s v="FIN"/>
    <x v="13"/>
    <s v="Finance"/>
    <x v="14"/>
    <s v="Facilities-Supplies"/>
    <n v="3457.0491469443868"/>
    <x v="0"/>
  </r>
  <r>
    <s v="ASI"/>
    <s v="Asia"/>
    <s v="FIN"/>
    <x v="13"/>
    <s v="Finance"/>
    <x v="15"/>
    <s v="Facilities-Supplies"/>
    <n v="3457.0491469443868"/>
    <x v="0"/>
  </r>
  <r>
    <s v="ASI"/>
    <s v="Asia"/>
    <s v="ACC"/>
    <x v="14"/>
    <s v="Accounting"/>
    <x v="0"/>
    <s v="Salary"/>
    <n v="174580.98192069153"/>
    <x v="0"/>
  </r>
  <r>
    <s v="ASI"/>
    <s v="Asia"/>
    <s v="ACC"/>
    <x v="14"/>
    <s v="Accounting"/>
    <x v="1"/>
    <s v="Benefits"/>
    <n v="52374.29457620746"/>
    <x v="0"/>
  </r>
  <r>
    <s v="ASI"/>
    <s v="Asia"/>
    <s v="ACC"/>
    <x v="14"/>
    <s v="Accounting"/>
    <x v="2"/>
    <s v="Contractors"/>
    <n v="87290.490960345764"/>
    <x v="0"/>
  </r>
  <r>
    <s v="ASI"/>
    <s v="Asia"/>
    <s v="ACC"/>
    <x v="14"/>
    <s v="Accounting"/>
    <x v="3"/>
    <s v="Travel-Trips"/>
    <n v="17458.098192069152"/>
    <x v="0"/>
  </r>
  <r>
    <s v="ASI"/>
    <s v="Asia"/>
    <s v="ACC"/>
    <x v="14"/>
    <s v="Accounting"/>
    <x v="4"/>
    <s v="Travel-Hotels"/>
    <n v="8729.049096034576"/>
    <x v="0"/>
  </r>
  <r>
    <s v="ASI"/>
    <s v="Asia"/>
    <s v="ACC"/>
    <x v="14"/>
    <s v="Accounting"/>
    <x v="5"/>
    <s v="Professional-Services-Consultants"/>
    <n v="34916.196384138304"/>
    <x v="0"/>
  </r>
  <r>
    <s v="ASI"/>
    <s v="Asia"/>
    <s v="ACC"/>
    <x v="14"/>
    <s v="Accounting"/>
    <x v="6"/>
    <s v="Legal-Consultants"/>
    <n v="17458.098192069152"/>
    <x v="0"/>
  </r>
  <r>
    <s v="ASI"/>
    <s v="Asia"/>
    <s v="ACC"/>
    <x v="14"/>
    <s v="Accounting"/>
    <x v="7"/>
    <s v="Legal-Corporate Fees"/>
    <n v="0"/>
    <x v="0"/>
  </r>
  <r>
    <s v="ASI"/>
    <s v="Asia"/>
    <s v="ACC"/>
    <x v="14"/>
    <s v="Accounting"/>
    <x v="8"/>
    <s v="Legal-Employment Fees"/>
    <n v="0"/>
    <x v="0"/>
  </r>
  <r>
    <s v="ASI"/>
    <s v="Asia"/>
    <s v="ACC"/>
    <x v="14"/>
    <s v="Accounting"/>
    <x v="9"/>
    <s v="IT-Application-On-Premise"/>
    <n v="8729.049096034576"/>
    <x v="0"/>
  </r>
  <r>
    <s v="ASI"/>
    <s v="Asia"/>
    <s v="ACC"/>
    <x v="14"/>
    <s v="Accounting"/>
    <x v="10"/>
    <s v="IT-Application-Subscription"/>
    <n v="1745.8098192069153"/>
    <x v="0"/>
  </r>
  <r>
    <s v="ASI"/>
    <s v="Asia"/>
    <s v="ACC"/>
    <x v="14"/>
    <s v="Accounting"/>
    <x v="11"/>
    <s v="IT-Infrastructure"/>
    <n v="3491.6196384138307"/>
    <x v="0"/>
  </r>
  <r>
    <s v="ASI"/>
    <s v="Asia"/>
    <s v="ACC"/>
    <x v="14"/>
    <s v="Accounting"/>
    <x v="12"/>
    <s v="IT-Consultant-System Implementation"/>
    <n v="1745.8098192069153"/>
    <x v="0"/>
  </r>
  <r>
    <s v="ASI"/>
    <s v="Asia"/>
    <s v="ACC"/>
    <x v="14"/>
    <s v="Accounting"/>
    <x v="13"/>
    <s v="Facilities-Offices"/>
    <n v="3491.6196384138307"/>
    <x v="0"/>
  </r>
  <r>
    <s v="ASI"/>
    <s v="Asia"/>
    <s v="ACC"/>
    <x v="14"/>
    <s v="Accounting"/>
    <x v="14"/>
    <s v="Facilities-Supplies"/>
    <n v="3491.6196384138307"/>
    <x v="0"/>
  </r>
  <r>
    <s v="ASI"/>
    <s v="Asia"/>
    <s v="ACC"/>
    <x v="14"/>
    <s v="Accounting"/>
    <x v="15"/>
    <s v="Facilities-Supplies"/>
    <n v="3491.6196384138307"/>
    <x v="0"/>
  </r>
  <r>
    <s v="ASI"/>
    <s v="Asia"/>
    <s v="IT"/>
    <x v="15"/>
    <s v="IT"/>
    <x v="0"/>
    <s v="Salary"/>
    <n v="176326.79173989844"/>
    <x v="0"/>
  </r>
  <r>
    <s v="ASI"/>
    <s v="Asia"/>
    <s v="IT"/>
    <x v="15"/>
    <s v="IT"/>
    <x v="1"/>
    <s v="Benefits"/>
    <n v="52898.037521969534"/>
    <x v="0"/>
  </r>
  <r>
    <s v="ASI"/>
    <s v="Asia"/>
    <s v="IT"/>
    <x v="15"/>
    <s v="IT"/>
    <x v="2"/>
    <s v="Contractors"/>
    <n v="88163.395869949221"/>
    <x v="0"/>
  </r>
  <r>
    <s v="ASI"/>
    <s v="Asia"/>
    <s v="IT"/>
    <x v="15"/>
    <s v="IT"/>
    <x v="3"/>
    <s v="Travel-Trips"/>
    <n v="17632.679173989844"/>
    <x v="0"/>
  </r>
  <r>
    <s v="ASI"/>
    <s v="Asia"/>
    <s v="IT"/>
    <x v="15"/>
    <s v="IT"/>
    <x v="4"/>
    <s v="Travel-Hotels"/>
    <n v="8816.3395869949218"/>
    <x v="0"/>
  </r>
  <r>
    <s v="ASI"/>
    <s v="Asia"/>
    <s v="IT"/>
    <x v="15"/>
    <s v="IT"/>
    <x v="5"/>
    <s v="Professional-Services-Consultants"/>
    <n v="35265.358347979687"/>
    <x v="0"/>
  </r>
  <r>
    <s v="ASI"/>
    <s v="Asia"/>
    <s v="IT"/>
    <x v="15"/>
    <s v="IT"/>
    <x v="6"/>
    <s v="Legal-Consultants"/>
    <n v="17632.679173989844"/>
    <x v="0"/>
  </r>
  <r>
    <s v="ASI"/>
    <s v="Asia"/>
    <s v="IT"/>
    <x v="15"/>
    <s v="IT"/>
    <x v="7"/>
    <s v="Legal-Corporate Fees"/>
    <n v="0"/>
    <x v="0"/>
  </r>
  <r>
    <s v="ASI"/>
    <s v="Asia"/>
    <s v="IT"/>
    <x v="15"/>
    <s v="IT"/>
    <x v="8"/>
    <s v="Legal-Employment Fees"/>
    <n v="0"/>
    <x v="0"/>
  </r>
  <r>
    <s v="ASI"/>
    <s v="Asia"/>
    <s v="IT"/>
    <x v="15"/>
    <s v="IT"/>
    <x v="9"/>
    <s v="IT-Application-On-Premise"/>
    <n v="8816.3395869949218"/>
    <x v="0"/>
  </r>
  <r>
    <s v="ASI"/>
    <s v="Asia"/>
    <s v="IT"/>
    <x v="15"/>
    <s v="IT"/>
    <x v="10"/>
    <s v="IT-Application-Subscription"/>
    <n v="1763.2679173989845"/>
    <x v="0"/>
  </r>
  <r>
    <s v="ASI"/>
    <s v="Asia"/>
    <s v="IT"/>
    <x v="15"/>
    <s v="IT"/>
    <x v="11"/>
    <s v="IT-Infrastructure"/>
    <n v="3526.5358347979691"/>
    <x v="0"/>
  </r>
  <r>
    <s v="ASI"/>
    <s v="Asia"/>
    <s v="IT"/>
    <x v="15"/>
    <s v="IT"/>
    <x v="12"/>
    <s v="IT-Consultant-System Implementation"/>
    <n v="1763.2679173989845"/>
    <x v="0"/>
  </r>
  <r>
    <s v="ASI"/>
    <s v="Asia"/>
    <s v="IT"/>
    <x v="15"/>
    <s v="IT"/>
    <x v="13"/>
    <s v="Facilities-Offices"/>
    <n v="3526.5358347979691"/>
    <x v="0"/>
  </r>
  <r>
    <s v="ASI"/>
    <s v="Asia"/>
    <s v="IT"/>
    <x v="15"/>
    <s v="IT"/>
    <x v="14"/>
    <s v="Facilities-Supplies"/>
    <n v="3526.5358347979691"/>
    <x v="0"/>
  </r>
  <r>
    <s v="ASI"/>
    <s v="Asia"/>
    <s v="IT"/>
    <x v="15"/>
    <s v="IT"/>
    <x v="15"/>
    <s v="Facilities-Supplies"/>
    <n v="3526.5358347979691"/>
    <x v="0"/>
  </r>
  <r>
    <s v="ASI"/>
    <s v="Asia"/>
    <s v="PS"/>
    <x v="16"/>
    <s v="PS"/>
    <x v="0"/>
    <s v="Salary"/>
    <n v="178090.05965729742"/>
    <x v="2"/>
  </r>
  <r>
    <s v="ASI"/>
    <s v="Asia"/>
    <s v="PS"/>
    <x v="16"/>
    <s v="PS"/>
    <x v="1"/>
    <s v="Benefits"/>
    <n v="53427.017897189224"/>
    <x v="2"/>
  </r>
  <r>
    <s v="ASI"/>
    <s v="Asia"/>
    <s v="PS"/>
    <x v="16"/>
    <s v="PS"/>
    <x v="2"/>
    <s v="Contractors"/>
    <n v="89045.029828648709"/>
    <x v="2"/>
  </r>
  <r>
    <s v="ASI"/>
    <s v="Asia"/>
    <s v="PS"/>
    <x v="16"/>
    <s v="PS"/>
    <x v="3"/>
    <s v="Travel-Trips"/>
    <n v="17809.005965729742"/>
    <x v="2"/>
  </r>
  <r>
    <s v="ASI"/>
    <s v="Asia"/>
    <s v="PS"/>
    <x v="16"/>
    <s v="PS"/>
    <x v="4"/>
    <s v="Travel-Hotels"/>
    <n v="8904.5029828648712"/>
    <x v="2"/>
  </r>
  <r>
    <s v="ASI"/>
    <s v="Asia"/>
    <s v="PS"/>
    <x v="16"/>
    <s v="PS"/>
    <x v="5"/>
    <s v="Professional-Services-Consultants"/>
    <n v="35618.011931459485"/>
    <x v="2"/>
  </r>
  <r>
    <s v="ASI"/>
    <s v="Asia"/>
    <s v="PS"/>
    <x v="16"/>
    <s v="PS"/>
    <x v="6"/>
    <s v="Legal-Consultants"/>
    <n v="17809.005965729742"/>
    <x v="2"/>
  </r>
  <r>
    <s v="ASI"/>
    <s v="Asia"/>
    <s v="PS"/>
    <x v="16"/>
    <s v="PS"/>
    <x v="7"/>
    <s v="Legal-Corporate Fees"/>
    <n v="0"/>
    <x v="2"/>
  </r>
  <r>
    <s v="ASI"/>
    <s v="Asia"/>
    <s v="PS"/>
    <x v="16"/>
    <s v="PS"/>
    <x v="8"/>
    <s v="Legal-Employment Fees"/>
    <n v="0"/>
    <x v="2"/>
  </r>
  <r>
    <s v="ASI"/>
    <s v="Asia"/>
    <s v="PS"/>
    <x v="16"/>
    <s v="PS"/>
    <x v="9"/>
    <s v="IT-Application-On-Premise"/>
    <n v="8904.5029828648712"/>
    <x v="2"/>
  </r>
  <r>
    <s v="ASI"/>
    <s v="Asia"/>
    <s v="PS"/>
    <x v="16"/>
    <s v="PS"/>
    <x v="10"/>
    <s v="IT-Application-Subscription"/>
    <n v="1780.9005965729741"/>
    <x v="2"/>
  </r>
  <r>
    <s v="ASI"/>
    <s v="Asia"/>
    <s v="PS"/>
    <x v="16"/>
    <s v="PS"/>
    <x v="11"/>
    <s v="IT-Infrastructure"/>
    <n v="3561.8011931459482"/>
    <x v="2"/>
  </r>
  <r>
    <s v="ASI"/>
    <s v="Asia"/>
    <s v="PS"/>
    <x v="16"/>
    <s v="PS"/>
    <x v="12"/>
    <s v="IT-Consultant-System Implementation"/>
    <n v="1780.9005965729741"/>
    <x v="2"/>
  </r>
  <r>
    <s v="ASI"/>
    <s v="Asia"/>
    <s v="PS"/>
    <x v="16"/>
    <s v="PS"/>
    <x v="13"/>
    <s v="Facilities-Offices"/>
    <n v="3561.8011931459482"/>
    <x v="2"/>
  </r>
  <r>
    <s v="ASI"/>
    <s v="Asia"/>
    <s v="PS"/>
    <x v="16"/>
    <s v="PS"/>
    <x v="14"/>
    <s v="Facilities-Supplies"/>
    <n v="3561.8011931459482"/>
    <x v="2"/>
  </r>
  <r>
    <s v="ASI"/>
    <s v="Asia"/>
    <s v="PS"/>
    <x v="16"/>
    <s v="PS"/>
    <x v="15"/>
    <s v="Facilities-Supplies"/>
    <n v="3561.8011931459482"/>
    <x v="2"/>
  </r>
  <r>
    <s v="ASI"/>
    <s v="Asia"/>
    <s v="IS"/>
    <x v="17"/>
    <s v="IS"/>
    <x v="0"/>
    <s v="Salary"/>
    <n v="179870.96025387041"/>
    <x v="2"/>
  </r>
  <r>
    <s v="ASI"/>
    <s v="Asia"/>
    <s v="IS"/>
    <x v="17"/>
    <s v="IS"/>
    <x v="1"/>
    <s v="Benefits"/>
    <n v="53961.288076161123"/>
    <x v="2"/>
  </r>
  <r>
    <s v="ASI"/>
    <s v="Asia"/>
    <s v="IS"/>
    <x v="17"/>
    <s v="IS"/>
    <x v="2"/>
    <s v="Contractors"/>
    <n v="89935.480126935203"/>
    <x v="2"/>
  </r>
  <r>
    <s v="ASI"/>
    <s v="Asia"/>
    <s v="IS"/>
    <x v="17"/>
    <s v="IS"/>
    <x v="3"/>
    <s v="Travel-Trips"/>
    <n v="17987.09602538704"/>
    <x v="2"/>
  </r>
  <r>
    <s v="ASI"/>
    <s v="Asia"/>
    <s v="IS"/>
    <x v="17"/>
    <s v="IS"/>
    <x v="4"/>
    <s v="Travel-Hotels"/>
    <n v="8993.5480126935199"/>
    <x v="2"/>
  </r>
  <r>
    <s v="ASI"/>
    <s v="Asia"/>
    <s v="IS"/>
    <x v="17"/>
    <s v="IS"/>
    <x v="5"/>
    <s v="Professional-Services-Consultants"/>
    <n v="35974.19205077408"/>
    <x v="2"/>
  </r>
  <r>
    <s v="ASI"/>
    <s v="Asia"/>
    <s v="IS"/>
    <x v="17"/>
    <s v="IS"/>
    <x v="6"/>
    <s v="Legal-Consultants"/>
    <n v="17987.09602538704"/>
    <x v="2"/>
  </r>
  <r>
    <s v="ASI"/>
    <s v="Asia"/>
    <s v="IS"/>
    <x v="17"/>
    <s v="IS"/>
    <x v="7"/>
    <s v="Legal-Corporate Fees"/>
    <n v="0"/>
    <x v="2"/>
  </r>
  <r>
    <s v="ASI"/>
    <s v="Asia"/>
    <s v="IS"/>
    <x v="17"/>
    <s v="IS"/>
    <x v="8"/>
    <s v="Legal-Employment Fees"/>
    <n v="0"/>
    <x v="2"/>
  </r>
  <r>
    <s v="ASI"/>
    <s v="Asia"/>
    <s v="IS"/>
    <x v="17"/>
    <s v="IS"/>
    <x v="9"/>
    <s v="IT-Application-On-Premise"/>
    <n v="8993.5480126935199"/>
    <x v="2"/>
  </r>
  <r>
    <s v="ASI"/>
    <s v="Asia"/>
    <s v="IS"/>
    <x v="17"/>
    <s v="IS"/>
    <x v="10"/>
    <s v="IT-Application-Subscription"/>
    <n v="1798.7096025387041"/>
    <x v="2"/>
  </r>
  <r>
    <s v="ASI"/>
    <s v="Asia"/>
    <s v="IS"/>
    <x v="17"/>
    <s v="IS"/>
    <x v="11"/>
    <s v="IT-Infrastructure"/>
    <n v="3597.4192050774082"/>
    <x v="2"/>
  </r>
  <r>
    <s v="ASI"/>
    <s v="Asia"/>
    <s v="IS"/>
    <x v="17"/>
    <s v="IS"/>
    <x v="12"/>
    <s v="IT-Consultant-System Implementation"/>
    <n v="1798.7096025387041"/>
    <x v="2"/>
  </r>
  <r>
    <s v="ASI"/>
    <s v="Asia"/>
    <s v="IS"/>
    <x v="17"/>
    <s v="IS"/>
    <x v="13"/>
    <s v="Facilities-Offices"/>
    <n v="3597.4192050774082"/>
    <x v="2"/>
  </r>
  <r>
    <s v="ASI"/>
    <s v="Asia"/>
    <s v="IS"/>
    <x v="17"/>
    <s v="IS"/>
    <x v="14"/>
    <s v="Facilities-Supplies"/>
    <n v="3597.4192050774082"/>
    <x v="2"/>
  </r>
  <r>
    <s v="ASI"/>
    <s v="Asia"/>
    <s v="IS"/>
    <x v="17"/>
    <s v="IS"/>
    <x v="15"/>
    <s v="Facilities-Supplies"/>
    <n v="3597.4192050774082"/>
    <x v="2"/>
  </r>
  <r>
    <s v="ASI"/>
    <s v="Asia"/>
    <s v="Exec-Office"/>
    <x v="18"/>
    <s v="Exec-Office"/>
    <x v="0"/>
    <s v="Salary"/>
    <n v="181669.66985640911"/>
    <x v="2"/>
  </r>
  <r>
    <s v="ASI"/>
    <s v="Asia"/>
    <s v="Exec-Office"/>
    <x v="18"/>
    <s v="Exec-Office"/>
    <x v="1"/>
    <s v="Benefits"/>
    <n v="54500.900956922727"/>
    <x v="2"/>
  </r>
  <r>
    <s v="ASI"/>
    <s v="Asia"/>
    <s v="Exec-Office"/>
    <x v="18"/>
    <s v="Exec-Office"/>
    <x v="2"/>
    <s v="Contractors"/>
    <n v="90834.834928204553"/>
    <x v="2"/>
  </r>
  <r>
    <s v="ASI"/>
    <s v="Asia"/>
    <s v="Exec-Office"/>
    <x v="18"/>
    <s v="Exec-Office"/>
    <x v="3"/>
    <s v="Travel-Trips"/>
    <n v="18166.966985640913"/>
    <x v="2"/>
  </r>
  <r>
    <s v="ASI"/>
    <s v="Asia"/>
    <s v="Exec-Office"/>
    <x v="18"/>
    <s v="Exec-Office"/>
    <x v="4"/>
    <s v="Travel-Hotels"/>
    <n v="9083.4834928204564"/>
    <x v="2"/>
  </r>
  <r>
    <s v="ASI"/>
    <s v="Asia"/>
    <s v="Exec-Office"/>
    <x v="18"/>
    <s v="Exec-Office"/>
    <x v="5"/>
    <s v="Professional-Services-Consultants"/>
    <n v="36333.933971281826"/>
    <x v="2"/>
  </r>
  <r>
    <s v="ASI"/>
    <s v="Asia"/>
    <s v="Exec-Office"/>
    <x v="18"/>
    <s v="Exec-Office"/>
    <x v="6"/>
    <s v="Legal-Consultants"/>
    <n v="18166.966985640913"/>
    <x v="2"/>
  </r>
  <r>
    <s v="ASI"/>
    <s v="Asia"/>
    <s v="Exec-Office"/>
    <x v="18"/>
    <s v="Exec-Office"/>
    <x v="7"/>
    <s v="Legal-Corporate Fees"/>
    <n v="0"/>
    <x v="2"/>
  </r>
  <r>
    <s v="ASI"/>
    <s v="Asia"/>
    <s v="Exec-Office"/>
    <x v="18"/>
    <s v="Exec-Office"/>
    <x v="8"/>
    <s v="Legal-Employment Fees"/>
    <n v="0"/>
    <x v="2"/>
  </r>
  <r>
    <s v="ASI"/>
    <s v="Asia"/>
    <s v="Exec-Office"/>
    <x v="18"/>
    <s v="Exec-Office"/>
    <x v="9"/>
    <s v="IT-Application-On-Premise"/>
    <n v="9083.4834928204564"/>
    <x v="2"/>
  </r>
  <r>
    <s v="ASI"/>
    <s v="Asia"/>
    <s v="Exec-Office"/>
    <x v="18"/>
    <s v="Exec-Office"/>
    <x v="10"/>
    <s v="IT-Application-Subscription"/>
    <n v="1816.6966985640911"/>
    <x v="2"/>
  </r>
  <r>
    <s v="ASI"/>
    <s v="Asia"/>
    <s v="Exec-Office"/>
    <x v="18"/>
    <s v="Exec-Office"/>
    <x v="11"/>
    <s v="IT-Infrastructure"/>
    <n v="3633.3933971281822"/>
    <x v="2"/>
  </r>
  <r>
    <s v="ASI"/>
    <s v="Asia"/>
    <s v="Exec-Office"/>
    <x v="18"/>
    <s v="Exec-Office"/>
    <x v="12"/>
    <s v="IT-Consultant-System Implementation"/>
    <n v="1816.6966985640911"/>
    <x v="2"/>
  </r>
  <r>
    <s v="ASI"/>
    <s v="Asia"/>
    <s v="Exec-Office"/>
    <x v="18"/>
    <s v="Exec-Office"/>
    <x v="13"/>
    <s v="Facilities-Offices"/>
    <n v="3633.3933971281822"/>
    <x v="2"/>
  </r>
  <r>
    <s v="ASI"/>
    <s v="Asia"/>
    <s v="Exec-Office"/>
    <x v="18"/>
    <s v="Exec-Office"/>
    <x v="14"/>
    <s v="Facilities-Supplies"/>
    <n v="3633.3933971281822"/>
    <x v="2"/>
  </r>
  <r>
    <s v="ASI"/>
    <s v="Asia"/>
    <s v="Exec-Office"/>
    <x v="18"/>
    <s v="Exec-Office"/>
    <x v="15"/>
    <s v="Facilities-Supplies"/>
    <n v="3633.3933971281822"/>
    <x v="2"/>
  </r>
  <r>
    <s v="ASI"/>
    <s v="Asia"/>
    <s v="LEG"/>
    <x v="19"/>
    <s v="Legal"/>
    <x v="0"/>
    <s v="Salary"/>
    <n v="183486.36655497321"/>
    <x v="2"/>
  </r>
  <r>
    <s v="ASI"/>
    <s v="Asia"/>
    <s v="LEG"/>
    <x v="19"/>
    <s v="Legal"/>
    <x v="1"/>
    <s v="Benefits"/>
    <n v="55045.909966491963"/>
    <x v="2"/>
  </r>
  <r>
    <s v="ASI"/>
    <s v="Asia"/>
    <s v="LEG"/>
    <x v="19"/>
    <s v="Legal"/>
    <x v="2"/>
    <s v="Contractors"/>
    <n v="91743.183277486605"/>
    <x v="2"/>
  </r>
  <r>
    <s v="ASI"/>
    <s v="Asia"/>
    <s v="LEG"/>
    <x v="19"/>
    <s v="Legal"/>
    <x v="3"/>
    <s v="Travel-Trips"/>
    <n v="18348.636655497321"/>
    <x v="2"/>
  </r>
  <r>
    <s v="ASI"/>
    <s v="Asia"/>
    <s v="LEG"/>
    <x v="19"/>
    <s v="Legal"/>
    <x v="4"/>
    <s v="Travel-Hotels"/>
    <n v="9174.3183277486605"/>
    <x v="2"/>
  </r>
  <r>
    <s v="ASI"/>
    <s v="Asia"/>
    <s v="LEG"/>
    <x v="19"/>
    <s v="Legal"/>
    <x v="5"/>
    <s v="Professional-Services-Consultants"/>
    <n v="36697.273310994642"/>
    <x v="2"/>
  </r>
  <r>
    <s v="ASI"/>
    <s v="Asia"/>
    <s v="LEG"/>
    <x v="19"/>
    <s v="Legal"/>
    <x v="6"/>
    <s v="Legal-Consultants"/>
    <n v="18348.636655497321"/>
    <x v="2"/>
  </r>
  <r>
    <s v="ASI"/>
    <s v="Asia"/>
    <s v="LEG"/>
    <x v="19"/>
    <s v="Legal"/>
    <x v="7"/>
    <s v="Legal-Corporate Fees"/>
    <n v="0"/>
    <x v="2"/>
  </r>
  <r>
    <s v="ASI"/>
    <s v="Asia"/>
    <s v="LEG"/>
    <x v="19"/>
    <s v="Legal"/>
    <x v="8"/>
    <s v="Legal-Employment Fees"/>
    <n v="0"/>
    <x v="2"/>
  </r>
  <r>
    <s v="ASI"/>
    <s v="Asia"/>
    <s v="LEG"/>
    <x v="19"/>
    <s v="Legal"/>
    <x v="9"/>
    <s v="IT-Application-On-Premise"/>
    <n v="9174.3183277486605"/>
    <x v="2"/>
  </r>
  <r>
    <s v="ASI"/>
    <s v="Asia"/>
    <s v="LEG"/>
    <x v="19"/>
    <s v="Legal"/>
    <x v="10"/>
    <s v="IT-Application-Subscription"/>
    <n v="1834.8636655497321"/>
    <x v="2"/>
  </r>
  <r>
    <s v="ASI"/>
    <s v="Asia"/>
    <s v="LEG"/>
    <x v="19"/>
    <s v="Legal"/>
    <x v="11"/>
    <s v="IT-Infrastructure"/>
    <n v="3669.7273310994642"/>
    <x v="2"/>
  </r>
  <r>
    <s v="ASI"/>
    <s v="Asia"/>
    <s v="LEG"/>
    <x v="19"/>
    <s v="Legal"/>
    <x v="12"/>
    <s v="IT-Consultant-System Implementation"/>
    <n v="1834.8636655497321"/>
    <x v="2"/>
  </r>
  <r>
    <s v="ASI"/>
    <s v="Asia"/>
    <s v="LEG"/>
    <x v="19"/>
    <s v="Legal"/>
    <x v="13"/>
    <s v="Facilities-Offices"/>
    <n v="3669.7273310994642"/>
    <x v="2"/>
  </r>
  <r>
    <s v="ASI"/>
    <s v="Asia"/>
    <s v="LEG"/>
    <x v="19"/>
    <s v="Legal"/>
    <x v="14"/>
    <s v="Facilities-Supplies"/>
    <n v="3669.7273310994642"/>
    <x v="2"/>
  </r>
  <r>
    <s v="ASI"/>
    <s v="Asia"/>
    <s v="LEG"/>
    <x v="19"/>
    <s v="Legal"/>
    <x v="15"/>
    <s v="Facilities-Supplies"/>
    <n v="3669.7273310994642"/>
    <x v="2"/>
  </r>
  <r>
    <s v="ASI"/>
    <s v="Asia"/>
    <s v="TAX"/>
    <x v="20"/>
    <s v="Tax"/>
    <x v="0"/>
    <s v="Salary"/>
    <n v="185321.23022052294"/>
    <x v="0"/>
  </r>
  <r>
    <s v="ASI"/>
    <s v="Asia"/>
    <s v="TAX"/>
    <x v="20"/>
    <s v="Tax"/>
    <x v="1"/>
    <s v="Benefits"/>
    <n v="55596.369066156876"/>
    <x v="0"/>
  </r>
  <r>
    <s v="ASI"/>
    <s v="Asia"/>
    <s v="TAX"/>
    <x v="20"/>
    <s v="Tax"/>
    <x v="2"/>
    <s v="Contractors"/>
    <n v="92660.615110261468"/>
    <x v="0"/>
  </r>
  <r>
    <s v="ASI"/>
    <s v="Asia"/>
    <s v="TAX"/>
    <x v="20"/>
    <s v="Tax"/>
    <x v="3"/>
    <s v="Travel-Trips"/>
    <n v="18532.123022052296"/>
    <x v="0"/>
  </r>
  <r>
    <s v="ASI"/>
    <s v="Asia"/>
    <s v="TAX"/>
    <x v="20"/>
    <s v="Tax"/>
    <x v="4"/>
    <s v="Travel-Hotels"/>
    <n v="9266.0615110261479"/>
    <x v="0"/>
  </r>
  <r>
    <s v="ASI"/>
    <s v="Asia"/>
    <s v="TAX"/>
    <x v="20"/>
    <s v="Tax"/>
    <x v="5"/>
    <s v="Professional-Services-Consultants"/>
    <n v="37064.246044104591"/>
    <x v="0"/>
  </r>
  <r>
    <s v="ASI"/>
    <s v="Asia"/>
    <s v="TAX"/>
    <x v="20"/>
    <s v="Tax"/>
    <x v="6"/>
    <s v="Legal-Consultants"/>
    <n v="18532.123022052296"/>
    <x v="0"/>
  </r>
  <r>
    <s v="ASI"/>
    <s v="Asia"/>
    <s v="TAX"/>
    <x v="20"/>
    <s v="Tax"/>
    <x v="7"/>
    <s v="Legal-Corporate Fees"/>
    <n v="0"/>
    <x v="0"/>
  </r>
  <r>
    <s v="ASI"/>
    <s v="Asia"/>
    <s v="TAX"/>
    <x v="20"/>
    <s v="Tax"/>
    <x v="8"/>
    <s v="Legal-Employment Fees"/>
    <n v="0"/>
    <x v="0"/>
  </r>
  <r>
    <s v="ASI"/>
    <s v="Asia"/>
    <s v="TAX"/>
    <x v="20"/>
    <s v="Tax"/>
    <x v="9"/>
    <s v="IT-Application-On-Premise"/>
    <n v="9266.0615110261479"/>
    <x v="2"/>
  </r>
  <r>
    <s v="ASI"/>
    <s v="Asia"/>
    <s v="TAX"/>
    <x v="20"/>
    <s v="Tax"/>
    <x v="10"/>
    <s v="IT-Application-Subscription"/>
    <n v="1853.2123022052294"/>
    <x v="2"/>
  </r>
  <r>
    <s v="ASI"/>
    <s v="Asia"/>
    <s v="TAX"/>
    <x v="20"/>
    <s v="Tax"/>
    <x v="11"/>
    <s v="IT-Infrastructure"/>
    <n v="3706.4246044104589"/>
    <x v="2"/>
  </r>
  <r>
    <s v="ASI"/>
    <s v="Asia"/>
    <s v="TAX"/>
    <x v="20"/>
    <s v="Tax"/>
    <x v="12"/>
    <s v="IT-Consultant-System Implementation"/>
    <n v="1853.2123022052294"/>
    <x v="2"/>
  </r>
  <r>
    <s v="ASI"/>
    <s v="Asia"/>
    <s v="TAX"/>
    <x v="20"/>
    <s v="Tax"/>
    <x v="13"/>
    <s v="Facilities-Offices"/>
    <n v="3706.4246044104589"/>
    <x v="2"/>
  </r>
  <r>
    <s v="ASI"/>
    <s v="Asia"/>
    <s v="TAX"/>
    <x v="20"/>
    <s v="Tax"/>
    <x v="14"/>
    <s v="Facilities-Supplies"/>
    <n v="3706.4246044104589"/>
    <x v="2"/>
  </r>
  <r>
    <s v="ASI"/>
    <s v="Asia"/>
    <s v="TAX"/>
    <x v="20"/>
    <s v="Tax"/>
    <x v="15"/>
    <s v="Facilities-Supplies"/>
    <n v="3706.4246044104589"/>
    <x v="2"/>
  </r>
  <r>
    <s v="MEA"/>
    <s v="Middle-East&amp;Africa"/>
    <s v="Sales"/>
    <x v="0"/>
    <s v="Sales-Direct"/>
    <x v="0"/>
    <s v="Salary"/>
    <n v="187174.44252272818"/>
    <x v="0"/>
  </r>
  <r>
    <s v="MEA"/>
    <s v="Middle-East&amp;Africa"/>
    <s v="Sales"/>
    <x v="0"/>
    <s v="Sales-Direct"/>
    <x v="1"/>
    <s v="Benefits"/>
    <n v="56152.332756818454"/>
    <x v="0"/>
  </r>
  <r>
    <s v="MEA"/>
    <s v="Middle-East&amp;Africa"/>
    <s v="Sales"/>
    <x v="0"/>
    <s v="Sales-Direct"/>
    <x v="2"/>
    <s v="Contractors"/>
    <n v="93587.221261364088"/>
    <x v="0"/>
  </r>
  <r>
    <s v="MEA"/>
    <s v="Middle-East&amp;Africa"/>
    <s v="Sales"/>
    <x v="0"/>
    <s v="Sales-Direct"/>
    <x v="3"/>
    <s v="Travel-Trips"/>
    <n v="18717.444252272817"/>
    <x v="0"/>
  </r>
  <r>
    <s v="MEA"/>
    <s v="Middle-East&amp;Africa"/>
    <s v="Sales"/>
    <x v="0"/>
    <s v="Sales-Direct"/>
    <x v="4"/>
    <s v="Travel-Hotels"/>
    <n v="9358.7221261364084"/>
    <x v="0"/>
  </r>
  <r>
    <s v="MEA"/>
    <s v="Middle-East&amp;Africa"/>
    <s v="Sales"/>
    <x v="0"/>
    <s v="Sales-Direct"/>
    <x v="5"/>
    <s v="Professional-Services-Consultants"/>
    <n v="37434.888504545634"/>
    <x v="0"/>
  </r>
  <r>
    <s v="MEA"/>
    <s v="Middle-East&amp;Africa"/>
    <s v="Sales"/>
    <x v="0"/>
    <s v="Sales-Direct"/>
    <x v="6"/>
    <s v="Legal-Consultants"/>
    <n v="18717.444252272817"/>
    <x v="0"/>
  </r>
  <r>
    <s v="MEA"/>
    <s v="Middle-East&amp;Africa"/>
    <s v="Sales"/>
    <x v="0"/>
    <s v="Sales-Direct"/>
    <x v="7"/>
    <s v="Legal-Corporate Fees"/>
    <n v="0"/>
    <x v="0"/>
  </r>
  <r>
    <s v="MEA"/>
    <s v="Middle-East&amp;Africa"/>
    <s v="Sales"/>
    <x v="0"/>
    <s v="Sales-Direct"/>
    <x v="8"/>
    <s v="Legal-Employment Fees"/>
    <n v="0"/>
    <x v="0"/>
  </r>
  <r>
    <s v="MEA"/>
    <s v="Middle-East&amp;Africa"/>
    <s v="Sales"/>
    <x v="0"/>
    <s v="Sales-Direct"/>
    <x v="9"/>
    <s v="IT-Application-On-Premise"/>
    <n v="9358.7221261364084"/>
    <x v="0"/>
  </r>
  <r>
    <s v="MEA"/>
    <s v="Middle-East&amp;Africa"/>
    <s v="Sales"/>
    <x v="0"/>
    <s v="Sales-Direct"/>
    <x v="10"/>
    <s v="IT-Application-Subscription"/>
    <n v="1871.7444252272817"/>
    <x v="0"/>
  </r>
  <r>
    <s v="MEA"/>
    <s v="Middle-East&amp;Africa"/>
    <s v="Sales"/>
    <x v="0"/>
    <s v="Sales-Direct"/>
    <x v="11"/>
    <s v="IT-Infrastructure"/>
    <n v="3743.4888504545634"/>
    <x v="0"/>
  </r>
  <r>
    <s v="MEA"/>
    <s v="Middle-East&amp;Africa"/>
    <s v="Sales"/>
    <x v="0"/>
    <s v="Sales-Direct"/>
    <x v="12"/>
    <s v="IT-Consultant-System Implementation"/>
    <n v="1871.7444252272817"/>
    <x v="0"/>
  </r>
  <r>
    <s v="MEA"/>
    <s v="Middle-East&amp;Africa"/>
    <s v="Sales"/>
    <x v="0"/>
    <s v="Sales-Direct"/>
    <x v="13"/>
    <s v="Facilities-Offices"/>
    <n v="3743.4888504545634"/>
    <x v="0"/>
  </r>
  <r>
    <s v="MEA"/>
    <s v="Middle-East&amp;Africa"/>
    <s v="Sales"/>
    <x v="0"/>
    <s v="Sales-Direct"/>
    <x v="14"/>
    <s v="Facilities-Supplies"/>
    <n v="3743.4888504545634"/>
    <x v="0"/>
  </r>
  <r>
    <s v="MEA"/>
    <s v="Middle-East&amp;Africa"/>
    <s v="Sales"/>
    <x v="0"/>
    <s v="Sales-Direct"/>
    <x v="15"/>
    <s v="Facilities-Supplies"/>
    <n v="3743.4888504545634"/>
    <x v="0"/>
  </r>
  <r>
    <s v="MEA"/>
    <s v="Middle-East&amp;Africa"/>
    <s v="Sales"/>
    <x v="1"/>
    <s v="Sales-Partners"/>
    <x v="0"/>
    <s v="Salary"/>
    <n v="189046.18694795546"/>
    <x v="0"/>
  </r>
  <r>
    <s v="MEA"/>
    <s v="Middle-East&amp;Africa"/>
    <s v="Sales"/>
    <x v="1"/>
    <s v="Sales-Partners"/>
    <x v="1"/>
    <s v="Benefits"/>
    <n v="56713.856084386636"/>
    <x v="0"/>
  </r>
  <r>
    <s v="MEA"/>
    <s v="Middle-East&amp;Africa"/>
    <s v="Sales"/>
    <x v="1"/>
    <s v="Sales-Partners"/>
    <x v="2"/>
    <s v="Contractors"/>
    <n v="94523.093473977729"/>
    <x v="0"/>
  </r>
  <r>
    <s v="MEA"/>
    <s v="Middle-East&amp;Africa"/>
    <s v="Sales"/>
    <x v="1"/>
    <s v="Sales-Partners"/>
    <x v="3"/>
    <s v="Travel-Trips"/>
    <n v="18904.618694795547"/>
    <x v="0"/>
  </r>
  <r>
    <s v="MEA"/>
    <s v="Middle-East&amp;Africa"/>
    <s v="Sales"/>
    <x v="1"/>
    <s v="Sales-Partners"/>
    <x v="4"/>
    <s v="Travel-Hotels"/>
    <n v="9452.3093473977733"/>
    <x v="0"/>
  </r>
  <r>
    <s v="MEA"/>
    <s v="Middle-East&amp;Africa"/>
    <s v="Sales"/>
    <x v="1"/>
    <s v="Sales-Partners"/>
    <x v="5"/>
    <s v="Professional-Services-Consultants"/>
    <n v="37809.237389591093"/>
    <x v="0"/>
  </r>
  <r>
    <s v="MEA"/>
    <s v="Middle-East&amp;Africa"/>
    <s v="Sales"/>
    <x v="1"/>
    <s v="Sales-Partners"/>
    <x v="6"/>
    <s v="Legal-Consultants"/>
    <n v="18904.618694795547"/>
    <x v="0"/>
  </r>
  <r>
    <s v="MEA"/>
    <s v="Middle-East&amp;Africa"/>
    <s v="Sales"/>
    <x v="1"/>
    <s v="Sales-Partners"/>
    <x v="7"/>
    <s v="Legal-Corporate Fees"/>
    <n v="0"/>
    <x v="0"/>
  </r>
  <r>
    <s v="MEA"/>
    <s v="Middle-East&amp;Africa"/>
    <s v="Sales"/>
    <x v="1"/>
    <s v="Sales-Partners"/>
    <x v="8"/>
    <s v="Legal-Employment Fees"/>
    <n v="0"/>
    <x v="0"/>
  </r>
  <r>
    <s v="MEA"/>
    <s v="Middle-East&amp;Africa"/>
    <s v="Sales"/>
    <x v="1"/>
    <s v="Sales-Partners"/>
    <x v="9"/>
    <s v="IT-Application-On-Premise"/>
    <n v="9452.3093473977733"/>
    <x v="0"/>
  </r>
  <r>
    <s v="MEA"/>
    <s v="Middle-East&amp;Africa"/>
    <s v="Sales"/>
    <x v="1"/>
    <s v="Sales-Partners"/>
    <x v="10"/>
    <s v="IT-Application-Subscription"/>
    <n v="1890.4618694795547"/>
    <x v="0"/>
  </r>
  <r>
    <s v="MEA"/>
    <s v="Middle-East&amp;Africa"/>
    <s v="Sales"/>
    <x v="1"/>
    <s v="Sales-Partners"/>
    <x v="11"/>
    <s v="IT-Infrastructure"/>
    <n v="3780.9237389591094"/>
    <x v="0"/>
  </r>
  <r>
    <s v="MEA"/>
    <s v="Middle-East&amp;Africa"/>
    <s v="Sales"/>
    <x v="1"/>
    <s v="Sales-Partners"/>
    <x v="12"/>
    <s v="IT-Consultant-System Implementation"/>
    <n v="1890.4618694795547"/>
    <x v="0"/>
  </r>
  <r>
    <s v="MEA"/>
    <s v="Middle-East&amp;Africa"/>
    <s v="Sales"/>
    <x v="1"/>
    <s v="Sales-Partners"/>
    <x v="13"/>
    <s v="Facilities-Offices"/>
    <n v="3780.9237389591094"/>
    <x v="0"/>
  </r>
  <r>
    <s v="MEA"/>
    <s v="Middle-East&amp;Africa"/>
    <s v="Sales"/>
    <x v="1"/>
    <s v="Sales-Partners"/>
    <x v="14"/>
    <s v="Facilities-Supplies"/>
    <n v="3780.9237389591094"/>
    <x v="0"/>
  </r>
  <r>
    <s v="MEA"/>
    <s v="Middle-East&amp;Africa"/>
    <s v="Sales"/>
    <x v="1"/>
    <s v="Sales-Partners"/>
    <x v="15"/>
    <s v="Facilities-Supplies"/>
    <n v="3780.9237389591094"/>
    <x v="0"/>
  </r>
  <r>
    <s v="MEA"/>
    <s v="Middle-East&amp;Africa"/>
    <s v="Sales"/>
    <x v="2"/>
    <s v="Sales-Online"/>
    <x v="0"/>
    <s v="Salary"/>
    <n v="190936.64881743502"/>
    <x v="0"/>
  </r>
  <r>
    <s v="MEA"/>
    <s v="Middle-East&amp;Africa"/>
    <s v="Sales"/>
    <x v="2"/>
    <s v="Sales-Online"/>
    <x v="1"/>
    <s v="Benefits"/>
    <n v="57280.994645230508"/>
    <x v="0"/>
  </r>
  <r>
    <s v="MEA"/>
    <s v="Middle-East&amp;Africa"/>
    <s v="Sales"/>
    <x v="2"/>
    <s v="Sales-Online"/>
    <x v="2"/>
    <s v="Contractors"/>
    <n v="95468.324408717512"/>
    <x v="0"/>
  </r>
  <r>
    <s v="MEA"/>
    <s v="Middle-East&amp;Africa"/>
    <s v="Sales"/>
    <x v="2"/>
    <s v="Sales-Online"/>
    <x v="3"/>
    <s v="Travel-Trips"/>
    <n v="19093.664881743502"/>
    <x v="0"/>
  </r>
  <r>
    <s v="MEA"/>
    <s v="Middle-East&amp;Africa"/>
    <s v="Sales"/>
    <x v="2"/>
    <s v="Sales-Online"/>
    <x v="4"/>
    <s v="Travel-Hotels"/>
    <n v="9546.8324408717508"/>
    <x v="0"/>
  </r>
  <r>
    <s v="MEA"/>
    <s v="Middle-East&amp;Africa"/>
    <s v="Sales"/>
    <x v="2"/>
    <s v="Sales-Online"/>
    <x v="5"/>
    <s v="Professional-Services-Consultants"/>
    <n v="38187.329763487003"/>
    <x v="0"/>
  </r>
  <r>
    <s v="MEA"/>
    <s v="Middle-East&amp;Africa"/>
    <s v="Sales"/>
    <x v="2"/>
    <s v="Sales-Online"/>
    <x v="6"/>
    <s v="Legal-Consultants"/>
    <n v="19093.664881743502"/>
    <x v="0"/>
  </r>
  <r>
    <s v="MEA"/>
    <s v="Middle-East&amp;Africa"/>
    <s v="Sales"/>
    <x v="2"/>
    <s v="Sales-Online"/>
    <x v="7"/>
    <s v="Legal-Corporate Fees"/>
    <n v="0"/>
    <x v="0"/>
  </r>
  <r>
    <s v="MEA"/>
    <s v="Middle-East&amp;Africa"/>
    <s v="Sales"/>
    <x v="2"/>
    <s v="Sales-Online"/>
    <x v="8"/>
    <s v="Legal-Employment Fees"/>
    <n v="0"/>
    <x v="0"/>
  </r>
  <r>
    <s v="MEA"/>
    <s v="Middle-East&amp;Africa"/>
    <s v="Sales"/>
    <x v="2"/>
    <s v="Sales-Online"/>
    <x v="9"/>
    <s v="IT-Application-On-Premise"/>
    <n v="9546.8324408717508"/>
    <x v="0"/>
  </r>
  <r>
    <s v="MEA"/>
    <s v="Middle-East&amp;Africa"/>
    <s v="Sales"/>
    <x v="2"/>
    <s v="Sales-Online"/>
    <x v="10"/>
    <s v="IT-Application-Subscription"/>
    <n v="1909.3664881743503"/>
    <x v="0"/>
  </r>
  <r>
    <s v="MEA"/>
    <s v="Middle-East&amp;Africa"/>
    <s v="Sales"/>
    <x v="2"/>
    <s v="Sales-Online"/>
    <x v="11"/>
    <s v="IT-Infrastructure"/>
    <n v="3818.7329763487005"/>
    <x v="0"/>
  </r>
  <r>
    <s v="MEA"/>
    <s v="Middle-East&amp;Africa"/>
    <s v="Sales"/>
    <x v="2"/>
    <s v="Sales-Online"/>
    <x v="12"/>
    <s v="IT-Consultant-System Implementation"/>
    <n v="1909.3664881743503"/>
    <x v="0"/>
  </r>
  <r>
    <s v="MEA"/>
    <s v="Middle-East&amp;Africa"/>
    <s v="Sales"/>
    <x v="2"/>
    <s v="Sales-Online"/>
    <x v="13"/>
    <s v="Facilities-Offices"/>
    <n v="3818.7329763487005"/>
    <x v="0"/>
  </r>
  <r>
    <s v="MEA"/>
    <s v="Middle-East&amp;Africa"/>
    <s v="Sales"/>
    <x v="2"/>
    <s v="Sales-Online"/>
    <x v="14"/>
    <s v="Facilities-Supplies"/>
    <n v="3818.7329763487005"/>
    <x v="0"/>
  </r>
  <r>
    <s v="MEA"/>
    <s v="Middle-East&amp;Africa"/>
    <s v="Sales"/>
    <x v="2"/>
    <s v="Sales-Online"/>
    <x v="15"/>
    <s v="Facilities-Supplies"/>
    <n v="3818.7329763487005"/>
    <x v="0"/>
  </r>
  <r>
    <s v="MEA"/>
    <s v="Middle-East&amp;Africa"/>
    <s v="Sales"/>
    <x v="3"/>
    <s v="Sales-Ops"/>
    <x v="0"/>
    <s v="Salary"/>
    <n v="192846.01530560938"/>
    <x v="1"/>
  </r>
  <r>
    <s v="MEA"/>
    <s v="Middle-East&amp;Africa"/>
    <s v="Sales"/>
    <x v="3"/>
    <s v="Sales-Ops"/>
    <x v="1"/>
    <s v="Benefits"/>
    <n v="57853.804591682812"/>
    <x v="1"/>
  </r>
  <r>
    <s v="MEA"/>
    <s v="Middle-East&amp;Africa"/>
    <s v="Sales"/>
    <x v="3"/>
    <s v="Sales-Ops"/>
    <x v="2"/>
    <s v="Contractors"/>
    <n v="96423.007652804692"/>
    <x v="1"/>
  </r>
  <r>
    <s v="MEA"/>
    <s v="Middle-East&amp;Africa"/>
    <s v="Sales"/>
    <x v="3"/>
    <s v="Sales-Ops"/>
    <x v="3"/>
    <s v="Travel-Trips"/>
    <n v="19284.60153056094"/>
    <x v="1"/>
  </r>
  <r>
    <s v="MEA"/>
    <s v="Middle-East&amp;Africa"/>
    <s v="Sales"/>
    <x v="3"/>
    <s v="Sales-Ops"/>
    <x v="4"/>
    <s v="Travel-Hotels"/>
    <n v="9642.3007652804699"/>
    <x v="1"/>
  </r>
  <r>
    <s v="MEA"/>
    <s v="Middle-East&amp;Africa"/>
    <s v="Sales"/>
    <x v="3"/>
    <s v="Sales-Ops"/>
    <x v="5"/>
    <s v="Professional-Services-Consultants"/>
    <n v="38569.20306112188"/>
    <x v="1"/>
  </r>
  <r>
    <s v="MEA"/>
    <s v="Middle-East&amp;Africa"/>
    <s v="Sales"/>
    <x v="3"/>
    <s v="Sales-Ops"/>
    <x v="6"/>
    <s v="Legal-Consultants"/>
    <n v="19284.60153056094"/>
    <x v="1"/>
  </r>
  <r>
    <s v="MEA"/>
    <s v="Middle-East&amp;Africa"/>
    <s v="Sales"/>
    <x v="3"/>
    <s v="Sales-Ops"/>
    <x v="7"/>
    <s v="Legal-Corporate Fees"/>
    <n v="0"/>
    <x v="1"/>
  </r>
  <r>
    <s v="MEA"/>
    <s v="Middle-East&amp;Africa"/>
    <s v="Sales"/>
    <x v="3"/>
    <s v="Sales-Ops"/>
    <x v="8"/>
    <s v="Legal-Employment Fees"/>
    <n v="0"/>
    <x v="1"/>
  </r>
  <r>
    <s v="MEA"/>
    <s v="Middle-East&amp;Africa"/>
    <s v="Sales"/>
    <x v="3"/>
    <s v="Sales-Ops"/>
    <x v="9"/>
    <s v="IT-Application-On-Premise"/>
    <n v="9642.3007652804699"/>
    <x v="1"/>
  </r>
  <r>
    <s v="MEA"/>
    <s v="Middle-East&amp;Africa"/>
    <s v="Sales"/>
    <x v="3"/>
    <s v="Sales-Ops"/>
    <x v="10"/>
    <s v="IT-Application-Subscription"/>
    <n v="1928.460153056094"/>
    <x v="1"/>
  </r>
  <r>
    <s v="MEA"/>
    <s v="Middle-East&amp;Africa"/>
    <s v="Sales"/>
    <x v="3"/>
    <s v="Sales-Ops"/>
    <x v="11"/>
    <s v="IT-Infrastructure"/>
    <n v="3856.920306112188"/>
    <x v="1"/>
  </r>
  <r>
    <s v="MEA"/>
    <s v="Middle-East&amp;Africa"/>
    <s v="Sales"/>
    <x v="3"/>
    <s v="Sales-Ops"/>
    <x v="12"/>
    <s v="IT-Consultant-System Implementation"/>
    <n v="1928.460153056094"/>
    <x v="1"/>
  </r>
  <r>
    <s v="MEA"/>
    <s v="Middle-East&amp;Africa"/>
    <s v="Sales"/>
    <x v="3"/>
    <s v="Sales-Ops"/>
    <x v="13"/>
    <s v="Facilities-Offices"/>
    <n v="3856.920306112188"/>
    <x v="1"/>
  </r>
  <r>
    <s v="MEA"/>
    <s v="Middle-East&amp;Africa"/>
    <s v="Sales"/>
    <x v="3"/>
    <s v="Sales-Ops"/>
    <x v="14"/>
    <s v="Facilities-Supplies"/>
    <n v="3856.920306112188"/>
    <x v="1"/>
  </r>
  <r>
    <s v="MEA"/>
    <s v="Middle-East&amp;Africa"/>
    <s v="Sales"/>
    <x v="3"/>
    <s v="Sales-Ops"/>
    <x v="15"/>
    <s v="Facilities-Supplies"/>
    <n v="3856.920306112188"/>
    <x v="1"/>
  </r>
  <r>
    <s v="MEA"/>
    <s v="Middle-East&amp;Africa"/>
    <s v="Sales"/>
    <x v="4"/>
    <s v="Sales-Exec"/>
    <x v="0"/>
    <s v="Salary"/>
    <n v="194774.47545866549"/>
    <x v="2"/>
  </r>
  <r>
    <s v="MEA"/>
    <s v="Middle-East&amp;Africa"/>
    <s v="Sales"/>
    <x v="4"/>
    <s v="Sales-Exec"/>
    <x v="1"/>
    <s v="Benefits"/>
    <n v="58432.342637599642"/>
    <x v="2"/>
  </r>
  <r>
    <s v="MEA"/>
    <s v="Middle-East&amp;Africa"/>
    <s v="Sales"/>
    <x v="4"/>
    <s v="Sales-Exec"/>
    <x v="2"/>
    <s v="Contractors"/>
    <n v="97387.237729332744"/>
    <x v="1"/>
  </r>
  <r>
    <s v="MEA"/>
    <s v="Middle-East&amp;Africa"/>
    <s v="Sales"/>
    <x v="4"/>
    <s v="Sales-Exec"/>
    <x v="3"/>
    <s v="Travel-Trips"/>
    <n v="19477.447545866551"/>
    <x v="1"/>
  </r>
  <r>
    <s v="MEA"/>
    <s v="Middle-East&amp;Africa"/>
    <s v="Sales"/>
    <x v="4"/>
    <s v="Sales-Exec"/>
    <x v="4"/>
    <s v="Travel-Hotels"/>
    <n v="9738.7237729332755"/>
    <x v="1"/>
  </r>
  <r>
    <s v="MEA"/>
    <s v="Middle-East&amp;Africa"/>
    <s v="Sales"/>
    <x v="4"/>
    <s v="Sales-Exec"/>
    <x v="5"/>
    <s v="Professional-Services-Consultants"/>
    <n v="38954.895091733102"/>
    <x v="1"/>
  </r>
  <r>
    <s v="MEA"/>
    <s v="Middle-East&amp;Africa"/>
    <s v="Sales"/>
    <x v="4"/>
    <s v="Sales-Exec"/>
    <x v="6"/>
    <s v="Legal-Consultants"/>
    <n v="19477.447545866551"/>
    <x v="1"/>
  </r>
  <r>
    <s v="MEA"/>
    <s v="Middle-East&amp;Africa"/>
    <s v="Sales"/>
    <x v="4"/>
    <s v="Sales-Exec"/>
    <x v="7"/>
    <s v="Legal-Corporate Fees"/>
    <n v="0"/>
    <x v="1"/>
  </r>
  <r>
    <s v="MEA"/>
    <s v="Middle-East&amp;Africa"/>
    <s v="Sales"/>
    <x v="4"/>
    <s v="Sales-Exec"/>
    <x v="8"/>
    <s v="Legal-Employment Fees"/>
    <n v="0"/>
    <x v="1"/>
  </r>
  <r>
    <s v="MEA"/>
    <s v="Middle-East&amp;Africa"/>
    <s v="Sales"/>
    <x v="4"/>
    <s v="Sales-Exec"/>
    <x v="9"/>
    <s v="IT-Application-On-Premise"/>
    <n v="9738.7237729332755"/>
    <x v="0"/>
  </r>
  <r>
    <s v="MEA"/>
    <s v="Middle-East&amp;Africa"/>
    <s v="Sales"/>
    <x v="4"/>
    <s v="Sales-Exec"/>
    <x v="10"/>
    <s v="IT-Application-Subscription"/>
    <n v="1947.7447545866548"/>
    <x v="0"/>
  </r>
  <r>
    <s v="MEA"/>
    <s v="Middle-East&amp;Africa"/>
    <s v="Sales"/>
    <x v="4"/>
    <s v="Sales-Exec"/>
    <x v="11"/>
    <s v="IT-Infrastructure"/>
    <n v="3895.4895091733097"/>
    <x v="0"/>
  </r>
  <r>
    <s v="MEA"/>
    <s v="Middle-East&amp;Africa"/>
    <s v="Sales"/>
    <x v="4"/>
    <s v="Sales-Exec"/>
    <x v="12"/>
    <s v="IT-Consultant-System Implementation"/>
    <n v="1947.7447545866548"/>
    <x v="0"/>
  </r>
  <r>
    <s v="MEA"/>
    <s v="Middle-East&amp;Africa"/>
    <s v="Sales"/>
    <x v="4"/>
    <s v="Sales-Exec"/>
    <x v="13"/>
    <s v="Facilities-Offices"/>
    <n v="3895.4895091733097"/>
    <x v="0"/>
  </r>
  <r>
    <s v="MEA"/>
    <s v="Middle-East&amp;Africa"/>
    <s v="Sales"/>
    <x v="4"/>
    <s v="Sales-Exec"/>
    <x v="14"/>
    <s v="Facilities-Supplies"/>
    <n v="3895.4895091733097"/>
    <x v="0"/>
  </r>
  <r>
    <s v="MEA"/>
    <s v="Middle-East&amp;Africa"/>
    <s v="Sales"/>
    <x v="4"/>
    <s v="Sales-Exec"/>
    <x v="15"/>
    <s v="Facilities-Supplies"/>
    <n v="3895.4895091733097"/>
    <x v="0"/>
  </r>
  <r>
    <s v="MEA"/>
    <s v="Middle-East&amp;Africa"/>
    <s v="Marketing"/>
    <x v="5"/>
    <s v="Marketing-Events"/>
    <x v="0"/>
    <s v="Salary"/>
    <n v="196722.22021325215"/>
    <x v="2"/>
  </r>
  <r>
    <s v="MEA"/>
    <s v="Middle-East&amp;Africa"/>
    <s v="Marketing"/>
    <x v="5"/>
    <s v="Marketing-Events"/>
    <x v="1"/>
    <s v="Benefits"/>
    <n v="59016.666063975645"/>
    <x v="2"/>
  </r>
  <r>
    <s v="MEA"/>
    <s v="Middle-East&amp;Africa"/>
    <s v="Marketing"/>
    <x v="5"/>
    <s v="Marketing-Events"/>
    <x v="2"/>
    <s v="Contractors"/>
    <n v="98361.110106626074"/>
    <x v="2"/>
  </r>
  <r>
    <s v="MEA"/>
    <s v="Middle-East&amp;Africa"/>
    <s v="Marketing"/>
    <x v="5"/>
    <s v="Marketing-Events"/>
    <x v="3"/>
    <s v="Travel-Trips"/>
    <n v="19672.222021325215"/>
    <x v="2"/>
  </r>
  <r>
    <s v="MEA"/>
    <s v="Middle-East&amp;Africa"/>
    <s v="Marketing"/>
    <x v="5"/>
    <s v="Marketing-Events"/>
    <x v="4"/>
    <s v="Travel-Hotels"/>
    <n v="9836.1110106626074"/>
    <x v="2"/>
  </r>
  <r>
    <s v="MEA"/>
    <s v="Middle-East&amp;Africa"/>
    <s v="Marketing"/>
    <x v="5"/>
    <s v="Marketing-Events"/>
    <x v="5"/>
    <s v="Professional-Services-Consultants"/>
    <n v="39344.44404265043"/>
    <x v="2"/>
  </r>
  <r>
    <s v="MEA"/>
    <s v="Middle-East&amp;Africa"/>
    <s v="Marketing"/>
    <x v="5"/>
    <s v="Marketing-Events"/>
    <x v="6"/>
    <s v="Legal-Consultants"/>
    <n v="19672.222021325215"/>
    <x v="2"/>
  </r>
  <r>
    <s v="MEA"/>
    <s v="Middle-East&amp;Africa"/>
    <s v="Marketing"/>
    <x v="5"/>
    <s v="Marketing-Events"/>
    <x v="7"/>
    <s v="Legal-Corporate Fees"/>
    <n v="0"/>
    <x v="2"/>
  </r>
  <r>
    <s v="MEA"/>
    <s v="Middle-East&amp;Africa"/>
    <s v="Marketing"/>
    <x v="5"/>
    <s v="Marketing-Events"/>
    <x v="8"/>
    <s v="Legal-Employment Fees"/>
    <n v="0"/>
    <x v="2"/>
  </r>
  <r>
    <s v="MEA"/>
    <s v="Middle-East&amp;Africa"/>
    <s v="Marketing"/>
    <x v="5"/>
    <s v="Marketing-Events"/>
    <x v="9"/>
    <s v="IT-Application-On-Premise"/>
    <n v="9836.1110106626074"/>
    <x v="2"/>
  </r>
  <r>
    <s v="MEA"/>
    <s v="Middle-East&amp;Africa"/>
    <s v="Marketing"/>
    <x v="5"/>
    <s v="Marketing-Events"/>
    <x v="10"/>
    <s v="IT-Application-Subscription"/>
    <n v="1967.2222021325215"/>
    <x v="2"/>
  </r>
  <r>
    <s v="MEA"/>
    <s v="Middle-East&amp;Africa"/>
    <s v="Marketing"/>
    <x v="5"/>
    <s v="Marketing-Events"/>
    <x v="11"/>
    <s v="IT-Infrastructure"/>
    <n v="3934.444404265043"/>
    <x v="2"/>
  </r>
  <r>
    <s v="MEA"/>
    <s v="Middle-East&amp;Africa"/>
    <s v="Marketing"/>
    <x v="5"/>
    <s v="Marketing-Events"/>
    <x v="12"/>
    <s v="IT-Consultant-System Implementation"/>
    <n v="1967.2222021325215"/>
    <x v="2"/>
  </r>
  <r>
    <s v="MEA"/>
    <s v="Middle-East&amp;Africa"/>
    <s v="Marketing"/>
    <x v="5"/>
    <s v="Marketing-Events"/>
    <x v="13"/>
    <s v="Facilities-Offices"/>
    <n v="3934.444404265043"/>
    <x v="2"/>
  </r>
  <r>
    <s v="MEA"/>
    <s v="Middle-East&amp;Africa"/>
    <s v="Marketing"/>
    <x v="5"/>
    <s v="Marketing-Events"/>
    <x v="14"/>
    <s v="Facilities-Supplies"/>
    <n v="3934.444404265043"/>
    <x v="2"/>
  </r>
  <r>
    <s v="MEA"/>
    <s v="Middle-East&amp;Africa"/>
    <s v="Marketing"/>
    <x v="5"/>
    <s v="Marketing-Events"/>
    <x v="15"/>
    <s v="Facilities-Supplies"/>
    <n v="3934.444404265043"/>
    <x v="2"/>
  </r>
  <r>
    <s v="MEA"/>
    <s v="Middle-East&amp;Africa"/>
    <s v="Marketing"/>
    <x v="6"/>
    <s v="Marketing-Research"/>
    <x v="0"/>
    <s v="Salary"/>
    <n v="198689.44241538466"/>
    <x v="2"/>
  </r>
  <r>
    <s v="MEA"/>
    <s v="Middle-East&amp;Africa"/>
    <s v="Marketing"/>
    <x v="6"/>
    <s v="Marketing-Research"/>
    <x v="1"/>
    <s v="Benefits"/>
    <n v="59606.832724615393"/>
    <x v="2"/>
  </r>
  <r>
    <s v="MEA"/>
    <s v="Middle-East&amp;Africa"/>
    <s v="Marketing"/>
    <x v="6"/>
    <s v="Marketing-Research"/>
    <x v="2"/>
    <s v="Contractors"/>
    <n v="99344.721207692332"/>
    <x v="2"/>
  </r>
  <r>
    <s v="MEA"/>
    <s v="Middle-East&amp;Africa"/>
    <s v="Marketing"/>
    <x v="6"/>
    <s v="Marketing-Research"/>
    <x v="3"/>
    <s v="Travel-Trips"/>
    <n v="19868.944241538469"/>
    <x v="2"/>
  </r>
  <r>
    <s v="MEA"/>
    <s v="Middle-East&amp;Africa"/>
    <s v="Marketing"/>
    <x v="6"/>
    <s v="Marketing-Research"/>
    <x v="4"/>
    <s v="Travel-Hotels"/>
    <n v="9934.4721207692346"/>
    <x v="2"/>
  </r>
  <r>
    <s v="MEA"/>
    <s v="Middle-East&amp;Africa"/>
    <s v="Marketing"/>
    <x v="6"/>
    <s v="Marketing-Research"/>
    <x v="5"/>
    <s v="Professional-Services-Consultants"/>
    <n v="39737.888483076938"/>
    <x v="2"/>
  </r>
  <r>
    <s v="MEA"/>
    <s v="Middle-East&amp;Africa"/>
    <s v="Marketing"/>
    <x v="6"/>
    <s v="Marketing-Research"/>
    <x v="6"/>
    <s v="Legal-Consultants"/>
    <n v="19868.944241538469"/>
    <x v="2"/>
  </r>
  <r>
    <s v="MEA"/>
    <s v="Middle-East&amp;Africa"/>
    <s v="Marketing"/>
    <x v="6"/>
    <s v="Marketing-Research"/>
    <x v="7"/>
    <s v="Legal-Corporate Fees"/>
    <n v="0"/>
    <x v="2"/>
  </r>
  <r>
    <s v="MEA"/>
    <s v="Middle-East&amp;Africa"/>
    <s v="Marketing"/>
    <x v="6"/>
    <s v="Marketing-Research"/>
    <x v="8"/>
    <s v="Legal-Employment Fees"/>
    <n v="0"/>
    <x v="2"/>
  </r>
  <r>
    <s v="MEA"/>
    <s v="Middle-East&amp;Africa"/>
    <s v="Marketing"/>
    <x v="6"/>
    <s v="Marketing-Research"/>
    <x v="9"/>
    <s v="IT-Application-On-Premise"/>
    <n v="9934.4721207692346"/>
    <x v="2"/>
  </r>
  <r>
    <s v="MEA"/>
    <s v="Middle-East&amp;Africa"/>
    <s v="Marketing"/>
    <x v="6"/>
    <s v="Marketing-Research"/>
    <x v="10"/>
    <s v="IT-Application-Subscription"/>
    <n v="1986.8944241538468"/>
    <x v="2"/>
  </r>
  <r>
    <s v="MEA"/>
    <s v="Middle-East&amp;Africa"/>
    <s v="Marketing"/>
    <x v="6"/>
    <s v="Marketing-Research"/>
    <x v="11"/>
    <s v="IT-Infrastructure"/>
    <n v="3973.7888483076936"/>
    <x v="2"/>
  </r>
  <r>
    <s v="MEA"/>
    <s v="Middle-East&amp;Africa"/>
    <s v="Marketing"/>
    <x v="6"/>
    <s v="Marketing-Research"/>
    <x v="12"/>
    <s v="IT-Consultant-System Implementation"/>
    <n v="1986.8944241538468"/>
    <x v="2"/>
  </r>
  <r>
    <s v="MEA"/>
    <s v="Middle-East&amp;Africa"/>
    <s v="Marketing"/>
    <x v="6"/>
    <s v="Marketing-Research"/>
    <x v="13"/>
    <s v="Facilities-Offices"/>
    <n v="3973.7888483076936"/>
    <x v="2"/>
  </r>
  <r>
    <s v="MEA"/>
    <s v="Middle-East&amp;Africa"/>
    <s v="Marketing"/>
    <x v="6"/>
    <s v="Marketing-Research"/>
    <x v="14"/>
    <s v="Facilities-Supplies"/>
    <n v="3973.7888483076936"/>
    <x v="2"/>
  </r>
  <r>
    <s v="MEA"/>
    <s v="Middle-East&amp;Africa"/>
    <s v="Marketing"/>
    <x v="6"/>
    <s v="Marketing-Research"/>
    <x v="15"/>
    <s v="Facilities-Supplies"/>
    <n v="3973.7888483076936"/>
    <x v="2"/>
  </r>
  <r>
    <s v="MEA"/>
    <s v="Middle-East&amp;Africa"/>
    <s v="Marketing"/>
    <x v="7"/>
    <s v="Marketing-PR"/>
    <x v="0"/>
    <s v="Salary"/>
    <n v="200676.3368395385"/>
    <x v="2"/>
  </r>
  <r>
    <s v="MEA"/>
    <s v="Middle-East&amp;Africa"/>
    <s v="Marketing"/>
    <x v="7"/>
    <s v="Marketing-PR"/>
    <x v="1"/>
    <s v="Benefits"/>
    <n v="60202.901051861547"/>
    <x v="2"/>
  </r>
  <r>
    <s v="MEA"/>
    <s v="Middle-East&amp;Africa"/>
    <s v="Marketing"/>
    <x v="7"/>
    <s v="Marketing-PR"/>
    <x v="2"/>
    <s v="Contractors"/>
    <n v="100338.16841976925"/>
    <x v="2"/>
  </r>
  <r>
    <s v="MEA"/>
    <s v="Middle-East&amp;Africa"/>
    <s v="Marketing"/>
    <x v="7"/>
    <s v="Marketing-PR"/>
    <x v="3"/>
    <s v="Travel-Trips"/>
    <n v="20067.633683953853"/>
    <x v="2"/>
  </r>
  <r>
    <s v="MEA"/>
    <s v="Middle-East&amp;Africa"/>
    <s v="Marketing"/>
    <x v="7"/>
    <s v="Marketing-PR"/>
    <x v="4"/>
    <s v="Travel-Hotels"/>
    <n v="10033.816841976926"/>
    <x v="2"/>
  </r>
  <r>
    <s v="MEA"/>
    <s v="Middle-East&amp;Africa"/>
    <s v="Marketing"/>
    <x v="7"/>
    <s v="Marketing-PR"/>
    <x v="5"/>
    <s v="Professional-Services-Consultants"/>
    <n v="40135.267367907705"/>
    <x v="2"/>
  </r>
  <r>
    <s v="MEA"/>
    <s v="Middle-East&amp;Africa"/>
    <s v="Marketing"/>
    <x v="7"/>
    <s v="Marketing-PR"/>
    <x v="6"/>
    <s v="Legal-Consultants"/>
    <n v="20067.633683953853"/>
    <x v="2"/>
  </r>
  <r>
    <s v="MEA"/>
    <s v="Middle-East&amp;Africa"/>
    <s v="Marketing"/>
    <x v="7"/>
    <s v="Marketing-PR"/>
    <x v="7"/>
    <s v="Legal-Corporate Fees"/>
    <n v="0"/>
    <x v="2"/>
  </r>
  <r>
    <s v="MEA"/>
    <s v="Middle-East&amp;Africa"/>
    <s v="Marketing"/>
    <x v="7"/>
    <s v="Marketing-PR"/>
    <x v="8"/>
    <s v="Legal-Employment Fees"/>
    <n v="0"/>
    <x v="2"/>
  </r>
  <r>
    <s v="MEA"/>
    <s v="Middle-East&amp;Africa"/>
    <s v="Marketing"/>
    <x v="7"/>
    <s v="Marketing-PR"/>
    <x v="9"/>
    <s v="IT-Application-On-Premise"/>
    <n v="10033.816841976926"/>
    <x v="2"/>
  </r>
  <r>
    <s v="MEA"/>
    <s v="Middle-East&amp;Africa"/>
    <s v="Marketing"/>
    <x v="7"/>
    <s v="Marketing-PR"/>
    <x v="10"/>
    <s v="IT-Application-Subscription"/>
    <n v="2006.763368395385"/>
    <x v="2"/>
  </r>
  <r>
    <s v="MEA"/>
    <s v="Middle-East&amp;Africa"/>
    <s v="Marketing"/>
    <x v="7"/>
    <s v="Marketing-PR"/>
    <x v="11"/>
    <s v="IT-Infrastructure"/>
    <n v="4013.52673679077"/>
    <x v="2"/>
  </r>
  <r>
    <s v="MEA"/>
    <s v="Middle-East&amp;Africa"/>
    <s v="Marketing"/>
    <x v="7"/>
    <s v="Marketing-PR"/>
    <x v="12"/>
    <s v="IT-Consultant-System Implementation"/>
    <n v="2006.763368395385"/>
    <x v="2"/>
  </r>
  <r>
    <s v="MEA"/>
    <s v="Middle-East&amp;Africa"/>
    <s v="Marketing"/>
    <x v="7"/>
    <s v="Marketing-PR"/>
    <x v="13"/>
    <s v="Facilities-Offices"/>
    <n v="4013.52673679077"/>
    <x v="2"/>
  </r>
  <r>
    <s v="MEA"/>
    <s v="Middle-East&amp;Africa"/>
    <s v="Marketing"/>
    <x v="7"/>
    <s v="Marketing-PR"/>
    <x v="14"/>
    <s v="Facilities-Supplies"/>
    <n v="4013.52673679077"/>
    <x v="2"/>
  </r>
  <r>
    <s v="MEA"/>
    <s v="Middle-East&amp;Africa"/>
    <s v="Marketing"/>
    <x v="7"/>
    <s v="Marketing-PR"/>
    <x v="15"/>
    <s v="Facilities-Supplies"/>
    <n v="4013.52673679077"/>
    <x v="2"/>
  </r>
  <r>
    <s v="MEA"/>
    <s v="Middle-East&amp;Africa"/>
    <s v="Product-Mgmt"/>
    <x v="8"/>
    <s v="Product-Management"/>
    <x v="0"/>
    <s v="Salary"/>
    <n v="202683.10020793389"/>
    <x v="2"/>
  </r>
  <r>
    <s v="MEA"/>
    <s v="Middle-East&amp;Africa"/>
    <s v="Product-Mgmt"/>
    <x v="8"/>
    <s v="Product-Management"/>
    <x v="1"/>
    <s v="Benefits"/>
    <n v="60804.930062380168"/>
    <x v="2"/>
  </r>
  <r>
    <s v="MEA"/>
    <s v="Middle-East&amp;Africa"/>
    <s v="Product-Mgmt"/>
    <x v="8"/>
    <s v="Product-Management"/>
    <x v="2"/>
    <s v="Contractors"/>
    <n v="101341.55010396695"/>
    <x v="2"/>
  </r>
  <r>
    <s v="MEA"/>
    <s v="Middle-East&amp;Africa"/>
    <s v="Product-Mgmt"/>
    <x v="8"/>
    <s v="Product-Management"/>
    <x v="3"/>
    <s v="Travel-Trips"/>
    <n v="20268.310020793389"/>
    <x v="2"/>
  </r>
  <r>
    <s v="MEA"/>
    <s v="Middle-East&amp;Africa"/>
    <s v="Product-Mgmt"/>
    <x v="8"/>
    <s v="Product-Management"/>
    <x v="4"/>
    <s v="Travel-Hotels"/>
    <n v="10134.155010396695"/>
    <x v="2"/>
  </r>
  <r>
    <s v="MEA"/>
    <s v="Middle-East&amp;Africa"/>
    <s v="Product-Mgmt"/>
    <x v="8"/>
    <s v="Product-Management"/>
    <x v="5"/>
    <s v="Professional-Services-Consultants"/>
    <n v="40536.620041586779"/>
    <x v="2"/>
  </r>
  <r>
    <s v="MEA"/>
    <s v="Middle-East&amp;Africa"/>
    <s v="Product-Mgmt"/>
    <x v="8"/>
    <s v="Product-Management"/>
    <x v="6"/>
    <s v="Legal-Consultants"/>
    <n v="20268.310020793389"/>
    <x v="2"/>
  </r>
  <r>
    <s v="MEA"/>
    <s v="Middle-East&amp;Africa"/>
    <s v="Product-Mgmt"/>
    <x v="8"/>
    <s v="Product-Management"/>
    <x v="7"/>
    <s v="Legal-Corporate Fees"/>
    <n v="0"/>
    <x v="2"/>
  </r>
  <r>
    <s v="MEA"/>
    <s v="Middle-East&amp;Africa"/>
    <s v="Product-Mgmt"/>
    <x v="8"/>
    <s v="Product-Management"/>
    <x v="8"/>
    <s v="Legal-Employment Fees"/>
    <n v="0"/>
    <x v="2"/>
  </r>
  <r>
    <s v="MEA"/>
    <s v="Middle-East&amp;Africa"/>
    <s v="Product-Mgmt"/>
    <x v="8"/>
    <s v="Product-Management"/>
    <x v="9"/>
    <s v="IT-Application-On-Premise"/>
    <n v="10134.155010396695"/>
    <x v="2"/>
  </r>
  <r>
    <s v="MEA"/>
    <s v="Middle-East&amp;Africa"/>
    <s v="Product-Mgmt"/>
    <x v="8"/>
    <s v="Product-Management"/>
    <x v="10"/>
    <s v="IT-Application-Subscription"/>
    <n v="2026.831002079339"/>
    <x v="2"/>
  </r>
  <r>
    <s v="MEA"/>
    <s v="Middle-East&amp;Africa"/>
    <s v="Product-Mgmt"/>
    <x v="8"/>
    <s v="Product-Management"/>
    <x v="11"/>
    <s v="IT-Infrastructure"/>
    <n v="4053.662004158678"/>
    <x v="2"/>
  </r>
  <r>
    <s v="MEA"/>
    <s v="Middle-East&amp;Africa"/>
    <s v="Product-Mgmt"/>
    <x v="8"/>
    <s v="Product-Management"/>
    <x v="12"/>
    <s v="IT-Consultant-System Implementation"/>
    <n v="2026.831002079339"/>
    <x v="2"/>
  </r>
  <r>
    <s v="MEA"/>
    <s v="Middle-East&amp;Africa"/>
    <s v="Product-Mgmt"/>
    <x v="8"/>
    <s v="Product-Management"/>
    <x v="13"/>
    <s v="Facilities-Offices"/>
    <n v="4053.662004158678"/>
    <x v="2"/>
  </r>
  <r>
    <s v="MEA"/>
    <s v="Middle-East&amp;Africa"/>
    <s v="Product-Mgmt"/>
    <x v="8"/>
    <s v="Product-Management"/>
    <x v="14"/>
    <s v="Facilities-Supplies"/>
    <n v="4053.662004158678"/>
    <x v="2"/>
  </r>
  <r>
    <s v="MEA"/>
    <s v="Middle-East&amp;Africa"/>
    <s v="Product-Mgmt"/>
    <x v="8"/>
    <s v="Product-Management"/>
    <x v="15"/>
    <s v="Facilities-Supplies"/>
    <n v="4053.662004158678"/>
    <x v="2"/>
  </r>
  <r>
    <s v="MEA"/>
    <s v="Middle-East&amp;Africa"/>
    <s v="R&amp;D"/>
    <x v="9"/>
    <s v="R&amp;D-Infrastructure Developmet"/>
    <x v="0"/>
    <s v="Salary"/>
    <n v="204709.93121001322"/>
    <x v="0"/>
  </r>
  <r>
    <s v="MEA"/>
    <s v="Middle-East&amp;Africa"/>
    <s v="R&amp;D"/>
    <x v="9"/>
    <s v="R&amp;D-Infrastructure Developmet"/>
    <x v="1"/>
    <s v="Benefits"/>
    <n v="61412.979363003964"/>
    <x v="0"/>
  </r>
  <r>
    <s v="MEA"/>
    <s v="Middle-East&amp;Africa"/>
    <s v="R&amp;D"/>
    <x v="9"/>
    <s v="R&amp;D-Infrastructure Developmet"/>
    <x v="2"/>
    <s v="Contractors"/>
    <n v="102354.96560500661"/>
    <x v="0"/>
  </r>
  <r>
    <s v="MEA"/>
    <s v="Middle-East&amp;Africa"/>
    <s v="R&amp;D"/>
    <x v="9"/>
    <s v="R&amp;D-Infrastructure Developmet"/>
    <x v="3"/>
    <s v="Travel-Trips"/>
    <n v="20470.993121001324"/>
    <x v="0"/>
  </r>
  <r>
    <s v="MEA"/>
    <s v="Middle-East&amp;Africa"/>
    <s v="R&amp;D"/>
    <x v="9"/>
    <s v="R&amp;D-Infrastructure Developmet"/>
    <x v="4"/>
    <s v="Travel-Hotels"/>
    <n v="10235.496560500662"/>
    <x v="0"/>
  </r>
  <r>
    <s v="MEA"/>
    <s v="Middle-East&amp;Africa"/>
    <s v="R&amp;D"/>
    <x v="9"/>
    <s v="R&amp;D-Infrastructure Developmet"/>
    <x v="5"/>
    <s v="Professional-Services-Consultants"/>
    <n v="40941.986242002647"/>
    <x v="0"/>
  </r>
  <r>
    <s v="MEA"/>
    <s v="Middle-East&amp;Africa"/>
    <s v="R&amp;D"/>
    <x v="9"/>
    <s v="R&amp;D-Infrastructure Developmet"/>
    <x v="6"/>
    <s v="Legal-Consultants"/>
    <n v="20470.993121001324"/>
    <x v="0"/>
  </r>
  <r>
    <s v="MEA"/>
    <s v="Middle-East&amp;Africa"/>
    <s v="R&amp;D"/>
    <x v="9"/>
    <s v="R&amp;D-Infrastructure Developmet"/>
    <x v="7"/>
    <s v="Legal-Corporate Fees"/>
    <n v="0"/>
    <x v="0"/>
  </r>
  <r>
    <s v="MEA"/>
    <s v="Middle-East&amp;Africa"/>
    <s v="R&amp;D"/>
    <x v="9"/>
    <s v="R&amp;D-Infrastructure Developmet"/>
    <x v="8"/>
    <s v="Legal-Employment Fees"/>
    <n v="0"/>
    <x v="0"/>
  </r>
  <r>
    <s v="MEA"/>
    <s v="Middle-East&amp;Africa"/>
    <s v="R&amp;D"/>
    <x v="9"/>
    <s v="R&amp;D-Infrastructure Developmet"/>
    <x v="9"/>
    <s v="IT-Application-On-Premise"/>
    <n v="10235.496560500662"/>
    <x v="0"/>
  </r>
  <r>
    <s v="MEA"/>
    <s v="Middle-East&amp;Africa"/>
    <s v="R&amp;D"/>
    <x v="9"/>
    <s v="R&amp;D-Infrastructure Developmet"/>
    <x v="10"/>
    <s v="IT-Application-Subscription"/>
    <n v="2047.0993121001322"/>
    <x v="0"/>
  </r>
  <r>
    <s v="MEA"/>
    <s v="Middle-East&amp;Africa"/>
    <s v="R&amp;D"/>
    <x v="9"/>
    <s v="R&amp;D-Infrastructure Developmet"/>
    <x v="11"/>
    <s v="IT-Infrastructure"/>
    <n v="4094.1986242002645"/>
    <x v="0"/>
  </r>
  <r>
    <s v="MEA"/>
    <s v="Middle-East&amp;Africa"/>
    <s v="R&amp;D"/>
    <x v="9"/>
    <s v="R&amp;D-Infrastructure Developmet"/>
    <x v="12"/>
    <s v="IT-Consultant-System Implementation"/>
    <n v="2047.0993121001322"/>
    <x v="0"/>
  </r>
  <r>
    <s v="MEA"/>
    <s v="Middle-East&amp;Africa"/>
    <s v="R&amp;D"/>
    <x v="9"/>
    <s v="R&amp;D-Infrastructure Developmet"/>
    <x v="13"/>
    <s v="Facilities-Offices"/>
    <n v="4094.1986242002645"/>
    <x v="0"/>
  </r>
  <r>
    <s v="MEA"/>
    <s v="Middle-East&amp;Africa"/>
    <s v="R&amp;D"/>
    <x v="9"/>
    <s v="R&amp;D-Infrastructure Developmet"/>
    <x v="14"/>
    <s v="Facilities-Supplies"/>
    <n v="4094.1986242002645"/>
    <x v="0"/>
  </r>
  <r>
    <s v="MEA"/>
    <s v="Middle-East&amp;Africa"/>
    <s v="R&amp;D"/>
    <x v="9"/>
    <s v="R&amp;D-Infrastructure Developmet"/>
    <x v="15"/>
    <s v="Facilities-Supplies"/>
    <n v="4094.1986242002645"/>
    <x v="0"/>
  </r>
  <r>
    <s v="MEA"/>
    <s v="Middle-East&amp;Africa"/>
    <s v="R&amp;D"/>
    <x v="10"/>
    <s v="R&amp;D-Applications Development"/>
    <x v="0"/>
    <s v="Salary"/>
    <n v="206757.03052211335"/>
    <x v="0"/>
  </r>
  <r>
    <s v="MEA"/>
    <s v="Middle-East&amp;Africa"/>
    <s v="R&amp;D"/>
    <x v="10"/>
    <s v="R&amp;D-Applications Development"/>
    <x v="1"/>
    <s v="Benefits"/>
    <n v="62027.109156634004"/>
    <x v="0"/>
  </r>
  <r>
    <s v="MEA"/>
    <s v="Middle-East&amp;Africa"/>
    <s v="R&amp;D"/>
    <x v="10"/>
    <s v="R&amp;D-Applications Development"/>
    <x v="2"/>
    <s v="Contractors"/>
    <n v="103378.51526105667"/>
    <x v="0"/>
  </r>
  <r>
    <s v="MEA"/>
    <s v="Middle-East&amp;Africa"/>
    <s v="R&amp;D"/>
    <x v="10"/>
    <s v="R&amp;D-Applications Development"/>
    <x v="3"/>
    <s v="Travel-Trips"/>
    <n v="20675.703052211335"/>
    <x v="0"/>
  </r>
  <r>
    <s v="MEA"/>
    <s v="Middle-East&amp;Africa"/>
    <s v="R&amp;D"/>
    <x v="10"/>
    <s v="R&amp;D-Applications Development"/>
    <x v="4"/>
    <s v="Travel-Hotels"/>
    <n v="10337.851526105667"/>
    <x v="0"/>
  </r>
  <r>
    <s v="MEA"/>
    <s v="Middle-East&amp;Africa"/>
    <s v="R&amp;D"/>
    <x v="10"/>
    <s v="R&amp;D-Applications Development"/>
    <x v="5"/>
    <s v="Professional-Services-Consultants"/>
    <n v="41351.406104422669"/>
    <x v="0"/>
  </r>
  <r>
    <s v="MEA"/>
    <s v="Middle-East&amp;Africa"/>
    <s v="R&amp;D"/>
    <x v="10"/>
    <s v="R&amp;D-Applications Development"/>
    <x v="6"/>
    <s v="Legal-Consultants"/>
    <n v="20675.703052211335"/>
    <x v="0"/>
  </r>
  <r>
    <s v="MEA"/>
    <s v="Middle-East&amp;Africa"/>
    <s v="R&amp;D"/>
    <x v="10"/>
    <s v="R&amp;D-Applications Development"/>
    <x v="7"/>
    <s v="Legal-Corporate Fees"/>
    <n v="0"/>
    <x v="0"/>
  </r>
  <r>
    <s v="MEA"/>
    <s v="Middle-East&amp;Africa"/>
    <s v="R&amp;D"/>
    <x v="10"/>
    <s v="R&amp;D-Applications Development"/>
    <x v="8"/>
    <s v="Legal-Employment Fees"/>
    <n v="0"/>
    <x v="0"/>
  </r>
  <r>
    <s v="MEA"/>
    <s v="Middle-East&amp;Africa"/>
    <s v="R&amp;D"/>
    <x v="10"/>
    <s v="R&amp;D-Applications Development"/>
    <x v="9"/>
    <s v="IT-Application-On-Premise"/>
    <n v="10337.851526105667"/>
    <x v="0"/>
  </r>
  <r>
    <s v="MEA"/>
    <s v="Middle-East&amp;Africa"/>
    <s v="R&amp;D"/>
    <x v="10"/>
    <s v="R&amp;D-Applications Development"/>
    <x v="10"/>
    <s v="IT-Application-Subscription"/>
    <n v="2067.5703052211334"/>
    <x v="0"/>
  </r>
  <r>
    <s v="MEA"/>
    <s v="Middle-East&amp;Africa"/>
    <s v="R&amp;D"/>
    <x v="10"/>
    <s v="R&amp;D-Applications Development"/>
    <x v="11"/>
    <s v="IT-Infrastructure"/>
    <n v="4135.1406104422667"/>
    <x v="0"/>
  </r>
  <r>
    <s v="MEA"/>
    <s v="Middle-East&amp;Africa"/>
    <s v="R&amp;D"/>
    <x v="10"/>
    <s v="R&amp;D-Applications Development"/>
    <x v="12"/>
    <s v="IT-Consultant-System Implementation"/>
    <n v="2067.5703052211334"/>
    <x v="0"/>
  </r>
  <r>
    <s v="MEA"/>
    <s v="Middle-East&amp;Africa"/>
    <s v="R&amp;D"/>
    <x v="10"/>
    <s v="R&amp;D-Applications Development"/>
    <x v="13"/>
    <s v="Facilities-Offices"/>
    <n v="4135.1406104422667"/>
    <x v="0"/>
  </r>
  <r>
    <s v="MEA"/>
    <s v="Middle-East&amp;Africa"/>
    <s v="R&amp;D"/>
    <x v="10"/>
    <s v="R&amp;D-Applications Development"/>
    <x v="14"/>
    <s v="Facilities-Supplies"/>
    <n v="4135.1406104422667"/>
    <x v="0"/>
  </r>
  <r>
    <s v="MEA"/>
    <s v="Middle-East&amp;Africa"/>
    <s v="R&amp;D"/>
    <x v="10"/>
    <s v="R&amp;D-Applications Development"/>
    <x v="15"/>
    <s v="Facilities-Supplies"/>
    <n v="4135.1406104422667"/>
    <x v="0"/>
  </r>
  <r>
    <s v="MEA"/>
    <s v="Middle-East&amp;Africa"/>
    <s v="R&amp;D"/>
    <x v="11"/>
    <s v="R&amp;D-Research"/>
    <x v="0"/>
    <s v="Salary"/>
    <n v="208824.60082733448"/>
    <x v="0"/>
  </r>
  <r>
    <s v="MEA"/>
    <s v="Middle-East&amp;Africa"/>
    <s v="R&amp;D"/>
    <x v="11"/>
    <s v="R&amp;D-Research"/>
    <x v="1"/>
    <s v="Benefits"/>
    <n v="62647.380248200338"/>
    <x v="0"/>
  </r>
  <r>
    <s v="MEA"/>
    <s v="Middle-East&amp;Africa"/>
    <s v="R&amp;D"/>
    <x v="11"/>
    <s v="R&amp;D-Research"/>
    <x v="2"/>
    <s v="Contractors"/>
    <n v="104412.30041366724"/>
    <x v="0"/>
  </r>
  <r>
    <s v="MEA"/>
    <s v="Middle-East&amp;Africa"/>
    <s v="R&amp;D"/>
    <x v="11"/>
    <s v="R&amp;D-Research"/>
    <x v="3"/>
    <s v="Travel-Trips"/>
    <n v="20882.460082733451"/>
    <x v="0"/>
  </r>
  <r>
    <s v="MEA"/>
    <s v="Middle-East&amp;Africa"/>
    <s v="R&amp;D"/>
    <x v="11"/>
    <s v="R&amp;D-Research"/>
    <x v="4"/>
    <s v="Travel-Hotels"/>
    <n v="10441.230041366725"/>
    <x v="0"/>
  </r>
  <r>
    <s v="MEA"/>
    <s v="Middle-East&amp;Africa"/>
    <s v="R&amp;D"/>
    <x v="11"/>
    <s v="R&amp;D-Research"/>
    <x v="5"/>
    <s v="Professional-Services-Consultants"/>
    <n v="41764.920165466901"/>
    <x v="0"/>
  </r>
  <r>
    <s v="MEA"/>
    <s v="Middle-East&amp;Africa"/>
    <s v="R&amp;D"/>
    <x v="11"/>
    <s v="R&amp;D-Research"/>
    <x v="6"/>
    <s v="Legal-Consultants"/>
    <n v="20882.460082733451"/>
    <x v="0"/>
  </r>
  <r>
    <s v="MEA"/>
    <s v="Middle-East&amp;Africa"/>
    <s v="R&amp;D"/>
    <x v="11"/>
    <s v="R&amp;D-Research"/>
    <x v="7"/>
    <s v="Legal-Corporate Fees"/>
    <n v="0"/>
    <x v="0"/>
  </r>
  <r>
    <s v="MEA"/>
    <s v="Middle-East&amp;Africa"/>
    <s v="R&amp;D"/>
    <x v="11"/>
    <s v="R&amp;D-Research"/>
    <x v="8"/>
    <s v="Legal-Employment Fees"/>
    <n v="0"/>
    <x v="0"/>
  </r>
  <r>
    <s v="MEA"/>
    <s v="Middle-East&amp;Africa"/>
    <s v="R&amp;D"/>
    <x v="11"/>
    <s v="R&amp;D-Research"/>
    <x v="9"/>
    <s v="IT-Application-On-Premise"/>
    <n v="10441.230041366725"/>
    <x v="0"/>
  </r>
  <r>
    <s v="MEA"/>
    <s v="Middle-East&amp;Africa"/>
    <s v="R&amp;D"/>
    <x v="11"/>
    <s v="R&amp;D-Research"/>
    <x v="10"/>
    <s v="IT-Application-Subscription"/>
    <n v="2088.2460082733446"/>
    <x v="0"/>
  </r>
  <r>
    <s v="MEA"/>
    <s v="Middle-East&amp;Africa"/>
    <s v="R&amp;D"/>
    <x v="11"/>
    <s v="R&amp;D-Research"/>
    <x v="11"/>
    <s v="IT-Infrastructure"/>
    <n v="4176.4920165466892"/>
    <x v="0"/>
  </r>
  <r>
    <s v="MEA"/>
    <s v="Middle-East&amp;Africa"/>
    <s v="R&amp;D"/>
    <x v="11"/>
    <s v="R&amp;D-Research"/>
    <x v="12"/>
    <s v="IT-Consultant-System Implementation"/>
    <n v="2088.2460082733446"/>
    <x v="0"/>
  </r>
  <r>
    <s v="MEA"/>
    <s v="Middle-East&amp;Africa"/>
    <s v="R&amp;D"/>
    <x v="11"/>
    <s v="R&amp;D-Research"/>
    <x v="13"/>
    <s v="Facilities-Offices"/>
    <n v="4176.4920165466892"/>
    <x v="0"/>
  </r>
  <r>
    <s v="MEA"/>
    <s v="Middle-East&amp;Africa"/>
    <s v="R&amp;D"/>
    <x v="11"/>
    <s v="R&amp;D-Research"/>
    <x v="14"/>
    <s v="Facilities-Supplies"/>
    <n v="4176.4920165466892"/>
    <x v="0"/>
  </r>
  <r>
    <s v="MEA"/>
    <s v="Middle-East&amp;Africa"/>
    <s v="R&amp;D"/>
    <x v="11"/>
    <s v="R&amp;D-Research"/>
    <x v="15"/>
    <s v="Facilities-Supplies"/>
    <n v="4176.4920165466892"/>
    <x v="0"/>
  </r>
  <r>
    <s v="MEA"/>
    <s v="Middle-East&amp;Africa"/>
    <s v="R&amp;D"/>
    <x v="12"/>
    <s v="R&amp;D-Parternerships"/>
    <x v="0"/>
    <s v="Salary"/>
    <n v="210912.84683560784"/>
    <x v="0"/>
  </r>
  <r>
    <s v="MEA"/>
    <s v="Middle-East&amp;Africa"/>
    <s v="R&amp;D"/>
    <x v="12"/>
    <s v="R&amp;D-Parternerships"/>
    <x v="1"/>
    <s v="Benefits"/>
    <n v="63273.854050682348"/>
    <x v="0"/>
  </r>
  <r>
    <s v="MEA"/>
    <s v="Middle-East&amp;Africa"/>
    <s v="R&amp;D"/>
    <x v="12"/>
    <s v="R&amp;D-Parternerships"/>
    <x v="2"/>
    <s v="Contractors"/>
    <n v="105456.42341780392"/>
    <x v="0"/>
  </r>
  <r>
    <s v="MEA"/>
    <s v="Middle-East&amp;Africa"/>
    <s v="R&amp;D"/>
    <x v="12"/>
    <s v="R&amp;D-Parternerships"/>
    <x v="3"/>
    <s v="Travel-Trips"/>
    <n v="21091.284683560785"/>
    <x v="0"/>
  </r>
  <r>
    <s v="MEA"/>
    <s v="Middle-East&amp;Africa"/>
    <s v="R&amp;D"/>
    <x v="12"/>
    <s v="R&amp;D-Parternerships"/>
    <x v="4"/>
    <s v="Travel-Hotels"/>
    <n v="10545.642341780393"/>
    <x v="0"/>
  </r>
  <r>
    <s v="MEA"/>
    <s v="Middle-East&amp;Africa"/>
    <s v="R&amp;D"/>
    <x v="12"/>
    <s v="R&amp;D-Parternerships"/>
    <x v="5"/>
    <s v="Professional-Services-Consultants"/>
    <n v="42182.56936712157"/>
    <x v="0"/>
  </r>
  <r>
    <s v="MEA"/>
    <s v="Middle-East&amp;Africa"/>
    <s v="R&amp;D"/>
    <x v="12"/>
    <s v="R&amp;D-Parternerships"/>
    <x v="6"/>
    <s v="Legal-Consultants"/>
    <n v="21091.284683560785"/>
    <x v="0"/>
  </r>
  <r>
    <s v="MEA"/>
    <s v="Middle-East&amp;Africa"/>
    <s v="R&amp;D"/>
    <x v="12"/>
    <s v="R&amp;D-Parternerships"/>
    <x v="7"/>
    <s v="Legal-Corporate Fees"/>
    <n v="0"/>
    <x v="0"/>
  </r>
  <r>
    <s v="MEA"/>
    <s v="Middle-East&amp;Africa"/>
    <s v="R&amp;D"/>
    <x v="12"/>
    <s v="R&amp;D-Parternerships"/>
    <x v="8"/>
    <s v="Legal-Employment Fees"/>
    <n v="0"/>
    <x v="0"/>
  </r>
  <r>
    <s v="MEA"/>
    <s v="Middle-East&amp;Africa"/>
    <s v="R&amp;D"/>
    <x v="12"/>
    <s v="R&amp;D-Parternerships"/>
    <x v="9"/>
    <s v="IT-Application-On-Premise"/>
    <n v="10545.642341780393"/>
    <x v="0"/>
  </r>
  <r>
    <s v="MEA"/>
    <s v="Middle-East&amp;Africa"/>
    <s v="R&amp;D"/>
    <x v="12"/>
    <s v="R&amp;D-Parternerships"/>
    <x v="10"/>
    <s v="IT-Application-Subscription"/>
    <n v="2109.1284683560784"/>
    <x v="0"/>
  </r>
  <r>
    <s v="MEA"/>
    <s v="Middle-East&amp;Africa"/>
    <s v="R&amp;D"/>
    <x v="12"/>
    <s v="R&amp;D-Parternerships"/>
    <x v="11"/>
    <s v="IT-Infrastructure"/>
    <n v="4218.2569367121569"/>
    <x v="0"/>
  </r>
  <r>
    <s v="MEA"/>
    <s v="Middle-East&amp;Africa"/>
    <s v="R&amp;D"/>
    <x v="12"/>
    <s v="R&amp;D-Parternerships"/>
    <x v="12"/>
    <s v="IT-Consultant-System Implementation"/>
    <n v="2109.1284683560784"/>
    <x v="0"/>
  </r>
  <r>
    <s v="MEA"/>
    <s v="Middle-East&amp;Africa"/>
    <s v="R&amp;D"/>
    <x v="12"/>
    <s v="R&amp;D-Parternerships"/>
    <x v="13"/>
    <s v="Facilities-Offices"/>
    <n v="4218.2569367121569"/>
    <x v="0"/>
  </r>
  <r>
    <s v="MEA"/>
    <s v="Middle-East&amp;Africa"/>
    <s v="R&amp;D"/>
    <x v="12"/>
    <s v="R&amp;D-Parternerships"/>
    <x v="14"/>
    <s v="Facilities-Supplies"/>
    <n v="4218.2569367121569"/>
    <x v="0"/>
  </r>
  <r>
    <s v="MEA"/>
    <s v="Middle-East&amp;Africa"/>
    <s v="R&amp;D"/>
    <x v="12"/>
    <s v="R&amp;D-Parternerships"/>
    <x v="15"/>
    <s v="Facilities-Supplies"/>
    <n v="4218.2569367121569"/>
    <x v="0"/>
  </r>
  <r>
    <s v="MEA"/>
    <s v="Middle-East&amp;Africa"/>
    <s v="FIN"/>
    <x v="13"/>
    <s v="Finance"/>
    <x v="0"/>
    <s v="Salary"/>
    <n v="213021.9753039639"/>
    <x v="0"/>
  </r>
  <r>
    <s v="MEA"/>
    <s v="Middle-East&amp;Africa"/>
    <s v="FIN"/>
    <x v="13"/>
    <s v="Finance"/>
    <x v="1"/>
    <s v="Benefits"/>
    <n v="63906.592591189168"/>
    <x v="0"/>
  </r>
  <r>
    <s v="MEA"/>
    <s v="Middle-East&amp;Africa"/>
    <s v="FIN"/>
    <x v="13"/>
    <s v="Finance"/>
    <x v="2"/>
    <s v="Contractors"/>
    <n v="106510.98765198195"/>
    <x v="0"/>
  </r>
  <r>
    <s v="MEA"/>
    <s v="Middle-East&amp;Africa"/>
    <s v="FIN"/>
    <x v="13"/>
    <s v="Finance"/>
    <x v="3"/>
    <s v="Travel-Trips"/>
    <n v="21302.197530396392"/>
    <x v="0"/>
  </r>
  <r>
    <s v="MEA"/>
    <s v="Middle-East&amp;Africa"/>
    <s v="FIN"/>
    <x v="13"/>
    <s v="Finance"/>
    <x v="4"/>
    <s v="Travel-Hotels"/>
    <n v="10651.098765198196"/>
    <x v="0"/>
  </r>
  <r>
    <s v="MEA"/>
    <s v="Middle-East&amp;Africa"/>
    <s v="FIN"/>
    <x v="13"/>
    <s v="Finance"/>
    <x v="5"/>
    <s v="Professional-Services-Consultants"/>
    <n v="42604.395060792784"/>
    <x v="0"/>
  </r>
  <r>
    <s v="MEA"/>
    <s v="Middle-East&amp;Africa"/>
    <s v="FIN"/>
    <x v="13"/>
    <s v="Finance"/>
    <x v="6"/>
    <s v="Legal-Consultants"/>
    <n v="21302.197530396392"/>
    <x v="0"/>
  </r>
  <r>
    <s v="MEA"/>
    <s v="Middle-East&amp;Africa"/>
    <s v="FIN"/>
    <x v="13"/>
    <s v="Finance"/>
    <x v="7"/>
    <s v="Legal-Corporate Fees"/>
    <n v="0"/>
    <x v="0"/>
  </r>
  <r>
    <s v="MEA"/>
    <s v="Middle-East&amp;Africa"/>
    <s v="FIN"/>
    <x v="13"/>
    <s v="Finance"/>
    <x v="8"/>
    <s v="Legal-Employment Fees"/>
    <n v="0"/>
    <x v="0"/>
  </r>
  <r>
    <s v="MEA"/>
    <s v="Middle-East&amp;Africa"/>
    <s v="FIN"/>
    <x v="13"/>
    <s v="Finance"/>
    <x v="9"/>
    <s v="IT-Application-On-Premise"/>
    <n v="10651.098765198196"/>
    <x v="0"/>
  </r>
  <r>
    <s v="MEA"/>
    <s v="Middle-East&amp;Africa"/>
    <s v="FIN"/>
    <x v="13"/>
    <s v="Finance"/>
    <x v="10"/>
    <s v="IT-Application-Subscription"/>
    <n v="2130.2197530396393"/>
    <x v="0"/>
  </r>
  <r>
    <s v="MEA"/>
    <s v="Middle-East&amp;Africa"/>
    <s v="FIN"/>
    <x v="13"/>
    <s v="Finance"/>
    <x v="11"/>
    <s v="IT-Infrastructure"/>
    <n v="4260.4395060792785"/>
    <x v="0"/>
  </r>
  <r>
    <s v="MEA"/>
    <s v="Middle-East&amp;Africa"/>
    <s v="FIN"/>
    <x v="13"/>
    <s v="Finance"/>
    <x v="12"/>
    <s v="IT-Consultant-System Implementation"/>
    <n v="2130.2197530396393"/>
    <x v="0"/>
  </r>
  <r>
    <s v="MEA"/>
    <s v="Middle-East&amp;Africa"/>
    <s v="FIN"/>
    <x v="13"/>
    <s v="Finance"/>
    <x v="13"/>
    <s v="Facilities-Offices"/>
    <n v="4260.4395060792785"/>
    <x v="0"/>
  </r>
  <r>
    <s v="MEA"/>
    <s v="Middle-East&amp;Africa"/>
    <s v="FIN"/>
    <x v="13"/>
    <s v="Finance"/>
    <x v="14"/>
    <s v="Facilities-Supplies"/>
    <n v="4260.4395060792785"/>
    <x v="0"/>
  </r>
  <r>
    <s v="MEA"/>
    <s v="Middle-East&amp;Africa"/>
    <s v="FIN"/>
    <x v="13"/>
    <s v="Finance"/>
    <x v="15"/>
    <s v="Facilities-Supplies"/>
    <n v="4260.4395060792785"/>
    <x v="0"/>
  </r>
  <r>
    <s v="MEA"/>
    <s v="Middle-East&amp;Africa"/>
    <s v="ACC"/>
    <x v="14"/>
    <s v="Accounting"/>
    <x v="0"/>
    <s v="Salary"/>
    <n v="215152.19505700356"/>
    <x v="0"/>
  </r>
  <r>
    <s v="MEA"/>
    <s v="Middle-East&amp;Africa"/>
    <s v="ACC"/>
    <x v="14"/>
    <s v="Accounting"/>
    <x v="1"/>
    <s v="Benefits"/>
    <n v="64545.658517101067"/>
    <x v="0"/>
  </r>
  <r>
    <s v="MEA"/>
    <s v="Middle-East&amp;Africa"/>
    <s v="ACC"/>
    <x v="14"/>
    <s v="Accounting"/>
    <x v="2"/>
    <s v="Contractors"/>
    <n v="107576.09752850178"/>
    <x v="0"/>
  </r>
  <r>
    <s v="MEA"/>
    <s v="Middle-East&amp;Africa"/>
    <s v="ACC"/>
    <x v="14"/>
    <s v="Accounting"/>
    <x v="3"/>
    <s v="Travel-Trips"/>
    <n v="21515.219505700356"/>
    <x v="0"/>
  </r>
  <r>
    <s v="MEA"/>
    <s v="Middle-East&amp;Africa"/>
    <s v="ACC"/>
    <x v="14"/>
    <s v="Accounting"/>
    <x v="4"/>
    <s v="Travel-Hotels"/>
    <n v="10757.609752850178"/>
    <x v="0"/>
  </r>
  <r>
    <s v="MEA"/>
    <s v="Middle-East&amp;Africa"/>
    <s v="ACC"/>
    <x v="14"/>
    <s v="Accounting"/>
    <x v="5"/>
    <s v="Professional-Services-Consultants"/>
    <n v="43030.439011400711"/>
    <x v="0"/>
  </r>
  <r>
    <s v="MEA"/>
    <s v="Middle-East&amp;Africa"/>
    <s v="ACC"/>
    <x v="14"/>
    <s v="Accounting"/>
    <x v="6"/>
    <s v="Legal-Consultants"/>
    <n v="21515.219505700356"/>
    <x v="0"/>
  </r>
  <r>
    <s v="MEA"/>
    <s v="Middle-East&amp;Africa"/>
    <s v="ACC"/>
    <x v="14"/>
    <s v="Accounting"/>
    <x v="7"/>
    <s v="Legal-Corporate Fees"/>
    <n v="0"/>
    <x v="0"/>
  </r>
  <r>
    <s v="MEA"/>
    <s v="Middle-East&amp;Africa"/>
    <s v="ACC"/>
    <x v="14"/>
    <s v="Accounting"/>
    <x v="8"/>
    <s v="Legal-Employment Fees"/>
    <n v="0"/>
    <x v="0"/>
  </r>
  <r>
    <s v="MEA"/>
    <s v="Middle-East&amp;Africa"/>
    <s v="ACC"/>
    <x v="14"/>
    <s v="Accounting"/>
    <x v="9"/>
    <s v="IT-Application-On-Premise"/>
    <n v="10757.609752850178"/>
    <x v="0"/>
  </r>
  <r>
    <s v="MEA"/>
    <s v="Middle-East&amp;Africa"/>
    <s v="ACC"/>
    <x v="14"/>
    <s v="Accounting"/>
    <x v="10"/>
    <s v="IT-Application-Subscription"/>
    <n v="2151.5219505700356"/>
    <x v="0"/>
  </r>
  <r>
    <s v="MEA"/>
    <s v="Middle-East&amp;Africa"/>
    <s v="ACC"/>
    <x v="14"/>
    <s v="Accounting"/>
    <x v="11"/>
    <s v="IT-Infrastructure"/>
    <n v="4303.0439011400713"/>
    <x v="0"/>
  </r>
  <r>
    <s v="MEA"/>
    <s v="Middle-East&amp;Africa"/>
    <s v="ACC"/>
    <x v="14"/>
    <s v="Accounting"/>
    <x v="12"/>
    <s v="IT-Consultant-System Implementation"/>
    <n v="2151.5219505700356"/>
    <x v="0"/>
  </r>
  <r>
    <s v="MEA"/>
    <s v="Middle-East&amp;Africa"/>
    <s v="ACC"/>
    <x v="14"/>
    <s v="Accounting"/>
    <x v="13"/>
    <s v="Facilities-Offices"/>
    <n v="4303.0439011400713"/>
    <x v="0"/>
  </r>
  <r>
    <s v="MEA"/>
    <s v="Middle-East&amp;Africa"/>
    <s v="ACC"/>
    <x v="14"/>
    <s v="Accounting"/>
    <x v="14"/>
    <s v="Facilities-Supplies"/>
    <n v="4303.0439011400713"/>
    <x v="0"/>
  </r>
  <r>
    <s v="MEA"/>
    <s v="Middle-East&amp;Africa"/>
    <s v="ACC"/>
    <x v="14"/>
    <s v="Accounting"/>
    <x v="15"/>
    <s v="Facilities-Supplies"/>
    <n v="4303.0439011400713"/>
    <x v="0"/>
  </r>
  <r>
    <s v="MEA"/>
    <s v="Middle-East&amp;Africa"/>
    <s v="IT"/>
    <x v="15"/>
    <s v="IT"/>
    <x v="0"/>
    <s v="Salary"/>
    <n v="217303.71700757361"/>
    <x v="0"/>
  </r>
  <r>
    <s v="MEA"/>
    <s v="Middle-East&amp;Africa"/>
    <s v="IT"/>
    <x v="15"/>
    <s v="IT"/>
    <x v="1"/>
    <s v="Benefits"/>
    <n v="65191.115102272081"/>
    <x v="0"/>
  </r>
  <r>
    <s v="MEA"/>
    <s v="Middle-East&amp;Africa"/>
    <s v="IT"/>
    <x v="15"/>
    <s v="IT"/>
    <x v="2"/>
    <s v="Contractors"/>
    <n v="108651.8585037868"/>
    <x v="0"/>
  </r>
  <r>
    <s v="MEA"/>
    <s v="Middle-East&amp;Africa"/>
    <s v="IT"/>
    <x v="15"/>
    <s v="IT"/>
    <x v="3"/>
    <s v="Travel-Trips"/>
    <n v="21730.371700757361"/>
    <x v="0"/>
  </r>
  <r>
    <s v="MEA"/>
    <s v="Middle-East&amp;Africa"/>
    <s v="IT"/>
    <x v="15"/>
    <s v="IT"/>
    <x v="4"/>
    <s v="Travel-Hotels"/>
    <n v="10865.185850378681"/>
    <x v="0"/>
  </r>
  <r>
    <s v="MEA"/>
    <s v="Middle-East&amp;Africa"/>
    <s v="IT"/>
    <x v="15"/>
    <s v="IT"/>
    <x v="5"/>
    <s v="Professional-Services-Consultants"/>
    <n v="43460.743401514723"/>
    <x v="0"/>
  </r>
  <r>
    <s v="MEA"/>
    <s v="Middle-East&amp;Africa"/>
    <s v="IT"/>
    <x v="15"/>
    <s v="IT"/>
    <x v="6"/>
    <s v="Legal-Consultants"/>
    <n v="21730.371700757361"/>
    <x v="0"/>
  </r>
  <r>
    <s v="MEA"/>
    <s v="Middle-East&amp;Africa"/>
    <s v="IT"/>
    <x v="15"/>
    <s v="IT"/>
    <x v="7"/>
    <s v="Legal-Corporate Fees"/>
    <n v="0"/>
    <x v="0"/>
  </r>
  <r>
    <s v="MEA"/>
    <s v="Middle-East&amp;Africa"/>
    <s v="IT"/>
    <x v="15"/>
    <s v="IT"/>
    <x v="8"/>
    <s v="Legal-Employment Fees"/>
    <n v="0"/>
    <x v="0"/>
  </r>
  <r>
    <s v="MEA"/>
    <s v="Middle-East&amp;Africa"/>
    <s v="IT"/>
    <x v="15"/>
    <s v="IT"/>
    <x v="9"/>
    <s v="IT-Application-On-Premise"/>
    <n v="10865.185850378681"/>
    <x v="0"/>
  </r>
  <r>
    <s v="MEA"/>
    <s v="Middle-East&amp;Africa"/>
    <s v="IT"/>
    <x v="15"/>
    <s v="IT"/>
    <x v="10"/>
    <s v="IT-Application-Subscription"/>
    <n v="2173.037170075736"/>
    <x v="0"/>
  </r>
  <r>
    <s v="MEA"/>
    <s v="Middle-East&amp;Africa"/>
    <s v="IT"/>
    <x v="15"/>
    <s v="IT"/>
    <x v="11"/>
    <s v="IT-Infrastructure"/>
    <n v="4346.0743401514719"/>
    <x v="0"/>
  </r>
  <r>
    <s v="MEA"/>
    <s v="Middle-East&amp;Africa"/>
    <s v="IT"/>
    <x v="15"/>
    <s v="IT"/>
    <x v="12"/>
    <s v="IT-Consultant-System Implementation"/>
    <n v="2173.037170075736"/>
    <x v="0"/>
  </r>
  <r>
    <s v="MEA"/>
    <s v="Middle-East&amp;Africa"/>
    <s v="IT"/>
    <x v="15"/>
    <s v="IT"/>
    <x v="13"/>
    <s v="Facilities-Offices"/>
    <n v="4346.0743401514719"/>
    <x v="0"/>
  </r>
  <r>
    <s v="MEA"/>
    <s v="Middle-East&amp;Africa"/>
    <s v="IT"/>
    <x v="15"/>
    <s v="IT"/>
    <x v="14"/>
    <s v="Facilities-Supplies"/>
    <n v="4346.0743401514719"/>
    <x v="0"/>
  </r>
  <r>
    <s v="MEA"/>
    <s v="Middle-East&amp;Africa"/>
    <s v="IT"/>
    <x v="15"/>
    <s v="IT"/>
    <x v="15"/>
    <s v="Facilities-Supplies"/>
    <n v="4346.0743401514719"/>
    <x v="0"/>
  </r>
  <r>
    <s v="MEA"/>
    <s v="Middle-East&amp;Africa"/>
    <s v="PS"/>
    <x v="16"/>
    <s v="PS"/>
    <x v="0"/>
    <s v="Salary"/>
    <n v="219476.75417764933"/>
    <x v="2"/>
  </r>
  <r>
    <s v="MEA"/>
    <s v="Middle-East&amp;Africa"/>
    <s v="PS"/>
    <x v="16"/>
    <s v="PS"/>
    <x v="1"/>
    <s v="Benefits"/>
    <n v="65843.026253294796"/>
    <x v="2"/>
  </r>
  <r>
    <s v="MEA"/>
    <s v="Middle-East&amp;Africa"/>
    <s v="PS"/>
    <x v="16"/>
    <s v="PS"/>
    <x v="2"/>
    <s v="Contractors"/>
    <n v="109738.37708882467"/>
    <x v="2"/>
  </r>
  <r>
    <s v="MEA"/>
    <s v="Middle-East&amp;Africa"/>
    <s v="PS"/>
    <x v="16"/>
    <s v="PS"/>
    <x v="3"/>
    <s v="Travel-Trips"/>
    <n v="21947.675417764935"/>
    <x v="2"/>
  </r>
  <r>
    <s v="MEA"/>
    <s v="Middle-East&amp;Africa"/>
    <s v="PS"/>
    <x v="16"/>
    <s v="PS"/>
    <x v="4"/>
    <s v="Travel-Hotels"/>
    <n v="10973.837708882467"/>
    <x v="2"/>
  </r>
  <r>
    <s v="MEA"/>
    <s v="Middle-East&amp;Africa"/>
    <s v="PS"/>
    <x v="16"/>
    <s v="PS"/>
    <x v="5"/>
    <s v="Professional-Services-Consultants"/>
    <n v="43895.350835529869"/>
    <x v="2"/>
  </r>
  <r>
    <s v="MEA"/>
    <s v="Middle-East&amp;Africa"/>
    <s v="PS"/>
    <x v="16"/>
    <s v="PS"/>
    <x v="6"/>
    <s v="Legal-Consultants"/>
    <n v="21947.675417764935"/>
    <x v="2"/>
  </r>
  <r>
    <s v="MEA"/>
    <s v="Middle-East&amp;Africa"/>
    <s v="PS"/>
    <x v="16"/>
    <s v="PS"/>
    <x v="7"/>
    <s v="Legal-Corporate Fees"/>
    <n v="0"/>
    <x v="2"/>
  </r>
  <r>
    <s v="MEA"/>
    <s v="Middle-East&amp;Africa"/>
    <s v="PS"/>
    <x v="16"/>
    <s v="PS"/>
    <x v="8"/>
    <s v="Legal-Employment Fees"/>
    <n v="0"/>
    <x v="2"/>
  </r>
  <r>
    <s v="MEA"/>
    <s v="Middle-East&amp;Africa"/>
    <s v="PS"/>
    <x v="16"/>
    <s v="PS"/>
    <x v="9"/>
    <s v="IT-Application-On-Premise"/>
    <n v="10973.837708882467"/>
    <x v="2"/>
  </r>
  <r>
    <s v="MEA"/>
    <s v="Middle-East&amp;Africa"/>
    <s v="PS"/>
    <x v="16"/>
    <s v="PS"/>
    <x v="10"/>
    <s v="IT-Application-Subscription"/>
    <n v="2194.7675417764935"/>
    <x v="2"/>
  </r>
  <r>
    <s v="MEA"/>
    <s v="Middle-East&amp;Africa"/>
    <s v="PS"/>
    <x v="16"/>
    <s v="PS"/>
    <x v="11"/>
    <s v="IT-Infrastructure"/>
    <n v="4389.5350835529871"/>
    <x v="2"/>
  </r>
  <r>
    <s v="MEA"/>
    <s v="Middle-East&amp;Africa"/>
    <s v="PS"/>
    <x v="16"/>
    <s v="PS"/>
    <x v="12"/>
    <s v="IT-Consultant-System Implementation"/>
    <n v="2194.7675417764935"/>
    <x v="2"/>
  </r>
  <r>
    <s v="MEA"/>
    <s v="Middle-East&amp;Africa"/>
    <s v="PS"/>
    <x v="16"/>
    <s v="PS"/>
    <x v="13"/>
    <s v="Facilities-Offices"/>
    <n v="4389.5350835529871"/>
    <x v="2"/>
  </r>
  <r>
    <s v="MEA"/>
    <s v="Middle-East&amp;Africa"/>
    <s v="PS"/>
    <x v="16"/>
    <s v="PS"/>
    <x v="14"/>
    <s v="Facilities-Supplies"/>
    <n v="4389.5350835529871"/>
    <x v="2"/>
  </r>
  <r>
    <s v="MEA"/>
    <s v="Middle-East&amp;Africa"/>
    <s v="PS"/>
    <x v="16"/>
    <s v="PS"/>
    <x v="15"/>
    <s v="Facilities-Supplies"/>
    <n v="4389.5350835529871"/>
    <x v="2"/>
  </r>
  <r>
    <s v="MEA"/>
    <s v="Middle-East&amp;Africa"/>
    <s v="IS"/>
    <x v="17"/>
    <s v="IS"/>
    <x v="0"/>
    <s v="Salary"/>
    <n v="221671.52171942583"/>
    <x v="2"/>
  </r>
  <r>
    <s v="MEA"/>
    <s v="Middle-East&amp;Africa"/>
    <s v="IS"/>
    <x v="17"/>
    <s v="IS"/>
    <x v="1"/>
    <s v="Benefits"/>
    <n v="66501.45651582774"/>
    <x v="2"/>
  </r>
  <r>
    <s v="MEA"/>
    <s v="Middle-East&amp;Africa"/>
    <s v="IS"/>
    <x v="17"/>
    <s v="IS"/>
    <x v="2"/>
    <s v="Contractors"/>
    <n v="110835.76085971291"/>
    <x v="2"/>
  </r>
  <r>
    <s v="MEA"/>
    <s v="Middle-East&amp;Africa"/>
    <s v="IS"/>
    <x v="17"/>
    <s v="IS"/>
    <x v="3"/>
    <s v="Travel-Trips"/>
    <n v="22167.152171942584"/>
    <x v="2"/>
  </r>
  <r>
    <s v="MEA"/>
    <s v="Middle-East&amp;Africa"/>
    <s v="IS"/>
    <x v="17"/>
    <s v="IS"/>
    <x v="4"/>
    <s v="Travel-Hotels"/>
    <n v="11083.576085971292"/>
    <x v="2"/>
  </r>
  <r>
    <s v="MEA"/>
    <s v="Middle-East&amp;Africa"/>
    <s v="IS"/>
    <x v="17"/>
    <s v="IS"/>
    <x v="5"/>
    <s v="Professional-Services-Consultants"/>
    <n v="44334.304343885167"/>
    <x v="2"/>
  </r>
  <r>
    <s v="MEA"/>
    <s v="Middle-East&amp;Africa"/>
    <s v="IS"/>
    <x v="17"/>
    <s v="IS"/>
    <x v="6"/>
    <s v="Legal-Consultants"/>
    <n v="22167.152171942584"/>
    <x v="2"/>
  </r>
  <r>
    <s v="MEA"/>
    <s v="Middle-East&amp;Africa"/>
    <s v="IS"/>
    <x v="17"/>
    <s v="IS"/>
    <x v="7"/>
    <s v="Legal-Corporate Fees"/>
    <n v="0"/>
    <x v="2"/>
  </r>
  <r>
    <s v="MEA"/>
    <s v="Middle-East&amp;Africa"/>
    <s v="IS"/>
    <x v="17"/>
    <s v="IS"/>
    <x v="8"/>
    <s v="Legal-Employment Fees"/>
    <n v="0"/>
    <x v="2"/>
  </r>
  <r>
    <s v="MEA"/>
    <s v="Middle-East&amp;Africa"/>
    <s v="IS"/>
    <x v="17"/>
    <s v="IS"/>
    <x v="9"/>
    <s v="IT-Application-On-Premise"/>
    <n v="11083.576085971292"/>
    <x v="2"/>
  </r>
  <r>
    <s v="MEA"/>
    <s v="Middle-East&amp;Africa"/>
    <s v="IS"/>
    <x v="17"/>
    <s v="IS"/>
    <x v="10"/>
    <s v="IT-Application-Subscription"/>
    <n v="2216.7152171942585"/>
    <x v="2"/>
  </r>
  <r>
    <s v="MEA"/>
    <s v="Middle-East&amp;Africa"/>
    <s v="IS"/>
    <x v="17"/>
    <s v="IS"/>
    <x v="11"/>
    <s v="IT-Infrastructure"/>
    <n v="4433.4304343885169"/>
    <x v="2"/>
  </r>
  <r>
    <s v="MEA"/>
    <s v="Middle-East&amp;Africa"/>
    <s v="IS"/>
    <x v="17"/>
    <s v="IS"/>
    <x v="12"/>
    <s v="IT-Consultant-System Implementation"/>
    <n v="2216.7152171942585"/>
    <x v="2"/>
  </r>
  <r>
    <s v="MEA"/>
    <s v="Middle-East&amp;Africa"/>
    <s v="IS"/>
    <x v="17"/>
    <s v="IS"/>
    <x v="13"/>
    <s v="Facilities-Offices"/>
    <n v="4433.4304343885169"/>
    <x v="2"/>
  </r>
  <r>
    <s v="MEA"/>
    <s v="Middle-East&amp;Africa"/>
    <s v="IS"/>
    <x v="17"/>
    <s v="IS"/>
    <x v="14"/>
    <s v="Facilities-Supplies"/>
    <n v="4433.4304343885169"/>
    <x v="2"/>
  </r>
  <r>
    <s v="MEA"/>
    <s v="Middle-East&amp;Africa"/>
    <s v="IS"/>
    <x v="17"/>
    <s v="IS"/>
    <x v="15"/>
    <s v="Facilities-Supplies"/>
    <n v="4433.4304343885169"/>
    <x v="2"/>
  </r>
  <r>
    <s v="MEA"/>
    <s v="Middle-East&amp;Africa"/>
    <s v="Exec-Office"/>
    <x v="18"/>
    <s v="Exec-Office"/>
    <x v="0"/>
    <s v="Salary"/>
    <n v="223888.23693662009"/>
    <x v="2"/>
  </r>
  <r>
    <s v="MEA"/>
    <s v="Middle-East&amp;Africa"/>
    <s v="Exec-Office"/>
    <x v="18"/>
    <s v="Exec-Office"/>
    <x v="1"/>
    <s v="Benefits"/>
    <n v="67166.471080986026"/>
    <x v="2"/>
  </r>
  <r>
    <s v="MEA"/>
    <s v="Middle-East&amp;Africa"/>
    <s v="Exec-Office"/>
    <x v="18"/>
    <s v="Exec-Office"/>
    <x v="2"/>
    <s v="Contractors"/>
    <n v="111944.11846831004"/>
    <x v="2"/>
  </r>
  <r>
    <s v="MEA"/>
    <s v="Middle-East&amp;Africa"/>
    <s v="Exec-Office"/>
    <x v="18"/>
    <s v="Exec-Office"/>
    <x v="3"/>
    <s v="Travel-Trips"/>
    <n v="22388.823693662009"/>
    <x v="2"/>
  </r>
  <r>
    <s v="MEA"/>
    <s v="Middle-East&amp;Africa"/>
    <s v="Exec-Office"/>
    <x v="18"/>
    <s v="Exec-Office"/>
    <x v="4"/>
    <s v="Travel-Hotels"/>
    <n v="11194.411846831004"/>
    <x v="2"/>
  </r>
  <r>
    <s v="MEA"/>
    <s v="Middle-East&amp;Africa"/>
    <s v="Exec-Office"/>
    <x v="18"/>
    <s v="Exec-Office"/>
    <x v="5"/>
    <s v="Professional-Services-Consultants"/>
    <n v="44777.647387324017"/>
    <x v="2"/>
  </r>
  <r>
    <s v="MEA"/>
    <s v="Middle-East&amp;Africa"/>
    <s v="Exec-Office"/>
    <x v="18"/>
    <s v="Exec-Office"/>
    <x v="6"/>
    <s v="Legal-Consultants"/>
    <n v="22388.823693662009"/>
    <x v="2"/>
  </r>
  <r>
    <s v="MEA"/>
    <s v="Middle-East&amp;Africa"/>
    <s v="Exec-Office"/>
    <x v="18"/>
    <s v="Exec-Office"/>
    <x v="7"/>
    <s v="Legal-Corporate Fees"/>
    <n v="0"/>
    <x v="2"/>
  </r>
  <r>
    <s v="MEA"/>
    <s v="Middle-East&amp;Africa"/>
    <s v="Exec-Office"/>
    <x v="18"/>
    <s v="Exec-Office"/>
    <x v="8"/>
    <s v="Legal-Employment Fees"/>
    <n v="0"/>
    <x v="2"/>
  </r>
  <r>
    <s v="MEA"/>
    <s v="Middle-East&amp;Africa"/>
    <s v="Exec-Office"/>
    <x v="18"/>
    <s v="Exec-Office"/>
    <x v="9"/>
    <s v="IT-Application-On-Premise"/>
    <n v="11194.411846831004"/>
    <x v="2"/>
  </r>
  <r>
    <s v="MEA"/>
    <s v="Middle-East&amp;Africa"/>
    <s v="Exec-Office"/>
    <x v="18"/>
    <s v="Exec-Office"/>
    <x v="10"/>
    <s v="IT-Application-Subscription"/>
    <n v="2238.8823693662011"/>
    <x v="2"/>
  </r>
  <r>
    <s v="MEA"/>
    <s v="Middle-East&amp;Africa"/>
    <s v="Exec-Office"/>
    <x v="18"/>
    <s v="Exec-Office"/>
    <x v="11"/>
    <s v="IT-Infrastructure"/>
    <n v="4477.7647387324023"/>
    <x v="2"/>
  </r>
  <r>
    <s v="MEA"/>
    <s v="Middle-East&amp;Africa"/>
    <s v="Exec-Office"/>
    <x v="18"/>
    <s v="Exec-Office"/>
    <x v="12"/>
    <s v="IT-Consultant-System Implementation"/>
    <n v="2238.8823693662011"/>
    <x v="2"/>
  </r>
  <r>
    <s v="MEA"/>
    <s v="Middle-East&amp;Africa"/>
    <s v="Exec-Office"/>
    <x v="18"/>
    <s v="Exec-Office"/>
    <x v="13"/>
    <s v="Facilities-Offices"/>
    <n v="4477.7647387324023"/>
    <x v="2"/>
  </r>
  <r>
    <s v="MEA"/>
    <s v="Middle-East&amp;Africa"/>
    <s v="Exec-Office"/>
    <x v="18"/>
    <s v="Exec-Office"/>
    <x v="14"/>
    <s v="Facilities-Supplies"/>
    <n v="4477.7647387324023"/>
    <x v="2"/>
  </r>
  <r>
    <s v="MEA"/>
    <s v="Middle-East&amp;Africa"/>
    <s v="Exec-Office"/>
    <x v="18"/>
    <s v="Exec-Office"/>
    <x v="15"/>
    <s v="Facilities-Supplies"/>
    <n v="4477.7647387324023"/>
    <x v="2"/>
  </r>
  <r>
    <s v="MEA"/>
    <s v="Middle-East&amp;Africa"/>
    <s v="LEG"/>
    <x v="19"/>
    <s v="Legal"/>
    <x v="0"/>
    <s v="Salary"/>
    <n v="226127.1193059863"/>
    <x v="2"/>
  </r>
  <r>
    <s v="MEA"/>
    <s v="Middle-East&amp;Africa"/>
    <s v="LEG"/>
    <x v="19"/>
    <s v="Legal"/>
    <x v="1"/>
    <s v="Benefits"/>
    <n v="67838.135791795881"/>
    <x v="2"/>
  </r>
  <r>
    <s v="MEA"/>
    <s v="Middle-East&amp;Africa"/>
    <s v="LEG"/>
    <x v="19"/>
    <s v="Legal"/>
    <x v="2"/>
    <s v="Contractors"/>
    <n v="113063.55965299315"/>
    <x v="2"/>
  </r>
  <r>
    <s v="MEA"/>
    <s v="Middle-East&amp;Africa"/>
    <s v="LEG"/>
    <x v="19"/>
    <s v="Legal"/>
    <x v="3"/>
    <s v="Travel-Trips"/>
    <n v="22612.711930598631"/>
    <x v="2"/>
  </r>
  <r>
    <s v="MEA"/>
    <s v="Middle-East&amp;Africa"/>
    <s v="LEG"/>
    <x v="19"/>
    <s v="Legal"/>
    <x v="4"/>
    <s v="Travel-Hotels"/>
    <n v="11306.355965299315"/>
    <x v="2"/>
  </r>
  <r>
    <s v="MEA"/>
    <s v="Middle-East&amp;Africa"/>
    <s v="LEG"/>
    <x v="19"/>
    <s v="Legal"/>
    <x v="5"/>
    <s v="Professional-Services-Consultants"/>
    <n v="45225.423861197261"/>
    <x v="2"/>
  </r>
  <r>
    <s v="MEA"/>
    <s v="Middle-East&amp;Africa"/>
    <s v="LEG"/>
    <x v="19"/>
    <s v="Legal"/>
    <x v="6"/>
    <s v="Legal-Consultants"/>
    <n v="22612.711930598631"/>
    <x v="2"/>
  </r>
  <r>
    <s v="MEA"/>
    <s v="Middle-East&amp;Africa"/>
    <s v="LEG"/>
    <x v="19"/>
    <s v="Legal"/>
    <x v="7"/>
    <s v="Legal-Corporate Fees"/>
    <n v="0"/>
    <x v="2"/>
  </r>
  <r>
    <s v="MEA"/>
    <s v="Middle-East&amp;Africa"/>
    <s v="LEG"/>
    <x v="19"/>
    <s v="Legal"/>
    <x v="8"/>
    <s v="Legal-Employment Fees"/>
    <n v="0"/>
    <x v="2"/>
  </r>
  <r>
    <s v="MEA"/>
    <s v="Middle-East&amp;Africa"/>
    <s v="LEG"/>
    <x v="19"/>
    <s v="Legal"/>
    <x v="9"/>
    <s v="IT-Application-On-Premise"/>
    <n v="11306.355965299315"/>
    <x v="2"/>
  </r>
  <r>
    <s v="MEA"/>
    <s v="Middle-East&amp;Africa"/>
    <s v="LEG"/>
    <x v="19"/>
    <s v="Legal"/>
    <x v="10"/>
    <s v="IT-Application-Subscription"/>
    <n v="2261.271193059863"/>
    <x v="2"/>
  </r>
  <r>
    <s v="MEA"/>
    <s v="Middle-East&amp;Africa"/>
    <s v="LEG"/>
    <x v="19"/>
    <s v="Legal"/>
    <x v="11"/>
    <s v="IT-Infrastructure"/>
    <n v="4522.542386119726"/>
    <x v="2"/>
  </r>
  <r>
    <s v="MEA"/>
    <s v="Middle-East&amp;Africa"/>
    <s v="LEG"/>
    <x v="19"/>
    <s v="Legal"/>
    <x v="12"/>
    <s v="IT-Consultant-System Implementation"/>
    <n v="2261.271193059863"/>
    <x v="2"/>
  </r>
  <r>
    <s v="MEA"/>
    <s v="Middle-East&amp;Africa"/>
    <s v="LEG"/>
    <x v="19"/>
    <s v="Legal"/>
    <x v="13"/>
    <s v="Facilities-Offices"/>
    <n v="4522.542386119726"/>
    <x v="2"/>
  </r>
  <r>
    <s v="MEA"/>
    <s v="Middle-East&amp;Africa"/>
    <s v="LEG"/>
    <x v="19"/>
    <s v="Legal"/>
    <x v="14"/>
    <s v="Facilities-Supplies"/>
    <n v="4522.542386119726"/>
    <x v="2"/>
  </r>
  <r>
    <s v="MEA"/>
    <s v="Middle-East&amp;Africa"/>
    <s v="LEG"/>
    <x v="19"/>
    <s v="Legal"/>
    <x v="15"/>
    <s v="Facilities-Supplies"/>
    <n v="4522.542386119726"/>
    <x v="2"/>
  </r>
  <r>
    <s v="MEA"/>
    <s v="Middle-East&amp;Africa"/>
    <s v="TAX"/>
    <x v="20"/>
    <s v="Tax"/>
    <x v="0"/>
    <s v="Salary"/>
    <n v="228388.39049904616"/>
    <x v="0"/>
  </r>
  <r>
    <s v="MEA"/>
    <s v="Middle-East&amp;Africa"/>
    <s v="TAX"/>
    <x v="20"/>
    <s v="Tax"/>
    <x v="1"/>
    <s v="Benefits"/>
    <n v="68516.517149713851"/>
    <x v="0"/>
  </r>
  <r>
    <s v="MEA"/>
    <s v="Middle-East&amp;Africa"/>
    <s v="TAX"/>
    <x v="20"/>
    <s v="Tax"/>
    <x v="2"/>
    <s v="Contractors"/>
    <n v="114194.19524952308"/>
    <x v="0"/>
  </r>
  <r>
    <s v="MEA"/>
    <s v="Middle-East&amp;Africa"/>
    <s v="TAX"/>
    <x v="20"/>
    <s v="Tax"/>
    <x v="3"/>
    <s v="Travel-Trips"/>
    <n v="22838.839049904618"/>
    <x v="0"/>
  </r>
  <r>
    <s v="MEA"/>
    <s v="Middle-East&amp;Africa"/>
    <s v="TAX"/>
    <x v="20"/>
    <s v="Tax"/>
    <x v="4"/>
    <s v="Travel-Hotels"/>
    <n v="11419.419524952309"/>
    <x v="0"/>
  </r>
  <r>
    <s v="MEA"/>
    <s v="Middle-East&amp;Africa"/>
    <s v="TAX"/>
    <x v="20"/>
    <s v="Tax"/>
    <x v="5"/>
    <s v="Professional-Services-Consultants"/>
    <n v="45677.678099809236"/>
    <x v="0"/>
  </r>
  <r>
    <s v="MEA"/>
    <s v="Middle-East&amp;Africa"/>
    <s v="TAX"/>
    <x v="20"/>
    <s v="Tax"/>
    <x v="6"/>
    <s v="Legal-Consultants"/>
    <n v="22838.839049904618"/>
    <x v="0"/>
  </r>
  <r>
    <s v="MEA"/>
    <s v="Middle-East&amp;Africa"/>
    <s v="TAX"/>
    <x v="20"/>
    <s v="Tax"/>
    <x v="7"/>
    <s v="Legal-Corporate Fees"/>
    <n v="0"/>
    <x v="0"/>
  </r>
  <r>
    <s v="MEA"/>
    <s v="Middle-East&amp;Africa"/>
    <s v="TAX"/>
    <x v="20"/>
    <s v="Tax"/>
    <x v="8"/>
    <s v="Legal-Employment Fees"/>
    <n v="0"/>
    <x v="0"/>
  </r>
  <r>
    <s v="MEA"/>
    <s v="Middle-East&amp;Africa"/>
    <s v="TAX"/>
    <x v="20"/>
    <s v="Tax"/>
    <x v="9"/>
    <s v="IT-Application-On-Premise"/>
    <n v="11419.419524952309"/>
    <x v="2"/>
  </r>
  <r>
    <s v="MEA"/>
    <s v="Middle-East&amp;Africa"/>
    <s v="TAX"/>
    <x v="20"/>
    <s v="Tax"/>
    <x v="10"/>
    <s v="IT-Application-Subscription"/>
    <n v="2283.8839049904618"/>
    <x v="2"/>
  </r>
  <r>
    <s v="MEA"/>
    <s v="Middle-East&amp;Africa"/>
    <s v="TAX"/>
    <x v="20"/>
    <s v="Tax"/>
    <x v="11"/>
    <s v="IT-Infrastructure"/>
    <n v="4567.7678099809236"/>
    <x v="2"/>
  </r>
  <r>
    <s v="MEA"/>
    <s v="Middle-East&amp;Africa"/>
    <s v="TAX"/>
    <x v="20"/>
    <s v="Tax"/>
    <x v="12"/>
    <s v="IT-Consultant-System Implementation"/>
    <n v="2283.8839049904618"/>
    <x v="2"/>
  </r>
  <r>
    <s v="MEA"/>
    <s v="Middle-East&amp;Africa"/>
    <s v="TAX"/>
    <x v="20"/>
    <s v="Tax"/>
    <x v="13"/>
    <s v="Facilities-Offices"/>
    <n v="4567.7678099809236"/>
    <x v="2"/>
  </r>
  <r>
    <s v="MEA"/>
    <s v="Middle-East&amp;Africa"/>
    <s v="TAX"/>
    <x v="20"/>
    <s v="Tax"/>
    <x v="14"/>
    <s v="Facilities-Supplies"/>
    <n v="4567.7678099809236"/>
    <x v="2"/>
  </r>
  <r>
    <s v="MEA"/>
    <s v="Middle-East&amp;Africa"/>
    <s v="TAX"/>
    <x v="20"/>
    <s v="Tax"/>
    <x v="15"/>
    <s v="Facilities-Supplies"/>
    <n v="4567.7678099809236"/>
    <x v="2"/>
  </r>
  <r>
    <s v="CHN"/>
    <s v="China"/>
    <s v="Sales"/>
    <x v="0"/>
    <s v="Sales-Direct"/>
    <x v="0"/>
    <s v="Salary"/>
    <n v="230672.27440403661"/>
    <x v="0"/>
  </r>
  <r>
    <s v="CHN"/>
    <s v="China"/>
    <s v="Sales"/>
    <x v="0"/>
    <s v="Sales-Direct"/>
    <x v="1"/>
    <s v="Benefits"/>
    <n v="69201.682321210974"/>
    <x v="0"/>
  </r>
  <r>
    <s v="CHN"/>
    <s v="China"/>
    <s v="Sales"/>
    <x v="0"/>
    <s v="Sales-Direct"/>
    <x v="2"/>
    <s v="Contractors"/>
    <n v="115336.1372020183"/>
    <x v="0"/>
  </r>
  <r>
    <s v="CHN"/>
    <s v="China"/>
    <s v="Sales"/>
    <x v="0"/>
    <s v="Sales-Direct"/>
    <x v="3"/>
    <s v="Travel-Trips"/>
    <n v="23067.227440403662"/>
    <x v="0"/>
  </r>
  <r>
    <s v="CHN"/>
    <s v="China"/>
    <s v="Sales"/>
    <x v="0"/>
    <s v="Sales-Direct"/>
    <x v="4"/>
    <s v="Travel-Hotels"/>
    <n v="11533.613720201831"/>
    <x v="0"/>
  </r>
  <r>
    <s v="CHN"/>
    <s v="China"/>
    <s v="Sales"/>
    <x v="0"/>
    <s v="Sales-Direct"/>
    <x v="5"/>
    <s v="Professional-Services-Consultants"/>
    <n v="46134.454880807323"/>
    <x v="0"/>
  </r>
  <r>
    <s v="CHN"/>
    <s v="China"/>
    <s v="Sales"/>
    <x v="0"/>
    <s v="Sales-Direct"/>
    <x v="6"/>
    <s v="Legal-Consultants"/>
    <n v="23067.227440403662"/>
    <x v="0"/>
  </r>
  <r>
    <s v="CHN"/>
    <s v="China"/>
    <s v="Sales"/>
    <x v="0"/>
    <s v="Sales-Direct"/>
    <x v="7"/>
    <s v="Legal-Corporate Fees"/>
    <n v="0"/>
    <x v="0"/>
  </r>
  <r>
    <s v="CHN"/>
    <s v="China"/>
    <s v="Sales"/>
    <x v="0"/>
    <s v="Sales-Direct"/>
    <x v="8"/>
    <s v="Legal-Employment Fees"/>
    <n v="0"/>
    <x v="0"/>
  </r>
  <r>
    <s v="CHN"/>
    <s v="China"/>
    <s v="Sales"/>
    <x v="0"/>
    <s v="Sales-Direct"/>
    <x v="9"/>
    <s v="IT-Application-On-Premise"/>
    <n v="11533.613720201831"/>
    <x v="0"/>
  </r>
  <r>
    <s v="CHN"/>
    <s v="China"/>
    <s v="Sales"/>
    <x v="0"/>
    <s v="Sales-Direct"/>
    <x v="10"/>
    <s v="IT-Application-Subscription"/>
    <n v="2306.7227440403663"/>
    <x v="0"/>
  </r>
  <r>
    <s v="CHN"/>
    <s v="China"/>
    <s v="Sales"/>
    <x v="0"/>
    <s v="Sales-Direct"/>
    <x v="11"/>
    <s v="IT-Infrastructure"/>
    <n v="4613.4454880807325"/>
    <x v="0"/>
  </r>
  <r>
    <s v="CHN"/>
    <s v="China"/>
    <s v="Sales"/>
    <x v="0"/>
    <s v="Sales-Direct"/>
    <x v="12"/>
    <s v="IT-Consultant-System Implementation"/>
    <n v="2306.7227440403663"/>
    <x v="0"/>
  </r>
  <r>
    <s v="CHN"/>
    <s v="China"/>
    <s v="Sales"/>
    <x v="0"/>
    <s v="Sales-Direct"/>
    <x v="13"/>
    <s v="Facilities-Offices"/>
    <n v="4613.4454880807325"/>
    <x v="0"/>
  </r>
  <r>
    <s v="CHN"/>
    <s v="China"/>
    <s v="Sales"/>
    <x v="0"/>
    <s v="Sales-Direct"/>
    <x v="14"/>
    <s v="Facilities-Supplies"/>
    <n v="4613.4454880807325"/>
    <x v="0"/>
  </r>
  <r>
    <s v="CHN"/>
    <s v="China"/>
    <s v="Sales"/>
    <x v="0"/>
    <s v="Sales-Direct"/>
    <x v="15"/>
    <s v="Facilities-Supplies"/>
    <n v="4613.4454880807325"/>
    <x v="0"/>
  </r>
  <r>
    <s v="CHN"/>
    <s v="China"/>
    <s v="Sales"/>
    <x v="1"/>
    <s v="Sales-Partners"/>
    <x v="0"/>
    <s v="Salary"/>
    <n v="232978.99714807697"/>
    <x v="0"/>
  </r>
  <r>
    <s v="CHN"/>
    <s v="China"/>
    <s v="Sales"/>
    <x v="1"/>
    <s v="Sales-Partners"/>
    <x v="1"/>
    <s v="Benefits"/>
    <n v="69893.699144423095"/>
    <x v="0"/>
  </r>
  <r>
    <s v="CHN"/>
    <s v="China"/>
    <s v="Sales"/>
    <x v="1"/>
    <s v="Sales-Partners"/>
    <x v="2"/>
    <s v="Contractors"/>
    <n v="116489.49857403849"/>
    <x v="0"/>
  </r>
  <r>
    <s v="CHN"/>
    <s v="China"/>
    <s v="Sales"/>
    <x v="1"/>
    <s v="Sales-Partners"/>
    <x v="3"/>
    <s v="Travel-Trips"/>
    <n v="23297.8997148077"/>
    <x v="0"/>
  </r>
  <r>
    <s v="CHN"/>
    <s v="China"/>
    <s v="Sales"/>
    <x v="1"/>
    <s v="Sales-Partners"/>
    <x v="4"/>
    <s v="Travel-Hotels"/>
    <n v="11648.94985740385"/>
    <x v="0"/>
  </r>
  <r>
    <s v="CHN"/>
    <s v="China"/>
    <s v="Sales"/>
    <x v="1"/>
    <s v="Sales-Partners"/>
    <x v="5"/>
    <s v="Professional-Services-Consultants"/>
    <n v="46595.799429615399"/>
    <x v="0"/>
  </r>
  <r>
    <s v="CHN"/>
    <s v="China"/>
    <s v="Sales"/>
    <x v="1"/>
    <s v="Sales-Partners"/>
    <x v="6"/>
    <s v="Legal-Consultants"/>
    <n v="23297.8997148077"/>
    <x v="0"/>
  </r>
  <r>
    <s v="CHN"/>
    <s v="China"/>
    <s v="Sales"/>
    <x v="1"/>
    <s v="Sales-Partners"/>
    <x v="7"/>
    <s v="Legal-Corporate Fees"/>
    <n v="0"/>
    <x v="0"/>
  </r>
  <r>
    <s v="CHN"/>
    <s v="China"/>
    <s v="Sales"/>
    <x v="1"/>
    <s v="Sales-Partners"/>
    <x v="8"/>
    <s v="Legal-Employment Fees"/>
    <n v="0"/>
    <x v="0"/>
  </r>
  <r>
    <s v="CHN"/>
    <s v="China"/>
    <s v="Sales"/>
    <x v="1"/>
    <s v="Sales-Partners"/>
    <x v="9"/>
    <s v="IT-Application-On-Premise"/>
    <n v="11648.94985740385"/>
    <x v="0"/>
  </r>
  <r>
    <s v="CHN"/>
    <s v="China"/>
    <s v="Sales"/>
    <x v="1"/>
    <s v="Sales-Partners"/>
    <x v="10"/>
    <s v="IT-Application-Subscription"/>
    <n v="2329.78997148077"/>
    <x v="0"/>
  </r>
  <r>
    <s v="CHN"/>
    <s v="China"/>
    <s v="Sales"/>
    <x v="1"/>
    <s v="Sales-Partners"/>
    <x v="11"/>
    <s v="IT-Infrastructure"/>
    <n v="4659.5799429615399"/>
    <x v="0"/>
  </r>
  <r>
    <s v="CHN"/>
    <s v="China"/>
    <s v="Sales"/>
    <x v="1"/>
    <s v="Sales-Partners"/>
    <x v="12"/>
    <s v="IT-Consultant-System Implementation"/>
    <n v="2329.78997148077"/>
    <x v="0"/>
  </r>
  <r>
    <s v="CHN"/>
    <s v="China"/>
    <s v="Sales"/>
    <x v="1"/>
    <s v="Sales-Partners"/>
    <x v="13"/>
    <s v="Facilities-Offices"/>
    <n v="4659.5799429615399"/>
    <x v="0"/>
  </r>
  <r>
    <s v="CHN"/>
    <s v="China"/>
    <s v="Sales"/>
    <x v="1"/>
    <s v="Sales-Partners"/>
    <x v="14"/>
    <s v="Facilities-Supplies"/>
    <n v="4659.5799429615399"/>
    <x v="0"/>
  </r>
  <r>
    <s v="CHN"/>
    <s v="China"/>
    <s v="Sales"/>
    <x v="1"/>
    <s v="Sales-Partners"/>
    <x v="15"/>
    <s v="Facilities-Supplies"/>
    <n v="4659.5799429615399"/>
    <x v="0"/>
  </r>
  <r>
    <s v="CHN"/>
    <s v="China"/>
    <s v="Sales"/>
    <x v="2"/>
    <s v="Sales-Online"/>
    <x v="0"/>
    <s v="Salary"/>
    <n v="235308.78711955776"/>
    <x v="0"/>
  </r>
  <r>
    <s v="CHN"/>
    <s v="China"/>
    <s v="Sales"/>
    <x v="2"/>
    <s v="Sales-Online"/>
    <x v="1"/>
    <s v="Benefits"/>
    <n v="70592.636135867331"/>
    <x v="0"/>
  </r>
  <r>
    <s v="CHN"/>
    <s v="China"/>
    <s v="Sales"/>
    <x v="2"/>
    <s v="Sales-Online"/>
    <x v="2"/>
    <s v="Contractors"/>
    <n v="117654.39355977888"/>
    <x v="0"/>
  </r>
  <r>
    <s v="CHN"/>
    <s v="China"/>
    <s v="Sales"/>
    <x v="2"/>
    <s v="Sales-Online"/>
    <x v="3"/>
    <s v="Travel-Trips"/>
    <n v="23530.878711955778"/>
    <x v="0"/>
  </r>
  <r>
    <s v="CHN"/>
    <s v="China"/>
    <s v="Sales"/>
    <x v="2"/>
    <s v="Sales-Online"/>
    <x v="4"/>
    <s v="Travel-Hotels"/>
    <n v="11765.439355977889"/>
    <x v="0"/>
  </r>
  <r>
    <s v="CHN"/>
    <s v="China"/>
    <s v="Sales"/>
    <x v="2"/>
    <s v="Sales-Online"/>
    <x v="5"/>
    <s v="Professional-Services-Consultants"/>
    <n v="47061.757423911557"/>
    <x v="0"/>
  </r>
  <r>
    <s v="CHN"/>
    <s v="China"/>
    <s v="Sales"/>
    <x v="2"/>
    <s v="Sales-Online"/>
    <x v="6"/>
    <s v="Legal-Consultants"/>
    <n v="23530.878711955778"/>
    <x v="0"/>
  </r>
  <r>
    <s v="CHN"/>
    <s v="China"/>
    <s v="Sales"/>
    <x v="2"/>
    <s v="Sales-Online"/>
    <x v="7"/>
    <s v="Legal-Corporate Fees"/>
    <n v="0"/>
    <x v="0"/>
  </r>
  <r>
    <s v="CHN"/>
    <s v="China"/>
    <s v="Sales"/>
    <x v="2"/>
    <s v="Sales-Online"/>
    <x v="8"/>
    <s v="Legal-Employment Fees"/>
    <n v="0"/>
    <x v="0"/>
  </r>
  <r>
    <s v="CHN"/>
    <s v="China"/>
    <s v="Sales"/>
    <x v="2"/>
    <s v="Sales-Online"/>
    <x v="9"/>
    <s v="IT-Application-On-Premise"/>
    <n v="11765.439355977889"/>
    <x v="0"/>
  </r>
  <r>
    <s v="CHN"/>
    <s v="China"/>
    <s v="Sales"/>
    <x v="2"/>
    <s v="Sales-Online"/>
    <x v="10"/>
    <s v="IT-Application-Subscription"/>
    <n v="2353.0878711955775"/>
    <x v="0"/>
  </r>
  <r>
    <s v="CHN"/>
    <s v="China"/>
    <s v="Sales"/>
    <x v="2"/>
    <s v="Sales-Online"/>
    <x v="11"/>
    <s v="IT-Infrastructure"/>
    <n v="4706.1757423911549"/>
    <x v="0"/>
  </r>
  <r>
    <s v="CHN"/>
    <s v="China"/>
    <s v="Sales"/>
    <x v="2"/>
    <s v="Sales-Online"/>
    <x v="12"/>
    <s v="IT-Consultant-System Implementation"/>
    <n v="2353.0878711955775"/>
    <x v="0"/>
  </r>
  <r>
    <s v="CHN"/>
    <s v="China"/>
    <s v="Sales"/>
    <x v="2"/>
    <s v="Sales-Online"/>
    <x v="13"/>
    <s v="Facilities-Offices"/>
    <n v="4706.1757423911549"/>
    <x v="0"/>
  </r>
  <r>
    <s v="CHN"/>
    <s v="China"/>
    <s v="Sales"/>
    <x v="2"/>
    <s v="Sales-Online"/>
    <x v="14"/>
    <s v="Facilities-Supplies"/>
    <n v="4706.1757423911549"/>
    <x v="0"/>
  </r>
  <r>
    <s v="CHN"/>
    <s v="China"/>
    <s v="Sales"/>
    <x v="2"/>
    <s v="Sales-Online"/>
    <x v="15"/>
    <s v="Facilities-Supplies"/>
    <n v="4706.1757423911549"/>
    <x v="0"/>
  </r>
  <r>
    <s v="CHN"/>
    <s v="China"/>
    <s v="Sales"/>
    <x v="3"/>
    <s v="Sales-Ops"/>
    <x v="0"/>
    <s v="Salary"/>
    <n v="237661.87499075333"/>
    <x v="1"/>
  </r>
  <r>
    <s v="CHN"/>
    <s v="China"/>
    <s v="Sales"/>
    <x v="3"/>
    <s v="Sales-Ops"/>
    <x v="1"/>
    <s v="Benefits"/>
    <n v="71298.562497225998"/>
    <x v="1"/>
  </r>
  <r>
    <s v="CHN"/>
    <s v="China"/>
    <s v="Sales"/>
    <x v="3"/>
    <s v="Sales-Ops"/>
    <x v="2"/>
    <s v="Contractors"/>
    <n v="118830.93749537667"/>
    <x v="1"/>
  </r>
  <r>
    <s v="CHN"/>
    <s v="China"/>
    <s v="Sales"/>
    <x v="3"/>
    <s v="Sales-Ops"/>
    <x v="3"/>
    <s v="Travel-Trips"/>
    <n v="23766.187499075335"/>
    <x v="1"/>
  </r>
  <r>
    <s v="CHN"/>
    <s v="China"/>
    <s v="Sales"/>
    <x v="3"/>
    <s v="Sales-Ops"/>
    <x v="4"/>
    <s v="Travel-Hotels"/>
    <n v="11883.093749537667"/>
    <x v="1"/>
  </r>
  <r>
    <s v="CHN"/>
    <s v="China"/>
    <s v="Sales"/>
    <x v="3"/>
    <s v="Sales-Ops"/>
    <x v="5"/>
    <s v="Professional-Services-Consultants"/>
    <n v="47532.37499815067"/>
    <x v="1"/>
  </r>
  <r>
    <s v="CHN"/>
    <s v="China"/>
    <s v="Sales"/>
    <x v="3"/>
    <s v="Sales-Ops"/>
    <x v="6"/>
    <s v="Legal-Consultants"/>
    <n v="23766.187499075335"/>
    <x v="1"/>
  </r>
  <r>
    <s v="CHN"/>
    <s v="China"/>
    <s v="Sales"/>
    <x v="3"/>
    <s v="Sales-Ops"/>
    <x v="7"/>
    <s v="Legal-Corporate Fees"/>
    <n v="0"/>
    <x v="1"/>
  </r>
  <r>
    <s v="CHN"/>
    <s v="China"/>
    <s v="Sales"/>
    <x v="3"/>
    <s v="Sales-Ops"/>
    <x v="8"/>
    <s v="Legal-Employment Fees"/>
    <n v="0"/>
    <x v="1"/>
  </r>
  <r>
    <s v="CHN"/>
    <s v="China"/>
    <s v="Sales"/>
    <x v="3"/>
    <s v="Sales-Ops"/>
    <x v="9"/>
    <s v="IT-Application-On-Premise"/>
    <n v="11883.093749537667"/>
    <x v="1"/>
  </r>
  <r>
    <s v="CHN"/>
    <s v="China"/>
    <s v="Sales"/>
    <x v="3"/>
    <s v="Sales-Ops"/>
    <x v="10"/>
    <s v="IT-Application-Subscription"/>
    <n v="2376.6187499075336"/>
    <x v="1"/>
  </r>
  <r>
    <s v="CHN"/>
    <s v="China"/>
    <s v="Sales"/>
    <x v="3"/>
    <s v="Sales-Ops"/>
    <x v="11"/>
    <s v="IT-Infrastructure"/>
    <n v="4753.2374998150672"/>
    <x v="1"/>
  </r>
  <r>
    <s v="CHN"/>
    <s v="China"/>
    <s v="Sales"/>
    <x v="3"/>
    <s v="Sales-Ops"/>
    <x v="12"/>
    <s v="IT-Consultant-System Implementation"/>
    <n v="2376.6187499075336"/>
    <x v="1"/>
  </r>
  <r>
    <s v="CHN"/>
    <s v="China"/>
    <s v="Sales"/>
    <x v="3"/>
    <s v="Sales-Ops"/>
    <x v="13"/>
    <s v="Facilities-Offices"/>
    <n v="4753.2374998150672"/>
    <x v="1"/>
  </r>
  <r>
    <s v="CHN"/>
    <s v="China"/>
    <s v="Sales"/>
    <x v="3"/>
    <s v="Sales-Ops"/>
    <x v="14"/>
    <s v="Facilities-Supplies"/>
    <n v="4753.2374998150672"/>
    <x v="1"/>
  </r>
  <r>
    <s v="CHN"/>
    <s v="China"/>
    <s v="Sales"/>
    <x v="3"/>
    <s v="Sales-Ops"/>
    <x v="15"/>
    <s v="Facilities-Supplies"/>
    <n v="4753.2374998150672"/>
    <x v="1"/>
  </r>
  <r>
    <s v="CHN"/>
    <s v="China"/>
    <s v="Sales"/>
    <x v="4"/>
    <s v="Sales-Exec"/>
    <x v="0"/>
    <s v="Salary"/>
    <n v="240038.49374066087"/>
    <x v="2"/>
  </r>
  <r>
    <s v="CHN"/>
    <s v="China"/>
    <s v="Sales"/>
    <x v="4"/>
    <s v="Sales-Exec"/>
    <x v="1"/>
    <s v="Benefits"/>
    <n v="72011.548122198263"/>
    <x v="2"/>
  </r>
  <r>
    <s v="CHN"/>
    <s v="China"/>
    <s v="Sales"/>
    <x v="4"/>
    <s v="Sales-Exec"/>
    <x v="2"/>
    <s v="Contractors"/>
    <n v="120019.24687033043"/>
    <x v="1"/>
  </r>
  <r>
    <s v="CHN"/>
    <s v="China"/>
    <s v="Sales"/>
    <x v="4"/>
    <s v="Sales-Exec"/>
    <x v="3"/>
    <s v="Travel-Trips"/>
    <n v="24003.849374066089"/>
    <x v="1"/>
  </r>
  <r>
    <s v="CHN"/>
    <s v="China"/>
    <s v="Sales"/>
    <x v="4"/>
    <s v="Sales-Exec"/>
    <x v="4"/>
    <s v="Travel-Hotels"/>
    <n v="12001.924687033044"/>
    <x v="1"/>
  </r>
  <r>
    <s v="CHN"/>
    <s v="China"/>
    <s v="Sales"/>
    <x v="4"/>
    <s v="Sales-Exec"/>
    <x v="5"/>
    <s v="Professional-Services-Consultants"/>
    <n v="48007.698748132178"/>
    <x v="1"/>
  </r>
  <r>
    <s v="CHN"/>
    <s v="China"/>
    <s v="Sales"/>
    <x v="4"/>
    <s v="Sales-Exec"/>
    <x v="6"/>
    <s v="Legal-Consultants"/>
    <n v="24003.849374066089"/>
    <x v="1"/>
  </r>
  <r>
    <s v="CHN"/>
    <s v="China"/>
    <s v="Sales"/>
    <x v="4"/>
    <s v="Sales-Exec"/>
    <x v="7"/>
    <s v="Legal-Corporate Fees"/>
    <n v="0"/>
    <x v="1"/>
  </r>
  <r>
    <s v="CHN"/>
    <s v="China"/>
    <s v="Sales"/>
    <x v="4"/>
    <s v="Sales-Exec"/>
    <x v="8"/>
    <s v="Legal-Employment Fees"/>
    <n v="0"/>
    <x v="1"/>
  </r>
  <r>
    <s v="CHN"/>
    <s v="China"/>
    <s v="Sales"/>
    <x v="4"/>
    <s v="Sales-Exec"/>
    <x v="9"/>
    <s v="IT-Application-On-Premise"/>
    <n v="12001.924687033044"/>
    <x v="0"/>
  </r>
  <r>
    <s v="CHN"/>
    <s v="China"/>
    <s v="Sales"/>
    <x v="4"/>
    <s v="Sales-Exec"/>
    <x v="10"/>
    <s v="IT-Application-Subscription"/>
    <n v="2400.3849374066085"/>
    <x v="0"/>
  </r>
  <r>
    <s v="CHN"/>
    <s v="China"/>
    <s v="Sales"/>
    <x v="4"/>
    <s v="Sales-Exec"/>
    <x v="11"/>
    <s v="IT-Infrastructure"/>
    <n v="4800.769874813217"/>
    <x v="0"/>
  </r>
  <r>
    <s v="CHN"/>
    <s v="China"/>
    <s v="Sales"/>
    <x v="4"/>
    <s v="Sales-Exec"/>
    <x v="12"/>
    <s v="IT-Consultant-System Implementation"/>
    <n v="2400.3849374066085"/>
    <x v="0"/>
  </r>
  <r>
    <s v="CHN"/>
    <s v="China"/>
    <s v="Sales"/>
    <x v="4"/>
    <s v="Sales-Exec"/>
    <x v="13"/>
    <s v="Facilities-Offices"/>
    <n v="4800.769874813217"/>
    <x v="0"/>
  </r>
  <r>
    <s v="CHN"/>
    <s v="China"/>
    <s v="Sales"/>
    <x v="4"/>
    <s v="Sales-Exec"/>
    <x v="14"/>
    <s v="Facilities-Supplies"/>
    <n v="4800.769874813217"/>
    <x v="0"/>
  </r>
  <r>
    <s v="CHN"/>
    <s v="China"/>
    <s v="Sales"/>
    <x v="4"/>
    <s v="Sales-Exec"/>
    <x v="15"/>
    <s v="Facilities-Supplies"/>
    <n v="4800.769874813217"/>
    <x v="0"/>
  </r>
  <r>
    <s v="CHN"/>
    <s v="China"/>
    <s v="Marketing"/>
    <x v="5"/>
    <s v="Marketing-Events"/>
    <x v="0"/>
    <s v="Salary"/>
    <n v="242438.87867806747"/>
    <x v="2"/>
  </r>
  <r>
    <s v="CHN"/>
    <s v="China"/>
    <s v="Marketing"/>
    <x v="5"/>
    <s v="Marketing-Events"/>
    <x v="1"/>
    <s v="Benefits"/>
    <n v="72731.663603420238"/>
    <x v="2"/>
  </r>
  <r>
    <s v="CHN"/>
    <s v="China"/>
    <s v="Marketing"/>
    <x v="5"/>
    <s v="Marketing-Events"/>
    <x v="2"/>
    <s v="Contractors"/>
    <n v="121219.43933903374"/>
    <x v="2"/>
  </r>
  <r>
    <s v="CHN"/>
    <s v="China"/>
    <s v="Marketing"/>
    <x v="5"/>
    <s v="Marketing-Events"/>
    <x v="3"/>
    <s v="Travel-Trips"/>
    <n v="24243.887867806749"/>
    <x v="2"/>
  </r>
  <r>
    <s v="CHN"/>
    <s v="China"/>
    <s v="Marketing"/>
    <x v="5"/>
    <s v="Marketing-Events"/>
    <x v="4"/>
    <s v="Travel-Hotels"/>
    <n v="12121.943933903374"/>
    <x v="2"/>
  </r>
  <r>
    <s v="CHN"/>
    <s v="China"/>
    <s v="Marketing"/>
    <x v="5"/>
    <s v="Marketing-Events"/>
    <x v="5"/>
    <s v="Professional-Services-Consultants"/>
    <n v="48487.775735613497"/>
    <x v="2"/>
  </r>
  <r>
    <s v="CHN"/>
    <s v="China"/>
    <s v="Marketing"/>
    <x v="5"/>
    <s v="Marketing-Events"/>
    <x v="6"/>
    <s v="Legal-Consultants"/>
    <n v="24243.887867806749"/>
    <x v="2"/>
  </r>
  <r>
    <s v="CHN"/>
    <s v="China"/>
    <s v="Marketing"/>
    <x v="5"/>
    <s v="Marketing-Events"/>
    <x v="7"/>
    <s v="Legal-Corporate Fees"/>
    <n v="0"/>
    <x v="2"/>
  </r>
  <r>
    <s v="CHN"/>
    <s v="China"/>
    <s v="Marketing"/>
    <x v="5"/>
    <s v="Marketing-Events"/>
    <x v="8"/>
    <s v="Legal-Employment Fees"/>
    <n v="0"/>
    <x v="2"/>
  </r>
  <r>
    <s v="CHN"/>
    <s v="China"/>
    <s v="Marketing"/>
    <x v="5"/>
    <s v="Marketing-Events"/>
    <x v="9"/>
    <s v="IT-Application-On-Premise"/>
    <n v="12121.943933903374"/>
    <x v="2"/>
  </r>
  <r>
    <s v="CHN"/>
    <s v="China"/>
    <s v="Marketing"/>
    <x v="5"/>
    <s v="Marketing-Events"/>
    <x v="10"/>
    <s v="IT-Application-Subscription"/>
    <n v="2424.3887867806748"/>
    <x v="2"/>
  </r>
  <r>
    <s v="CHN"/>
    <s v="China"/>
    <s v="Marketing"/>
    <x v="5"/>
    <s v="Marketing-Events"/>
    <x v="11"/>
    <s v="IT-Infrastructure"/>
    <n v="4848.7775735613495"/>
    <x v="2"/>
  </r>
  <r>
    <s v="CHN"/>
    <s v="China"/>
    <s v="Marketing"/>
    <x v="5"/>
    <s v="Marketing-Events"/>
    <x v="12"/>
    <s v="IT-Consultant-System Implementation"/>
    <n v="2424.3887867806748"/>
    <x v="2"/>
  </r>
  <r>
    <s v="CHN"/>
    <s v="China"/>
    <s v="Marketing"/>
    <x v="5"/>
    <s v="Marketing-Events"/>
    <x v="13"/>
    <s v="Facilities-Offices"/>
    <n v="4848.7775735613495"/>
    <x v="2"/>
  </r>
  <r>
    <s v="CHN"/>
    <s v="China"/>
    <s v="Marketing"/>
    <x v="5"/>
    <s v="Marketing-Events"/>
    <x v="14"/>
    <s v="Facilities-Supplies"/>
    <n v="4848.7775735613495"/>
    <x v="2"/>
  </r>
  <r>
    <s v="CHN"/>
    <s v="China"/>
    <s v="Marketing"/>
    <x v="5"/>
    <s v="Marketing-Events"/>
    <x v="15"/>
    <s v="Facilities-Supplies"/>
    <n v="4848.7775735613495"/>
    <x v="2"/>
  </r>
  <r>
    <s v="CHN"/>
    <s v="China"/>
    <s v="Marketing"/>
    <x v="6"/>
    <s v="Marketing-Research"/>
    <x v="0"/>
    <s v="Salary"/>
    <n v="244863.26746484815"/>
    <x v="2"/>
  </r>
  <r>
    <s v="CHN"/>
    <s v="China"/>
    <s v="Marketing"/>
    <x v="6"/>
    <s v="Marketing-Research"/>
    <x v="1"/>
    <s v="Benefits"/>
    <n v="73458.980239454439"/>
    <x v="2"/>
  </r>
  <r>
    <s v="CHN"/>
    <s v="China"/>
    <s v="Marketing"/>
    <x v="6"/>
    <s v="Marketing-Research"/>
    <x v="2"/>
    <s v="Contractors"/>
    <n v="122431.63373242407"/>
    <x v="2"/>
  </r>
  <r>
    <s v="CHN"/>
    <s v="China"/>
    <s v="Marketing"/>
    <x v="6"/>
    <s v="Marketing-Research"/>
    <x v="3"/>
    <s v="Travel-Trips"/>
    <n v="24486.326746484818"/>
    <x v="2"/>
  </r>
  <r>
    <s v="CHN"/>
    <s v="China"/>
    <s v="Marketing"/>
    <x v="6"/>
    <s v="Marketing-Research"/>
    <x v="4"/>
    <s v="Travel-Hotels"/>
    <n v="12243.163373242409"/>
    <x v="2"/>
  </r>
  <r>
    <s v="CHN"/>
    <s v="China"/>
    <s v="Marketing"/>
    <x v="6"/>
    <s v="Marketing-Research"/>
    <x v="5"/>
    <s v="Professional-Services-Consultants"/>
    <n v="48972.653492969635"/>
    <x v="2"/>
  </r>
  <r>
    <s v="CHN"/>
    <s v="China"/>
    <s v="Marketing"/>
    <x v="6"/>
    <s v="Marketing-Research"/>
    <x v="6"/>
    <s v="Legal-Consultants"/>
    <n v="24486.326746484818"/>
    <x v="2"/>
  </r>
  <r>
    <s v="CHN"/>
    <s v="China"/>
    <s v="Marketing"/>
    <x v="6"/>
    <s v="Marketing-Research"/>
    <x v="7"/>
    <s v="Legal-Corporate Fees"/>
    <n v="0"/>
    <x v="2"/>
  </r>
  <r>
    <s v="CHN"/>
    <s v="China"/>
    <s v="Marketing"/>
    <x v="6"/>
    <s v="Marketing-Research"/>
    <x v="8"/>
    <s v="Legal-Employment Fees"/>
    <n v="0"/>
    <x v="2"/>
  </r>
  <r>
    <s v="CHN"/>
    <s v="China"/>
    <s v="Marketing"/>
    <x v="6"/>
    <s v="Marketing-Research"/>
    <x v="9"/>
    <s v="IT-Application-On-Premise"/>
    <n v="12243.163373242409"/>
    <x v="2"/>
  </r>
  <r>
    <s v="CHN"/>
    <s v="China"/>
    <s v="Marketing"/>
    <x v="6"/>
    <s v="Marketing-Research"/>
    <x v="10"/>
    <s v="IT-Application-Subscription"/>
    <n v="2448.6326746484815"/>
    <x v="2"/>
  </r>
  <r>
    <s v="CHN"/>
    <s v="China"/>
    <s v="Marketing"/>
    <x v="6"/>
    <s v="Marketing-Research"/>
    <x v="11"/>
    <s v="IT-Infrastructure"/>
    <n v="4897.265349296963"/>
    <x v="2"/>
  </r>
  <r>
    <s v="CHN"/>
    <s v="China"/>
    <s v="Marketing"/>
    <x v="6"/>
    <s v="Marketing-Research"/>
    <x v="12"/>
    <s v="IT-Consultant-System Implementation"/>
    <n v="2448.6326746484815"/>
    <x v="2"/>
  </r>
  <r>
    <s v="CHN"/>
    <s v="China"/>
    <s v="Marketing"/>
    <x v="6"/>
    <s v="Marketing-Research"/>
    <x v="13"/>
    <s v="Facilities-Offices"/>
    <n v="4897.265349296963"/>
    <x v="2"/>
  </r>
  <r>
    <s v="CHN"/>
    <s v="China"/>
    <s v="Marketing"/>
    <x v="6"/>
    <s v="Marketing-Research"/>
    <x v="14"/>
    <s v="Facilities-Supplies"/>
    <n v="4897.265349296963"/>
    <x v="2"/>
  </r>
  <r>
    <s v="CHN"/>
    <s v="China"/>
    <s v="Marketing"/>
    <x v="6"/>
    <s v="Marketing-Research"/>
    <x v="15"/>
    <s v="Facilities-Supplies"/>
    <n v="4897.265349296963"/>
    <x v="2"/>
  </r>
  <r>
    <s v="CHN"/>
    <s v="China"/>
    <s v="Marketing"/>
    <x v="7"/>
    <s v="Marketing-PR"/>
    <x v="0"/>
    <s v="Salary"/>
    <n v="247311.90013949663"/>
    <x v="2"/>
  </r>
  <r>
    <s v="CHN"/>
    <s v="China"/>
    <s v="Marketing"/>
    <x v="7"/>
    <s v="Marketing-PR"/>
    <x v="1"/>
    <s v="Benefits"/>
    <n v="74193.570041848987"/>
    <x v="2"/>
  </r>
  <r>
    <s v="CHN"/>
    <s v="China"/>
    <s v="Marketing"/>
    <x v="7"/>
    <s v="Marketing-PR"/>
    <x v="2"/>
    <s v="Contractors"/>
    <n v="123655.95006974832"/>
    <x v="2"/>
  </r>
  <r>
    <s v="CHN"/>
    <s v="China"/>
    <s v="Marketing"/>
    <x v="7"/>
    <s v="Marketing-PR"/>
    <x v="3"/>
    <s v="Travel-Trips"/>
    <n v="24731.190013949665"/>
    <x v="2"/>
  </r>
  <r>
    <s v="CHN"/>
    <s v="China"/>
    <s v="Marketing"/>
    <x v="7"/>
    <s v="Marketing-PR"/>
    <x v="4"/>
    <s v="Travel-Hotels"/>
    <n v="12365.595006974832"/>
    <x v="2"/>
  </r>
  <r>
    <s v="CHN"/>
    <s v="China"/>
    <s v="Marketing"/>
    <x v="7"/>
    <s v="Marketing-PR"/>
    <x v="5"/>
    <s v="Professional-Services-Consultants"/>
    <n v="49462.380027899329"/>
    <x v="2"/>
  </r>
  <r>
    <s v="CHN"/>
    <s v="China"/>
    <s v="Marketing"/>
    <x v="7"/>
    <s v="Marketing-PR"/>
    <x v="6"/>
    <s v="Legal-Consultants"/>
    <n v="24731.190013949665"/>
    <x v="2"/>
  </r>
  <r>
    <s v="CHN"/>
    <s v="China"/>
    <s v="Marketing"/>
    <x v="7"/>
    <s v="Marketing-PR"/>
    <x v="7"/>
    <s v="Legal-Corporate Fees"/>
    <n v="0"/>
    <x v="2"/>
  </r>
  <r>
    <s v="CHN"/>
    <s v="China"/>
    <s v="Marketing"/>
    <x v="7"/>
    <s v="Marketing-PR"/>
    <x v="8"/>
    <s v="Legal-Employment Fees"/>
    <n v="0"/>
    <x v="2"/>
  </r>
  <r>
    <s v="CHN"/>
    <s v="China"/>
    <s v="Marketing"/>
    <x v="7"/>
    <s v="Marketing-PR"/>
    <x v="9"/>
    <s v="IT-Application-On-Premise"/>
    <n v="12365.595006974832"/>
    <x v="2"/>
  </r>
  <r>
    <s v="CHN"/>
    <s v="China"/>
    <s v="Marketing"/>
    <x v="7"/>
    <s v="Marketing-PR"/>
    <x v="10"/>
    <s v="IT-Application-Subscription"/>
    <n v="2473.1190013949663"/>
    <x v="2"/>
  </r>
  <r>
    <s v="CHN"/>
    <s v="China"/>
    <s v="Marketing"/>
    <x v="7"/>
    <s v="Marketing-PR"/>
    <x v="11"/>
    <s v="IT-Infrastructure"/>
    <n v="4946.2380027899326"/>
    <x v="2"/>
  </r>
  <r>
    <s v="CHN"/>
    <s v="China"/>
    <s v="Marketing"/>
    <x v="7"/>
    <s v="Marketing-PR"/>
    <x v="12"/>
    <s v="IT-Consultant-System Implementation"/>
    <n v="2473.1190013949663"/>
    <x v="2"/>
  </r>
  <r>
    <s v="CHN"/>
    <s v="China"/>
    <s v="Marketing"/>
    <x v="7"/>
    <s v="Marketing-PR"/>
    <x v="13"/>
    <s v="Facilities-Offices"/>
    <n v="4946.2380027899326"/>
    <x v="2"/>
  </r>
  <r>
    <s v="CHN"/>
    <s v="China"/>
    <s v="Marketing"/>
    <x v="7"/>
    <s v="Marketing-PR"/>
    <x v="14"/>
    <s v="Facilities-Supplies"/>
    <n v="4946.2380027899326"/>
    <x v="2"/>
  </r>
  <r>
    <s v="CHN"/>
    <s v="China"/>
    <s v="Marketing"/>
    <x v="7"/>
    <s v="Marketing-PR"/>
    <x v="15"/>
    <s v="Facilities-Supplies"/>
    <n v="4946.2380027899326"/>
    <x v="2"/>
  </r>
  <r>
    <s v="CHN"/>
    <s v="China"/>
    <s v="Product-Mgmt"/>
    <x v="8"/>
    <s v="Product-Management"/>
    <x v="0"/>
    <s v="Salary"/>
    <n v="249785.01914089161"/>
    <x v="2"/>
  </r>
  <r>
    <s v="CHN"/>
    <s v="China"/>
    <s v="Product-Mgmt"/>
    <x v="8"/>
    <s v="Product-Management"/>
    <x v="1"/>
    <s v="Benefits"/>
    <n v="74935.505742267487"/>
    <x v="2"/>
  </r>
  <r>
    <s v="CHN"/>
    <s v="China"/>
    <s v="Product-Mgmt"/>
    <x v="8"/>
    <s v="Product-Management"/>
    <x v="2"/>
    <s v="Contractors"/>
    <n v="124892.50957044581"/>
    <x v="2"/>
  </r>
  <r>
    <s v="CHN"/>
    <s v="China"/>
    <s v="Product-Mgmt"/>
    <x v="8"/>
    <s v="Product-Management"/>
    <x v="3"/>
    <s v="Travel-Trips"/>
    <n v="24978.501914089164"/>
    <x v="2"/>
  </r>
  <r>
    <s v="CHN"/>
    <s v="China"/>
    <s v="Product-Mgmt"/>
    <x v="8"/>
    <s v="Product-Management"/>
    <x v="4"/>
    <s v="Travel-Hotels"/>
    <n v="12489.250957044582"/>
    <x v="2"/>
  </r>
  <r>
    <s v="CHN"/>
    <s v="China"/>
    <s v="Product-Mgmt"/>
    <x v="8"/>
    <s v="Product-Management"/>
    <x v="5"/>
    <s v="Professional-Services-Consultants"/>
    <n v="49957.003828178327"/>
    <x v="2"/>
  </r>
  <r>
    <s v="CHN"/>
    <s v="China"/>
    <s v="Product-Mgmt"/>
    <x v="8"/>
    <s v="Product-Management"/>
    <x v="6"/>
    <s v="Legal-Consultants"/>
    <n v="24978.501914089164"/>
    <x v="2"/>
  </r>
  <r>
    <s v="CHN"/>
    <s v="China"/>
    <s v="Product-Mgmt"/>
    <x v="8"/>
    <s v="Product-Management"/>
    <x v="7"/>
    <s v="Legal-Corporate Fees"/>
    <n v="0"/>
    <x v="2"/>
  </r>
  <r>
    <s v="CHN"/>
    <s v="China"/>
    <s v="Product-Mgmt"/>
    <x v="8"/>
    <s v="Product-Management"/>
    <x v="8"/>
    <s v="Legal-Employment Fees"/>
    <n v="0"/>
    <x v="2"/>
  </r>
  <r>
    <s v="CHN"/>
    <s v="China"/>
    <s v="Product-Mgmt"/>
    <x v="8"/>
    <s v="Product-Management"/>
    <x v="9"/>
    <s v="IT-Application-On-Premise"/>
    <n v="12489.250957044582"/>
    <x v="2"/>
  </r>
  <r>
    <s v="CHN"/>
    <s v="China"/>
    <s v="Product-Mgmt"/>
    <x v="8"/>
    <s v="Product-Management"/>
    <x v="10"/>
    <s v="IT-Application-Subscription"/>
    <n v="2497.8501914089161"/>
    <x v="2"/>
  </r>
  <r>
    <s v="CHN"/>
    <s v="China"/>
    <s v="Product-Mgmt"/>
    <x v="8"/>
    <s v="Product-Management"/>
    <x v="11"/>
    <s v="IT-Infrastructure"/>
    <n v="4995.7003828178322"/>
    <x v="2"/>
  </r>
  <r>
    <s v="CHN"/>
    <s v="China"/>
    <s v="Product-Mgmt"/>
    <x v="8"/>
    <s v="Product-Management"/>
    <x v="12"/>
    <s v="IT-Consultant-System Implementation"/>
    <n v="2497.8501914089161"/>
    <x v="2"/>
  </r>
  <r>
    <s v="CHN"/>
    <s v="China"/>
    <s v="Product-Mgmt"/>
    <x v="8"/>
    <s v="Product-Management"/>
    <x v="13"/>
    <s v="Facilities-Offices"/>
    <n v="4995.7003828178322"/>
    <x v="2"/>
  </r>
  <r>
    <s v="CHN"/>
    <s v="China"/>
    <s v="Product-Mgmt"/>
    <x v="8"/>
    <s v="Product-Management"/>
    <x v="14"/>
    <s v="Facilities-Supplies"/>
    <n v="4995.7003828178322"/>
    <x v="2"/>
  </r>
  <r>
    <s v="CHN"/>
    <s v="China"/>
    <s v="Product-Mgmt"/>
    <x v="8"/>
    <s v="Product-Management"/>
    <x v="15"/>
    <s v="Facilities-Supplies"/>
    <n v="4995.7003828178322"/>
    <x v="2"/>
  </r>
  <r>
    <s v="CHN"/>
    <s v="China"/>
    <s v="R&amp;D"/>
    <x v="9"/>
    <s v="R&amp;D-Infrastructure Developmet"/>
    <x v="0"/>
    <s v="Salary"/>
    <n v="252282.86933230053"/>
    <x v="0"/>
  </r>
  <r>
    <s v="CHN"/>
    <s v="China"/>
    <s v="R&amp;D"/>
    <x v="9"/>
    <s v="R&amp;D-Infrastructure Developmet"/>
    <x v="1"/>
    <s v="Benefits"/>
    <n v="75684.860799690156"/>
    <x v="0"/>
  </r>
  <r>
    <s v="CHN"/>
    <s v="China"/>
    <s v="R&amp;D"/>
    <x v="9"/>
    <s v="R&amp;D-Infrastructure Developmet"/>
    <x v="2"/>
    <s v="Contractors"/>
    <n v="126141.43466615026"/>
    <x v="0"/>
  </r>
  <r>
    <s v="CHN"/>
    <s v="China"/>
    <s v="R&amp;D"/>
    <x v="9"/>
    <s v="R&amp;D-Infrastructure Developmet"/>
    <x v="3"/>
    <s v="Travel-Trips"/>
    <n v="25228.286933230054"/>
    <x v="0"/>
  </r>
  <r>
    <s v="CHN"/>
    <s v="China"/>
    <s v="R&amp;D"/>
    <x v="9"/>
    <s v="R&amp;D-Infrastructure Developmet"/>
    <x v="4"/>
    <s v="Travel-Hotels"/>
    <n v="12614.143466615027"/>
    <x v="0"/>
  </r>
  <r>
    <s v="CHN"/>
    <s v="China"/>
    <s v="R&amp;D"/>
    <x v="9"/>
    <s v="R&amp;D-Infrastructure Developmet"/>
    <x v="5"/>
    <s v="Professional-Services-Consultants"/>
    <n v="50456.573866460109"/>
    <x v="0"/>
  </r>
  <r>
    <s v="CHN"/>
    <s v="China"/>
    <s v="R&amp;D"/>
    <x v="9"/>
    <s v="R&amp;D-Infrastructure Developmet"/>
    <x v="6"/>
    <s v="Legal-Consultants"/>
    <n v="25228.286933230054"/>
    <x v="0"/>
  </r>
  <r>
    <s v="CHN"/>
    <s v="China"/>
    <s v="R&amp;D"/>
    <x v="9"/>
    <s v="R&amp;D-Infrastructure Developmet"/>
    <x v="7"/>
    <s v="Legal-Corporate Fees"/>
    <n v="0"/>
    <x v="0"/>
  </r>
  <r>
    <s v="CHN"/>
    <s v="China"/>
    <s v="R&amp;D"/>
    <x v="9"/>
    <s v="R&amp;D-Infrastructure Developmet"/>
    <x v="8"/>
    <s v="Legal-Employment Fees"/>
    <n v="0"/>
    <x v="0"/>
  </r>
  <r>
    <s v="CHN"/>
    <s v="China"/>
    <s v="R&amp;D"/>
    <x v="9"/>
    <s v="R&amp;D-Infrastructure Developmet"/>
    <x v="9"/>
    <s v="IT-Application-On-Premise"/>
    <n v="12614.143466615027"/>
    <x v="0"/>
  </r>
  <r>
    <s v="CHN"/>
    <s v="China"/>
    <s v="R&amp;D"/>
    <x v="9"/>
    <s v="R&amp;D-Infrastructure Developmet"/>
    <x v="10"/>
    <s v="IT-Application-Subscription"/>
    <n v="2522.8286933230052"/>
    <x v="0"/>
  </r>
  <r>
    <s v="CHN"/>
    <s v="China"/>
    <s v="R&amp;D"/>
    <x v="9"/>
    <s v="R&amp;D-Infrastructure Developmet"/>
    <x v="11"/>
    <s v="IT-Infrastructure"/>
    <n v="5045.6573866460103"/>
    <x v="0"/>
  </r>
  <r>
    <s v="CHN"/>
    <s v="China"/>
    <s v="R&amp;D"/>
    <x v="9"/>
    <s v="R&amp;D-Infrastructure Developmet"/>
    <x v="12"/>
    <s v="IT-Consultant-System Implementation"/>
    <n v="2522.8286933230052"/>
    <x v="0"/>
  </r>
  <r>
    <s v="CHN"/>
    <s v="China"/>
    <s v="R&amp;D"/>
    <x v="9"/>
    <s v="R&amp;D-Infrastructure Developmet"/>
    <x v="13"/>
    <s v="Facilities-Offices"/>
    <n v="5045.6573866460103"/>
    <x v="0"/>
  </r>
  <r>
    <s v="CHN"/>
    <s v="China"/>
    <s v="R&amp;D"/>
    <x v="9"/>
    <s v="R&amp;D-Infrastructure Developmet"/>
    <x v="14"/>
    <s v="Facilities-Supplies"/>
    <n v="5045.6573866460103"/>
    <x v="0"/>
  </r>
  <r>
    <s v="CHN"/>
    <s v="China"/>
    <s v="R&amp;D"/>
    <x v="9"/>
    <s v="R&amp;D-Infrastructure Developmet"/>
    <x v="15"/>
    <s v="Facilities-Supplies"/>
    <n v="5045.6573866460103"/>
    <x v="0"/>
  </r>
  <r>
    <s v="CHN"/>
    <s v="China"/>
    <s v="R&amp;D"/>
    <x v="10"/>
    <s v="R&amp;D-Applications Development"/>
    <x v="0"/>
    <s v="Salary"/>
    <n v="254805.69802562354"/>
    <x v="0"/>
  </r>
  <r>
    <s v="CHN"/>
    <s v="China"/>
    <s v="R&amp;D"/>
    <x v="10"/>
    <s v="R&amp;D-Applications Development"/>
    <x v="1"/>
    <s v="Benefits"/>
    <n v="76441.709407687056"/>
    <x v="0"/>
  </r>
  <r>
    <s v="CHN"/>
    <s v="China"/>
    <s v="R&amp;D"/>
    <x v="10"/>
    <s v="R&amp;D-Applications Development"/>
    <x v="2"/>
    <s v="Contractors"/>
    <n v="127402.84901281177"/>
    <x v="0"/>
  </r>
  <r>
    <s v="CHN"/>
    <s v="China"/>
    <s v="R&amp;D"/>
    <x v="10"/>
    <s v="R&amp;D-Applications Development"/>
    <x v="3"/>
    <s v="Travel-Trips"/>
    <n v="25480.569802562357"/>
    <x v="0"/>
  </r>
  <r>
    <s v="CHN"/>
    <s v="China"/>
    <s v="R&amp;D"/>
    <x v="10"/>
    <s v="R&amp;D-Applications Development"/>
    <x v="4"/>
    <s v="Travel-Hotels"/>
    <n v="12740.284901281178"/>
    <x v="0"/>
  </r>
  <r>
    <s v="CHN"/>
    <s v="China"/>
    <s v="R&amp;D"/>
    <x v="10"/>
    <s v="R&amp;D-Applications Development"/>
    <x v="5"/>
    <s v="Professional-Services-Consultants"/>
    <n v="50961.139605124714"/>
    <x v="0"/>
  </r>
  <r>
    <s v="CHN"/>
    <s v="China"/>
    <s v="R&amp;D"/>
    <x v="10"/>
    <s v="R&amp;D-Applications Development"/>
    <x v="6"/>
    <s v="Legal-Consultants"/>
    <n v="25480.569802562357"/>
    <x v="0"/>
  </r>
  <r>
    <s v="CHN"/>
    <s v="China"/>
    <s v="R&amp;D"/>
    <x v="10"/>
    <s v="R&amp;D-Applications Development"/>
    <x v="7"/>
    <s v="Legal-Corporate Fees"/>
    <n v="0"/>
    <x v="0"/>
  </r>
  <r>
    <s v="CHN"/>
    <s v="China"/>
    <s v="R&amp;D"/>
    <x v="10"/>
    <s v="R&amp;D-Applications Development"/>
    <x v="8"/>
    <s v="Legal-Employment Fees"/>
    <n v="0"/>
    <x v="0"/>
  </r>
  <r>
    <s v="CHN"/>
    <s v="China"/>
    <s v="R&amp;D"/>
    <x v="10"/>
    <s v="R&amp;D-Applications Development"/>
    <x v="9"/>
    <s v="IT-Application-On-Premise"/>
    <n v="12740.284901281178"/>
    <x v="0"/>
  </r>
  <r>
    <s v="CHN"/>
    <s v="China"/>
    <s v="R&amp;D"/>
    <x v="10"/>
    <s v="R&amp;D-Applications Development"/>
    <x v="10"/>
    <s v="IT-Application-Subscription"/>
    <n v="2548.0569802562354"/>
    <x v="0"/>
  </r>
  <r>
    <s v="CHN"/>
    <s v="China"/>
    <s v="R&amp;D"/>
    <x v="10"/>
    <s v="R&amp;D-Applications Development"/>
    <x v="11"/>
    <s v="IT-Infrastructure"/>
    <n v="5096.1139605124708"/>
    <x v="0"/>
  </r>
  <r>
    <s v="CHN"/>
    <s v="China"/>
    <s v="R&amp;D"/>
    <x v="10"/>
    <s v="R&amp;D-Applications Development"/>
    <x v="12"/>
    <s v="IT-Consultant-System Implementation"/>
    <n v="2548.0569802562354"/>
    <x v="0"/>
  </r>
  <r>
    <s v="CHN"/>
    <s v="China"/>
    <s v="R&amp;D"/>
    <x v="10"/>
    <s v="R&amp;D-Applications Development"/>
    <x v="13"/>
    <s v="Facilities-Offices"/>
    <n v="5096.1139605124708"/>
    <x v="0"/>
  </r>
  <r>
    <s v="CHN"/>
    <s v="China"/>
    <s v="R&amp;D"/>
    <x v="10"/>
    <s v="R&amp;D-Applications Development"/>
    <x v="14"/>
    <s v="Facilities-Supplies"/>
    <n v="5096.1139605124708"/>
    <x v="0"/>
  </r>
  <r>
    <s v="CHN"/>
    <s v="China"/>
    <s v="R&amp;D"/>
    <x v="10"/>
    <s v="R&amp;D-Applications Development"/>
    <x v="15"/>
    <s v="Facilities-Supplies"/>
    <n v="5096.1139605124708"/>
    <x v="0"/>
  </r>
  <r>
    <s v="CHN"/>
    <s v="China"/>
    <s v="R&amp;D"/>
    <x v="11"/>
    <s v="R&amp;D-Research"/>
    <x v="0"/>
    <s v="Salary"/>
    <n v="257353.75500587976"/>
    <x v="0"/>
  </r>
  <r>
    <s v="CHN"/>
    <s v="China"/>
    <s v="R&amp;D"/>
    <x v="11"/>
    <s v="R&amp;D-Research"/>
    <x v="1"/>
    <s v="Benefits"/>
    <n v="77206.126501763923"/>
    <x v="0"/>
  </r>
  <r>
    <s v="CHN"/>
    <s v="China"/>
    <s v="R&amp;D"/>
    <x v="11"/>
    <s v="R&amp;D-Research"/>
    <x v="2"/>
    <s v="Contractors"/>
    <n v="128676.87750293988"/>
    <x v="0"/>
  </r>
  <r>
    <s v="CHN"/>
    <s v="China"/>
    <s v="R&amp;D"/>
    <x v="11"/>
    <s v="R&amp;D-Research"/>
    <x v="3"/>
    <s v="Travel-Trips"/>
    <n v="25735.375500587979"/>
    <x v="0"/>
  </r>
  <r>
    <s v="CHN"/>
    <s v="China"/>
    <s v="R&amp;D"/>
    <x v="11"/>
    <s v="R&amp;D-Research"/>
    <x v="4"/>
    <s v="Travel-Hotels"/>
    <n v="12867.68775029399"/>
    <x v="0"/>
  </r>
  <r>
    <s v="CHN"/>
    <s v="China"/>
    <s v="R&amp;D"/>
    <x v="11"/>
    <s v="R&amp;D-Research"/>
    <x v="5"/>
    <s v="Professional-Services-Consultants"/>
    <n v="51470.751001175959"/>
    <x v="0"/>
  </r>
  <r>
    <s v="CHN"/>
    <s v="China"/>
    <s v="R&amp;D"/>
    <x v="11"/>
    <s v="R&amp;D-Research"/>
    <x v="6"/>
    <s v="Legal-Consultants"/>
    <n v="25735.375500587979"/>
    <x v="0"/>
  </r>
  <r>
    <s v="CHN"/>
    <s v="China"/>
    <s v="R&amp;D"/>
    <x v="11"/>
    <s v="R&amp;D-Research"/>
    <x v="7"/>
    <s v="Legal-Corporate Fees"/>
    <n v="0"/>
    <x v="0"/>
  </r>
  <r>
    <s v="CHN"/>
    <s v="China"/>
    <s v="R&amp;D"/>
    <x v="11"/>
    <s v="R&amp;D-Research"/>
    <x v="8"/>
    <s v="Legal-Employment Fees"/>
    <n v="0"/>
    <x v="0"/>
  </r>
  <r>
    <s v="CHN"/>
    <s v="China"/>
    <s v="R&amp;D"/>
    <x v="11"/>
    <s v="R&amp;D-Research"/>
    <x v="9"/>
    <s v="IT-Application-On-Premise"/>
    <n v="12867.68775029399"/>
    <x v="0"/>
  </r>
  <r>
    <s v="CHN"/>
    <s v="China"/>
    <s v="R&amp;D"/>
    <x v="11"/>
    <s v="R&amp;D-Research"/>
    <x v="10"/>
    <s v="IT-Application-Subscription"/>
    <n v="2573.5375500587975"/>
    <x v="0"/>
  </r>
  <r>
    <s v="CHN"/>
    <s v="China"/>
    <s v="R&amp;D"/>
    <x v="11"/>
    <s v="R&amp;D-Research"/>
    <x v="11"/>
    <s v="IT-Infrastructure"/>
    <n v="5147.075100117595"/>
    <x v="0"/>
  </r>
  <r>
    <s v="CHN"/>
    <s v="China"/>
    <s v="R&amp;D"/>
    <x v="11"/>
    <s v="R&amp;D-Research"/>
    <x v="12"/>
    <s v="IT-Consultant-System Implementation"/>
    <n v="2573.5375500587975"/>
    <x v="0"/>
  </r>
  <r>
    <s v="CHN"/>
    <s v="China"/>
    <s v="R&amp;D"/>
    <x v="11"/>
    <s v="R&amp;D-Research"/>
    <x v="13"/>
    <s v="Facilities-Offices"/>
    <n v="5147.075100117595"/>
    <x v="0"/>
  </r>
  <r>
    <s v="CHN"/>
    <s v="China"/>
    <s v="R&amp;D"/>
    <x v="11"/>
    <s v="R&amp;D-Research"/>
    <x v="14"/>
    <s v="Facilities-Supplies"/>
    <n v="5147.075100117595"/>
    <x v="0"/>
  </r>
  <r>
    <s v="CHN"/>
    <s v="China"/>
    <s v="R&amp;D"/>
    <x v="11"/>
    <s v="R&amp;D-Research"/>
    <x v="15"/>
    <s v="Facilities-Supplies"/>
    <n v="5147.075100117595"/>
    <x v="0"/>
  </r>
  <r>
    <s v="CHN"/>
    <s v="China"/>
    <s v="R&amp;D"/>
    <x v="12"/>
    <s v="R&amp;D-Parternerships"/>
    <x v="0"/>
    <s v="Salary"/>
    <n v="259927.29255593856"/>
    <x v="0"/>
  </r>
  <r>
    <s v="CHN"/>
    <s v="China"/>
    <s v="R&amp;D"/>
    <x v="12"/>
    <s v="R&amp;D-Parternerships"/>
    <x v="1"/>
    <s v="Benefits"/>
    <n v="77978.187766781572"/>
    <x v="0"/>
  </r>
  <r>
    <s v="CHN"/>
    <s v="China"/>
    <s v="R&amp;D"/>
    <x v="12"/>
    <s v="R&amp;D-Parternerships"/>
    <x v="2"/>
    <s v="Contractors"/>
    <n v="129963.64627796928"/>
    <x v="0"/>
  </r>
  <r>
    <s v="CHN"/>
    <s v="China"/>
    <s v="R&amp;D"/>
    <x v="12"/>
    <s v="R&amp;D-Parternerships"/>
    <x v="3"/>
    <s v="Travel-Trips"/>
    <n v="25992.729255593858"/>
    <x v="0"/>
  </r>
  <r>
    <s v="CHN"/>
    <s v="China"/>
    <s v="R&amp;D"/>
    <x v="12"/>
    <s v="R&amp;D-Parternerships"/>
    <x v="4"/>
    <s v="Travel-Hotels"/>
    <n v="12996.364627796929"/>
    <x v="0"/>
  </r>
  <r>
    <s v="CHN"/>
    <s v="China"/>
    <s v="R&amp;D"/>
    <x v="12"/>
    <s v="R&amp;D-Parternerships"/>
    <x v="5"/>
    <s v="Professional-Services-Consultants"/>
    <n v="51985.458511187717"/>
    <x v="0"/>
  </r>
  <r>
    <s v="CHN"/>
    <s v="China"/>
    <s v="R&amp;D"/>
    <x v="12"/>
    <s v="R&amp;D-Parternerships"/>
    <x v="6"/>
    <s v="Legal-Consultants"/>
    <n v="25992.729255593858"/>
    <x v="0"/>
  </r>
  <r>
    <s v="CHN"/>
    <s v="China"/>
    <s v="R&amp;D"/>
    <x v="12"/>
    <s v="R&amp;D-Parternerships"/>
    <x v="7"/>
    <s v="Legal-Corporate Fees"/>
    <n v="0"/>
    <x v="0"/>
  </r>
  <r>
    <s v="CHN"/>
    <s v="China"/>
    <s v="R&amp;D"/>
    <x v="12"/>
    <s v="R&amp;D-Parternerships"/>
    <x v="8"/>
    <s v="Legal-Employment Fees"/>
    <n v="0"/>
    <x v="0"/>
  </r>
  <r>
    <s v="CHN"/>
    <s v="China"/>
    <s v="R&amp;D"/>
    <x v="12"/>
    <s v="R&amp;D-Parternerships"/>
    <x v="9"/>
    <s v="IT-Application-On-Premise"/>
    <n v="12996.364627796929"/>
    <x v="0"/>
  </r>
  <r>
    <s v="CHN"/>
    <s v="China"/>
    <s v="R&amp;D"/>
    <x v="12"/>
    <s v="R&amp;D-Parternerships"/>
    <x v="10"/>
    <s v="IT-Application-Subscription"/>
    <n v="2599.2729255593858"/>
    <x v="0"/>
  </r>
  <r>
    <s v="CHN"/>
    <s v="China"/>
    <s v="R&amp;D"/>
    <x v="12"/>
    <s v="R&amp;D-Parternerships"/>
    <x v="11"/>
    <s v="IT-Infrastructure"/>
    <n v="5198.5458511187717"/>
    <x v="0"/>
  </r>
  <r>
    <s v="CHN"/>
    <s v="China"/>
    <s v="R&amp;D"/>
    <x v="12"/>
    <s v="R&amp;D-Parternerships"/>
    <x v="12"/>
    <s v="IT-Consultant-System Implementation"/>
    <n v="2599.2729255593858"/>
    <x v="0"/>
  </r>
  <r>
    <s v="CHN"/>
    <s v="China"/>
    <s v="R&amp;D"/>
    <x v="12"/>
    <s v="R&amp;D-Parternerships"/>
    <x v="13"/>
    <s v="Facilities-Offices"/>
    <n v="5198.5458511187717"/>
    <x v="0"/>
  </r>
  <r>
    <s v="CHN"/>
    <s v="China"/>
    <s v="R&amp;D"/>
    <x v="12"/>
    <s v="R&amp;D-Parternerships"/>
    <x v="14"/>
    <s v="Facilities-Supplies"/>
    <n v="5198.5458511187717"/>
    <x v="0"/>
  </r>
  <r>
    <s v="CHN"/>
    <s v="China"/>
    <s v="R&amp;D"/>
    <x v="12"/>
    <s v="R&amp;D-Parternerships"/>
    <x v="15"/>
    <s v="Facilities-Supplies"/>
    <n v="5198.5458511187717"/>
    <x v="0"/>
  </r>
  <r>
    <s v="CHN"/>
    <s v="China"/>
    <s v="FIN"/>
    <x v="13"/>
    <s v="Finance"/>
    <x v="0"/>
    <s v="Salary"/>
    <n v="262526.56548149796"/>
    <x v="0"/>
  </r>
  <r>
    <s v="CHN"/>
    <s v="China"/>
    <s v="FIN"/>
    <x v="13"/>
    <s v="Finance"/>
    <x v="1"/>
    <s v="Benefits"/>
    <n v="78757.969644449389"/>
    <x v="0"/>
  </r>
  <r>
    <s v="CHN"/>
    <s v="China"/>
    <s v="FIN"/>
    <x v="13"/>
    <s v="Finance"/>
    <x v="2"/>
    <s v="Contractors"/>
    <n v="131263.28274074898"/>
    <x v="0"/>
  </r>
  <r>
    <s v="CHN"/>
    <s v="China"/>
    <s v="FIN"/>
    <x v="13"/>
    <s v="Finance"/>
    <x v="3"/>
    <s v="Travel-Trips"/>
    <n v="26252.656548149796"/>
    <x v="0"/>
  </r>
  <r>
    <s v="CHN"/>
    <s v="China"/>
    <s v="FIN"/>
    <x v="13"/>
    <s v="Finance"/>
    <x v="4"/>
    <s v="Travel-Hotels"/>
    <n v="13126.328274074898"/>
    <x v="0"/>
  </r>
  <r>
    <s v="CHN"/>
    <s v="China"/>
    <s v="FIN"/>
    <x v="13"/>
    <s v="Finance"/>
    <x v="5"/>
    <s v="Professional-Services-Consultants"/>
    <n v="52505.313096299593"/>
    <x v="0"/>
  </r>
  <r>
    <s v="CHN"/>
    <s v="China"/>
    <s v="FIN"/>
    <x v="13"/>
    <s v="Finance"/>
    <x v="6"/>
    <s v="Legal-Consultants"/>
    <n v="26252.656548149796"/>
    <x v="0"/>
  </r>
  <r>
    <s v="CHN"/>
    <s v="China"/>
    <s v="FIN"/>
    <x v="13"/>
    <s v="Finance"/>
    <x v="7"/>
    <s v="Legal-Corporate Fees"/>
    <n v="0"/>
    <x v="0"/>
  </r>
  <r>
    <s v="CHN"/>
    <s v="China"/>
    <s v="FIN"/>
    <x v="13"/>
    <s v="Finance"/>
    <x v="8"/>
    <s v="Legal-Employment Fees"/>
    <n v="0"/>
    <x v="0"/>
  </r>
  <r>
    <s v="CHN"/>
    <s v="China"/>
    <s v="FIN"/>
    <x v="13"/>
    <s v="Finance"/>
    <x v="9"/>
    <s v="IT-Application-On-Premise"/>
    <n v="13126.328274074898"/>
    <x v="0"/>
  </r>
  <r>
    <s v="CHN"/>
    <s v="China"/>
    <s v="FIN"/>
    <x v="13"/>
    <s v="Finance"/>
    <x v="10"/>
    <s v="IT-Application-Subscription"/>
    <n v="2625.2656548149798"/>
    <x v="0"/>
  </r>
  <r>
    <s v="CHN"/>
    <s v="China"/>
    <s v="FIN"/>
    <x v="13"/>
    <s v="Finance"/>
    <x v="11"/>
    <s v="IT-Infrastructure"/>
    <n v="5250.5313096299597"/>
    <x v="0"/>
  </r>
  <r>
    <s v="CHN"/>
    <s v="China"/>
    <s v="FIN"/>
    <x v="13"/>
    <s v="Finance"/>
    <x v="12"/>
    <s v="IT-Consultant-System Implementation"/>
    <n v="2625.2656548149798"/>
    <x v="0"/>
  </r>
  <r>
    <s v="CHN"/>
    <s v="China"/>
    <s v="FIN"/>
    <x v="13"/>
    <s v="Finance"/>
    <x v="13"/>
    <s v="Facilities-Offices"/>
    <n v="5250.5313096299597"/>
    <x v="0"/>
  </r>
  <r>
    <s v="CHN"/>
    <s v="China"/>
    <s v="FIN"/>
    <x v="13"/>
    <s v="Finance"/>
    <x v="14"/>
    <s v="Facilities-Supplies"/>
    <n v="5250.5313096299597"/>
    <x v="0"/>
  </r>
  <r>
    <s v="CHN"/>
    <s v="China"/>
    <s v="FIN"/>
    <x v="13"/>
    <s v="Finance"/>
    <x v="15"/>
    <s v="Facilities-Supplies"/>
    <n v="5250.5313096299597"/>
    <x v="0"/>
  </r>
  <r>
    <s v="CHN"/>
    <s v="China"/>
    <s v="ACC"/>
    <x v="14"/>
    <s v="Accounting"/>
    <x v="0"/>
    <s v="Salary"/>
    <n v="265151.83113631292"/>
    <x v="0"/>
  </r>
  <r>
    <s v="CHN"/>
    <s v="China"/>
    <s v="ACC"/>
    <x v="14"/>
    <s v="Accounting"/>
    <x v="1"/>
    <s v="Benefits"/>
    <n v="79545.549340893878"/>
    <x v="0"/>
  </r>
  <r>
    <s v="CHN"/>
    <s v="China"/>
    <s v="ACC"/>
    <x v="14"/>
    <s v="Accounting"/>
    <x v="2"/>
    <s v="Contractors"/>
    <n v="132575.91556815646"/>
    <x v="0"/>
  </r>
  <r>
    <s v="CHN"/>
    <s v="China"/>
    <s v="ACC"/>
    <x v="14"/>
    <s v="Accounting"/>
    <x v="3"/>
    <s v="Travel-Trips"/>
    <n v="26515.183113631294"/>
    <x v="0"/>
  </r>
  <r>
    <s v="CHN"/>
    <s v="China"/>
    <s v="ACC"/>
    <x v="14"/>
    <s v="Accounting"/>
    <x v="4"/>
    <s v="Travel-Hotels"/>
    <n v="13257.591556815647"/>
    <x v="0"/>
  </r>
  <r>
    <s v="CHN"/>
    <s v="China"/>
    <s v="ACC"/>
    <x v="14"/>
    <s v="Accounting"/>
    <x v="5"/>
    <s v="Professional-Services-Consultants"/>
    <n v="53030.366227262588"/>
    <x v="0"/>
  </r>
  <r>
    <s v="CHN"/>
    <s v="China"/>
    <s v="ACC"/>
    <x v="14"/>
    <s v="Accounting"/>
    <x v="6"/>
    <s v="Legal-Consultants"/>
    <n v="26515.183113631294"/>
    <x v="0"/>
  </r>
  <r>
    <s v="CHN"/>
    <s v="China"/>
    <s v="ACC"/>
    <x v="14"/>
    <s v="Accounting"/>
    <x v="7"/>
    <s v="Legal-Corporate Fees"/>
    <n v="0"/>
    <x v="0"/>
  </r>
  <r>
    <s v="CHN"/>
    <s v="China"/>
    <s v="ACC"/>
    <x v="14"/>
    <s v="Accounting"/>
    <x v="8"/>
    <s v="Legal-Employment Fees"/>
    <n v="0"/>
    <x v="0"/>
  </r>
  <r>
    <s v="CHN"/>
    <s v="China"/>
    <s v="ACC"/>
    <x v="14"/>
    <s v="Accounting"/>
    <x v="9"/>
    <s v="IT-Application-On-Premise"/>
    <n v="13257.591556815647"/>
    <x v="0"/>
  </r>
  <r>
    <s v="CHN"/>
    <s v="China"/>
    <s v="ACC"/>
    <x v="14"/>
    <s v="Accounting"/>
    <x v="10"/>
    <s v="IT-Application-Subscription"/>
    <n v="2651.5183113631292"/>
    <x v="0"/>
  </r>
  <r>
    <s v="CHN"/>
    <s v="China"/>
    <s v="ACC"/>
    <x v="14"/>
    <s v="Accounting"/>
    <x v="11"/>
    <s v="IT-Infrastructure"/>
    <n v="5303.0366227262584"/>
    <x v="0"/>
  </r>
  <r>
    <s v="CHN"/>
    <s v="China"/>
    <s v="ACC"/>
    <x v="14"/>
    <s v="Accounting"/>
    <x v="12"/>
    <s v="IT-Consultant-System Implementation"/>
    <n v="2651.5183113631292"/>
    <x v="0"/>
  </r>
  <r>
    <s v="CHN"/>
    <s v="China"/>
    <s v="ACC"/>
    <x v="14"/>
    <s v="Accounting"/>
    <x v="13"/>
    <s v="Facilities-Offices"/>
    <n v="5303.0366227262584"/>
    <x v="0"/>
  </r>
  <r>
    <s v="CHN"/>
    <s v="China"/>
    <s v="ACC"/>
    <x v="14"/>
    <s v="Accounting"/>
    <x v="14"/>
    <s v="Facilities-Supplies"/>
    <n v="5303.0366227262584"/>
    <x v="0"/>
  </r>
  <r>
    <s v="CHN"/>
    <s v="China"/>
    <s v="ACC"/>
    <x v="14"/>
    <s v="Accounting"/>
    <x v="15"/>
    <s v="Facilities-Supplies"/>
    <n v="5303.0366227262584"/>
    <x v="0"/>
  </r>
  <r>
    <s v="CHN"/>
    <s v="China"/>
    <s v="IT"/>
    <x v="15"/>
    <s v="IT"/>
    <x v="0"/>
    <s v="Salary"/>
    <n v="267803.34944767604"/>
    <x v="0"/>
  </r>
  <r>
    <s v="CHN"/>
    <s v="China"/>
    <s v="IT"/>
    <x v="15"/>
    <s v="IT"/>
    <x v="1"/>
    <s v="Benefits"/>
    <n v="80341.004834302803"/>
    <x v="0"/>
  </r>
  <r>
    <s v="CHN"/>
    <s v="China"/>
    <s v="IT"/>
    <x v="15"/>
    <s v="IT"/>
    <x v="2"/>
    <s v="Contractors"/>
    <n v="133901.67472383802"/>
    <x v="0"/>
  </r>
  <r>
    <s v="CHN"/>
    <s v="China"/>
    <s v="IT"/>
    <x v="15"/>
    <s v="IT"/>
    <x v="3"/>
    <s v="Travel-Trips"/>
    <n v="26780.334944767605"/>
    <x v="0"/>
  </r>
  <r>
    <s v="CHN"/>
    <s v="China"/>
    <s v="IT"/>
    <x v="15"/>
    <s v="IT"/>
    <x v="4"/>
    <s v="Travel-Hotels"/>
    <n v="13390.167472383802"/>
    <x v="0"/>
  </r>
  <r>
    <s v="CHN"/>
    <s v="China"/>
    <s v="IT"/>
    <x v="15"/>
    <s v="IT"/>
    <x v="5"/>
    <s v="Professional-Services-Consultants"/>
    <n v="53560.669889535209"/>
    <x v="0"/>
  </r>
  <r>
    <s v="CHN"/>
    <s v="China"/>
    <s v="IT"/>
    <x v="15"/>
    <s v="IT"/>
    <x v="6"/>
    <s v="Legal-Consultants"/>
    <n v="26780.334944767605"/>
    <x v="0"/>
  </r>
  <r>
    <s v="CHN"/>
    <s v="China"/>
    <s v="IT"/>
    <x v="15"/>
    <s v="IT"/>
    <x v="7"/>
    <s v="Legal-Corporate Fees"/>
    <n v="0"/>
    <x v="0"/>
  </r>
  <r>
    <s v="CHN"/>
    <s v="China"/>
    <s v="IT"/>
    <x v="15"/>
    <s v="IT"/>
    <x v="8"/>
    <s v="Legal-Employment Fees"/>
    <n v="0"/>
    <x v="0"/>
  </r>
  <r>
    <s v="CHN"/>
    <s v="China"/>
    <s v="IT"/>
    <x v="15"/>
    <s v="IT"/>
    <x v="9"/>
    <s v="IT-Application-On-Premise"/>
    <n v="13390.167472383802"/>
    <x v="0"/>
  </r>
  <r>
    <s v="CHN"/>
    <s v="China"/>
    <s v="IT"/>
    <x v="15"/>
    <s v="IT"/>
    <x v="10"/>
    <s v="IT-Application-Subscription"/>
    <n v="2678.0334944767606"/>
    <x v="0"/>
  </r>
  <r>
    <s v="CHN"/>
    <s v="China"/>
    <s v="IT"/>
    <x v="15"/>
    <s v="IT"/>
    <x v="11"/>
    <s v="IT-Infrastructure"/>
    <n v="5356.0669889535211"/>
    <x v="0"/>
  </r>
  <r>
    <s v="CHN"/>
    <s v="China"/>
    <s v="IT"/>
    <x v="15"/>
    <s v="IT"/>
    <x v="12"/>
    <s v="IT-Consultant-System Implementation"/>
    <n v="2678.0334944767606"/>
    <x v="0"/>
  </r>
  <r>
    <s v="CHN"/>
    <s v="China"/>
    <s v="IT"/>
    <x v="15"/>
    <s v="IT"/>
    <x v="13"/>
    <s v="Facilities-Offices"/>
    <n v="5356.0669889535211"/>
    <x v="0"/>
  </r>
  <r>
    <s v="CHN"/>
    <s v="China"/>
    <s v="IT"/>
    <x v="15"/>
    <s v="IT"/>
    <x v="14"/>
    <s v="Facilities-Supplies"/>
    <n v="5356.0669889535211"/>
    <x v="0"/>
  </r>
  <r>
    <s v="CHN"/>
    <s v="China"/>
    <s v="IT"/>
    <x v="15"/>
    <s v="IT"/>
    <x v="15"/>
    <s v="Facilities-Supplies"/>
    <n v="5356.0669889535211"/>
    <x v="0"/>
  </r>
  <r>
    <s v="CHN"/>
    <s v="China"/>
    <s v="PS"/>
    <x v="16"/>
    <s v="PS"/>
    <x v="0"/>
    <s v="Salary"/>
    <n v="270481.38294215279"/>
    <x v="2"/>
  </r>
  <r>
    <s v="CHN"/>
    <s v="China"/>
    <s v="PS"/>
    <x v="16"/>
    <s v="PS"/>
    <x v="1"/>
    <s v="Benefits"/>
    <n v="81144.41488264584"/>
    <x v="2"/>
  </r>
  <r>
    <s v="CHN"/>
    <s v="China"/>
    <s v="PS"/>
    <x v="16"/>
    <s v="PS"/>
    <x v="2"/>
    <s v="Contractors"/>
    <n v="135240.6914710764"/>
    <x v="2"/>
  </r>
  <r>
    <s v="CHN"/>
    <s v="China"/>
    <s v="PS"/>
    <x v="16"/>
    <s v="PS"/>
    <x v="3"/>
    <s v="Travel-Trips"/>
    <n v="27048.138294215281"/>
    <x v="2"/>
  </r>
  <r>
    <s v="CHN"/>
    <s v="China"/>
    <s v="PS"/>
    <x v="16"/>
    <s v="PS"/>
    <x v="4"/>
    <s v="Travel-Hotels"/>
    <n v="13524.069147107641"/>
    <x v="2"/>
  </r>
  <r>
    <s v="CHN"/>
    <s v="China"/>
    <s v="PS"/>
    <x v="16"/>
    <s v="PS"/>
    <x v="5"/>
    <s v="Professional-Services-Consultants"/>
    <n v="54096.276588430563"/>
    <x v="2"/>
  </r>
  <r>
    <s v="CHN"/>
    <s v="China"/>
    <s v="PS"/>
    <x v="16"/>
    <s v="PS"/>
    <x v="6"/>
    <s v="Legal-Consultants"/>
    <n v="27048.138294215281"/>
    <x v="2"/>
  </r>
  <r>
    <s v="CHN"/>
    <s v="China"/>
    <s v="PS"/>
    <x v="16"/>
    <s v="PS"/>
    <x v="7"/>
    <s v="Legal-Corporate Fees"/>
    <n v="0"/>
    <x v="2"/>
  </r>
  <r>
    <s v="CHN"/>
    <s v="China"/>
    <s v="PS"/>
    <x v="16"/>
    <s v="PS"/>
    <x v="8"/>
    <s v="Legal-Employment Fees"/>
    <n v="0"/>
    <x v="2"/>
  </r>
  <r>
    <s v="CHN"/>
    <s v="China"/>
    <s v="PS"/>
    <x v="16"/>
    <s v="PS"/>
    <x v="9"/>
    <s v="IT-Application-On-Premise"/>
    <n v="13524.069147107641"/>
    <x v="2"/>
  </r>
  <r>
    <s v="CHN"/>
    <s v="China"/>
    <s v="PS"/>
    <x v="16"/>
    <s v="PS"/>
    <x v="10"/>
    <s v="IT-Application-Subscription"/>
    <n v="2704.8138294215278"/>
    <x v="2"/>
  </r>
  <r>
    <s v="CHN"/>
    <s v="China"/>
    <s v="PS"/>
    <x v="16"/>
    <s v="PS"/>
    <x v="11"/>
    <s v="IT-Infrastructure"/>
    <n v="5409.6276588430555"/>
    <x v="2"/>
  </r>
  <r>
    <s v="CHN"/>
    <s v="China"/>
    <s v="PS"/>
    <x v="16"/>
    <s v="PS"/>
    <x v="12"/>
    <s v="IT-Consultant-System Implementation"/>
    <n v="2704.8138294215278"/>
    <x v="2"/>
  </r>
  <r>
    <s v="CHN"/>
    <s v="China"/>
    <s v="PS"/>
    <x v="16"/>
    <s v="PS"/>
    <x v="13"/>
    <s v="Facilities-Offices"/>
    <n v="5409.6276588430555"/>
    <x v="2"/>
  </r>
  <r>
    <s v="CHN"/>
    <s v="China"/>
    <s v="PS"/>
    <x v="16"/>
    <s v="PS"/>
    <x v="14"/>
    <s v="Facilities-Supplies"/>
    <n v="5409.6276588430555"/>
    <x v="2"/>
  </r>
  <r>
    <s v="CHN"/>
    <s v="China"/>
    <s v="PS"/>
    <x v="16"/>
    <s v="PS"/>
    <x v="15"/>
    <s v="Facilities-Supplies"/>
    <n v="5409.6276588430555"/>
    <x v="2"/>
  </r>
  <r>
    <s v="CHN"/>
    <s v="China"/>
    <s v="IS"/>
    <x v="17"/>
    <s v="IS"/>
    <x v="0"/>
    <s v="Salary"/>
    <n v="273186.19677157432"/>
    <x v="2"/>
  </r>
  <r>
    <s v="CHN"/>
    <s v="China"/>
    <s v="IS"/>
    <x v="17"/>
    <s v="IS"/>
    <x v="1"/>
    <s v="Benefits"/>
    <n v="81955.859031472297"/>
    <x v="2"/>
  </r>
  <r>
    <s v="CHN"/>
    <s v="China"/>
    <s v="IS"/>
    <x v="17"/>
    <s v="IS"/>
    <x v="2"/>
    <s v="Contractors"/>
    <n v="136593.09838578716"/>
    <x v="2"/>
  </r>
  <r>
    <s v="CHN"/>
    <s v="China"/>
    <s v="IS"/>
    <x v="17"/>
    <s v="IS"/>
    <x v="3"/>
    <s v="Travel-Trips"/>
    <n v="27318.619677157432"/>
    <x v="2"/>
  </r>
  <r>
    <s v="CHN"/>
    <s v="China"/>
    <s v="IS"/>
    <x v="17"/>
    <s v="IS"/>
    <x v="4"/>
    <s v="Travel-Hotels"/>
    <n v="13659.309838578716"/>
    <x v="2"/>
  </r>
  <r>
    <s v="CHN"/>
    <s v="China"/>
    <s v="IS"/>
    <x v="17"/>
    <s v="IS"/>
    <x v="5"/>
    <s v="Professional-Services-Consultants"/>
    <n v="54637.239354314865"/>
    <x v="2"/>
  </r>
  <r>
    <s v="CHN"/>
    <s v="China"/>
    <s v="IS"/>
    <x v="17"/>
    <s v="IS"/>
    <x v="6"/>
    <s v="Legal-Consultants"/>
    <n v="27318.619677157432"/>
    <x v="2"/>
  </r>
  <r>
    <s v="CHN"/>
    <s v="China"/>
    <s v="IS"/>
    <x v="17"/>
    <s v="IS"/>
    <x v="7"/>
    <s v="Legal-Corporate Fees"/>
    <n v="0"/>
    <x v="2"/>
  </r>
  <r>
    <s v="CHN"/>
    <s v="China"/>
    <s v="IS"/>
    <x v="17"/>
    <s v="IS"/>
    <x v="8"/>
    <s v="Legal-Employment Fees"/>
    <n v="0"/>
    <x v="2"/>
  </r>
  <r>
    <s v="CHN"/>
    <s v="China"/>
    <s v="IS"/>
    <x v="17"/>
    <s v="IS"/>
    <x v="9"/>
    <s v="IT-Application-On-Premise"/>
    <n v="13659.309838578716"/>
    <x v="2"/>
  </r>
  <r>
    <s v="CHN"/>
    <s v="China"/>
    <s v="IS"/>
    <x v="17"/>
    <s v="IS"/>
    <x v="10"/>
    <s v="IT-Application-Subscription"/>
    <n v="2731.8619677157435"/>
    <x v="2"/>
  </r>
  <r>
    <s v="CHN"/>
    <s v="China"/>
    <s v="IS"/>
    <x v="17"/>
    <s v="IS"/>
    <x v="11"/>
    <s v="IT-Infrastructure"/>
    <n v="5463.723935431487"/>
    <x v="2"/>
  </r>
  <r>
    <s v="CHN"/>
    <s v="China"/>
    <s v="IS"/>
    <x v="17"/>
    <s v="IS"/>
    <x v="12"/>
    <s v="IT-Consultant-System Implementation"/>
    <n v="2731.8619677157435"/>
    <x v="2"/>
  </r>
  <r>
    <s v="CHN"/>
    <s v="China"/>
    <s v="IS"/>
    <x v="17"/>
    <s v="IS"/>
    <x v="13"/>
    <s v="Facilities-Offices"/>
    <n v="5463.723935431487"/>
    <x v="2"/>
  </r>
  <r>
    <s v="CHN"/>
    <s v="China"/>
    <s v="IS"/>
    <x v="17"/>
    <s v="IS"/>
    <x v="14"/>
    <s v="Facilities-Supplies"/>
    <n v="5463.723935431487"/>
    <x v="2"/>
  </r>
  <r>
    <s v="CHN"/>
    <s v="China"/>
    <s v="IS"/>
    <x v="17"/>
    <s v="IS"/>
    <x v="15"/>
    <s v="Facilities-Supplies"/>
    <n v="5463.723935431487"/>
    <x v="2"/>
  </r>
  <r>
    <s v="CHN"/>
    <s v="China"/>
    <s v="Exec-Office"/>
    <x v="18"/>
    <s v="Exec-Office"/>
    <x v="0"/>
    <s v="Salary"/>
    <n v="275918.05873929005"/>
    <x v="2"/>
  </r>
  <r>
    <s v="CHN"/>
    <s v="China"/>
    <s v="Exec-Office"/>
    <x v="18"/>
    <s v="Exec-Office"/>
    <x v="1"/>
    <s v="Benefits"/>
    <n v="82775.417621787012"/>
    <x v="2"/>
  </r>
  <r>
    <s v="CHN"/>
    <s v="China"/>
    <s v="Exec-Office"/>
    <x v="18"/>
    <s v="Exec-Office"/>
    <x v="2"/>
    <s v="Contractors"/>
    <n v="137959.02936964502"/>
    <x v="2"/>
  </r>
  <r>
    <s v="CHN"/>
    <s v="China"/>
    <s v="Exec-Office"/>
    <x v="18"/>
    <s v="Exec-Office"/>
    <x v="3"/>
    <s v="Travel-Trips"/>
    <n v="27591.805873929006"/>
    <x v="2"/>
  </r>
  <r>
    <s v="CHN"/>
    <s v="China"/>
    <s v="Exec-Office"/>
    <x v="18"/>
    <s v="Exec-Office"/>
    <x v="4"/>
    <s v="Travel-Hotels"/>
    <n v="13795.902936964503"/>
    <x v="2"/>
  </r>
  <r>
    <s v="CHN"/>
    <s v="China"/>
    <s v="Exec-Office"/>
    <x v="18"/>
    <s v="Exec-Office"/>
    <x v="5"/>
    <s v="Professional-Services-Consultants"/>
    <n v="55183.611747858013"/>
    <x v="2"/>
  </r>
  <r>
    <s v="CHN"/>
    <s v="China"/>
    <s v="Exec-Office"/>
    <x v="18"/>
    <s v="Exec-Office"/>
    <x v="6"/>
    <s v="Legal-Consultants"/>
    <n v="27591.805873929006"/>
    <x v="2"/>
  </r>
  <r>
    <s v="CHN"/>
    <s v="China"/>
    <s v="Exec-Office"/>
    <x v="18"/>
    <s v="Exec-Office"/>
    <x v="7"/>
    <s v="Legal-Corporate Fees"/>
    <n v="0"/>
    <x v="2"/>
  </r>
  <r>
    <s v="CHN"/>
    <s v="China"/>
    <s v="Exec-Office"/>
    <x v="18"/>
    <s v="Exec-Office"/>
    <x v="8"/>
    <s v="Legal-Employment Fees"/>
    <n v="0"/>
    <x v="2"/>
  </r>
  <r>
    <s v="CHN"/>
    <s v="China"/>
    <s v="Exec-Office"/>
    <x v="18"/>
    <s v="Exec-Office"/>
    <x v="9"/>
    <s v="IT-Application-On-Premise"/>
    <n v="13795.902936964503"/>
    <x v="2"/>
  </r>
  <r>
    <s v="CHN"/>
    <s v="China"/>
    <s v="Exec-Office"/>
    <x v="18"/>
    <s v="Exec-Office"/>
    <x v="10"/>
    <s v="IT-Application-Subscription"/>
    <n v="2759.1805873929006"/>
    <x v="2"/>
  </r>
  <r>
    <s v="CHN"/>
    <s v="China"/>
    <s v="Exec-Office"/>
    <x v="18"/>
    <s v="Exec-Office"/>
    <x v="11"/>
    <s v="IT-Infrastructure"/>
    <n v="5518.3611747858013"/>
    <x v="2"/>
  </r>
  <r>
    <s v="CHN"/>
    <s v="China"/>
    <s v="Exec-Office"/>
    <x v="18"/>
    <s v="Exec-Office"/>
    <x v="12"/>
    <s v="IT-Consultant-System Implementation"/>
    <n v="2759.1805873929006"/>
    <x v="2"/>
  </r>
  <r>
    <s v="CHN"/>
    <s v="China"/>
    <s v="Exec-Office"/>
    <x v="18"/>
    <s v="Exec-Office"/>
    <x v="13"/>
    <s v="Facilities-Offices"/>
    <n v="5518.3611747858013"/>
    <x v="2"/>
  </r>
  <r>
    <s v="CHN"/>
    <s v="China"/>
    <s v="Exec-Office"/>
    <x v="18"/>
    <s v="Exec-Office"/>
    <x v="14"/>
    <s v="Facilities-Supplies"/>
    <n v="5518.3611747858013"/>
    <x v="2"/>
  </r>
  <r>
    <s v="CHN"/>
    <s v="China"/>
    <s v="Exec-Office"/>
    <x v="18"/>
    <s v="Exec-Office"/>
    <x v="15"/>
    <s v="Facilities-Supplies"/>
    <n v="5518.3611747858013"/>
    <x v="2"/>
  </r>
  <r>
    <s v="CHN"/>
    <s v="China"/>
    <s v="LEG"/>
    <x v="19"/>
    <s v="Legal"/>
    <x v="0"/>
    <s v="Salary"/>
    <n v="278677.23932668293"/>
    <x v="2"/>
  </r>
  <r>
    <s v="CHN"/>
    <s v="China"/>
    <s v="LEG"/>
    <x v="19"/>
    <s v="Legal"/>
    <x v="1"/>
    <s v="Benefits"/>
    <n v="83603.171798004871"/>
    <x v="2"/>
  </r>
  <r>
    <s v="CHN"/>
    <s v="China"/>
    <s v="LEG"/>
    <x v="19"/>
    <s v="Legal"/>
    <x v="2"/>
    <s v="Contractors"/>
    <n v="139338.61966334147"/>
    <x v="2"/>
  </r>
  <r>
    <s v="CHN"/>
    <s v="China"/>
    <s v="LEG"/>
    <x v="19"/>
    <s v="Legal"/>
    <x v="3"/>
    <s v="Travel-Trips"/>
    <n v="27867.723932668294"/>
    <x v="2"/>
  </r>
  <r>
    <s v="CHN"/>
    <s v="China"/>
    <s v="LEG"/>
    <x v="19"/>
    <s v="Legal"/>
    <x v="4"/>
    <s v="Travel-Hotels"/>
    <n v="13933.861966334147"/>
    <x v="2"/>
  </r>
  <r>
    <s v="CHN"/>
    <s v="China"/>
    <s v="LEG"/>
    <x v="19"/>
    <s v="Legal"/>
    <x v="5"/>
    <s v="Professional-Services-Consultants"/>
    <n v="55735.447865336588"/>
    <x v="2"/>
  </r>
  <r>
    <s v="CHN"/>
    <s v="China"/>
    <s v="LEG"/>
    <x v="19"/>
    <s v="Legal"/>
    <x v="6"/>
    <s v="Legal-Consultants"/>
    <n v="27867.723932668294"/>
    <x v="2"/>
  </r>
  <r>
    <s v="CHN"/>
    <s v="China"/>
    <s v="LEG"/>
    <x v="19"/>
    <s v="Legal"/>
    <x v="7"/>
    <s v="Legal-Corporate Fees"/>
    <n v="0"/>
    <x v="2"/>
  </r>
  <r>
    <s v="CHN"/>
    <s v="China"/>
    <s v="LEG"/>
    <x v="19"/>
    <s v="Legal"/>
    <x v="8"/>
    <s v="Legal-Employment Fees"/>
    <n v="0"/>
    <x v="2"/>
  </r>
  <r>
    <s v="CHN"/>
    <s v="China"/>
    <s v="LEG"/>
    <x v="19"/>
    <s v="Legal"/>
    <x v="9"/>
    <s v="IT-Application-On-Premise"/>
    <n v="13933.861966334147"/>
    <x v="2"/>
  </r>
  <r>
    <s v="CHN"/>
    <s v="China"/>
    <s v="LEG"/>
    <x v="19"/>
    <s v="Legal"/>
    <x v="10"/>
    <s v="IT-Application-Subscription"/>
    <n v="2786.7723932668296"/>
    <x v="2"/>
  </r>
  <r>
    <s v="CHN"/>
    <s v="China"/>
    <s v="LEG"/>
    <x v="19"/>
    <s v="Legal"/>
    <x v="11"/>
    <s v="IT-Infrastructure"/>
    <n v="5573.5447865336591"/>
    <x v="2"/>
  </r>
  <r>
    <s v="CHN"/>
    <s v="China"/>
    <s v="LEG"/>
    <x v="19"/>
    <s v="Legal"/>
    <x v="12"/>
    <s v="IT-Consultant-System Implementation"/>
    <n v="2786.7723932668296"/>
    <x v="2"/>
  </r>
  <r>
    <s v="CHN"/>
    <s v="China"/>
    <s v="LEG"/>
    <x v="19"/>
    <s v="Legal"/>
    <x v="13"/>
    <s v="Facilities-Offices"/>
    <n v="5573.5447865336591"/>
    <x v="2"/>
  </r>
  <r>
    <s v="CHN"/>
    <s v="China"/>
    <s v="LEG"/>
    <x v="19"/>
    <s v="Legal"/>
    <x v="14"/>
    <s v="Facilities-Supplies"/>
    <n v="5573.5447865336591"/>
    <x v="2"/>
  </r>
  <r>
    <s v="CHN"/>
    <s v="China"/>
    <s v="LEG"/>
    <x v="19"/>
    <s v="Legal"/>
    <x v="15"/>
    <s v="Facilities-Supplies"/>
    <n v="5573.5447865336591"/>
    <x v="2"/>
  </r>
  <r>
    <s v="CHN"/>
    <s v="China"/>
    <s v="TAX"/>
    <x v="20"/>
    <s v="Tax"/>
    <x v="0"/>
    <s v="Salary"/>
    <n v="281464.01171994978"/>
    <x v="0"/>
  </r>
  <r>
    <s v="CHN"/>
    <s v="China"/>
    <s v="TAX"/>
    <x v="20"/>
    <s v="Tax"/>
    <x v="1"/>
    <s v="Benefits"/>
    <n v="84439.203515984933"/>
    <x v="0"/>
  </r>
  <r>
    <s v="CHN"/>
    <s v="China"/>
    <s v="TAX"/>
    <x v="20"/>
    <s v="Tax"/>
    <x v="2"/>
    <s v="Contractors"/>
    <n v="140732.00585997489"/>
    <x v="0"/>
  </r>
  <r>
    <s v="CHN"/>
    <s v="China"/>
    <s v="TAX"/>
    <x v="20"/>
    <s v="Tax"/>
    <x v="3"/>
    <s v="Travel-Trips"/>
    <n v="28146.401171994978"/>
    <x v="0"/>
  </r>
  <r>
    <s v="CHN"/>
    <s v="China"/>
    <s v="TAX"/>
    <x v="20"/>
    <s v="Tax"/>
    <x v="4"/>
    <s v="Travel-Hotels"/>
    <n v="14073.200585997489"/>
    <x v="0"/>
  </r>
  <r>
    <s v="CHN"/>
    <s v="China"/>
    <s v="TAX"/>
    <x v="20"/>
    <s v="Tax"/>
    <x v="5"/>
    <s v="Professional-Services-Consultants"/>
    <n v="56292.802343989955"/>
    <x v="0"/>
  </r>
  <r>
    <s v="CHN"/>
    <s v="China"/>
    <s v="TAX"/>
    <x v="20"/>
    <s v="Tax"/>
    <x v="6"/>
    <s v="Legal-Consultants"/>
    <n v="28146.401171994978"/>
    <x v="0"/>
  </r>
  <r>
    <s v="CHN"/>
    <s v="China"/>
    <s v="TAX"/>
    <x v="20"/>
    <s v="Tax"/>
    <x v="7"/>
    <s v="Legal-Corporate Fees"/>
    <n v="0"/>
    <x v="0"/>
  </r>
  <r>
    <s v="CHN"/>
    <s v="China"/>
    <s v="TAX"/>
    <x v="20"/>
    <s v="Tax"/>
    <x v="8"/>
    <s v="Legal-Employment Fees"/>
    <n v="0"/>
    <x v="0"/>
  </r>
  <r>
    <s v="CHN"/>
    <s v="China"/>
    <s v="TAX"/>
    <x v="20"/>
    <s v="Tax"/>
    <x v="9"/>
    <s v="IT-Application-On-Premise"/>
    <n v="14073.200585997489"/>
    <x v="2"/>
  </r>
  <r>
    <s v="CHN"/>
    <s v="China"/>
    <s v="TAX"/>
    <x v="20"/>
    <s v="Tax"/>
    <x v="10"/>
    <s v="IT-Application-Subscription"/>
    <n v="2814.640117199498"/>
    <x v="2"/>
  </r>
  <r>
    <s v="CHN"/>
    <s v="China"/>
    <s v="TAX"/>
    <x v="20"/>
    <s v="Tax"/>
    <x v="11"/>
    <s v="IT-Infrastructure"/>
    <n v="5629.2802343989961"/>
    <x v="2"/>
  </r>
  <r>
    <s v="CHN"/>
    <s v="China"/>
    <s v="TAX"/>
    <x v="20"/>
    <s v="Tax"/>
    <x v="12"/>
    <s v="IT-Consultant-System Implementation"/>
    <n v="2814.640117199498"/>
    <x v="2"/>
  </r>
  <r>
    <s v="CHN"/>
    <s v="China"/>
    <s v="TAX"/>
    <x v="20"/>
    <s v="Tax"/>
    <x v="13"/>
    <s v="Facilities-Offices"/>
    <n v="5629.2802343989961"/>
    <x v="2"/>
  </r>
  <r>
    <s v="CHN"/>
    <s v="China"/>
    <s v="TAX"/>
    <x v="20"/>
    <s v="Tax"/>
    <x v="14"/>
    <s v="Facilities-Supplies"/>
    <n v="5629.2802343989961"/>
    <x v="2"/>
  </r>
  <r>
    <s v="CHN"/>
    <s v="China"/>
    <s v="TAX"/>
    <x v="20"/>
    <s v="Tax"/>
    <x v="15"/>
    <s v="Facilities-Supplies"/>
    <n v="5629.2802343989961"/>
    <x v="2"/>
  </r>
  <r>
    <s v="ERU"/>
    <s v="Eastern-Europe&amp;Russia"/>
    <s v="Sales"/>
    <x v="0"/>
    <s v="Sales-Direct"/>
    <x v="0"/>
    <s v="Salary"/>
    <n v="284278.65183714929"/>
    <x v="0"/>
  </r>
  <r>
    <s v="ERU"/>
    <s v="Eastern-Europe&amp;Russia"/>
    <s v="Sales"/>
    <x v="0"/>
    <s v="Sales-Direct"/>
    <x v="1"/>
    <s v="Benefits"/>
    <n v="85283.595551144783"/>
    <x v="0"/>
  </r>
  <r>
    <s v="ERU"/>
    <s v="Eastern-Europe&amp;Russia"/>
    <s v="Sales"/>
    <x v="0"/>
    <s v="Sales-Direct"/>
    <x v="2"/>
    <s v="Contractors"/>
    <n v="142139.32591857464"/>
    <x v="0"/>
  </r>
  <r>
    <s v="ERU"/>
    <s v="Eastern-Europe&amp;Russia"/>
    <s v="Sales"/>
    <x v="0"/>
    <s v="Sales-Direct"/>
    <x v="3"/>
    <s v="Travel-Trips"/>
    <n v="28427.86518371493"/>
    <x v="0"/>
  </r>
  <r>
    <s v="ERU"/>
    <s v="Eastern-Europe&amp;Russia"/>
    <s v="Sales"/>
    <x v="0"/>
    <s v="Sales-Direct"/>
    <x v="4"/>
    <s v="Travel-Hotels"/>
    <n v="14213.932591857465"/>
    <x v="0"/>
  </r>
  <r>
    <s v="ERU"/>
    <s v="Eastern-Europe&amp;Russia"/>
    <s v="Sales"/>
    <x v="0"/>
    <s v="Sales-Direct"/>
    <x v="5"/>
    <s v="Professional-Services-Consultants"/>
    <n v="56855.73036742986"/>
    <x v="0"/>
  </r>
  <r>
    <s v="ERU"/>
    <s v="Eastern-Europe&amp;Russia"/>
    <s v="Sales"/>
    <x v="0"/>
    <s v="Sales-Direct"/>
    <x v="6"/>
    <s v="Legal-Consultants"/>
    <n v="28427.86518371493"/>
    <x v="0"/>
  </r>
  <r>
    <s v="ERU"/>
    <s v="Eastern-Europe&amp;Russia"/>
    <s v="Sales"/>
    <x v="0"/>
    <s v="Sales-Direct"/>
    <x v="7"/>
    <s v="Legal-Corporate Fees"/>
    <n v="0"/>
    <x v="0"/>
  </r>
  <r>
    <s v="ERU"/>
    <s v="Eastern-Europe&amp;Russia"/>
    <s v="Sales"/>
    <x v="0"/>
    <s v="Sales-Direct"/>
    <x v="8"/>
    <s v="Legal-Employment Fees"/>
    <n v="0"/>
    <x v="0"/>
  </r>
  <r>
    <s v="ERU"/>
    <s v="Eastern-Europe&amp;Russia"/>
    <s v="Sales"/>
    <x v="0"/>
    <s v="Sales-Direct"/>
    <x v="9"/>
    <s v="IT-Application-On-Premise"/>
    <n v="14213.932591857465"/>
    <x v="0"/>
  </r>
  <r>
    <s v="ERU"/>
    <s v="Eastern-Europe&amp;Russia"/>
    <s v="Sales"/>
    <x v="0"/>
    <s v="Sales-Direct"/>
    <x v="10"/>
    <s v="IT-Application-Subscription"/>
    <n v="2842.786518371493"/>
    <x v="0"/>
  </r>
  <r>
    <s v="ERU"/>
    <s v="Eastern-Europe&amp;Russia"/>
    <s v="Sales"/>
    <x v="0"/>
    <s v="Sales-Direct"/>
    <x v="11"/>
    <s v="IT-Infrastructure"/>
    <n v="5685.573036742986"/>
    <x v="0"/>
  </r>
  <r>
    <s v="ERU"/>
    <s v="Eastern-Europe&amp;Russia"/>
    <s v="Sales"/>
    <x v="0"/>
    <s v="Sales-Direct"/>
    <x v="12"/>
    <s v="IT-Consultant-System Implementation"/>
    <n v="2842.786518371493"/>
    <x v="0"/>
  </r>
  <r>
    <s v="ERU"/>
    <s v="Eastern-Europe&amp;Russia"/>
    <s v="Sales"/>
    <x v="0"/>
    <s v="Sales-Direct"/>
    <x v="13"/>
    <s v="Facilities-Offices"/>
    <n v="5685.573036742986"/>
    <x v="0"/>
  </r>
  <r>
    <s v="ERU"/>
    <s v="Eastern-Europe&amp;Russia"/>
    <s v="Sales"/>
    <x v="0"/>
    <s v="Sales-Direct"/>
    <x v="14"/>
    <s v="Facilities-Supplies"/>
    <n v="5685.573036742986"/>
    <x v="0"/>
  </r>
  <r>
    <s v="ERU"/>
    <s v="Eastern-Europe&amp;Russia"/>
    <s v="Sales"/>
    <x v="0"/>
    <s v="Sales-Direct"/>
    <x v="15"/>
    <s v="Facilities-Supplies"/>
    <n v="5685.573036742986"/>
    <x v="0"/>
  </r>
  <r>
    <s v="ERU"/>
    <s v="Eastern-Europe&amp;Russia"/>
    <s v="Sales"/>
    <x v="1"/>
    <s v="Sales-Partners"/>
    <x v="0"/>
    <s v="Salary"/>
    <n v="287121.43835552078"/>
    <x v="0"/>
  </r>
  <r>
    <s v="ERU"/>
    <s v="Eastern-Europe&amp;Russia"/>
    <s v="Sales"/>
    <x v="1"/>
    <s v="Sales-Partners"/>
    <x v="1"/>
    <s v="Benefits"/>
    <n v="86136.431506656227"/>
    <x v="0"/>
  </r>
  <r>
    <s v="ERU"/>
    <s v="Eastern-Europe&amp;Russia"/>
    <s v="Sales"/>
    <x v="1"/>
    <s v="Sales-Partners"/>
    <x v="2"/>
    <s v="Contractors"/>
    <n v="143560.71917776039"/>
    <x v="0"/>
  </r>
  <r>
    <s v="ERU"/>
    <s v="Eastern-Europe&amp;Russia"/>
    <s v="Sales"/>
    <x v="1"/>
    <s v="Sales-Partners"/>
    <x v="3"/>
    <s v="Travel-Trips"/>
    <n v="28712.14383555208"/>
    <x v="0"/>
  </r>
  <r>
    <s v="ERU"/>
    <s v="Eastern-Europe&amp;Russia"/>
    <s v="Sales"/>
    <x v="1"/>
    <s v="Sales-Partners"/>
    <x v="4"/>
    <s v="Travel-Hotels"/>
    <n v="14356.07191777604"/>
    <x v="0"/>
  </r>
  <r>
    <s v="ERU"/>
    <s v="Eastern-Europe&amp;Russia"/>
    <s v="Sales"/>
    <x v="1"/>
    <s v="Sales-Partners"/>
    <x v="5"/>
    <s v="Professional-Services-Consultants"/>
    <n v="57424.287671104161"/>
    <x v="0"/>
  </r>
  <r>
    <s v="ERU"/>
    <s v="Eastern-Europe&amp;Russia"/>
    <s v="Sales"/>
    <x v="1"/>
    <s v="Sales-Partners"/>
    <x v="6"/>
    <s v="Legal-Consultants"/>
    <n v="28712.14383555208"/>
    <x v="0"/>
  </r>
  <r>
    <s v="ERU"/>
    <s v="Eastern-Europe&amp;Russia"/>
    <s v="Sales"/>
    <x v="1"/>
    <s v="Sales-Partners"/>
    <x v="7"/>
    <s v="Legal-Corporate Fees"/>
    <n v="0"/>
    <x v="0"/>
  </r>
  <r>
    <s v="ERU"/>
    <s v="Eastern-Europe&amp;Russia"/>
    <s v="Sales"/>
    <x v="1"/>
    <s v="Sales-Partners"/>
    <x v="8"/>
    <s v="Legal-Employment Fees"/>
    <n v="0"/>
    <x v="0"/>
  </r>
  <r>
    <s v="ERU"/>
    <s v="Eastern-Europe&amp;Russia"/>
    <s v="Sales"/>
    <x v="1"/>
    <s v="Sales-Partners"/>
    <x v="9"/>
    <s v="IT-Application-On-Premise"/>
    <n v="14356.07191777604"/>
    <x v="0"/>
  </r>
  <r>
    <s v="ERU"/>
    <s v="Eastern-Europe&amp;Russia"/>
    <s v="Sales"/>
    <x v="1"/>
    <s v="Sales-Partners"/>
    <x v="10"/>
    <s v="IT-Application-Subscription"/>
    <n v="2871.2143835552079"/>
    <x v="0"/>
  </r>
  <r>
    <s v="ERU"/>
    <s v="Eastern-Europe&amp;Russia"/>
    <s v="Sales"/>
    <x v="1"/>
    <s v="Sales-Partners"/>
    <x v="11"/>
    <s v="IT-Infrastructure"/>
    <n v="5742.4287671104157"/>
    <x v="0"/>
  </r>
  <r>
    <s v="ERU"/>
    <s v="Eastern-Europe&amp;Russia"/>
    <s v="Sales"/>
    <x v="1"/>
    <s v="Sales-Partners"/>
    <x v="12"/>
    <s v="IT-Consultant-System Implementation"/>
    <n v="2871.2143835552079"/>
    <x v="0"/>
  </r>
  <r>
    <s v="ERU"/>
    <s v="Eastern-Europe&amp;Russia"/>
    <s v="Sales"/>
    <x v="1"/>
    <s v="Sales-Partners"/>
    <x v="13"/>
    <s v="Facilities-Offices"/>
    <n v="5742.4287671104157"/>
    <x v="0"/>
  </r>
  <r>
    <s v="ERU"/>
    <s v="Eastern-Europe&amp;Russia"/>
    <s v="Sales"/>
    <x v="1"/>
    <s v="Sales-Partners"/>
    <x v="14"/>
    <s v="Facilities-Supplies"/>
    <n v="5742.4287671104157"/>
    <x v="0"/>
  </r>
  <r>
    <s v="ERU"/>
    <s v="Eastern-Europe&amp;Russia"/>
    <s v="Sales"/>
    <x v="1"/>
    <s v="Sales-Partners"/>
    <x v="15"/>
    <s v="Facilities-Supplies"/>
    <n v="5742.4287671104157"/>
    <x v="0"/>
  </r>
  <r>
    <s v="ERU"/>
    <s v="Eastern-Europe&amp;Russia"/>
    <s v="Sales"/>
    <x v="2"/>
    <s v="Sales-Online"/>
    <x v="0"/>
    <s v="Salary"/>
    <n v="289992.652739076"/>
    <x v="0"/>
  </r>
  <r>
    <s v="ERU"/>
    <s v="Eastern-Europe&amp;Russia"/>
    <s v="Sales"/>
    <x v="2"/>
    <s v="Sales-Online"/>
    <x v="1"/>
    <s v="Benefits"/>
    <n v="86997.795821722801"/>
    <x v="0"/>
  </r>
  <r>
    <s v="ERU"/>
    <s v="Eastern-Europe&amp;Russia"/>
    <s v="Sales"/>
    <x v="2"/>
    <s v="Sales-Online"/>
    <x v="2"/>
    <s v="Contractors"/>
    <n v="144996.326369538"/>
    <x v="0"/>
  </r>
  <r>
    <s v="ERU"/>
    <s v="Eastern-Europe&amp;Russia"/>
    <s v="Sales"/>
    <x v="2"/>
    <s v="Sales-Online"/>
    <x v="3"/>
    <s v="Travel-Trips"/>
    <n v="28999.2652739076"/>
    <x v="0"/>
  </r>
  <r>
    <s v="ERU"/>
    <s v="Eastern-Europe&amp;Russia"/>
    <s v="Sales"/>
    <x v="2"/>
    <s v="Sales-Online"/>
    <x v="4"/>
    <s v="Travel-Hotels"/>
    <n v="14499.6326369538"/>
    <x v="0"/>
  </r>
  <r>
    <s v="ERU"/>
    <s v="Eastern-Europe&amp;Russia"/>
    <s v="Sales"/>
    <x v="2"/>
    <s v="Sales-Online"/>
    <x v="5"/>
    <s v="Professional-Services-Consultants"/>
    <n v="57998.5305478152"/>
    <x v="0"/>
  </r>
  <r>
    <s v="ERU"/>
    <s v="Eastern-Europe&amp;Russia"/>
    <s v="Sales"/>
    <x v="2"/>
    <s v="Sales-Online"/>
    <x v="6"/>
    <s v="Legal-Consultants"/>
    <n v="28999.2652739076"/>
    <x v="0"/>
  </r>
  <r>
    <s v="ERU"/>
    <s v="Eastern-Europe&amp;Russia"/>
    <s v="Sales"/>
    <x v="2"/>
    <s v="Sales-Online"/>
    <x v="7"/>
    <s v="Legal-Corporate Fees"/>
    <n v="0"/>
    <x v="0"/>
  </r>
  <r>
    <s v="ERU"/>
    <s v="Eastern-Europe&amp;Russia"/>
    <s v="Sales"/>
    <x v="2"/>
    <s v="Sales-Online"/>
    <x v="8"/>
    <s v="Legal-Employment Fees"/>
    <n v="0"/>
    <x v="0"/>
  </r>
  <r>
    <s v="ERU"/>
    <s v="Eastern-Europe&amp;Russia"/>
    <s v="Sales"/>
    <x v="2"/>
    <s v="Sales-Online"/>
    <x v="9"/>
    <s v="IT-Application-On-Premise"/>
    <n v="14499.6326369538"/>
    <x v="0"/>
  </r>
  <r>
    <s v="ERU"/>
    <s v="Eastern-Europe&amp;Russia"/>
    <s v="Sales"/>
    <x v="2"/>
    <s v="Sales-Online"/>
    <x v="10"/>
    <s v="IT-Application-Subscription"/>
    <n v="2899.9265273907599"/>
    <x v="0"/>
  </r>
  <r>
    <s v="ERU"/>
    <s v="Eastern-Europe&amp;Russia"/>
    <s v="Sales"/>
    <x v="2"/>
    <s v="Sales-Online"/>
    <x v="11"/>
    <s v="IT-Infrastructure"/>
    <n v="5799.8530547815199"/>
    <x v="0"/>
  </r>
  <r>
    <s v="ERU"/>
    <s v="Eastern-Europe&amp;Russia"/>
    <s v="Sales"/>
    <x v="2"/>
    <s v="Sales-Online"/>
    <x v="12"/>
    <s v="IT-Consultant-System Implementation"/>
    <n v="2899.9265273907599"/>
    <x v="0"/>
  </r>
  <r>
    <s v="ERU"/>
    <s v="Eastern-Europe&amp;Russia"/>
    <s v="Sales"/>
    <x v="2"/>
    <s v="Sales-Online"/>
    <x v="13"/>
    <s v="Facilities-Offices"/>
    <n v="5799.8530547815199"/>
    <x v="0"/>
  </r>
  <r>
    <s v="ERU"/>
    <s v="Eastern-Europe&amp;Russia"/>
    <s v="Sales"/>
    <x v="2"/>
    <s v="Sales-Online"/>
    <x v="14"/>
    <s v="Facilities-Supplies"/>
    <n v="5799.8530547815199"/>
    <x v="0"/>
  </r>
  <r>
    <s v="ERU"/>
    <s v="Eastern-Europe&amp;Russia"/>
    <s v="Sales"/>
    <x v="2"/>
    <s v="Sales-Online"/>
    <x v="15"/>
    <s v="Facilities-Supplies"/>
    <n v="5799.8530547815199"/>
    <x v="0"/>
  </r>
  <r>
    <s v="ERU"/>
    <s v="Eastern-Europe&amp;Russia"/>
    <s v="Sales"/>
    <x v="3"/>
    <s v="Sales-Ops"/>
    <x v="0"/>
    <s v="Salary"/>
    <n v="292892.57926646678"/>
    <x v="1"/>
  </r>
  <r>
    <s v="ERU"/>
    <s v="Eastern-Europe&amp;Russia"/>
    <s v="Sales"/>
    <x v="3"/>
    <s v="Sales-Ops"/>
    <x v="1"/>
    <s v="Benefits"/>
    <n v="87867.773779940035"/>
    <x v="1"/>
  </r>
  <r>
    <s v="ERU"/>
    <s v="Eastern-Europe&amp;Russia"/>
    <s v="Sales"/>
    <x v="3"/>
    <s v="Sales-Ops"/>
    <x v="2"/>
    <s v="Contractors"/>
    <n v="146446.28963323339"/>
    <x v="1"/>
  </r>
  <r>
    <s v="ERU"/>
    <s v="Eastern-Europe&amp;Russia"/>
    <s v="Sales"/>
    <x v="3"/>
    <s v="Sales-Ops"/>
    <x v="3"/>
    <s v="Travel-Trips"/>
    <n v="29289.257926646678"/>
    <x v="1"/>
  </r>
  <r>
    <s v="ERU"/>
    <s v="Eastern-Europe&amp;Russia"/>
    <s v="Sales"/>
    <x v="3"/>
    <s v="Sales-Ops"/>
    <x v="4"/>
    <s v="Travel-Hotels"/>
    <n v="14644.628963323339"/>
    <x v="1"/>
  </r>
  <r>
    <s v="ERU"/>
    <s v="Eastern-Europe&amp;Russia"/>
    <s v="Sales"/>
    <x v="3"/>
    <s v="Sales-Ops"/>
    <x v="5"/>
    <s v="Professional-Services-Consultants"/>
    <n v="58578.515853293356"/>
    <x v="1"/>
  </r>
  <r>
    <s v="ERU"/>
    <s v="Eastern-Europe&amp;Russia"/>
    <s v="Sales"/>
    <x v="3"/>
    <s v="Sales-Ops"/>
    <x v="6"/>
    <s v="Legal-Consultants"/>
    <n v="29289.257926646678"/>
    <x v="1"/>
  </r>
  <r>
    <s v="ERU"/>
    <s v="Eastern-Europe&amp;Russia"/>
    <s v="Sales"/>
    <x v="3"/>
    <s v="Sales-Ops"/>
    <x v="7"/>
    <s v="Legal-Corporate Fees"/>
    <n v="0"/>
    <x v="1"/>
  </r>
  <r>
    <s v="ERU"/>
    <s v="Eastern-Europe&amp;Russia"/>
    <s v="Sales"/>
    <x v="3"/>
    <s v="Sales-Ops"/>
    <x v="8"/>
    <s v="Legal-Employment Fees"/>
    <n v="0"/>
    <x v="1"/>
  </r>
  <r>
    <s v="ERU"/>
    <s v="Eastern-Europe&amp;Russia"/>
    <s v="Sales"/>
    <x v="3"/>
    <s v="Sales-Ops"/>
    <x v="9"/>
    <s v="IT-Application-On-Premise"/>
    <n v="14644.628963323339"/>
    <x v="1"/>
  </r>
  <r>
    <s v="ERU"/>
    <s v="Eastern-Europe&amp;Russia"/>
    <s v="Sales"/>
    <x v="3"/>
    <s v="Sales-Ops"/>
    <x v="10"/>
    <s v="IT-Application-Subscription"/>
    <n v="2928.9257926646678"/>
    <x v="1"/>
  </r>
  <r>
    <s v="ERU"/>
    <s v="Eastern-Europe&amp;Russia"/>
    <s v="Sales"/>
    <x v="3"/>
    <s v="Sales-Ops"/>
    <x v="11"/>
    <s v="IT-Infrastructure"/>
    <n v="5857.8515853293356"/>
    <x v="1"/>
  </r>
  <r>
    <s v="ERU"/>
    <s v="Eastern-Europe&amp;Russia"/>
    <s v="Sales"/>
    <x v="3"/>
    <s v="Sales-Ops"/>
    <x v="12"/>
    <s v="IT-Consultant-System Implementation"/>
    <n v="2928.9257926646678"/>
    <x v="1"/>
  </r>
  <r>
    <s v="ERU"/>
    <s v="Eastern-Europe&amp;Russia"/>
    <s v="Sales"/>
    <x v="3"/>
    <s v="Sales-Ops"/>
    <x v="13"/>
    <s v="Facilities-Offices"/>
    <n v="5857.8515853293356"/>
    <x v="1"/>
  </r>
  <r>
    <s v="ERU"/>
    <s v="Eastern-Europe&amp;Russia"/>
    <s v="Sales"/>
    <x v="3"/>
    <s v="Sales-Ops"/>
    <x v="14"/>
    <s v="Facilities-Supplies"/>
    <n v="5857.8515853293356"/>
    <x v="1"/>
  </r>
  <r>
    <s v="ERU"/>
    <s v="Eastern-Europe&amp;Russia"/>
    <s v="Sales"/>
    <x v="3"/>
    <s v="Sales-Ops"/>
    <x v="15"/>
    <s v="Facilities-Supplies"/>
    <n v="5857.8515853293356"/>
    <x v="1"/>
  </r>
  <r>
    <s v="ERU"/>
    <s v="Eastern-Europe&amp;Russia"/>
    <s v="Sales"/>
    <x v="4"/>
    <s v="Sales-Exec"/>
    <x v="0"/>
    <s v="Salary"/>
    <n v="295821.50505913148"/>
    <x v="2"/>
  </r>
  <r>
    <s v="ERU"/>
    <s v="Eastern-Europe&amp;Russia"/>
    <s v="Sales"/>
    <x v="4"/>
    <s v="Sales-Exec"/>
    <x v="1"/>
    <s v="Benefits"/>
    <n v="88746.451517739435"/>
    <x v="2"/>
  </r>
  <r>
    <s v="ERU"/>
    <s v="Eastern-Europe&amp;Russia"/>
    <s v="Sales"/>
    <x v="4"/>
    <s v="Sales-Exec"/>
    <x v="2"/>
    <s v="Contractors"/>
    <n v="147910.75252956574"/>
    <x v="1"/>
  </r>
  <r>
    <s v="ERU"/>
    <s v="Eastern-Europe&amp;Russia"/>
    <s v="Sales"/>
    <x v="4"/>
    <s v="Sales-Exec"/>
    <x v="3"/>
    <s v="Travel-Trips"/>
    <n v="29582.150505913149"/>
    <x v="1"/>
  </r>
  <r>
    <s v="ERU"/>
    <s v="Eastern-Europe&amp;Russia"/>
    <s v="Sales"/>
    <x v="4"/>
    <s v="Sales-Exec"/>
    <x v="4"/>
    <s v="Travel-Hotels"/>
    <n v="14791.075252956574"/>
    <x v="1"/>
  </r>
  <r>
    <s v="ERU"/>
    <s v="Eastern-Europe&amp;Russia"/>
    <s v="Sales"/>
    <x v="4"/>
    <s v="Sales-Exec"/>
    <x v="5"/>
    <s v="Professional-Services-Consultants"/>
    <n v="59164.301011826297"/>
    <x v="1"/>
  </r>
  <r>
    <s v="ERU"/>
    <s v="Eastern-Europe&amp;Russia"/>
    <s v="Sales"/>
    <x v="4"/>
    <s v="Sales-Exec"/>
    <x v="6"/>
    <s v="Legal-Consultants"/>
    <n v="29582.150505913149"/>
    <x v="1"/>
  </r>
  <r>
    <s v="ERU"/>
    <s v="Eastern-Europe&amp;Russia"/>
    <s v="Sales"/>
    <x v="4"/>
    <s v="Sales-Exec"/>
    <x v="7"/>
    <s v="Legal-Corporate Fees"/>
    <n v="0"/>
    <x v="1"/>
  </r>
  <r>
    <s v="ERU"/>
    <s v="Eastern-Europe&amp;Russia"/>
    <s v="Sales"/>
    <x v="4"/>
    <s v="Sales-Exec"/>
    <x v="8"/>
    <s v="Legal-Employment Fees"/>
    <n v="0"/>
    <x v="1"/>
  </r>
  <r>
    <s v="ERU"/>
    <s v="Eastern-Europe&amp;Russia"/>
    <s v="Sales"/>
    <x v="4"/>
    <s v="Sales-Exec"/>
    <x v="9"/>
    <s v="IT-Application-On-Premise"/>
    <n v="14791.075252956574"/>
    <x v="0"/>
  </r>
  <r>
    <s v="ERU"/>
    <s v="Eastern-Europe&amp;Russia"/>
    <s v="Sales"/>
    <x v="4"/>
    <s v="Sales-Exec"/>
    <x v="10"/>
    <s v="IT-Application-Subscription"/>
    <n v="2958.215050591315"/>
    <x v="0"/>
  </r>
  <r>
    <s v="ERU"/>
    <s v="Eastern-Europe&amp;Russia"/>
    <s v="Sales"/>
    <x v="4"/>
    <s v="Sales-Exec"/>
    <x v="11"/>
    <s v="IT-Infrastructure"/>
    <n v="5916.4301011826301"/>
    <x v="0"/>
  </r>
  <r>
    <s v="ERU"/>
    <s v="Eastern-Europe&amp;Russia"/>
    <s v="Sales"/>
    <x v="4"/>
    <s v="Sales-Exec"/>
    <x v="12"/>
    <s v="IT-Consultant-System Implementation"/>
    <n v="2958.215050591315"/>
    <x v="0"/>
  </r>
  <r>
    <s v="ERU"/>
    <s v="Eastern-Europe&amp;Russia"/>
    <s v="Sales"/>
    <x v="4"/>
    <s v="Sales-Exec"/>
    <x v="13"/>
    <s v="Facilities-Offices"/>
    <n v="5916.4301011826301"/>
    <x v="0"/>
  </r>
  <r>
    <s v="ERU"/>
    <s v="Eastern-Europe&amp;Russia"/>
    <s v="Sales"/>
    <x v="4"/>
    <s v="Sales-Exec"/>
    <x v="14"/>
    <s v="Facilities-Supplies"/>
    <n v="5916.4301011826301"/>
    <x v="0"/>
  </r>
  <r>
    <s v="ERU"/>
    <s v="Eastern-Europe&amp;Russia"/>
    <s v="Sales"/>
    <x v="4"/>
    <s v="Sales-Exec"/>
    <x v="15"/>
    <s v="Facilities-Supplies"/>
    <n v="5916.4301011826301"/>
    <x v="0"/>
  </r>
  <r>
    <s v="ERU"/>
    <s v="Eastern-Europe&amp;Russia"/>
    <s v="Marketing"/>
    <x v="5"/>
    <s v="Marketing-Events"/>
    <x v="0"/>
    <s v="Salary"/>
    <n v="298779.72010972281"/>
    <x v="2"/>
  </r>
  <r>
    <s v="ERU"/>
    <s v="Eastern-Europe&amp;Russia"/>
    <s v="Marketing"/>
    <x v="5"/>
    <s v="Marketing-Events"/>
    <x v="1"/>
    <s v="Benefits"/>
    <n v="89633.916032916837"/>
    <x v="2"/>
  </r>
  <r>
    <s v="ERU"/>
    <s v="Eastern-Europe&amp;Russia"/>
    <s v="Marketing"/>
    <x v="5"/>
    <s v="Marketing-Events"/>
    <x v="2"/>
    <s v="Contractors"/>
    <n v="149389.8600548614"/>
    <x v="2"/>
  </r>
  <r>
    <s v="ERU"/>
    <s v="Eastern-Europe&amp;Russia"/>
    <s v="Marketing"/>
    <x v="5"/>
    <s v="Marketing-Events"/>
    <x v="3"/>
    <s v="Travel-Trips"/>
    <n v="29877.972010972284"/>
    <x v="2"/>
  </r>
  <r>
    <s v="ERU"/>
    <s v="Eastern-Europe&amp;Russia"/>
    <s v="Marketing"/>
    <x v="5"/>
    <s v="Marketing-Events"/>
    <x v="4"/>
    <s v="Travel-Hotels"/>
    <n v="14938.986005486142"/>
    <x v="2"/>
  </r>
  <r>
    <s v="ERU"/>
    <s v="Eastern-Europe&amp;Russia"/>
    <s v="Marketing"/>
    <x v="5"/>
    <s v="Marketing-Events"/>
    <x v="5"/>
    <s v="Professional-Services-Consultants"/>
    <n v="59755.944021944568"/>
    <x v="2"/>
  </r>
  <r>
    <s v="ERU"/>
    <s v="Eastern-Europe&amp;Russia"/>
    <s v="Marketing"/>
    <x v="5"/>
    <s v="Marketing-Events"/>
    <x v="6"/>
    <s v="Legal-Consultants"/>
    <n v="29877.972010972284"/>
    <x v="2"/>
  </r>
  <r>
    <s v="ERU"/>
    <s v="Eastern-Europe&amp;Russia"/>
    <s v="Marketing"/>
    <x v="5"/>
    <s v="Marketing-Events"/>
    <x v="7"/>
    <s v="Legal-Corporate Fees"/>
    <n v="0"/>
    <x v="2"/>
  </r>
  <r>
    <s v="ERU"/>
    <s v="Eastern-Europe&amp;Russia"/>
    <s v="Marketing"/>
    <x v="5"/>
    <s v="Marketing-Events"/>
    <x v="8"/>
    <s v="Legal-Employment Fees"/>
    <n v="0"/>
    <x v="2"/>
  </r>
  <r>
    <s v="ERU"/>
    <s v="Eastern-Europe&amp;Russia"/>
    <s v="Marketing"/>
    <x v="5"/>
    <s v="Marketing-Events"/>
    <x v="9"/>
    <s v="IT-Application-On-Premise"/>
    <n v="14938.986005486142"/>
    <x v="2"/>
  </r>
  <r>
    <s v="ERU"/>
    <s v="Eastern-Europe&amp;Russia"/>
    <s v="Marketing"/>
    <x v="5"/>
    <s v="Marketing-Events"/>
    <x v="10"/>
    <s v="IT-Application-Subscription"/>
    <n v="2987.797201097228"/>
    <x v="2"/>
  </r>
  <r>
    <s v="ERU"/>
    <s v="Eastern-Europe&amp;Russia"/>
    <s v="Marketing"/>
    <x v="5"/>
    <s v="Marketing-Events"/>
    <x v="11"/>
    <s v="IT-Infrastructure"/>
    <n v="5975.5944021944561"/>
    <x v="2"/>
  </r>
  <r>
    <s v="ERU"/>
    <s v="Eastern-Europe&amp;Russia"/>
    <s v="Marketing"/>
    <x v="5"/>
    <s v="Marketing-Events"/>
    <x v="12"/>
    <s v="IT-Consultant-System Implementation"/>
    <n v="2987.797201097228"/>
    <x v="2"/>
  </r>
  <r>
    <s v="ERU"/>
    <s v="Eastern-Europe&amp;Russia"/>
    <s v="Marketing"/>
    <x v="5"/>
    <s v="Marketing-Events"/>
    <x v="13"/>
    <s v="Facilities-Offices"/>
    <n v="5975.5944021944561"/>
    <x v="2"/>
  </r>
  <r>
    <s v="ERU"/>
    <s v="Eastern-Europe&amp;Russia"/>
    <s v="Marketing"/>
    <x v="5"/>
    <s v="Marketing-Events"/>
    <x v="14"/>
    <s v="Facilities-Supplies"/>
    <n v="5975.5944021944561"/>
    <x v="2"/>
  </r>
  <r>
    <s v="ERU"/>
    <s v="Eastern-Europe&amp;Russia"/>
    <s v="Marketing"/>
    <x v="5"/>
    <s v="Marketing-Events"/>
    <x v="15"/>
    <s v="Facilities-Supplies"/>
    <n v="5975.5944021944561"/>
    <x v="2"/>
  </r>
  <r>
    <s v="ERU"/>
    <s v="Eastern-Europe&amp;Russia"/>
    <s v="Marketing"/>
    <x v="6"/>
    <s v="Marketing-Research"/>
    <x v="0"/>
    <s v="Salary"/>
    <n v="301767.51731082005"/>
    <x v="2"/>
  </r>
  <r>
    <s v="ERU"/>
    <s v="Eastern-Europe&amp;Russia"/>
    <s v="Marketing"/>
    <x v="6"/>
    <s v="Marketing-Research"/>
    <x v="1"/>
    <s v="Benefits"/>
    <n v="90530.255193246019"/>
    <x v="2"/>
  </r>
  <r>
    <s v="ERU"/>
    <s v="Eastern-Europe&amp;Russia"/>
    <s v="Marketing"/>
    <x v="6"/>
    <s v="Marketing-Research"/>
    <x v="2"/>
    <s v="Contractors"/>
    <n v="150883.75865541003"/>
    <x v="2"/>
  </r>
  <r>
    <s v="ERU"/>
    <s v="Eastern-Europe&amp;Russia"/>
    <s v="Marketing"/>
    <x v="6"/>
    <s v="Marketing-Research"/>
    <x v="3"/>
    <s v="Travel-Trips"/>
    <n v="30176.751731082008"/>
    <x v="2"/>
  </r>
  <r>
    <s v="ERU"/>
    <s v="Eastern-Europe&amp;Russia"/>
    <s v="Marketing"/>
    <x v="6"/>
    <s v="Marketing-Research"/>
    <x v="4"/>
    <s v="Travel-Hotels"/>
    <n v="15088.375865541004"/>
    <x v="2"/>
  </r>
  <r>
    <s v="ERU"/>
    <s v="Eastern-Europe&amp;Russia"/>
    <s v="Marketing"/>
    <x v="6"/>
    <s v="Marketing-Research"/>
    <x v="5"/>
    <s v="Professional-Services-Consultants"/>
    <n v="60353.503462164015"/>
    <x v="2"/>
  </r>
  <r>
    <s v="ERU"/>
    <s v="Eastern-Europe&amp;Russia"/>
    <s v="Marketing"/>
    <x v="6"/>
    <s v="Marketing-Research"/>
    <x v="6"/>
    <s v="Legal-Consultants"/>
    <n v="30176.751731082008"/>
    <x v="2"/>
  </r>
  <r>
    <s v="ERU"/>
    <s v="Eastern-Europe&amp;Russia"/>
    <s v="Marketing"/>
    <x v="6"/>
    <s v="Marketing-Research"/>
    <x v="7"/>
    <s v="Legal-Corporate Fees"/>
    <n v="0"/>
    <x v="2"/>
  </r>
  <r>
    <s v="ERU"/>
    <s v="Eastern-Europe&amp;Russia"/>
    <s v="Marketing"/>
    <x v="6"/>
    <s v="Marketing-Research"/>
    <x v="8"/>
    <s v="Legal-Employment Fees"/>
    <n v="0"/>
    <x v="2"/>
  </r>
  <r>
    <s v="ERU"/>
    <s v="Eastern-Europe&amp;Russia"/>
    <s v="Marketing"/>
    <x v="6"/>
    <s v="Marketing-Research"/>
    <x v="9"/>
    <s v="IT-Application-On-Premise"/>
    <n v="15088.375865541004"/>
    <x v="2"/>
  </r>
  <r>
    <s v="ERU"/>
    <s v="Eastern-Europe&amp;Russia"/>
    <s v="Marketing"/>
    <x v="6"/>
    <s v="Marketing-Research"/>
    <x v="10"/>
    <s v="IT-Application-Subscription"/>
    <n v="3017.6751731082004"/>
    <x v="2"/>
  </r>
  <r>
    <s v="ERU"/>
    <s v="Eastern-Europe&amp;Russia"/>
    <s v="Marketing"/>
    <x v="6"/>
    <s v="Marketing-Research"/>
    <x v="11"/>
    <s v="IT-Infrastructure"/>
    <n v="6035.3503462164008"/>
    <x v="2"/>
  </r>
  <r>
    <s v="ERU"/>
    <s v="Eastern-Europe&amp;Russia"/>
    <s v="Marketing"/>
    <x v="6"/>
    <s v="Marketing-Research"/>
    <x v="12"/>
    <s v="IT-Consultant-System Implementation"/>
    <n v="3017.6751731082004"/>
    <x v="2"/>
  </r>
  <r>
    <s v="ERU"/>
    <s v="Eastern-Europe&amp;Russia"/>
    <s v="Marketing"/>
    <x v="6"/>
    <s v="Marketing-Research"/>
    <x v="13"/>
    <s v="Facilities-Offices"/>
    <n v="6035.3503462164008"/>
    <x v="2"/>
  </r>
  <r>
    <s v="ERU"/>
    <s v="Eastern-Europe&amp;Russia"/>
    <s v="Marketing"/>
    <x v="6"/>
    <s v="Marketing-Research"/>
    <x v="14"/>
    <s v="Facilities-Supplies"/>
    <n v="6035.3503462164008"/>
    <x v="2"/>
  </r>
  <r>
    <s v="ERU"/>
    <s v="Eastern-Europe&amp;Russia"/>
    <s v="Marketing"/>
    <x v="6"/>
    <s v="Marketing-Research"/>
    <x v="15"/>
    <s v="Facilities-Supplies"/>
    <n v="6035.3503462164008"/>
    <x v="2"/>
  </r>
  <r>
    <s v="ERU"/>
    <s v="Eastern-Europe&amp;Russia"/>
    <s v="Marketing"/>
    <x v="7"/>
    <s v="Marketing-PR"/>
    <x v="0"/>
    <s v="Salary"/>
    <n v="304785.19248392823"/>
    <x v="2"/>
  </r>
  <r>
    <s v="ERU"/>
    <s v="Eastern-Europe&amp;Russia"/>
    <s v="Marketing"/>
    <x v="7"/>
    <s v="Marketing-PR"/>
    <x v="1"/>
    <s v="Benefits"/>
    <n v="91435.557745178463"/>
    <x v="2"/>
  </r>
  <r>
    <s v="ERU"/>
    <s v="Eastern-Europe&amp;Russia"/>
    <s v="Marketing"/>
    <x v="7"/>
    <s v="Marketing-PR"/>
    <x v="2"/>
    <s v="Contractors"/>
    <n v="152392.59624196411"/>
    <x v="2"/>
  </r>
  <r>
    <s v="ERU"/>
    <s v="Eastern-Europe&amp;Russia"/>
    <s v="Marketing"/>
    <x v="7"/>
    <s v="Marketing-PR"/>
    <x v="3"/>
    <s v="Travel-Trips"/>
    <n v="30478.519248392826"/>
    <x v="2"/>
  </r>
  <r>
    <s v="ERU"/>
    <s v="Eastern-Europe&amp;Russia"/>
    <s v="Marketing"/>
    <x v="7"/>
    <s v="Marketing-PR"/>
    <x v="4"/>
    <s v="Travel-Hotels"/>
    <n v="15239.259624196413"/>
    <x v="2"/>
  </r>
  <r>
    <s v="ERU"/>
    <s v="Eastern-Europe&amp;Russia"/>
    <s v="Marketing"/>
    <x v="7"/>
    <s v="Marketing-PR"/>
    <x v="5"/>
    <s v="Professional-Services-Consultants"/>
    <n v="60957.038496785652"/>
    <x v="2"/>
  </r>
  <r>
    <s v="ERU"/>
    <s v="Eastern-Europe&amp;Russia"/>
    <s v="Marketing"/>
    <x v="7"/>
    <s v="Marketing-PR"/>
    <x v="6"/>
    <s v="Legal-Consultants"/>
    <n v="30478.519248392826"/>
    <x v="2"/>
  </r>
  <r>
    <s v="ERU"/>
    <s v="Eastern-Europe&amp;Russia"/>
    <s v="Marketing"/>
    <x v="7"/>
    <s v="Marketing-PR"/>
    <x v="7"/>
    <s v="Legal-Corporate Fees"/>
    <n v="0"/>
    <x v="2"/>
  </r>
  <r>
    <s v="ERU"/>
    <s v="Eastern-Europe&amp;Russia"/>
    <s v="Marketing"/>
    <x v="7"/>
    <s v="Marketing-PR"/>
    <x v="8"/>
    <s v="Legal-Employment Fees"/>
    <n v="0"/>
    <x v="2"/>
  </r>
  <r>
    <s v="ERU"/>
    <s v="Eastern-Europe&amp;Russia"/>
    <s v="Marketing"/>
    <x v="7"/>
    <s v="Marketing-PR"/>
    <x v="9"/>
    <s v="IT-Application-On-Premise"/>
    <n v="15239.259624196413"/>
    <x v="2"/>
  </r>
  <r>
    <s v="ERU"/>
    <s v="Eastern-Europe&amp;Russia"/>
    <s v="Marketing"/>
    <x v="7"/>
    <s v="Marketing-PR"/>
    <x v="10"/>
    <s v="IT-Application-Subscription"/>
    <n v="3047.8519248392822"/>
    <x v="2"/>
  </r>
  <r>
    <s v="ERU"/>
    <s v="Eastern-Europe&amp;Russia"/>
    <s v="Marketing"/>
    <x v="7"/>
    <s v="Marketing-PR"/>
    <x v="11"/>
    <s v="IT-Infrastructure"/>
    <n v="6095.7038496785644"/>
    <x v="2"/>
  </r>
  <r>
    <s v="ERU"/>
    <s v="Eastern-Europe&amp;Russia"/>
    <s v="Marketing"/>
    <x v="7"/>
    <s v="Marketing-PR"/>
    <x v="12"/>
    <s v="IT-Consultant-System Implementation"/>
    <n v="3047.8519248392822"/>
    <x v="2"/>
  </r>
  <r>
    <s v="ERU"/>
    <s v="Eastern-Europe&amp;Russia"/>
    <s v="Marketing"/>
    <x v="7"/>
    <s v="Marketing-PR"/>
    <x v="13"/>
    <s v="Facilities-Offices"/>
    <n v="6095.7038496785644"/>
    <x v="2"/>
  </r>
  <r>
    <s v="ERU"/>
    <s v="Eastern-Europe&amp;Russia"/>
    <s v="Marketing"/>
    <x v="7"/>
    <s v="Marketing-PR"/>
    <x v="14"/>
    <s v="Facilities-Supplies"/>
    <n v="6095.7038496785644"/>
    <x v="2"/>
  </r>
  <r>
    <s v="ERU"/>
    <s v="Eastern-Europe&amp;Russia"/>
    <s v="Marketing"/>
    <x v="7"/>
    <s v="Marketing-PR"/>
    <x v="15"/>
    <s v="Facilities-Supplies"/>
    <n v="6095.7038496785644"/>
    <x v="2"/>
  </r>
  <r>
    <s v="ERU"/>
    <s v="Eastern-Europe&amp;Russia"/>
    <s v="Product-Mgmt"/>
    <x v="8"/>
    <s v="Product-Management"/>
    <x v="0"/>
    <s v="Salary"/>
    <n v="307833.04440876754"/>
    <x v="2"/>
  </r>
  <r>
    <s v="ERU"/>
    <s v="Eastern-Europe&amp;Russia"/>
    <s v="Product-Mgmt"/>
    <x v="8"/>
    <s v="Product-Management"/>
    <x v="1"/>
    <s v="Benefits"/>
    <n v="92349.913322630266"/>
    <x v="2"/>
  </r>
  <r>
    <s v="ERU"/>
    <s v="Eastern-Europe&amp;Russia"/>
    <s v="Product-Mgmt"/>
    <x v="8"/>
    <s v="Product-Management"/>
    <x v="2"/>
    <s v="Contractors"/>
    <n v="153916.52220438377"/>
    <x v="2"/>
  </r>
  <r>
    <s v="ERU"/>
    <s v="Eastern-Europe&amp;Russia"/>
    <s v="Product-Mgmt"/>
    <x v="8"/>
    <s v="Product-Management"/>
    <x v="3"/>
    <s v="Travel-Trips"/>
    <n v="30783.304440876756"/>
    <x v="2"/>
  </r>
  <r>
    <s v="ERU"/>
    <s v="Eastern-Europe&amp;Russia"/>
    <s v="Product-Mgmt"/>
    <x v="8"/>
    <s v="Product-Management"/>
    <x v="4"/>
    <s v="Travel-Hotels"/>
    <n v="15391.652220438378"/>
    <x v="2"/>
  </r>
  <r>
    <s v="ERU"/>
    <s v="Eastern-Europe&amp;Russia"/>
    <s v="Product-Mgmt"/>
    <x v="8"/>
    <s v="Product-Management"/>
    <x v="5"/>
    <s v="Professional-Services-Consultants"/>
    <n v="61566.608881753513"/>
    <x v="2"/>
  </r>
  <r>
    <s v="ERU"/>
    <s v="Eastern-Europe&amp;Russia"/>
    <s v="Product-Mgmt"/>
    <x v="8"/>
    <s v="Product-Management"/>
    <x v="6"/>
    <s v="Legal-Consultants"/>
    <n v="30783.304440876756"/>
    <x v="2"/>
  </r>
  <r>
    <s v="ERU"/>
    <s v="Eastern-Europe&amp;Russia"/>
    <s v="Product-Mgmt"/>
    <x v="8"/>
    <s v="Product-Management"/>
    <x v="7"/>
    <s v="Legal-Corporate Fees"/>
    <n v="0"/>
    <x v="2"/>
  </r>
  <r>
    <s v="ERU"/>
    <s v="Eastern-Europe&amp;Russia"/>
    <s v="Product-Mgmt"/>
    <x v="8"/>
    <s v="Product-Management"/>
    <x v="8"/>
    <s v="Legal-Employment Fees"/>
    <n v="0"/>
    <x v="2"/>
  </r>
  <r>
    <s v="ERU"/>
    <s v="Eastern-Europe&amp;Russia"/>
    <s v="Product-Mgmt"/>
    <x v="8"/>
    <s v="Product-Management"/>
    <x v="9"/>
    <s v="IT-Application-On-Premise"/>
    <n v="15391.652220438378"/>
    <x v="2"/>
  </r>
  <r>
    <s v="ERU"/>
    <s v="Eastern-Europe&amp;Russia"/>
    <s v="Product-Mgmt"/>
    <x v="8"/>
    <s v="Product-Management"/>
    <x v="10"/>
    <s v="IT-Application-Subscription"/>
    <n v="3078.3304440876755"/>
    <x v="2"/>
  </r>
  <r>
    <s v="ERU"/>
    <s v="Eastern-Europe&amp;Russia"/>
    <s v="Product-Mgmt"/>
    <x v="8"/>
    <s v="Product-Management"/>
    <x v="11"/>
    <s v="IT-Infrastructure"/>
    <n v="6156.6608881753509"/>
    <x v="2"/>
  </r>
  <r>
    <s v="ERU"/>
    <s v="Eastern-Europe&amp;Russia"/>
    <s v="Product-Mgmt"/>
    <x v="8"/>
    <s v="Product-Management"/>
    <x v="12"/>
    <s v="IT-Consultant-System Implementation"/>
    <n v="3078.3304440876755"/>
    <x v="2"/>
  </r>
  <r>
    <s v="ERU"/>
    <s v="Eastern-Europe&amp;Russia"/>
    <s v="Product-Mgmt"/>
    <x v="8"/>
    <s v="Product-Management"/>
    <x v="13"/>
    <s v="Facilities-Offices"/>
    <n v="6156.6608881753509"/>
    <x v="2"/>
  </r>
  <r>
    <s v="ERU"/>
    <s v="Eastern-Europe&amp;Russia"/>
    <s v="Product-Mgmt"/>
    <x v="8"/>
    <s v="Product-Management"/>
    <x v="14"/>
    <s v="Facilities-Supplies"/>
    <n v="6156.6608881753509"/>
    <x v="2"/>
  </r>
  <r>
    <s v="ERU"/>
    <s v="Eastern-Europe&amp;Russia"/>
    <s v="Product-Mgmt"/>
    <x v="8"/>
    <s v="Product-Management"/>
    <x v="15"/>
    <s v="Facilities-Supplies"/>
    <n v="6156.6608881753509"/>
    <x v="2"/>
  </r>
  <r>
    <s v="ERU"/>
    <s v="Eastern-Europe&amp;Russia"/>
    <s v="R&amp;D"/>
    <x v="9"/>
    <s v="R&amp;D-Infrastructure Developmet"/>
    <x v="0"/>
    <s v="Salary"/>
    <n v="310911.37485285522"/>
    <x v="0"/>
  </r>
  <r>
    <s v="ERU"/>
    <s v="Eastern-Europe&amp;Russia"/>
    <s v="R&amp;D"/>
    <x v="9"/>
    <s v="R&amp;D-Infrastructure Developmet"/>
    <x v="1"/>
    <s v="Benefits"/>
    <n v="93273.412455856567"/>
    <x v="0"/>
  </r>
  <r>
    <s v="ERU"/>
    <s v="Eastern-Europe&amp;Russia"/>
    <s v="R&amp;D"/>
    <x v="9"/>
    <s v="R&amp;D-Infrastructure Developmet"/>
    <x v="2"/>
    <s v="Contractors"/>
    <n v="155455.68742642761"/>
    <x v="0"/>
  </r>
  <r>
    <s v="ERU"/>
    <s v="Eastern-Europe&amp;Russia"/>
    <s v="R&amp;D"/>
    <x v="9"/>
    <s v="R&amp;D-Infrastructure Developmet"/>
    <x v="3"/>
    <s v="Travel-Trips"/>
    <n v="31091.137485285522"/>
    <x v="0"/>
  </r>
  <r>
    <s v="ERU"/>
    <s v="Eastern-Europe&amp;Russia"/>
    <s v="R&amp;D"/>
    <x v="9"/>
    <s v="R&amp;D-Infrastructure Developmet"/>
    <x v="4"/>
    <s v="Travel-Hotels"/>
    <n v="15545.568742642761"/>
    <x v="0"/>
  </r>
  <r>
    <s v="ERU"/>
    <s v="Eastern-Europe&amp;Russia"/>
    <s v="R&amp;D"/>
    <x v="9"/>
    <s v="R&amp;D-Infrastructure Developmet"/>
    <x v="5"/>
    <s v="Professional-Services-Consultants"/>
    <n v="62182.274970571045"/>
    <x v="0"/>
  </r>
  <r>
    <s v="ERU"/>
    <s v="Eastern-Europe&amp;Russia"/>
    <s v="R&amp;D"/>
    <x v="9"/>
    <s v="R&amp;D-Infrastructure Developmet"/>
    <x v="6"/>
    <s v="Legal-Consultants"/>
    <n v="31091.137485285522"/>
    <x v="0"/>
  </r>
  <r>
    <s v="ERU"/>
    <s v="Eastern-Europe&amp;Russia"/>
    <s v="R&amp;D"/>
    <x v="9"/>
    <s v="R&amp;D-Infrastructure Developmet"/>
    <x v="7"/>
    <s v="Legal-Corporate Fees"/>
    <n v="0"/>
    <x v="0"/>
  </r>
  <r>
    <s v="ERU"/>
    <s v="Eastern-Europe&amp;Russia"/>
    <s v="R&amp;D"/>
    <x v="9"/>
    <s v="R&amp;D-Infrastructure Developmet"/>
    <x v="8"/>
    <s v="Legal-Employment Fees"/>
    <n v="0"/>
    <x v="0"/>
  </r>
  <r>
    <s v="ERU"/>
    <s v="Eastern-Europe&amp;Russia"/>
    <s v="R&amp;D"/>
    <x v="9"/>
    <s v="R&amp;D-Infrastructure Developmet"/>
    <x v="9"/>
    <s v="IT-Application-On-Premise"/>
    <n v="15545.568742642761"/>
    <x v="0"/>
  </r>
  <r>
    <s v="ERU"/>
    <s v="Eastern-Europe&amp;Russia"/>
    <s v="R&amp;D"/>
    <x v="9"/>
    <s v="R&amp;D-Infrastructure Developmet"/>
    <x v="10"/>
    <s v="IT-Application-Subscription"/>
    <n v="3109.1137485285522"/>
    <x v="0"/>
  </r>
  <r>
    <s v="ERU"/>
    <s v="Eastern-Europe&amp;Russia"/>
    <s v="R&amp;D"/>
    <x v="9"/>
    <s v="R&amp;D-Infrastructure Developmet"/>
    <x v="11"/>
    <s v="IT-Infrastructure"/>
    <n v="6218.2274970571043"/>
    <x v="0"/>
  </r>
  <r>
    <s v="ERU"/>
    <s v="Eastern-Europe&amp;Russia"/>
    <s v="R&amp;D"/>
    <x v="9"/>
    <s v="R&amp;D-Infrastructure Developmet"/>
    <x v="12"/>
    <s v="IT-Consultant-System Implementation"/>
    <n v="3109.1137485285522"/>
    <x v="0"/>
  </r>
  <r>
    <s v="ERU"/>
    <s v="Eastern-Europe&amp;Russia"/>
    <s v="R&amp;D"/>
    <x v="9"/>
    <s v="R&amp;D-Infrastructure Developmet"/>
    <x v="13"/>
    <s v="Facilities-Offices"/>
    <n v="6218.2274970571043"/>
    <x v="0"/>
  </r>
  <r>
    <s v="ERU"/>
    <s v="Eastern-Europe&amp;Russia"/>
    <s v="R&amp;D"/>
    <x v="9"/>
    <s v="R&amp;D-Infrastructure Developmet"/>
    <x v="14"/>
    <s v="Facilities-Supplies"/>
    <n v="6218.2274970571043"/>
    <x v="0"/>
  </r>
  <r>
    <s v="ERU"/>
    <s v="Eastern-Europe&amp;Russia"/>
    <s v="R&amp;D"/>
    <x v="9"/>
    <s v="R&amp;D-Infrastructure Developmet"/>
    <x v="15"/>
    <s v="Facilities-Supplies"/>
    <n v="6218.2274970571043"/>
    <x v="0"/>
  </r>
  <r>
    <s v="ERU"/>
    <s v="Eastern-Europe&amp;Russia"/>
    <s v="R&amp;D"/>
    <x v="10"/>
    <s v="R&amp;D-Applications Development"/>
    <x v="0"/>
    <s v="Salary"/>
    <n v="314020.48860138375"/>
    <x v="0"/>
  </r>
  <r>
    <s v="ERU"/>
    <s v="Eastern-Europe&amp;Russia"/>
    <s v="R&amp;D"/>
    <x v="10"/>
    <s v="R&amp;D-Applications Development"/>
    <x v="1"/>
    <s v="Benefits"/>
    <n v="94206.146580415123"/>
    <x v="0"/>
  </r>
  <r>
    <s v="ERU"/>
    <s v="Eastern-Europe&amp;Russia"/>
    <s v="R&amp;D"/>
    <x v="10"/>
    <s v="R&amp;D-Applications Development"/>
    <x v="2"/>
    <s v="Contractors"/>
    <n v="157010.24430069188"/>
    <x v="0"/>
  </r>
  <r>
    <s v="ERU"/>
    <s v="Eastern-Europe&amp;Russia"/>
    <s v="R&amp;D"/>
    <x v="10"/>
    <s v="R&amp;D-Applications Development"/>
    <x v="3"/>
    <s v="Travel-Trips"/>
    <n v="31402.048860138377"/>
    <x v="0"/>
  </r>
  <r>
    <s v="ERU"/>
    <s v="Eastern-Europe&amp;Russia"/>
    <s v="R&amp;D"/>
    <x v="10"/>
    <s v="R&amp;D-Applications Development"/>
    <x v="4"/>
    <s v="Travel-Hotels"/>
    <n v="15701.024430069188"/>
    <x v="0"/>
  </r>
  <r>
    <s v="ERU"/>
    <s v="Eastern-Europe&amp;Russia"/>
    <s v="R&amp;D"/>
    <x v="10"/>
    <s v="R&amp;D-Applications Development"/>
    <x v="5"/>
    <s v="Professional-Services-Consultants"/>
    <n v="62804.097720276754"/>
    <x v="0"/>
  </r>
  <r>
    <s v="ERU"/>
    <s v="Eastern-Europe&amp;Russia"/>
    <s v="R&amp;D"/>
    <x v="10"/>
    <s v="R&amp;D-Applications Development"/>
    <x v="6"/>
    <s v="Legal-Consultants"/>
    <n v="31402.048860138377"/>
    <x v="0"/>
  </r>
  <r>
    <s v="ERU"/>
    <s v="Eastern-Europe&amp;Russia"/>
    <s v="R&amp;D"/>
    <x v="10"/>
    <s v="R&amp;D-Applications Development"/>
    <x v="7"/>
    <s v="Legal-Corporate Fees"/>
    <n v="0"/>
    <x v="0"/>
  </r>
  <r>
    <s v="ERU"/>
    <s v="Eastern-Europe&amp;Russia"/>
    <s v="R&amp;D"/>
    <x v="10"/>
    <s v="R&amp;D-Applications Development"/>
    <x v="8"/>
    <s v="Legal-Employment Fees"/>
    <n v="0"/>
    <x v="0"/>
  </r>
  <r>
    <s v="ERU"/>
    <s v="Eastern-Europe&amp;Russia"/>
    <s v="R&amp;D"/>
    <x v="10"/>
    <s v="R&amp;D-Applications Development"/>
    <x v="9"/>
    <s v="IT-Application-On-Premise"/>
    <n v="15701.024430069188"/>
    <x v="0"/>
  </r>
  <r>
    <s v="ERU"/>
    <s v="Eastern-Europe&amp;Russia"/>
    <s v="R&amp;D"/>
    <x v="10"/>
    <s v="R&amp;D-Applications Development"/>
    <x v="10"/>
    <s v="IT-Application-Subscription"/>
    <n v="3140.2048860138375"/>
    <x v="0"/>
  </r>
  <r>
    <s v="ERU"/>
    <s v="Eastern-Europe&amp;Russia"/>
    <s v="R&amp;D"/>
    <x v="10"/>
    <s v="R&amp;D-Applications Development"/>
    <x v="11"/>
    <s v="IT-Infrastructure"/>
    <n v="6280.409772027675"/>
    <x v="0"/>
  </r>
  <r>
    <s v="ERU"/>
    <s v="Eastern-Europe&amp;Russia"/>
    <s v="R&amp;D"/>
    <x v="10"/>
    <s v="R&amp;D-Applications Development"/>
    <x v="12"/>
    <s v="IT-Consultant-System Implementation"/>
    <n v="3140.2048860138375"/>
    <x v="0"/>
  </r>
  <r>
    <s v="ERU"/>
    <s v="Eastern-Europe&amp;Russia"/>
    <s v="R&amp;D"/>
    <x v="10"/>
    <s v="R&amp;D-Applications Development"/>
    <x v="13"/>
    <s v="Facilities-Offices"/>
    <n v="6280.409772027675"/>
    <x v="0"/>
  </r>
  <r>
    <s v="ERU"/>
    <s v="Eastern-Europe&amp;Russia"/>
    <s v="R&amp;D"/>
    <x v="10"/>
    <s v="R&amp;D-Applications Development"/>
    <x v="14"/>
    <s v="Facilities-Supplies"/>
    <n v="6280.409772027675"/>
    <x v="0"/>
  </r>
  <r>
    <s v="ERU"/>
    <s v="Eastern-Europe&amp;Russia"/>
    <s v="R&amp;D"/>
    <x v="10"/>
    <s v="R&amp;D-Applications Development"/>
    <x v="15"/>
    <s v="Facilities-Supplies"/>
    <n v="6280.409772027675"/>
    <x v="0"/>
  </r>
  <r>
    <s v="ERU"/>
    <s v="Eastern-Europe&amp;Russia"/>
    <s v="R&amp;D"/>
    <x v="11"/>
    <s v="R&amp;D-Research"/>
    <x v="0"/>
    <s v="Salary"/>
    <n v="317160.69348739757"/>
    <x v="0"/>
  </r>
  <r>
    <s v="ERU"/>
    <s v="Eastern-Europe&amp;Russia"/>
    <s v="R&amp;D"/>
    <x v="11"/>
    <s v="R&amp;D-Research"/>
    <x v="1"/>
    <s v="Benefits"/>
    <n v="95148.208046219268"/>
    <x v="0"/>
  </r>
  <r>
    <s v="ERU"/>
    <s v="Eastern-Europe&amp;Russia"/>
    <s v="R&amp;D"/>
    <x v="11"/>
    <s v="R&amp;D-Research"/>
    <x v="2"/>
    <s v="Contractors"/>
    <n v="158580.34674369878"/>
    <x v="0"/>
  </r>
  <r>
    <s v="ERU"/>
    <s v="Eastern-Europe&amp;Russia"/>
    <s v="R&amp;D"/>
    <x v="11"/>
    <s v="R&amp;D-Research"/>
    <x v="3"/>
    <s v="Travel-Trips"/>
    <n v="31716.069348739758"/>
    <x v="0"/>
  </r>
  <r>
    <s v="ERU"/>
    <s v="Eastern-Europe&amp;Russia"/>
    <s v="R&amp;D"/>
    <x v="11"/>
    <s v="R&amp;D-Research"/>
    <x v="4"/>
    <s v="Travel-Hotels"/>
    <n v="15858.034674369879"/>
    <x v="0"/>
  </r>
  <r>
    <s v="ERU"/>
    <s v="Eastern-Europe&amp;Russia"/>
    <s v="R&amp;D"/>
    <x v="11"/>
    <s v="R&amp;D-Research"/>
    <x v="5"/>
    <s v="Professional-Services-Consultants"/>
    <n v="63432.138697479517"/>
    <x v="0"/>
  </r>
  <r>
    <s v="ERU"/>
    <s v="Eastern-Europe&amp;Russia"/>
    <s v="R&amp;D"/>
    <x v="11"/>
    <s v="R&amp;D-Research"/>
    <x v="6"/>
    <s v="Legal-Consultants"/>
    <n v="31716.069348739758"/>
    <x v="0"/>
  </r>
  <r>
    <s v="ERU"/>
    <s v="Eastern-Europe&amp;Russia"/>
    <s v="R&amp;D"/>
    <x v="11"/>
    <s v="R&amp;D-Research"/>
    <x v="7"/>
    <s v="Legal-Corporate Fees"/>
    <n v="0"/>
    <x v="0"/>
  </r>
  <r>
    <s v="ERU"/>
    <s v="Eastern-Europe&amp;Russia"/>
    <s v="R&amp;D"/>
    <x v="11"/>
    <s v="R&amp;D-Research"/>
    <x v="8"/>
    <s v="Legal-Employment Fees"/>
    <n v="0"/>
    <x v="0"/>
  </r>
  <r>
    <s v="ERU"/>
    <s v="Eastern-Europe&amp;Russia"/>
    <s v="R&amp;D"/>
    <x v="11"/>
    <s v="R&amp;D-Research"/>
    <x v="9"/>
    <s v="IT-Application-On-Premise"/>
    <n v="15858.034674369879"/>
    <x v="0"/>
  </r>
  <r>
    <s v="ERU"/>
    <s v="Eastern-Europe&amp;Russia"/>
    <s v="R&amp;D"/>
    <x v="11"/>
    <s v="R&amp;D-Research"/>
    <x v="10"/>
    <s v="IT-Application-Subscription"/>
    <n v="3171.6069348739757"/>
    <x v="0"/>
  </r>
  <r>
    <s v="ERU"/>
    <s v="Eastern-Europe&amp;Russia"/>
    <s v="R&amp;D"/>
    <x v="11"/>
    <s v="R&amp;D-Research"/>
    <x v="11"/>
    <s v="IT-Infrastructure"/>
    <n v="6343.2138697479513"/>
    <x v="0"/>
  </r>
  <r>
    <s v="ERU"/>
    <s v="Eastern-Europe&amp;Russia"/>
    <s v="R&amp;D"/>
    <x v="11"/>
    <s v="R&amp;D-Research"/>
    <x v="12"/>
    <s v="IT-Consultant-System Implementation"/>
    <n v="3171.6069348739757"/>
    <x v="0"/>
  </r>
  <r>
    <s v="ERU"/>
    <s v="Eastern-Europe&amp;Russia"/>
    <s v="R&amp;D"/>
    <x v="11"/>
    <s v="R&amp;D-Research"/>
    <x v="13"/>
    <s v="Facilities-Offices"/>
    <n v="6343.2138697479513"/>
    <x v="0"/>
  </r>
  <r>
    <s v="ERU"/>
    <s v="Eastern-Europe&amp;Russia"/>
    <s v="R&amp;D"/>
    <x v="11"/>
    <s v="R&amp;D-Research"/>
    <x v="14"/>
    <s v="Facilities-Supplies"/>
    <n v="6343.2138697479513"/>
    <x v="0"/>
  </r>
  <r>
    <s v="ERU"/>
    <s v="Eastern-Europe&amp;Russia"/>
    <s v="R&amp;D"/>
    <x v="11"/>
    <s v="R&amp;D-Research"/>
    <x v="15"/>
    <s v="Facilities-Supplies"/>
    <n v="6343.2138697479513"/>
    <x v="0"/>
  </r>
  <r>
    <s v="ERU"/>
    <s v="Eastern-Europe&amp;Russia"/>
    <s v="R&amp;D"/>
    <x v="12"/>
    <s v="R&amp;D-Parternerships"/>
    <x v="0"/>
    <s v="Salary"/>
    <n v="320332.30042227154"/>
    <x v="0"/>
  </r>
  <r>
    <s v="ERU"/>
    <s v="Eastern-Europe&amp;Russia"/>
    <s v="R&amp;D"/>
    <x v="12"/>
    <s v="R&amp;D-Parternerships"/>
    <x v="1"/>
    <s v="Benefits"/>
    <n v="96099.690126681453"/>
    <x v="0"/>
  </r>
  <r>
    <s v="ERU"/>
    <s v="Eastern-Europe&amp;Russia"/>
    <s v="R&amp;D"/>
    <x v="12"/>
    <s v="R&amp;D-Parternerships"/>
    <x v="2"/>
    <s v="Contractors"/>
    <n v="160166.15021113577"/>
    <x v="0"/>
  </r>
  <r>
    <s v="ERU"/>
    <s v="Eastern-Europe&amp;Russia"/>
    <s v="R&amp;D"/>
    <x v="12"/>
    <s v="R&amp;D-Parternerships"/>
    <x v="3"/>
    <s v="Travel-Trips"/>
    <n v="32033.230042227155"/>
    <x v="0"/>
  </r>
  <r>
    <s v="ERU"/>
    <s v="Eastern-Europe&amp;Russia"/>
    <s v="R&amp;D"/>
    <x v="12"/>
    <s v="R&amp;D-Parternerships"/>
    <x v="4"/>
    <s v="Travel-Hotels"/>
    <n v="16016.615021113577"/>
    <x v="0"/>
  </r>
  <r>
    <s v="ERU"/>
    <s v="Eastern-Europe&amp;Russia"/>
    <s v="R&amp;D"/>
    <x v="12"/>
    <s v="R&amp;D-Parternerships"/>
    <x v="5"/>
    <s v="Professional-Services-Consultants"/>
    <n v="64066.460084454309"/>
    <x v="0"/>
  </r>
  <r>
    <s v="ERU"/>
    <s v="Eastern-Europe&amp;Russia"/>
    <s v="R&amp;D"/>
    <x v="12"/>
    <s v="R&amp;D-Parternerships"/>
    <x v="6"/>
    <s v="Legal-Consultants"/>
    <n v="32033.230042227155"/>
    <x v="0"/>
  </r>
  <r>
    <s v="ERU"/>
    <s v="Eastern-Europe&amp;Russia"/>
    <s v="R&amp;D"/>
    <x v="12"/>
    <s v="R&amp;D-Parternerships"/>
    <x v="7"/>
    <s v="Legal-Corporate Fees"/>
    <n v="0"/>
    <x v="0"/>
  </r>
  <r>
    <s v="ERU"/>
    <s v="Eastern-Europe&amp;Russia"/>
    <s v="R&amp;D"/>
    <x v="12"/>
    <s v="R&amp;D-Parternerships"/>
    <x v="8"/>
    <s v="Legal-Employment Fees"/>
    <n v="0"/>
    <x v="0"/>
  </r>
  <r>
    <s v="ERU"/>
    <s v="Eastern-Europe&amp;Russia"/>
    <s v="R&amp;D"/>
    <x v="12"/>
    <s v="R&amp;D-Parternerships"/>
    <x v="9"/>
    <s v="IT-Application-On-Premise"/>
    <n v="16016.615021113577"/>
    <x v="0"/>
  </r>
  <r>
    <s v="ERU"/>
    <s v="Eastern-Europe&amp;Russia"/>
    <s v="R&amp;D"/>
    <x v="12"/>
    <s v="R&amp;D-Parternerships"/>
    <x v="10"/>
    <s v="IT-Application-Subscription"/>
    <n v="3203.3230042227156"/>
    <x v="0"/>
  </r>
  <r>
    <s v="ERU"/>
    <s v="Eastern-Europe&amp;Russia"/>
    <s v="R&amp;D"/>
    <x v="12"/>
    <s v="R&amp;D-Parternerships"/>
    <x v="11"/>
    <s v="IT-Infrastructure"/>
    <n v="6406.6460084454311"/>
    <x v="0"/>
  </r>
  <r>
    <s v="ERU"/>
    <s v="Eastern-Europe&amp;Russia"/>
    <s v="R&amp;D"/>
    <x v="12"/>
    <s v="R&amp;D-Parternerships"/>
    <x v="12"/>
    <s v="IT-Consultant-System Implementation"/>
    <n v="3203.3230042227156"/>
    <x v="0"/>
  </r>
  <r>
    <s v="ERU"/>
    <s v="Eastern-Europe&amp;Russia"/>
    <s v="R&amp;D"/>
    <x v="12"/>
    <s v="R&amp;D-Parternerships"/>
    <x v="13"/>
    <s v="Facilities-Offices"/>
    <n v="6406.6460084454311"/>
    <x v="0"/>
  </r>
  <r>
    <s v="ERU"/>
    <s v="Eastern-Europe&amp;Russia"/>
    <s v="R&amp;D"/>
    <x v="12"/>
    <s v="R&amp;D-Parternerships"/>
    <x v="14"/>
    <s v="Facilities-Supplies"/>
    <n v="6406.6460084454311"/>
    <x v="0"/>
  </r>
  <r>
    <s v="ERU"/>
    <s v="Eastern-Europe&amp;Russia"/>
    <s v="R&amp;D"/>
    <x v="12"/>
    <s v="R&amp;D-Parternerships"/>
    <x v="15"/>
    <s v="Facilities-Supplies"/>
    <n v="6406.6460084454311"/>
    <x v="0"/>
  </r>
  <r>
    <s v="ERU"/>
    <s v="Eastern-Europe&amp;Russia"/>
    <s v="FIN"/>
    <x v="13"/>
    <s v="Finance"/>
    <x v="0"/>
    <s v="Salary"/>
    <n v="323535.62342649425"/>
    <x v="0"/>
  </r>
  <r>
    <s v="ERU"/>
    <s v="Eastern-Europe&amp;Russia"/>
    <s v="FIN"/>
    <x v="13"/>
    <s v="Finance"/>
    <x v="1"/>
    <s v="Benefits"/>
    <n v="97060.687027948268"/>
    <x v="0"/>
  </r>
  <r>
    <s v="ERU"/>
    <s v="Eastern-Europe&amp;Russia"/>
    <s v="FIN"/>
    <x v="13"/>
    <s v="Finance"/>
    <x v="2"/>
    <s v="Contractors"/>
    <n v="161767.81171324712"/>
    <x v="0"/>
  </r>
  <r>
    <s v="ERU"/>
    <s v="Eastern-Europe&amp;Russia"/>
    <s v="FIN"/>
    <x v="13"/>
    <s v="Finance"/>
    <x v="3"/>
    <s v="Travel-Trips"/>
    <n v="32353.562342649428"/>
    <x v="0"/>
  </r>
  <r>
    <s v="ERU"/>
    <s v="Eastern-Europe&amp;Russia"/>
    <s v="FIN"/>
    <x v="13"/>
    <s v="Finance"/>
    <x v="4"/>
    <s v="Travel-Hotels"/>
    <n v="16176.781171324714"/>
    <x v="0"/>
  </r>
  <r>
    <s v="ERU"/>
    <s v="Eastern-Europe&amp;Russia"/>
    <s v="FIN"/>
    <x v="13"/>
    <s v="Finance"/>
    <x v="5"/>
    <s v="Professional-Services-Consultants"/>
    <n v="64707.124685298855"/>
    <x v="0"/>
  </r>
  <r>
    <s v="ERU"/>
    <s v="Eastern-Europe&amp;Russia"/>
    <s v="FIN"/>
    <x v="13"/>
    <s v="Finance"/>
    <x v="6"/>
    <s v="Legal-Consultants"/>
    <n v="32353.562342649428"/>
    <x v="0"/>
  </r>
  <r>
    <s v="ERU"/>
    <s v="Eastern-Europe&amp;Russia"/>
    <s v="FIN"/>
    <x v="13"/>
    <s v="Finance"/>
    <x v="7"/>
    <s v="Legal-Corporate Fees"/>
    <n v="0"/>
    <x v="0"/>
  </r>
  <r>
    <s v="ERU"/>
    <s v="Eastern-Europe&amp;Russia"/>
    <s v="FIN"/>
    <x v="13"/>
    <s v="Finance"/>
    <x v="8"/>
    <s v="Legal-Employment Fees"/>
    <n v="0"/>
    <x v="0"/>
  </r>
  <r>
    <s v="ERU"/>
    <s v="Eastern-Europe&amp;Russia"/>
    <s v="FIN"/>
    <x v="13"/>
    <s v="Finance"/>
    <x v="9"/>
    <s v="IT-Application-On-Premise"/>
    <n v="16176.781171324714"/>
    <x v="0"/>
  </r>
  <r>
    <s v="ERU"/>
    <s v="Eastern-Europe&amp;Russia"/>
    <s v="FIN"/>
    <x v="13"/>
    <s v="Finance"/>
    <x v="10"/>
    <s v="IT-Application-Subscription"/>
    <n v="3235.3562342649425"/>
    <x v="0"/>
  </r>
  <r>
    <s v="ERU"/>
    <s v="Eastern-Europe&amp;Russia"/>
    <s v="FIN"/>
    <x v="13"/>
    <s v="Finance"/>
    <x v="11"/>
    <s v="IT-Infrastructure"/>
    <n v="6470.712468529885"/>
    <x v="0"/>
  </r>
  <r>
    <s v="ERU"/>
    <s v="Eastern-Europe&amp;Russia"/>
    <s v="FIN"/>
    <x v="13"/>
    <s v="Finance"/>
    <x v="12"/>
    <s v="IT-Consultant-System Implementation"/>
    <n v="3235.3562342649425"/>
    <x v="0"/>
  </r>
  <r>
    <s v="ERU"/>
    <s v="Eastern-Europe&amp;Russia"/>
    <s v="FIN"/>
    <x v="13"/>
    <s v="Finance"/>
    <x v="13"/>
    <s v="Facilities-Offices"/>
    <n v="6470.712468529885"/>
    <x v="0"/>
  </r>
  <r>
    <s v="ERU"/>
    <s v="Eastern-Europe&amp;Russia"/>
    <s v="FIN"/>
    <x v="13"/>
    <s v="Finance"/>
    <x v="14"/>
    <s v="Facilities-Supplies"/>
    <n v="6470.712468529885"/>
    <x v="0"/>
  </r>
  <r>
    <s v="ERU"/>
    <s v="Eastern-Europe&amp;Russia"/>
    <s v="FIN"/>
    <x v="13"/>
    <s v="Finance"/>
    <x v="15"/>
    <s v="Facilities-Supplies"/>
    <n v="6470.712468529885"/>
    <x v="0"/>
  </r>
  <r>
    <s v="ERU"/>
    <s v="Eastern-Europe&amp;Russia"/>
    <s v="ACC"/>
    <x v="14"/>
    <s v="Accounting"/>
    <x v="0"/>
    <s v="Salary"/>
    <n v="326770.97966075921"/>
    <x v="0"/>
  </r>
  <r>
    <s v="ERU"/>
    <s v="Eastern-Europe&amp;Russia"/>
    <s v="ACC"/>
    <x v="14"/>
    <s v="Accounting"/>
    <x v="1"/>
    <s v="Benefits"/>
    <n v="98031.293898227756"/>
    <x v="0"/>
  </r>
  <r>
    <s v="ERU"/>
    <s v="Eastern-Europe&amp;Russia"/>
    <s v="ACC"/>
    <x v="14"/>
    <s v="Accounting"/>
    <x v="2"/>
    <s v="Contractors"/>
    <n v="163385.48983037961"/>
    <x v="0"/>
  </r>
  <r>
    <s v="ERU"/>
    <s v="Eastern-Europe&amp;Russia"/>
    <s v="ACC"/>
    <x v="14"/>
    <s v="Accounting"/>
    <x v="3"/>
    <s v="Travel-Trips"/>
    <n v="32677.097966075922"/>
    <x v="0"/>
  </r>
  <r>
    <s v="ERU"/>
    <s v="Eastern-Europe&amp;Russia"/>
    <s v="ACC"/>
    <x v="14"/>
    <s v="Accounting"/>
    <x v="4"/>
    <s v="Travel-Hotels"/>
    <n v="16338.548983037961"/>
    <x v="0"/>
  </r>
  <r>
    <s v="ERU"/>
    <s v="Eastern-Europe&amp;Russia"/>
    <s v="ACC"/>
    <x v="14"/>
    <s v="Accounting"/>
    <x v="5"/>
    <s v="Professional-Services-Consultants"/>
    <n v="65354.195932151844"/>
    <x v="0"/>
  </r>
  <r>
    <s v="ERU"/>
    <s v="Eastern-Europe&amp;Russia"/>
    <s v="ACC"/>
    <x v="14"/>
    <s v="Accounting"/>
    <x v="6"/>
    <s v="Legal-Consultants"/>
    <n v="32677.097966075922"/>
    <x v="0"/>
  </r>
  <r>
    <s v="ERU"/>
    <s v="Eastern-Europe&amp;Russia"/>
    <s v="ACC"/>
    <x v="14"/>
    <s v="Accounting"/>
    <x v="7"/>
    <s v="Legal-Corporate Fees"/>
    <n v="0"/>
    <x v="0"/>
  </r>
  <r>
    <s v="ERU"/>
    <s v="Eastern-Europe&amp;Russia"/>
    <s v="ACC"/>
    <x v="14"/>
    <s v="Accounting"/>
    <x v="8"/>
    <s v="Legal-Employment Fees"/>
    <n v="0"/>
    <x v="0"/>
  </r>
  <r>
    <s v="ERU"/>
    <s v="Eastern-Europe&amp;Russia"/>
    <s v="ACC"/>
    <x v="14"/>
    <s v="Accounting"/>
    <x v="9"/>
    <s v="IT-Application-On-Premise"/>
    <n v="16338.548983037961"/>
    <x v="0"/>
  </r>
  <r>
    <s v="ERU"/>
    <s v="Eastern-Europe&amp;Russia"/>
    <s v="ACC"/>
    <x v="14"/>
    <s v="Accounting"/>
    <x v="10"/>
    <s v="IT-Application-Subscription"/>
    <n v="3267.7097966075921"/>
    <x v="0"/>
  </r>
  <r>
    <s v="ERU"/>
    <s v="Eastern-Europe&amp;Russia"/>
    <s v="ACC"/>
    <x v="14"/>
    <s v="Accounting"/>
    <x v="11"/>
    <s v="IT-Infrastructure"/>
    <n v="6535.4195932151842"/>
    <x v="0"/>
  </r>
  <r>
    <s v="ERU"/>
    <s v="Eastern-Europe&amp;Russia"/>
    <s v="ACC"/>
    <x v="14"/>
    <s v="Accounting"/>
    <x v="12"/>
    <s v="IT-Consultant-System Implementation"/>
    <n v="3267.7097966075921"/>
    <x v="0"/>
  </r>
  <r>
    <s v="ERU"/>
    <s v="Eastern-Europe&amp;Russia"/>
    <s v="ACC"/>
    <x v="14"/>
    <s v="Accounting"/>
    <x v="13"/>
    <s v="Facilities-Offices"/>
    <n v="6535.4195932151842"/>
    <x v="0"/>
  </r>
  <r>
    <s v="ERU"/>
    <s v="Eastern-Europe&amp;Russia"/>
    <s v="ACC"/>
    <x v="14"/>
    <s v="Accounting"/>
    <x v="14"/>
    <s v="Facilities-Supplies"/>
    <n v="6535.4195932151842"/>
    <x v="0"/>
  </r>
  <r>
    <s v="ERU"/>
    <s v="Eastern-Europe&amp;Russia"/>
    <s v="ACC"/>
    <x v="14"/>
    <s v="Accounting"/>
    <x v="15"/>
    <s v="Facilities-Supplies"/>
    <n v="6535.4195932151842"/>
    <x v="0"/>
  </r>
  <r>
    <s v="ERU"/>
    <s v="Eastern-Europe&amp;Russia"/>
    <s v="IT"/>
    <x v="15"/>
    <s v="IT"/>
    <x v="0"/>
    <s v="Salary"/>
    <n v="330038.68945736683"/>
    <x v="0"/>
  </r>
  <r>
    <s v="ERU"/>
    <s v="Eastern-Europe&amp;Russia"/>
    <s v="IT"/>
    <x v="15"/>
    <s v="IT"/>
    <x v="1"/>
    <s v="Benefits"/>
    <n v="99011.606837210042"/>
    <x v="0"/>
  </r>
  <r>
    <s v="ERU"/>
    <s v="Eastern-Europe&amp;Russia"/>
    <s v="IT"/>
    <x v="15"/>
    <s v="IT"/>
    <x v="2"/>
    <s v="Contractors"/>
    <n v="165019.34472868341"/>
    <x v="0"/>
  </r>
  <r>
    <s v="ERU"/>
    <s v="Eastern-Europe&amp;Russia"/>
    <s v="IT"/>
    <x v="15"/>
    <s v="IT"/>
    <x v="3"/>
    <s v="Travel-Trips"/>
    <n v="33003.868945736685"/>
    <x v="0"/>
  </r>
  <r>
    <s v="ERU"/>
    <s v="Eastern-Europe&amp;Russia"/>
    <s v="IT"/>
    <x v="15"/>
    <s v="IT"/>
    <x v="4"/>
    <s v="Travel-Hotels"/>
    <n v="16501.934472868343"/>
    <x v="0"/>
  </r>
  <r>
    <s v="ERU"/>
    <s v="Eastern-Europe&amp;Russia"/>
    <s v="IT"/>
    <x v="15"/>
    <s v="IT"/>
    <x v="5"/>
    <s v="Professional-Services-Consultants"/>
    <n v="66007.737891473371"/>
    <x v="0"/>
  </r>
  <r>
    <s v="ERU"/>
    <s v="Eastern-Europe&amp;Russia"/>
    <s v="IT"/>
    <x v="15"/>
    <s v="IT"/>
    <x v="6"/>
    <s v="Legal-Consultants"/>
    <n v="33003.868945736685"/>
    <x v="0"/>
  </r>
  <r>
    <s v="ERU"/>
    <s v="Eastern-Europe&amp;Russia"/>
    <s v="IT"/>
    <x v="15"/>
    <s v="IT"/>
    <x v="7"/>
    <s v="Legal-Corporate Fees"/>
    <n v="0"/>
    <x v="0"/>
  </r>
  <r>
    <s v="ERU"/>
    <s v="Eastern-Europe&amp;Russia"/>
    <s v="IT"/>
    <x v="15"/>
    <s v="IT"/>
    <x v="8"/>
    <s v="Legal-Employment Fees"/>
    <n v="0"/>
    <x v="0"/>
  </r>
  <r>
    <s v="ERU"/>
    <s v="Eastern-Europe&amp;Russia"/>
    <s v="IT"/>
    <x v="15"/>
    <s v="IT"/>
    <x v="9"/>
    <s v="IT-Application-On-Premise"/>
    <n v="16501.934472868343"/>
    <x v="0"/>
  </r>
  <r>
    <s v="ERU"/>
    <s v="Eastern-Europe&amp;Russia"/>
    <s v="IT"/>
    <x v="15"/>
    <s v="IT"/>
    <x v="10"/>
    <s v="IT-Application-Subscription"/>
    <n v="3300.3868945736685"/>
    <x v="0"/>
  </r>
  <r>
    <s v="ERU"/>
    <s v="Eastern-Europe&amp;Russia"/>
    <s v="IT"/>
    <x v="15"/>
    <s v="IT"/>
    <x v="11"/>
    <s v="IT-Infrastructure"/>
    <n v="6600.7737891473371"/>
    <x v="0"/>
  </r>
  <r>
    <s v="ERU"/>
    <s v="Eastern-Europe&amp;Russia"/>
    <s v="IT"/>
    <x v="15"/>
    <s v="IT"/>
    <x v="12"/>
    <s v="IT-Consultant-System Implementation"/>
    <n v="3300.3868945736685"/>
    <x v="0"/>
  </r>
  <r>
    <s v="ERU"/>
    <s v="Eastern-Europe&amp;Russia"/>
    <s v="IT"/>
    <x v="15"/>
    <s v="IT"/>
    <x v="13"/>
    <s v="Facilities-Offices"/>
    <n v="6600.7737891473371"/>
    <x v="0"/>
  </r>
  <r>
    <s v="ERU"/>
    <s v="Eastern-Europe&amp;Russia"/>
    <s v="IT"/>
    <x v="15"/>
    <s v="IT"/>
    <x v="14"/>
    <s v="Facilities-Supplies"/>
    <n v="6600.7737891473371"/>
    <x v="0"/>
  </r>
  <r>
    <s v="ERU"/>
    <s v="Eastern-Europe&amp;Russia"/>
    <s v="IT"/>
    <x v="15"/>
    <s v="IT"/>
    <x v="15"/>
    <s v="Facilities-Supplies"/>
    <n v="6600.7737891473371"/>
    <x v="0"/>
  </r>
  <r>
    <s v="ERU"/>
    <s v="Eastern-Europe&amp;Russia"/>
    <s v="PS"/>
    <x v="16"/>
    <s v="PS"/>
    <x v="0"/>
    <s v="Salary"/>
    <n v="333339.07635194052"/>
    <x v="2"/>
  </r>
  <r>
    <s v="ERU"/>
    <s v="Eastern-Europe&amp;Russia"/>
    <s v="PS"/>
    <x v="16"/>
    <s v="PS"/>
    <x v="1"/>
    <s v="Benefits"/>
    <n v="100001.72290558215"/>
    <x v="2"/>
  </r>
  <r>
    <s v="ERU"/>
    <s v="Eastern-Europe&amp;Russia"/>
    <s v="PS"/>
    <x v="16"/>
    <s v="PS"/>
    <x v="2"/>
    <s v="Contractors"/>
    <n v="166669.53817597026"/>
    <x v="2"/>
  </r>
  <r>
    <s v="ERU"/>
    <s v="Eastern-Europe&amp;Russia"/>
    <s v="PS"/>
    <x v="16"/>
    <s v="PS"/>
    <x v="3"/>
    <s v="Travel-Trips"/>
    <n v="33333.907635194053"/>
    <x v="2"/>
  </r>
  <r>
    <s v="ERU"/>
    <s v="Eastern-Europe&amp;Russia"/>
    <s v="PS"/>
    <x v="16"/>
    <s v="PS"/>
    <x v="4"/>
    <s v="Travel-Hotels"/>
    <n v="16666.953817597027"/>
    <x v="2"/>
  </r>
  <r>
    <s v="ERU"/>
    <s v="Eastern-Europe&amp;Russia"/>
    <s v="PS"/>
    <x v="16"/>
    <s v="PS"/>
    <x v="5"/>
    <s v="Professional-Services-Consultants"/>
    <n v="66667.815270388106"/>
    <x v="2"/>
  </r>
  <r>
    <s v="ERU"/>
    <s v="Eastern-Europe&amp;Russia"/>
    <s v="PS"/>
    <x v="16"/>
    <s v="PS"/>
    <x v="6"/>
    <s v="Legal-Consultants"/>
    <n v="33333.907635194053"/>
    <x v="2"/>
  </r>
  <r>
    <s v="ERU"/>
    <s v="Eastern-Europe&amp;Russia"/>
    <s v="PS"/>
    <x v="16"/>
    <s v="PS"/>
    <x v="7"/>
    <s v="Legal-Corporate Fees"/>
    <n v="0"/>
    <x v="2"/>
  </r>
  <r>
    <s v="ERU"/>
    <s v="Eastern-Europe&amp;Russia"/>
    <s v="PS"/>
    <x v="16"/>
    <s v="PS"/>
    <x v="8"/>
    <s v="Legal-Employment Fees"/>
    <n v="0"/>
    <x v="2"/>
  </r>
  <r>
    <s v="ERU"/>
    <s v="Eastern-Europe&amp;Russia"/>
    <s v="PS"/>
    <x v="16"/>
    <s v="PS"/>
    <x v="9"/>
    <s v="IT-Application-On-Premise"/>
    <n v="16666.953817597027"/>
    <x v="2"/>
  </r>
  <r>
    <s v="ERU"/>
    <s v="Eastern-Europe&amp;Russia"/>
    <s v="PS"/>
    <x v="16"/>
    <s v="PS"/>
    <x v="10"/>
    <s v="IT-Application-Subscription"/>
    <n v="3333.390763519405"/>
    <x v="2"/>
  </r>
  <r>
    <s v="ERU"/>
    <s v="Eastern-Europe&amp;Russia"/>
    <s v="PS"/>
    <x v="16"/>
    <s v="PS"/>
    <x v="11"/>
    <s v="IT-Infrastructure"/>
    <n v="6666.7815270388101"/>
    <x v="2"/>
  </r>
  <r>
    <s v="ERU"/>
    <s v="Eastern-Europe&amp;Russia"/>
    <s v="PS"/>
    <x v="16"/>
    <s v="PS"/>
    <x v="12"/>
    <s v="IT-Consultant-System Implementation"/>
    <n v="3333.390763519405"/>
    <x v="2"/>
  </r>
  <r>
    <s v="ERU"/>
    <s v="Eastern-Europe&amp;Russia"/>
    <s v="PS"/>
    <x v="16"/>
    <s v="PS"/>
    <x v="13"/>
    <s v="Facilities-Offices"/>
    <n v="6666.7815270388101"/>
    <x v="2"/>
  </r>
  <r>
    <s v="ERU"/>
    <s v="Eastern-Europe&amp;Russia"/>
    <s v="PS"/>
    <x v="16"/>
    <s v="PS"/>
    <x v="14"/>
    <s v="Facilities-Supplies"/>
    <n v="6666.7815270388101"/>
    <x v="2"/>
  </r>
  <r>
    <s v="ERU"/>
    <s v="Eastern-Europe&amp;Russia"/>
    <s v="PS"/>
    <x v="16"/>
    <s v="PS"/>
    <x v="15"/>
    <s v="Facilities-Supplies"/>
    <n v="6666.7815270388101"/>
    <x v="2"/>
  </r>
  <r>
    <s v="ERU"/>
    <s v="Eastern-Europe&amp;Russia"/>
    <s v="IS"/>
    <x v="17"/>
    <s v="IS"/>
    <x v="0"/>
    <s v="Salary"/>
    <n v="336672.46711545991"/>
    <x v="2"/>
  </r>
  <r>
    <s v="ERU"/>
    <s v="Eastern-Europe&amp;Russia"/>
    <s v="IS"/>
    <x v="17"/>
    <s v="IS"/>
    <x v="1"/>
    <s v="Benefits"/>
    <n v="101001.74013463796"/>
    <x v="2"/>
  </r>
  <r>
    <s v="ERU"/>
    <s v="Eastern-Europe&amp;Russia"/>
    <s v="IS"/>
    <x v="17"/>
    <s v="IS"/>
    <x v="2"/>
    <s v="Contractors"/>
    <n v="168336.23355772995"/>
    <x v="2"/>
  </r>
  <r>
    <s v="ERU"/>
    <s v="Eastern-Europe&amp;Russia"/>
    <s v="IS"/>
    <x v="17"/>
    <s v="IS"/>
    <x v="3"/>
    <s v="Travel-Trips"/>
    <n v="33667.246711545995"/>
    <x v="2"/>
  </r>
  <r>
    <s v="ERU"/>
    <s v="Eastern-Europe&amp;Russia"/>
    <s v="IS"/>
    <x v="17"/>
    <s v="IS"/>
    <x v="4"/>
    <s v="Travel-Hotels"/>
    <n v="16833.623355772997"/>
    <x v="2"/>
  </r>
  <r>
    <s v="ERU"/>
    <s v="Eastern-Europe&amp;Russia"/>
    <s v="IS"/>
    <x v="17"/>
    <s v="IS"/>
    <x v="5"/>
    <s v="Professional-Services-Consultants"/>
    <n v="67334.49342309199"/>
    <x v="2"/>
  </r>
  <r>
    <s v="ERU"/>
    <s v="Eastern-Europe&amp;Russia"/>
    <s v="IS"/>
    <x v="17"/>
    <s v="IS"/>
    <x v="6"/>
    <s v="Legal-Consultants"/>
    <n v="33667.246711545995"/>
    <x v="2"/>
  </r>
  <r>
    <s v="ERU"/>
    <s v="Eastern-Europe&amp;Russia"/>
    <s v="IS"/>
    <x v="17"/>
    <s v="IS"/>
    <x v="7"/>
    <s v="Legal-Corporate Fees"/>
    <n v="0"/>
    <x v="2"/>
  </r>
  <r>
    <s v="ERU"/>
    <s v="Eastern-Europe&amp;Russia"/>
    <s v="IS"/>
    <x v="17"/>
    <s v="IS"/>
    <x v="8"/>
    <s v="Legal-Employment Fees"/>
    <n v="0"/>
    <x v="2"/>
  </r>
  <r>
    <s v="ERU"/>
    <s v="Eastern-Europe&amp;Russia"/>
    <s v="IS"/>
    <x v="17"/>
    <s v="IS"/>
    <x v="9"/>
    <s v="IT-Application-On-Premise"/>
    <n v="16833.623355772997"/>
    <x v="2"/>
  </r>
  <r>
    <s v="ERU"/>
    <s v="Eastern-Europe&amp;Russia"/>
    <s v="IS"/>
    <x v="17"/>
    <s v="IS"/>
    <x v="10"/>
    <s v="IT-Application-Subscription"/>
    <n v="3366.724671154599"/>
    <x v="2"/>
  </r>
  <r>
    <s v="ERU"/>
    <s v="Eastern-Europe&amp;Russia"/>
    <s v="IS"/>
    <x v="17"/>
    <s v="IS"/>
    <x v="11"/>
    <s v="IT-Infrastructure"/>
    <n v="6733.4493423091981"/>
    <x v="2"/>
  </r>
  <r>
    <s v="ERU"/>
    <s v="Eastern-Europe&amp;Russia"/>
    <s v="IS"/>
    <x v="17"/>
    <s v="IS"/>
    <x v="12"/>
    <s v="IT-Consultant-System Implementation"/>
    <n v="3366.724671154599"/>
    <x v="2"/>
  </r>
  <r>
    <s v="ERU"/>
    <s v="Eastern-Europe&amp;Russia"/>
    <s v="IS"/>
    <x v="17"/>
    <s v="IS"/>
    <x v="13"/>
    <s v="Facilities-Offices"/>
    <n v="6733.4493423091981"/>
    <x v="2"/>
  </r>
  <r>
    <s v="ERU"/>
    <s v="Eastern-Europe&amp;Russia"/>
    <s v="IS"/>
    <x v="17"/>
    <s v="IS"/>
    <x v="14"/>
    <s v="Facilities-Supplies"/>
    <n v="6733.4493423091981"/>
    <x v="2"/>
  </r>
  <r>
    <s v="ERU"/>
    <s v="Eastern-Europe&amp;Russia"/>
    <s v="IS"/>
    <x v="17"/>
    <s v="IS"/>
    <x v="15"/>
    <s v="Facilities-Supplies"/>
    <n v="6733.4493423091981"/>
    <x v="2"/>
  </r>
  <r>
    <s v="ERU"/>
    <s v="Eastern-Europe&amp;Russia"/>
    <s v="Exec-Office"/>
    <x v="18"/>
    <s v="Exec-Office"/>
    <x v="0"/>
    <s v="Salary"/>
    <n v="340039.19178661448"/>
    <x v="2"/>
  </r>
  <r>
    <s v="ERU"/>
    <s v="Eastern-Europe&amp;Russia"/>
    <s v="Exec-Office"/>
    <x v="18"/>
    <s v="Exec-Office"/>
    <x v="1"/>
    <s v="Benefits"/>
    <n v="102011.75753598435"/>
    <x v="2"/>
  </r>
  <r>
    <s v="ERU"/>
    <s v="Eastern-Europe&amp;Russia"/>
    <s v="Exec-Office"/>
    <x v="18"/>
    <s v="Exec-Office"/>
    <x v="2"/>
    <s v="Contractors"/>
    <n v="170019.59589330724"/>
    <x v="2"/>
  </r>
  <r>
    <s v="ERU"/>
    <s v="Eastern-Europe&amp;Russia"/>
    <s v="Exec-Office"/>
    <x v="18"/>
    <s v="Exec-Office"/>
    <x v="3"/>
    <s v="Travel-Trips"/>
    <n v="34003.919178661446"/>
    <x v="2"/>
  </r>
  <r>
    <s v="ERU"/>
    <s v="Eastern-Europe&amp;Russia"/>
    <s v="Exec-Office"/>
    <x v="18"/>
    <s v="Exec-Office"/>
    <x v="4"/>
    <s v="Travel-Hotels"/>
    <n v="17001.959589330723"/>
    <x v="2"/>
  </r>
  <r>
    <s v="ERU"/>
    <s v="Eastern-Europe&amp;Russia"/>
    <s v="Exec-Office"/>
    <x v="18"/>
    <s v="Exec-Office"/>
    <x v="5"/>
    <s v="Professional-Services-Consultants"/>
    <n v="68007.838357322893"/>
    <x v="2"/>
  </r>
  <r>
    <s v="ERU"/>
    <s v="Eastern-Europe&amp;Russia"/>
    <s v="Exec-Office"/>
    <x v="18"/>
    <s v="Exec-Office"/>
    <x v="6"/>
    <s v="Legal-Consultants"/>
    <n v="34003.919178661446"/>
    <x v="2"/>
  </r>
  <r>
    <s v="ERU"/>
    <s v="Eastern-Europe&amp;Russia"/>
    <s v="Exec-Office"/>
    <x v="18"/>
    <s v="Exec-Office"/>
    <x v="7"/>
    <s v="Legal-Corporate Fees"/>
    <n v="0"/>
    <x v="2"/>
  </r>
  <r>
    <s v="ERU"/>
    <s v="Eastern-Europe&amp;Russia"/>
    <s v="Exec-Office"/>
    <x v="18"/>
    <s v="Exec-Office"/>
    <x v="8"/>
    <s v="Legal-Employment Fees"/>
    <n v="0"/>
    <x v="2"/>
  </r>
  <r>
    <s v="ERU"/>
    <s v="Eastern-Europe&amp;Russia"/>
    <s v="Exec-Office"/>
    <x v="18"/>
    <s v="Exec-Office"/>
    <x v="9"/>
    <s v="IT-Application-On-Premise"/>
    <n v="17001.959589330723"/>
    <x v="2"/>
  </r>
  <r>
    <s v="ERU"/>
    <s v="Eastern-Europe&amp;Russia"/>
    <s v="Exec-Office"/>
    <x v="18"/>
    <s v="Exec-Office"/>
    <x v="10"/>
    <s v="IT-Application-Subscription"/>
    <n v="3400.3919178661449"/>
    <x v="2"/>
  </r>
  <r>
    <s v="ERU"/>
    <s v="Eastern-Europe&amp;Russia"/>
    <s v="Exec-Office"/>
    <x v="18"/>
    <s v="Exec-Office"/>
    <x v="11"/>
    <s v="IT-Infrastructure"/>
    <n v="6800.7838357322898"/>
    <x v="2"/>
  </r>
  <r>
    <s v="ERU"/>
    <s v="Eastern-Europe&amp;Russia"/>
    <s v="Exec-Office"/>
    <x v="18"/>
    <s v="Exec-Office"/>
    <x v="12"/>
    <s v="IT-Consultant-System Implementation"/>
    <n v="3400.3919178661449"/>
    <x v="2"/>
  </r>
  <r>
    <s v="ERU"/>
    <s v="Eastern-Europe&amp;Russia"/>
    <s v="Exec-Office"/>
    <x v="18"/>
    <s v="Exec-Office"/>
    <x v="13"/>
    <s v="Facilities-Offices"/>
    <n v="6800.7838357322898"/>
    <x v="2"/>
  </r>
  <r>
    <s v="ERU"/>
    <s v="Eastern-Europe&amp;Russia"/>
    <s v="Exec-Office"/>
    <x v="18"/>
    <s v="Exec-Office"/>
    <x v="14"/>
    <s v="Facilities-Supplies"/>
    <n v="6800.7838357322898"/>
    <x v="2"/>
  </r>
  <r>
    <s v="ERU"/>
    <s v="Eastern-Europe&amp;Russia"/>
    <s v="Exec-Office"/>
    <x v="18"/>
    <s v="Exec-Office"/>
    <x v="15"/>
    <s v="Facilities-Supplies"/>
    <n v="6800.7838357322898"/>
    <x v="2"/>
  </r>
  <r>
    <s v="ERU"/>
    <s v="Eastern-Europe&amp;Russia"/>
    <s v="LEG"/>
    <x v="19"/>
    <s v="Legal"/>
    <x v="0"/>
    <s v="Salary"/>
    <n v="343439.58370448061"/>
    <x v="2"/>
  </r>
  <r>
    <s v="ERU"/>
    <s v="Eastern-Europe&amp;Russia"/>
    <s v="LEG"/>
    <x v="19"/>
    <s v="Legal"/>
    <x v="1"/>
    <s v="Benefits"/>
    <n v="103031.87511134418"/>
    <x v="2"/>
  </r>
  <r>
    <s v="ERU"/>
    <s v="Eastern-Europe&amp;Russia"/>
    <s v="LEG"/>
    <x v="19"/>
    <s v="Legal"/>
    <x v="2"/>
    <s v="Contractors"/>
    <n v="171719.79185224031"/>
    <x v="2"/>
  </r>
  <r>
    <s v="ERU"/>
    <s v="Eastern-Europe&amp;Russia"/>
    <s v="LEG"/>
    <x v="19"/>
    <s v="Legal"/>
    <x v="3"/>
    <s v="Travel-Trips"/>
    <n v="34343.958370448061"/>
    <x v="2"/>
  </r>
  <r>
    <s v="ERU"/>
    <s v="Eastern-Europe&amp;Russia"/>
    <s v="LEG"/>
    <x v="19"/>
    <s v="Legal"/>
    <x v="4"/>
    <s v="Travel-Hotels"/>
    <n v="17171.979185224031"/>
    <x v="2"/>
  </r>
  <r>
    <s v="ERU"/>
    <s v="Eastern-Europe&amp;Russia"/>
    <s v="LEG"/>
    <x v="19"/>
    <s v="Legal"/>
    <x v="5"/>
    <s v="Professional-Services-Consultants"/>
    <n v="68687.916740896122"/>
    <x v="2"/>
  </r>
  <r>
    <s v="ERU"/>
    <s v="Eastern-Europe&amp;Russia"/>
    <s v="LEG"/>
    <x v="19"/>
    <s v="Legal"/>
    <x v="6"/>
    <s v="Legal-Consultants"/>
    <n v="34343.958370448061"/>
    <x v="2"/>
  </r>
  <r>
    <s v="ERU"/>
    <s v="Eastern-Europe&amp;Russia"/>
    <s v="LEG"/>
    <x v="19"/>
    <s v="Legal"/>
    <x v="7"/>
    <s v="Legal-Corporate Fees"/>
    <n v="0"/>
    <x v="2"/>
  </r>
  <r>
    <s v="ERU"/>
    <s v="Eastern-Europe&amp;Russia"/>
    <s v="LEG"/>
    <x v="19"/>
    <s v="Legal"/>
    <x v="8"/>
    <s v="Legal-Employment Fees"/>
    <n v="0"/>
    <x v="2"/>
  </r>
  <r>
    <s v="ERU"/>
    <s v="Eastern-Europe&amp;Russia"/>
    <s v="LEG"/>
    <x v="19"/>
    <s v="Legal"/>
    <x v="9"/>
    <s v="IT-Application-On-Premise"/>
    <n v="17171.979185224031"/>
    <x v="2"/>
  </r>
  <r>
    <s v="ERU"/>
    <s v="Eastern-Europe&amp;Russia"/>
    <s v="LEG"/>
    <x v="19"/>
    <s v="Legal"/>
    <x v="10"/>
    <s v="IT-Application-Subscription"/>
    <n v="3434.3958370448063"/>
    <x v="2"/>
  </r>
  <r>
    <s v="ERU"/>
    <s v="Eastern-Europe&amp;Russia"/>
    <s v="LEG"/>
    <x v="19"/>
    <s v="Legal"/>
    <x v="11"/>
    <s v="IT-Infrastructure"/>
    <n v="6868.7916740896126"/>
    <x v="2"/>
  </r>
  <r>
    <s v="ERU"/>
    <s v="Eastern-Europe&amp;Russia"/>
    <s v="LEG"/>
    <x v="19"/>
    <s v="Legal"/>
    <x v="12"/>
    <s v="IT-Consultant-System Implementation"/>
    <n v="3434.3958370448063"/>
    <x v="2"/>
  </r>
  <r>
    <s v="ERU"/>
    <s v="Eastern-Europe&amp;Russia"/>
    <s v="LEG"/>
    <x v="19"/>
    <s v="Legal"/>
    <x v="13"/>
    <s v="Facilities-Offices"/>
    <n v="6868.7916740896126"/>
    <x v="2"/>
  </r>
  <r>
    <s v="ERU"/>
    <s v="Eastern-Europe&amp;Russia"/>
    <s v="LEG"/>
    <x v="19"/>
    <s v="Legal"/>
    <x v="14"/>
    <s v="Facilities-Supplies"/>
    <n v="6868.7916740896126"/>
    <x v="2"/>
  </r>
  <r>
    <s v="ERU"/>
    <s v="Eastern-Europe&amp;Russia"/>
    <s v="LEG"/>
    <x v="19"/>
    <s v="Legal"/>
    <x v="15"/>
    <s v="Facilities-Supplies"/>
    <n v="6868.7916740896126"/>
    <x v="2"/>
  </r>
  <r>
    <s v="ERU"/>
    <s v="Eastern-Europe&amp;Russia"/>
    <s v="TAX"/>
    <x v="20"/>
    <s v="Tax"/>
    <x v="0"/>
    <s v="Salary"/>
    <n v="346873.97954152542"/>
    <x v="0"/>
  </r>
  <r>
    <s v="ERU"/>
    <s v="Eastern-Europe&amp;Russia"/>
    <s v="TAX"/>
    <x v="20"/>
    <s v="Tax"/>
    <x v="1"/>
    <s v="Benefits"/>
    <n v="104062.19386245763"/>
    <x v="0"/>
  </r>
  <r>
    <s v="ERU"/>
    <s v="Eastern-Europe&amp;Russia"/>
    <s v="TAX"/>
    <x v="20"/>
    <s v="Tax"/>
    <x v="2"/>
    <s v="Contractors"/>
    <n v="173436.98977076271"/>
    <x v="0"/>
  </r>
  <r>
    <s v="ERU"/>
    <s v="Eastern-Europe&amp;Russia"/>
    <s v="TAX"/>
    <x v="20"/>
    <s v="Tax"/>
    <x v="3"/>
    <s v="Travel-Trips"/>
    <n v="34687.39795415254"/>
    <x v="0"/>
  </r>
  <r>
    <s v="ERU"/>
    <s v="Eastern-Europe&amp;Russia"/>
    <s v="TAX"/>
    <x v="20"/>
    <s v="Tax"/>
    <x v="4"/>
    <s v="Travel-Hotels"/>
    <n v="17343.69897707627"/>
    <x v="0"/>
  </r>
  <r>
    <s v="ERU"/>
    <s v="Eastern-Europe&amp;Russia"/>
    <s v="TAX"/>
    <x v="20"/>
    <s v="Tax"/>
    <x v="5"/>
    <s v="Professional-Services-Consultants"/>
    <n v="69374.795908305081"/>
    <x v="0"/>
  </r>
  <r>
    <s v="ERU"/>
    <s v="Eastern-Europe&amp;Russia"/>
    <s v="TAX"/>
    <x v="20"/>
    <s v="Tax"/>
    <x v="6"/>
    <s v="Legal-Consultants"/>
    <n v="34687.39795415254"/>
    <x v="0"/>
  </r>
  <r>
    <s v="ERU"/>
    <s v="Eastern-Europe&amp;Russia"/>
    <s v="TAX"/>
    <x v="20"/>
    <s v="Tax"/>
    <x v="7"/>
    <s v="Legal-Corporate Fees"/>
    <n v="0"/>
    <x v="0"/>
  </r>
  <r>
    <s v="ERU"/>
    <s v="Eastern-Europe&amp;Russia"/>
    <s v="TAX"/>
    <x v="20"/>
    <s v="Tax"/>
    <x v="8"/>
    <s v="Legal-Employment Fees"/>
    <n v="0"/>
    <x v="0"/>
  </r>
  <r>
    <s v="ERU"/>
    <s v="Eastern-Europe&amp;Russia"/>
    <s v="TAX"/>
    <x v="20"/>
    <s v="Tax"/>
    <x v="9"/>
    <s v="IT-Application-On-Premise"/>
    <n v="17343.69897707627"/>
    <x v="2"/>
  </r>
  <r>
    <s v="ERU"/>
    <s v="Eastern-Europe&amp;Russia"/>
    <s v="TAX"/>
    <x v="20"/>
    <s v="Tax"/>
    <x v="10"/>
    <s v="IT-Application-Subscription"/>
    <n v="3468.7397954152543"/>
    <x v="2"/>
  </r>
  <r>
    <s v="ERU"/>
    <s v="Eastern-Europe&amp;Russia"/>
    <s v="TAX"/>
    <x v="20"/>
    <s v="Tax"/>
    <x v="11"/>
    <s v="IT-Infrastructure"/>
    <n v="6937.4795908305086"/>
    <x v="2"/>
  </r>
  <r>
    <s v="ERU"/>
    <s v="Eastern-Europe&amp;Russia"/>
    <s v="TAX"/>
    <x v="20"/>
    <s v="Tax"/>
    <x v="12"/>
    <s v="IT-Consultant-System Implementation"/>
    <n v="3468.7397954152543"/>
    <x v="2"/>
  </r>
  <r>
    <s v="ERU"/>
    <s v="Eastern-Europe&amp;Russia"/>
    <s v="TAX"/>
    <x v="20"/>
    <s v="Tax"/>
    <x v="13"/>
    <s v="Facilities-Offices"/>
    <n v="6937.4795908305086"/>
    <x v="2"/>
  </r>
  <r>
    <s v="ERU"/>
    <s v="Eastern-Europe&amp;Russia"/>
    <s v="TAX"/>
    <x v="20"/>
    <s v="Tax"/>
    <x v="14"/>
    <s v="Facilities-Supplies"/>
    <n v="6937.4795908305086"/>
    <x v="2"/>
  </r>
  <r>
    <s v="ERU"/>
    <s v="Eastern-Europe&amp;Russia"/>
    <s v="TAX"/>
    <x v="20"/>
    <s v="Tax"/>
    <x v="15"/>
    <s v="Facilities-Supplies"/>
    <n v="6937.4795908305086"/>
    <x v="2"/>
  </r>
  <r>
    <s v="AUS"/>
    <s v="Australia"/>
    <s v="Sales"/>
    <x v="0"/>
    <s v="Sales-Direct"/>
    <x v="0"/>
    <s v="Salary"/>
    <n v="350342.71933694067"/>
    <x v="0"/>
  </r>
  <r>
    <s v="AUS"/>
    <s v="Australia"/>
    <s v="Sales"/>
    <x v="0"/>
    <s v="Sales-Direct"/>
    <x v="1"/>
    <s v="Benefits"/>
    <n v="105102.81580108219"/>
    <x v="0"/>
  </r>
  <r>
    <s v="AUS"/>
    <s v="Australia"/>
    <s v="Sales"/>
    <x v="0"/>
    <s v="Sales-Direct"/>
    <x v="2"/>
    <s v="Contractors"/>
    <n v="175171.35966847034"/>
    <x v="0"/>
  </r>
  <r>
    <s v="AUS"/>
    <s v="Australia"/>
    <s v="Sales"/>
    <x v="0"/>
    <s v="Sales-Direct"/>
    <x v="3"/>
    <s v="Travel-Trips"/>
    <n v="35034.271933694072"/>
    <x v="0"/>
  </r>
  <r>
    <s v="AUS"/>
    <s v="Australia"/>
    <s v="Sales"/>
    <x v="0"/>
    <s v="Sales-Direct"/>
    <x v="4"/>
    <s v="Travel-Hotels"/>
    <n v="17517.135966847036"/>
    <x v="0"/>
  </r>
  <r>
    <s v="AUS"/>
    <s v="Australia"/>
    <s v="Sales"/>
    <x v="0"/>
    <s v="Sales-Direct"/>
    <x v="5"/>
    <s v="Professional-Services-Consultants"/>
    <n v="70068.543867388144"/>
    <x v="0"/>
  </r>
  <r>
    <s v="AUS"/>
    <s v="Australia"/>
    <s v="Sales"/>
    <x v="0"/>
    <s v="Sales-Direct"/>
    <x v="6"/>
    <s v="Legal-Consultants"/>
    <n v="35034.271933694072"/>
    <x v="0"/>
  </r>
  <r>
    <s v="AUS"/>
    <s v="Australia"/>
    <s v="Sales"/>
    <x v="0"/>
    <s v="Sales-Direct"/>
    <x v="7"/>
    <s v="Legal-Corporate Fees"/>
    <n v="0"/>
    <x v="0"/>
  </r>
  <r>
    <s v="AUS"/>
    <s v="Australia"/>
    <s v="Sales"/>
    <x v="0"/>
    <s v="Sales-Direct"/>
    <x v="8"/>
    <s v="Legal-Employment Fees"/>
    <n v="0"/>
    <x v="0"/>
  </r>
  <r>
    <s v="AUS"/>
    <s v="Australia"/>
    <s v="Sales"/>
    <x v="0"/>
    <s v="Sales-Direct"/>
    <x v="9"/>
    <s v="IT-Application-On-Premise"/>
    <n v="17517.135966847036"/>
    <x v="0"/>
  </r>
  <r>
    <s v="AUS"/>
    <s v="Australia"/>
    <s v="Sales"/>
    <x v="0"/>
    <s v="Sales-Direct"/>
    <x v="10"/>
    <s v="IT-Application-Subscription"/>
    <n v="3503.4271933694067"/>
    <x v="0"/>
  </r>
  <r>
    <s v="AUS"/>
    <s v="Australia"/>
    <s v="Sales"/>
    <x v="0"/>
    <s v="Sales-Direct"/>
    <x v="11"/>
    <s v="IT-Infrastructure"/>
    <n v="7006.8543867388134"/>
    <x v="0"/>
  </r>
  <r>
    <s v="AUS"/>
    <s v="Australia"/>
    <s v="Sales"/>
    <x v="0"/>
    <s v="Sales-Direct"/>
    <x v="12"/>
    <s v="IT-Consultant-System Implementation"/>
    <n v="3503.4271933694067"/>
    <x v="0"/>
  </r>
  <r>
    <s v="AUS"/>
    <s v="Australia"/>
    <s v="Sales"/>
    <x v="0"/>
    <s v="Sales-Direct"/>
    <x v="13"/>
    <s v="Facilities-Offices"/>
    <n v="7006.8543867388134"/>
    <x v="0"/>
  </r>
  <r>
    <s v="AUS"/>
    <s v="Australia"/>
    <s v="Sales"/>
    <x v="0"/>
    <s v="Sales-Direct"/>
    <x v="14"/>
    <s v="Facilities-Supplies"/>
    <n v="7006.8543867388134"/>
    <x v="0"/>
  </r>
  <r>
    <s v="AUS"/>
    <s v="Australia"/>
    <s v="Sales"/>
    <x v="0"/>
    <s v="Sales-Direct"/>
    <x v="15"/>
    <s v="Facilities-Supplies"/>
    <n v="7006.8543867388134"/>
    <x v="0"/>
  </r>
  <r>
    <s v="AUS"/>
    <s v="Australia"/>
    <s v="Sales"/>
    <x v="1"/>
    <s v="Sales-Partners"/>
    <x v="0"/>
    <s v="Salary"/>
    <n v="353846.1465303101"/>
    <x v="0"/>
  </r>
  <r>
    <s v="AUS"/>
    <s v="Australia"/>
    <s v="Sales"/>
    <x v="1"/>
    <s v="Sales-Partners"/>
    <x v="1"/>
    <s v="Benefits"/>
    <n v="106153.84395909302"/>
    <x v="0"/>
  </r>
  <r>
    <s v="AUS"/>
    <s v="Australia"/>
    <s v="Sales"/>
    <x v="1"/>
    <s v="Sales-Partners"/>
    <x v="2"/>
    <s v="Contractors"/>
    <n v="176923.07326515505"/>
    <x v="0"/>
  </r>
  <r>
    <s v="AUS"/>
    <s v="Australia"/>
    <s v="Sales"/>
    <x v="1"/>
    <s v="Sales-Partners"/>
    <x v="3"/>
    <s v="Travel-Trips"/>
    <n v="35384.614653031014"/>
    <x v="0"/>
  </r>
  <r>
    <s v="AUS"/>
    <s v="Australia"/>
    <s v="Sales"/>
    <x v="1"/>
    <s v="Sales-Partners"/>
    <x v="4"/>
    <s v="Travel-Hotels"/>
    <n v="17692.307326515507"/>
    <x v="0"/>
  </r>
  <r>
    <s v="AUS"/>
    <s v="Australia"/>
    <s v="Sales"/>
    <x v="1"/>
    <s v="Sales-Partners"/>
    <x v="5"/>
    <s v="Professional-Services-Consultants"/>
    <n v="70769.229306062029"/>
    <x v="0"/>
  </r>
  <r>
    <s v="AUS"/>
    <s v="Australia"/>
    <s v="Sales"/>
    <x v="1"/>
    <s v="Sales-Partners"/>
    <x v="6"/>
    <s v="Legal-Consultants"/>
    <n v="35384.614653031014"/>
    <x v="0"/>
  </r>
  <r>
    <s v="AUS"/>
    <s v="Australia"/>
    <s v="Sales"/>
    <x v="1"/>
    <s v="Sales-Partners"/>
    <x v="7"/>
    <s v="Legal-Corporate Fees"/>
    <n v="0"/>
    <x v="0"/>
  </r>
  <r>
    <s v="AUS"/>
    <s v="Australia"/>
    <s v="Sales"/>
    <x v="1"/>
    <s v="Sales-Partners"/>
    <x v="8"/>
    <s v="Legal-Employment Fees"/>
    <n v="0"/>
    <x v="0"/>
  </r>
  <r>
    <s v="AUS"/>
    <s v="Australia"/>
    <s v="Sales"/>
    <x v="1"/>
    <s v="Sales-Partners"/>
    <x v="9"/>
    <s v="IT-Application-On-Premise"/>
    <n v="17692.307326515507"/>
    <x v="0"/>
  </r>
  <r>
    <s v="AUS"/>
    <s v="Australia"/>
    <s v="Sales"/>
    <x v="1"/>
    <s v="Sales-Partners"/>
    <x v="10"/>
    <s v="IT-Application-Subscription"/>
    <n v="3538.4614653031012"/>
    <x v="0"/>
  </r>
  <r>
    <s v="AUS"/>
    <s v="Australia"/>
    <s v="Sales"/>
    <x v="1"/>
    <s v="Sales-Partners"/>
    <x v="11"/>
    <s v="IT-Infrastructure"/>
    <n v="7076.9229306062025"/>
    <x v="0"/>
  </r>
  <r>
    <s v="AUS"/>
    <s v="Australia"/>
    <s v="Sales"/>
    <x v="1"/>
    <s v="Sales-Partners"/>
    <x v="12"/>
    <s v="IT-Consultant-System Implementation"/>
    <n v="3538.4614653031012"/>
    <x v="0"/>
  </r>
  <r>
    <s v="AUS"/>
    <s v="Australia"/>
    <s v="Sales"/>
    <x v="1"/>
    <s v="Sales-Partners"/>
    <x v="13"/>
    <s v="Facilities-Offices"/>
    <n v="7076.9229306062025"/>
    <x v="0"/>
  </r>
  <r>
    <s v="AUS"/>
    <s v="Australia"/>
    <s v="Sales"/>
    <x v="1"/>
    <s v="Sales-Partners"/>
    <x v="14"/>
    <s v="Facilities-Supplies"/>
    <n v="7076.9229306062025"/>
    <x v="0"/>
  </r>
  <r>
    <s v="AUS"/>
    <s v="Australia"/>
    <s v="Sales"/>
    <x v="1"/>
    <s v="Sales-Partners"/>
    <x v="15"/>
    <s v="Facilities-Supplies"/>
    <n v="7076.9229306062025"/>
    <x v="0"/>
  </r>
  <r>
    <s v="AUS"/>
    <s v="Australia"/>
    <s v="Sales"/>
    <x v="2"/>
    <s v="Sales-Online"/>
    <x v="0"/>
    <s v="Salary"/>
    <n v="357384.60799561319"/>
    <x v="0"/>
  </r>
  <r>
    <s v="AUS"/>
    <s v="Australia"/>
    <s v="Sales"/>
    <x v="2"/>
    <s v="Sales-Online"/>
    <x v="1"/>
    <s v="Benefits"/>
    <n v="107215.38239868396"/>
    <x v="0"/>
  </r>
  <r>
    <s v="AUS"/>
    <s v="Australia"/>
    <s v="Sales"/>
    <x v="2"/>
    <s v="Sales-Online"/>
    <x v="2"/>
    <s v="Contractors"/>
    <n v="178692.30399780659"/>
    <x v="0"/>
  </r>
  <r>
    <s v="AUS"/>
    <s v="Australia"/>
    <s v="Sales"/>
    <x v="2"/>
    <s v="Sales-Online"/>
    <x v="3"/>
    <s v="Travel-Trips"/>
    <n v="35738.460799561319"/>
    <x v="0"/>
  </r>
  <r>
    <s v="AUS"/>
    <s v="Australia"/>
    <s v="Sales"/>
    <x v="2"/>
    <s v="Sales-Online"/>
    <x v="4"/>
    <s v="Travel-Hotels"/>
    <n v="17869.230399780659"/>
    <x v="0"/>
  </r>
  <r>
    <s v="AUS"/>
    <s v="Australia"/>
    <s v="Sales"/>
    <x v="2"/>
    <s v="Sales-Online"/>
    <x v="5"/>
    <s v="Professional-Services-Consultants"/>
    <n v="71476.921599122637"/>
    <x v="0"/>
  </r>
  <r>
    <s v="AUS"/>
    <s v="Australia"/>
    <s v="Sales"/>
    <x v="2"/>
    <s v="Sales-Online"/>
    <x v="6"/>
    <s v="Legal-Consultants"/>
    <n v="35738.460799561319"/>
    <x v="0"/>
  </r>
  <r>
    <s v="AUS"/>
    <s v="Australia"/>
    <s v="Sales"/>
    <x v="2"/>
    <s v="Sales-Online"/>
    <x v="7"/>
    <s v="Legal-Corporate Fees"/>
    <n v="0"/>
    <x v="0"/>
  </r>
  <r>
    <s v="AUS"/>
    <s v="Australia"/>
    <s v="Sales"/>
    <x v="2"/>
    <s v="Sales-Online"/>
    <x v="8"/>
    <s v="Legal-Employment Fees"/>
    <n v="0"/>
    <x v="0"/>
  </r>
  <r>
    <s v="AUS"/>
    <s v="Australia"/>
    <s v="Sales"/>
    <x v="2"/>
    <s v="Sales-Online"/>
    <x v="9"/>
    <s v="IT-Application-On-Premise"/>
    <n v="17869.230399780659"/>
    <x v="0"/>
  </r>
  <r>
    <s v="AUS"/>
    <s v="Australia"/>
    <s v="Sales"/>
    <x v="2"/>
    <s v="Sales-Online"/>
    <x v="10"/>
    <s v="IT-Application-Subscription"/>
    <n v="3573.8460799561321"/>
    <x v="0"/>
  </r>
  <r>
    <s v="AUS"/>
    <s v="Australia"/>
    <s v="Sales"/>
    <x v="2"/>
    <s v="Sales-Online"/>
    <x v="11"/>
    <s v="IT-Infrastructure"/>
    <n v="7147.6921599122643"/>
    <x v="0"/>
  </r>
  <r>
    <s v="AUS"/>
    <s v="Australia"/>
    <s v="Sales"/>
    <x v="2"/>
    <s v="Sales-Online"/>
    <x v="12"/>
    <s v="IT-Consultant-System Implementation"/>
    <n v="3573.8460799561321"/>
    <x v="0"/>
  </r>
  <r>
    <s v="AUS"/>
    <s v="Australia"/>
    <s v="Sales"/>
    <x v="2"/>
    <s v="Sales-Online"/>
    <x v="13"/>
    <s v="Facilities-Offices"/>
    <n v="7147.6921599122643"/>
    <x v="0"/>
  </r>
  <r>
    <s v="AUS"/>
    <s v="Australia"/>
    <s v="Sales"/>
    <x v="2"/>
    <s v="Sales-Online"/>
    <x v="14"/>
    <s v="Facilities-Supplies"/>
    <n v="7147.6921599122643"/>
    <x v="0"/>
  </r>
  <r>
    <s v="AUS"/>
    <s v="Australia"/>
    <s v="Sales"/>
    <x v="2"/>
    <s v="Sales-Online"/>
    <x v="15"/>
    <s v="Facilities-Supplies"/>
    <n v="7147.6921599122643"/>
    <x v="0"/>
  </r>
  <r>
    <s v="AUS"/>
    <s v="Australia"/>
    <s v="Sales"/>
    <x v="3"/>
    <s v="Sales-Ops"/>
    <x v="0"/>
    <s v="Salary"/>
    <n v="360958.45407556935"/>
    <x v="1"/>
  </r>
  <r>
    <s v="AUS"/>
    <s v="Australia"/>
    <s v="Sales"/>
    <x v="3"/>
    <s v="Sales-Ops"/>
    <x v="1"/>
    <s v="Benefits"/>
    <n v="108287.53622267079"/>
    <x v="1"/>
  </r>
  <r>
    <s v="AUS"/>
    <s v="Australia"/>
    <s v="Sales"/>
    <x v="3"/>
    <s v="Sales-Ops"/>
    <x v="2"/>
    <s v="Contractors"/>
    <n v="180479.22703778467"/>
    <x v="1"/>
  </r>
  <r>
    <s v="AUS"/>
    <s v="Australia"/>
    <s v="Sales"/>
    <x v="3"/>
    <s v="Sales-Ops"/>
    <x v="3"/>
    <s v="Travel-Trips"/>
    <n v="36095.845407556939"/>
    <x v="1"/>
  </r>
  <r>
    <s v="AUS"/>
    <s v="Australia"/>
    <s v="Sales"/>
    <x v="3"/>
    <s v="Sales-Ops"/>
    <x v="4"/>
    <s v="Travel-Hotels"/>
    <n v="18047.922703778469"/>
    <x v="1"/>
  </r>
  <r>
    <s v="AUS"/>
    <s v="Australia"/>
    <s v="Sales"/>
    <x v="3"/>
    <s v="Sales-Ops"/>
    <x v="5"/>
    <s v="Professional-Services-Consultants"/>
    <n v="72191.690815113878"/>
    <x v="1"/>
  </r>
  <r>
    <s v="AUS"/>
    <s v="Australia"/>
    <s v="Sales"/>
    <x v="3"/>
    <s v="Sales-Ops"/>
    <x v="6"/>
    <s v="Legal-Consultants"/>
    <n v="36095.845407556939"/>
    <x v="1"/>
  </r>
  <r>
    <s v="AUS"/>
    <s v="Australia"/>
    <s v="Sales"/>
    <x v="3"/>
    <s v="Sales-Ops"/>
    <x v="7"/>
    <s v="Legal-Corporate Fees"/>
    <n v="0"/>
    <x v="1"/>
  </r>
  <r>
    <s v="AUS"/>
    <s v="Australia"/>
    <s v="Sales"/>
    <x v="3"/>
    <s v="Sales-Ops"/>
    <x v="8"/>
    <s v="Legal-Employment Fees"/>
    <n v="0"/>
    <x v="1"/>
  </r>
  <r>
    <s v="AUS"/>
    <s v="Australia"/>
    <s v="Sales"/>
    <x v="3"/>
    <s v="Sales-Ops"/>
    <x v="9"/>
    <s v="IT-Application-On-Premise"/>
    <n v="18047.922703778469"/>
    <x v="1"/>
  </r>
  <r>
    <s v="AUS"/>
    <s v="Australia"/>
    <s v="Sales"/>
    <x v="3"/>
    <s v="Sales-Ops"/>
    <x v="10"/>
    <s v="IT-Application-Subscription"/>
    <n v="3609.5845407556935"/>
    <x v="1"/>
  </r>
  <r>
    <s v="AUS"/>
    <s v="Australia"/>
    <s v="Sales"/>
    <x v="3"/>
    <s v="Sales-Ops"/>
    <x v="11"/>
    <s v="IT-Infrastructure"/>
    <n v="7219.169081511387"/>
    <x v="1"/>
  </r>
  <r>
    <s v="AUS"/>
    <s v="Australia"/>
    <s v="Sales"/>
    <x v="3"/>
    <s v="Sales-Ops"/>
    <x v="12"/>
    <s v="IT-Consultant-System Implementation"/>
    <n v="3609.5845407556935"/>
    <x v="1"/>
  </r>
  <r>
    <s v="AUS"/>
    <s v="Australia"/>
    <s v="Sales"/>
    <x v="3"/>
    <s v="Sales-Ops"/>
    <x v="13"/>
    <s v="Facilities-Offices"/>
    <n v="7219.169081511387"/>
    <x v="1"/>
  </r>
  <r>
    <s v="AUS"/>
    <s v="Australia"/>
    <s v="Sales"/>
    <x v="3"/>
    <s v="Sales-Ops"/>
    <x v="14"/>
    <s v="Facilities-Supplies"/>
    <n v="7219.169081511387"/>
    <x v="1"/>
  </r>
  <r>
    <s v="AUS"/>
    <s v="Australia"/>
    <s v="Sales"/>
    <x v="3"/>
    <s v="Sales-Ops"/>
    <x v="15"/>
    <s v="Facilities-Supplies"/>
    <n v="7219.169081511387"/>
    <x v="1"/>
  </r>
  <r>
    <s v="AUS"/>
    <s v="Australia"/>
    <s v="Sales"/>
    <x v="4"/>
    <s v="Sales-Exec"/>
    <x v="0"/>
    <s v="Salary"/>
    <n v="364568.03861632507"/>
    <x v="2"/>
  </r>
  <r>
    <s v="AUS"/>
    <s v="Australia"/>
    <s v="Sales"/>
    <x v="4"/>
    <s v="Sales-Exec"/>
    <x v="1"/>
    <s v="Benefits"/>
    <n v="109370.41158489752"/>
    <x v="2"/>
  </r>
  <r>
    <s v="AUS"/>
    <s v="Australia"/>
    <s v="Sales"/>
    <x v="4"/>
    <s v="Sales-Exec"/>
    <x v="2"/>
    <s v="Contractors"/>
    <n v="182284.01930816253"/>
    <x v="1"/>
  </r>
  <r>
    <s v="AUS"/>
    <s v="Australia"/>
    <s v="Sales"/>
    <x v="4"/>
    <s v="Sales-Exec"/>
    <x v="3"/>
    <s v="Travel-Trips"/>
    <n v="36456.803861632507"/>
    <x v="1"/>
  </r>
  <r>
    <s v="AUS"/>
    <s v="Australia"/>
    <s v="Sales"/>
    <x v="4"/>
    <s v="Sales-Exec"/>
    <x v="4"/>
    <s v="Travel-Hotels"/>
    <n v="18228.401930816253"/>
    <x v="1"/>
  </r>
  <r>
    <s v="AUS"/>
    <s v="Australia"/>
    <s v="Sales"/>
    <x v="4"/>
    <s v="Sales-Exec"/>
    <x v="5"/>
    <s v="Professional-Services-Consultants"/>
    <n v="72913.607723265013"/>
    <x v="1"/>
  </r>
  <r>
    <s v="AUS"/>
    <s v="Australia"/>
    <s v="Sales"/>
    <x v="4"/>
    <s v="Sales-Exec"/>
    <x v="6"/>
    <s v="Legal-Consultants"/>
    <n v="36456.803861632507"/>
    <x v="1"/>
  </r>
  <r>
    <s v="AUS"/>
    <s v="Australia"/>
    <s v="Sales"/>
    <x v="4"/>
    <s v="Sales-Exec"/>
    <x v="7"/>
    <s v="Legal-Corporate Fees"/>
    <n v="0"/>
    <x v="1"/>
  </r>
  <r>
    <s v="AUS"/>
    <s v="Australia"/>
    <s v="Sales"/>
    <x v="4"/>
    <s v="Sales-Exec"/>
    <x v="8"/>
    <s v="Legal-Employment Fees"/>
    <n v="0"/>
    <x v="1"/>
  </r>
  <r>
    <s v="AUS"/>
    <s v="Australia"/>
    <s v="Sales"/>
    <x v="4"/>
    <s v="Sales-Exec"/>
    <x v="9"/>
    <s v="IT-Application-On-Premise"/>
    <n v="18228.401930816253"/>
    <x v="0"/>
  </r>
  <r>
    <s v="AUS"/>
    <s v="Australia"/>
    <s v="Sales"/>
    <x v="4"/>
    <s v="Sales-Exec"/>
    <x v="10"/>
    <s v="IT-Application-Subscription"/>
    <n v="3645.6803861632507"/>
    <x v="0"/>
  </r>
  <r>
    <s v="AUS"/>
    <s v="Australia"/>
    <s v="Sales"/>
    <x v="4"/>
    <s v="Sales-Exec"/>
    <x v="11"/>
    <s v="IT-Infrastructure"/>
    <n v="7291.3607723265013"/>
    <x v="0"/>
  </r>
  <r>
    <s v="AUS"/>
    <s v="Australia"/>
    <s v="Sales"/>
    <x v="4"/>
    <s v="Sales-Exec"/>
    <x v="12"/>
    <s v="IT-Consultant-System Implementation"/>
    <n v="3645.6803861632507"/>
    <x v="0"/>
  </r>
  <r>
    <s v="AUS"/>
    <s v="Australia"/>
    <s v="Sales"/>
    <x v="4"/>
    <s v="Sales-Exec"/>
    <x v="13"/>
    <s v="Facilities-Offices"/>
    <n v="7291.3607723265013"/>
    <x v="0"/>
  </r>
  <r>
    <s v="AUS"/>
    <s v="Australia"/>
    <s v="Sales"/>
    <x v="4"/>
    <s v="Sales-Exec"/>
    <x v="14"/>
    <s v="Facilities-Supplies"/>
    <n v="7291.3607723265013"/>
    <x v="0"/>
  </r>
  <r>
    <s v="AUS"/>
    <s v="Australia"/>
    <s v="Sales"/>
    <x v="4"/>
    <s v="Sales-Exec"/>
    <x v="15"/>
    <s v="Facilities-Supplies"/>
    <n v="7291.3607723265013"/>
    <x v="0"/>
  </r>
  <r>
    <s v="AUS"/>
    <s v="Australia"/>
    <s v="Marketing"/>
    <x v="5"/>
    <s v="Marketing-Events"/>
    <x v="0"/>
    <s v="Salary"/>
    <n v="368213.7190024883"/>
    <x v="2"/>
  </r>
  <r>
    <s v="AUS"/>
    <s v="Australia"/>
    <s v="Marketing"/>
    <x v="5"/>
    <s v="Marketing-Events"/>
    <x v="1"/>
    <s v="Benefits"/>
    <n v="110464.11570074649"/>
    <x v="2"/>
  </r>
  <r>
    <s v="AUS"/>
    <s v="Australia"/>
    <s v="Marketing"/>
    <x v="5"/>
    <s v="Marketing-Events"/>
    <x v="2"/>
    <s v="Contractors"/>
    <n v="184106.85950124415"/>
    <x v="2"/>
  </r>
  <r>
    <s v="AUS"/>
    <s v="Australia"/>
    <s v="Marketing"/>
    <x v="5"/>
    <s v="Marketing-Events"/>
    <x v="3"/>
    <s v="Travel-Trips"/>
    <n v="36821.371900248829"/>
    <x v="2"/>
  </r>
  <r>
    <s v="AUS"/>
    <s v="Australia"/>
    <s v="Marketing"/>
    <x v="5"/>
    <s v="Marketing-Events"/>
    <x v="4"/>
    <s v="Travel-Hotels"/>
    <n v="18410.685950124414"/>
    <x v="2"/>
  </r>
  <r>
    <s v="AUS"/>
    <s v="Australia"/>
    <s v="Marketing"/>
    <x v="5"/>
    <s v="Marketing-Events"/>
    <x v="5"/>
    <s v="Professional-Services-Consultants"/>
    <n v="73642.743800497658"/>
    <x v="2"/>
  </r>
  <r>
    <s v="AUS"/>
    <s v="Australia"/>
    <s v="Marketing"/>
    <x v="5"/>
    <s v="Marketing-Events"/>
    <x v="6"/>
    <s v="Legal-Consultants"/>
    <n v="36821.371900248829"/>
    <x v="2"/>
  </r>
  <r>
    <s v="AUS"/>
    <s v="Australia"/>
    <s v="Marketing"/>
    <x v="5"/>
    <s v="Marketing-Events"/>
    <x v="7"/>
    <s v="Legal-Corporate Fees"/>
    <n v="0"/>
    <x v="2"/>
  </r>
  <r>
    <s v="AUS"/>
    <s v="Australia"/>
    <s v="Marketing"/>
    <x v="5"/>
    <s v="Marketing-Events"/>
    <x v="8"/>
    <s v="Legal-Employment Fees"/>
    <n v="0"/>
    <x v="2"/>
  </r>
  <r>
    <s v="AUS"/>
    <s v="Australia"/>
    <s v="Marketing"/>
    <x v="5"/>
    <s v="Marketing-Events"/>
    <x v="9"/>
    <s v="IT-Application-On-Premise"/>
    <n v="18410.685950124414"/>
    <x v="2"/>
  </r>
  <r>
    <s v="AUS"/>
    <s v="Australia"/>
    <s v="Marketing"/>
    <x v="5"/>
    <s v="Marketing-Events"/>
    <x v="10"/>
    <s v="IT-Application-Subscription"/>
    <n v="3682.1371900248832"/>
    <x v="2"/>
  </r>
  <r>
    <s v="AUS"/>
    <s v="Australia"/>
    <s v="Marketing"/>
    <x v="5"/>
    <s v="Marketing-Events"/>
    <x v="11"/>
    <s v="IT-Infrastructure"/>
    <n v="7364.2743800497665"/>
    <x v="2"/>
  </r>
  <r>
    <s v="AUS"/>
    <s v="Australia"/>
    <s v="Marketing"/>
    <x v="5"/>
    <s v="Marketing-Events"/>
    <x v="12"/>
    <s v="IT-Consultant-System Implementation"/>
    <n v="3682.1371900248832"/>
    <x v="2"/>
  </r>
  <r>
    <s v="AUS"/>
    <s v="Australia"/>
    <s v="Marketing"/>
    <x v="5"/>
    <s v="Marketing-Events"/>
    <x v="13"/>
    <s v="Facilities-Offices"/>
    <n v="7364.2743800497665"/>
    <x v="2"/>
  </r>
  <r>
    <s v="AUS"/>
    <s v="Australia"/>
    <s v="Marketing"/>
    <x v="5"/>
    <s v="Marketing-Events"/>
    <x v="14"/>
    <s v="Facilities-Supplies"/>
    <n v="7364.2743800497665"/>
    <x v="2"/>
  </r>
  <r>
    <s v="AUS"/>
    <s v="Australia"/>
    <s v="Marketing"/>
    <x v="5"/>
    <s v="Marketing-Events"/>
    <x v="15"/>
    <s v="Facilities-Supplies"/>
    <n v="7364.2743800497665"/>
    <x v="2"/>
  </r>
  <r>
    <s v="AUS"/>
    <s v="Australia"/>
    <s v="Marketing"/>
    <x v="6"/>
    <s v="Marketing-Research"/>
    <x v="0"/>
    <s v="Salary"/>
    <n v="371895.85619251319"/>
    <x v="2"/>
  </r>
  <r>
    <s v="AUS"/>
    <s v="Australia"/>
    <s v="Marketing"/>
    <x v="6"/>
    <s v="Marketing-Research"/>
    <x v="1"/>
    <s v="Benefits"/>
    <n v="111568.75685775395"/>
    <x v="2"/>
  </r>
  <r>
    <s v="AUS"/>
    <s v="Australia"/>
    <s v="Marketing"/>
    <x v="6"/>
    <s v="Marketing-Research"/>
    <x v="2"/>
    <s v="Contractors"/>
    <n v="185947.9280962566"/>
    <x v="2"/>
  </r>
  <r>
    <s v="AUS"/>
    <s v="Australia"/>
    <s v="Marketing"/>
    <x v="6"/>
    <s v="Marketing-Research"/>
    <x v="3"/>
    <s v="Travel-Trips"/>
    <n v="37189.585619251324"/>
    <x v="2"/>
  </r>
  <r>
    <s v="AUS"/>
    <s v="Australia"/>
    <s v="Marketing"/>
    <x v="6"/>
    <s v="Marketing-Research"/>
    <x v="4"/>
    <s v="Travel-Hotels"/>
    <n v="18594.792809625662"/>
    <x v="2"/>
  </r>
  <r>
    <s v="AUS"/>
    <s v="Australia"/>
    <s v="Marketing"/>
    <x v="6"/>
    <s v="Marketing-Research"/>
    <x v="5"/>
    <s v="Professional-Services-Consultants"/>
    <n v="74379.171238502648"/>
    <x v="2"/>
  </r>
  <r>
    <s v="AUS"/>
    <s v="Australia"/>
    <s v="Marketing"/>
    <x v="6"/>
    <s v="Marketing-Research"/>
    <x v="6"/>
    <s v="Legal-Consultants"/>
    <n v="37189.585619251324"/>
    <x v="2"/>
  </r>
  <r>
    <s v="AUS"/>
    <s v="Australia"/>
    <s v="Marketing"/>
    <x v="6"/>
    <s v="Marketing-Research"/>
    <x v="7"/>
    <s v="Legal-Corporate Fees"/>
    <n v="0"/>
    <x v="2"/>
  </r>
  <r>
    <s v="AUS"/>
    <s v="Australia"/>
    <s v="Marketing"/>
    <x v="6"/>
    <s v="Marketing-Research"/>
    <x v="8"/>
    <s v="Legal-Employment Fees"/>
    <n v="0"/>
    <x v="2"/>
  </r>
  <r>
    <s v="AUS"/>
    <s v="Australia"/>
    <s v="Marketing"/>
    <x v="6"/>
    <s v="Marketing-Research"/>
    <x v="9"/>
    <s v="IT-Application-On-Premise"/>
    <n v="18594.792809625662"/>
    <x v="2"/>
  </r>
  <r>
    <s v="AUS"/>
    <s v="Australia"/>
    <s v="Marketing"/>
    <x v="6"/>
    <s v="Marketing-Research"/>
    <x v="10"/>
    <s v="IT-Application-Subscription"/>
    <n v="3718.958561925132"/>
    <x v="2"/>
  </r>
  <r>
    <s v="AUS"/>
    <s v="Australia"/>
    <s v="Marketing"/>
    <x v="6"/>
    <s v="Marketing-Research"/>
    <x v="11"/>
    <s v="IT-Infrastructure"/>
    <n v="7437.917123850264"/>
    <x v="2"/>
  </r>
  <r>
    <s v="AUS"/>
    <s v="Australia"/>
    <s v="Marketing"/>
    <x v="6"/>
    <s v="Marketing-Research"/>
    <x v="12"/>
    <s v="IT-Consultant-System Implementation"/>
    <n v="3718.958561925132"/>
    <x v="2"/>
  </r>
  <r>
    <s v="AUS"/>
    <s v="Australia"/>
    <s v="Marketing"/>
    <x v="6"/>
    <s v="Marketing-Research"/>
    <x v="13"/>
    <s v="Facilities-Offices"/>
    <n v="7437.917123850264"/>
    <x v="2"/>
  </r>
  <r>
    <s v="AUS"/>
    <s v="Australia"/>
    <s v="Marketing"/>
    <x v="6"/>
    <s v="Marketing-Research"/>
    <x v="14"/>
    <s v="Facilities-Supplies"/>
    <n v="7437.917123850264"/>
    <x v="2"/>
  </r>
  <r>
    <s v="AUS"/>
    <s v="Australia"/>
    <s v="Marketing"/>
    <x v="6"/>
    <s v="Marketing-Research"/>
    <x v="15"/>
    <s v="Facilities-Supplies"/>
    <n v="7437.917123850264"/>
    <x v="2"/>
  </r>
  <r>
    <s v="AUS"/>
    <s v="Australia"/>
    <s v="Marketing"/>
    <x v="7"/>
    <s v="Marketing-PR"/>
    <x v="0"/>
    <s v="Salary"/>
    <n v="375614.81475443835"/>
    <x v="2"/>
  </r>
  <r>
    <s v="AUS"/>
    <s v="Australia"/>
    <s v="Marketing"/>
    <x v="7"/>
    <s v="Marketing-PR"/>
    <x v="1"/>
    <s v="Benefits"/>
    <n v="112684.44442633151"/>
    <x v="2"/>
  </r>
  <r>
    <s v="AUS"/>
    <s v="Australia"/>
    <s v="Marketing"/>
    <x v="7"/>
    <s v="Marketing-PR"/>
    <x v="2"/>
    <s v="Contractors"/>
    <n v="187807.40737721918"/>
    <x v="2"/>
  </r>
  <r>
    <s v="AUS"/>
    <s v="Australia"/>
    <s v="Marketing"/>
    <x v="7"/>
    <s v="Marketing-PR"/>
    <x v="3"/>
    <s v="Travel-Trips"/>
    <n v="37561.481475443834"/>
    <x v="2"/>
  </r>
  <r>
    <s v="AUS"/>
    <s v="Australia"/>
    <s v="Marketing"/>
    <x v="7"/>
    <s v="Marketing-PR"/>
    <x v="4"/>
    <s v="Travel-Hotels"/>
    <n v="18780.740737721917"/>
    <x v="2"/>
  </r>
  <r>
    <s v="AUS"/>
    <s v="Australia"/>
    <s v="Marketing"/>
    <x v="7"/>
    <s v="Marketing-PR"/>
    <x v="5"/>
    <s v="Professional-Services-Consultants"/>
    <n v="75122.962950887668"/>
    <x v="2"/>
  </r>
  <r>
    <s v="AUS"/>
    <s v="Australia"/>
    <s v="Marketing"/>
    <x v="7"/>
    <s v="Marketing-PR"/>
    <x v="6"/>
    <s v="Legal-Consultants"/>
    <n v="37561.481475443834"/>
    <x v="2"/>
  </r>
  <r>
    <s v="AUS"/>
    <s v="Australia"/>
    <s v="Marketing"/>
    <x v="7"/>
    <s v="Marketing-PR"/>
    <x v="7"/>
    <s v="Legal-Corporate Fees"/>
    <n v="0"/>
    <x v="2"/>
  </r>
  <r>
    <s v="AUS"/>
    <s v="Australia"/>
    <s v="Marketing"/>
    <x v="7"/>
    <s v="Marketing-PR"/>
    <x v="8"/>
    <s v="Legal-Employment Fees"/>
    <n v="0"/>
    <x v="2"/>
  </r>
  <r>
    <s v="AUS"/>
    <s v="Australia"/>
    <s v="Marketing"/>
    <x v="7"/>
    <s v="Marketing-PR"/>
    <x v="9"/>
    <s v="IT-Application-On-Premise"/>
    <n v="18780.740737721917"/>
    <x v="2"/>
  </r>
  <r>
    <s v="AUS"/>
    <s v="Australia"/>
    <s v="Marketing"/>
    <x v="7"/>
    <s v="Marketing-PR"/>
    <x v="10"/>
    <s v="IT-Application-Subscription"/>
    <n v="3756.1481475443834"/>
    <x v="2"/>
  </r>
  <r>
    <s v="AUS"/>
    <s v="Australia"/>
    <s v="Marketing"/>
    <x v="7"/>
    <s v="Marketing-PR"/>
    <x v="11"/>
    <s v="IT-Infrastructure"/>
    <n v="7512.2962950887668"/>
    <x v="2"/>
  </r>
  <r>
    <s v="AUS"/>
    <s v="Australia"/>
    <s v="Marketing"/>
    <x v="7"/>
    <s v="Marketing-PR"/>
    <x v="12"/>
    <s v="IT-Consultant-System Implementation"/>
    <n v="3756.1481475443834"/>
    <x v="2"/>
  </r>
  <r>
    <s v="AUS"/>
    <s v="Australia"/>
    <s v="Marketing"/>
    <x v="7"/>
    <s v="Marketing-PR"/>
    <x v="13"/>
    <s v="Facilities-Offices"/>
    <n v="7512.2962950887668"/>
    <x v="2"/>
  </r>
  <r>
    <s v="AUS"/>
    <s v="Australia"/>
    <s v="Marketing"/>
    <x v="7"/>
    <s v="Marketing-PR"/>
    <x v="14"/>
    <s v="Facilities-Supplies"/>
    <n v="7512.2962950887668"/>
    <x v="2"/>
  </r>
  <r>
    <s v="AUS"/>
    <s v="Australia"/>
    <s v="Marketing"/>
    <x v="7"/>
    <s v="Marketing-PR"/>
    <x v="15"/>
    <s v="Facilities-Supplies"/>
    <n v="7512.2962950887668"/>
    <x v="2"/>
  </r>
  <r>
    <s v="AUS"/>
    <s v="Australia"/>
    <s v="Product-Mgmt"/>
    <x v="8"/>
    <s v="Product-Management"/>
    <x v="0"/>
    <s v="Salary"/>
    <n v="379370.96290198271"/>
    <x v="2"/>
  </r>
  <r>
    <s v="AUS"/>
    <s v="Australia"/>
    <s v="Product-Mgmt"/>
    <x v="8"/>
    <s v="Product-Management"/>
    <x v="1"/>
    <s v="Benefits"/>
    <n v="113811.28887059481"/>
    <x v="2"/>
  </r>
  <r>
    <s v="AUS"/>
    <s v="Australia"/>
    <s v="Product-Mgmt"/>
    <x v="8"/>
    <s v="Product-Management"/>
    <x v="2"/>
    <s v="Contractors"/>
    <n v="189685.48145099136"/>
    <x v="2"/>
  </r>
  <r>
    <s v="AUS"/>
    <s v="Australia"/>
    <s v="Product-Mgmt"/>
    <x v="8"/>
    <s v="Product-Management"/>
    <x v="3"/>
    <s v="Travel-Trips"/>
    <n v="37937.096290198271"/>
    <x v="2"/>
  </r>
  <r>
    <s v="AUS"/>
    <s v="Australia"/>
    <s v="Product-Mgmt"/>
    <x v="8"/>
    <s v="Product-Management"/>
    <x v="4"/>
    <s v="Travel-Hotels"/>
    <n v="18968.548145099136"/>
    <x v="2"/>
  </r>
  <r>
    <s v="AUS"/>
    <s v="Australia"/>
    <s v="Product-Mgmt"/>
    <x v="8"/>
    <s v="Product-Management"/>
    <x v="5"/>
    <s v="Professional-Services-Consultants"/>
    <n v="75874.192580396542"/>
    <x v="2"/>
  </r>
  <r>
    <s v="AUS"/>
    <s v="Australia"/>
    <s v="Product-Mgmt"/>
    <x v="8"/>
    <s v="Product-Management"/>
    <x v="6"/>
    <s v="Legal-Consultants"/>
    <n v="37937.096290198271"/>
    <x v="2"/>
  </r>
  <r>
    <s v="AUS"/>
    <s v="Australia"/>
    <s v="Product-Mgmt"/>
    <x v="8"/>
    <s v="Product-Management"/>
    <x v="7"/>
    <s v="Legal-Corporate Fees"/>
    <n v="0"/>
    <x v="2"/>
  </r>
  <r>
    <s v="AUS"/>
    <s v="Australia"/>
    <s v="Product-Mgmt"/>
    <x v="8"/>
    <s v="Product-Management"/>
    <x v="8"/>
    <s v="Legal-Employment Fees"/>
    <n v="0"/>
    <x v="2"/>
  </r>
  <r>
    <s v="AUS"/>
    <s v="Australia"/>
    <s v="Product-Mgmt"/>
    <x v="8"/>
    <s v="Product-Management"/>
    <x v="9"/>
    <s v="IT-Application-On-Premise"/>
    <n v="18968.548145099136"/>
    <x v="2"/>
  </r>
  <r>
    <s v="AUS"/>
    <s v="Australia"/>
    <s v="Product-Mgmt"/>
    <x v="8"/>
    <s v="Product-Management"/>
    <x v="10"/>
    <s v="IT-Application-Subscription"/>
    <n v="3793.7096290198274"/>
    <x v="2"/>
  </r>
  <r>
    <s v="AUS"/>
    <s v="Australia"/>
    <s v="Product-Mgmt"/>
    <x v="8"/>
    <s v="Product-Management"/>
    <x v="11"/>
    <s v="IT-Infrastructure"/>
    <n v="7587.4192580396548"/>
    <x v="2"/>
  </r>
  <r>
    <s v="AUS"/>
    <s v="Australia"/>
    <s v="Product-Mgmt"/>
    <x v="8"/>
    <s v="Product-Management"/>
    <x v="12"/>
    <s v="IT-Consultant-System Implementation"/>
    <n v="3793.7096290198274"/>
    <x v="2"/>
  </r>
  <r>
    <s v="AUS"/>
    <s v="Australia"/>
    <s v="Product-Mgmt"/>
    <x v="8"/>
    <s v="Product-Management"/>
    <x v="13"/>
    <s v="Facilities-Offices"/>
    <n v="7587.4192580396548"/>
    <x v="2"/>
  </r>
  <r>
    <s v="AUS"/>
    <s v="Australia"/>
    <s v="Product-Mgmt"/>
    <x v="8"/>
    <s v="Product-Management"/>
    <x v="14"/>
    <s v="Facilities-Supplies"/>
    <n v="7587.4192580396548"/>
    <x v="2"/>
  </r>
  <r>
    <s v="AUS"/>
    <s v="Australia"/>
    <s v="Product-Mgmt"/>
    <x v="8"/>
    <s v="Product-Management"/>
    <x v="15"/>
    <s v="Facilities-Supplies"/>
    <n v="7587.4192580396548"/>
    <x v="2"/>
  </r>
  <r>
    <s v="AUS"/>
    <s v="Australia"/>
    <s v="R&amp;D"/>
    <x v="9"/>
    <s v="R&amp;D-Infrastructure Developmet"/>
    <x v="0"/>
    <s v="Salary"/>
    <n v="383164.67253100255"/>
    <x v="0"/>
  </r>
  <r>
    <s v="AUS"/>
    <s v="Australia"/>
    <s v="R&amp;D"/>
    <x v="9"/>
    <s v="R&amp;D-Infrastructure Developmet"/>
    <x v="1"/>
    <s v="Benefits"/>
    <n v="114949.40175930076"/>
    <x v="0"/>
  </r>
  <r>
    <s v="AUS"/>
    <s v="Australia"/>
    <s v="R&amp;D"/>
    <x v="9"/>
    <s v="R&amp;D-Infrastructure Developmet"/>
    <x v="2"/>
    <s v="Contractors"/>
    <n v="191582.33626550128"/>
    <x v="0"/>
  </r>
  <r>
    <s v="AUS"/>
    <s v="Australia"/>
    <s v="R&amp;D"/>
    <x v="9"/>
    <s v="R&amp;D-Infrastructure Developmet"/>
    <x v="3"/>
    <s v="Travel-Trips"/>
    <n v="38316.467253100258"/>
    <x v="0"/>
  </r>
  <r>
    <s v="AUS"/>
    <s v="Australia"/>
    <s v="R&amp;D"/>
    <x v="9"/>
    <s v="R&amp;D-Infrastructure Developmet"/>
    <x v="4"/>
    <s v="Travel-Hotels"/>
    <n v="19158.233626550129"/>
    <x v="0"/>
  </r>
  <r>
    <s v="AUS"/>
    <s v="Australia"/>
    <s v="R&amp;D"/>
    <x v="9"/>
    <s v="R&amp;D-Infrastructure Developmet"/>
    <x v="5"/>
    <s v="Professional-Services-Consultants"/>
    <n v="76632.934506200516"/>
    <x v="0"/>
  </r>
  <r>
    <s v="AUS"/>
    <s v="Australia"/>
    <s v="R&amp;D"/>
    <x v="9"/>
    <s v="R&amp;D-Infrastructure Developmet"/>
    <x v="6"/>
    <s v="Legal-Consultants"/>
    <n v="38316.467253100258"/>
    <x v="0"/>
  </r>
  <r>
    <s v="AUS"/>
    <s v="Australia"/>
    <s v="R&amp;D"/>
    <x v="9"/>
    <s v="R&amp;D-Infrastructure Developmet"/>
    <x v="7"/>
    <s v="Legal-Corporate Fees"/>
    <n v="0"/>
    <x v="0"/>
  </r>
  <r>
    <s v="AUS"/>
    <s v="Australia"/>
    <s v="R&amp;D"/>
    <x v="9"/>
    <s v="R&amp;D-Infrastructure Developmet"/>
    <x v="8"/>
    <s v="Legal-Employment Fees"/>
    <n v="0"/>
    <x v="0"/>
  </r>
  <r>
    <s v="AUS"/>
    <s v="Australia"/>
    <s v="R&amp;D"/>
    <x v="9"/>
    <s v="R&amp;D-Infrastructure Developmet"/>
    <x v="9"/>
    <s v="IT-Application-On-Premise"/>
    <n v="19158.233626550129"/>
    <x v="0"/>
  </r>
  <r>
    <s v="AUS"/>
    <s v="Australia"/>
    <s v="R&amp;D"/>
    <x v="9"/>
    <s v="R&amp;D-Infrastructure Developmet"/>
    <x v="10"/>
    <s v="IT-Application-Subscription"/>
    <n v="3831.6467253100254"/>
    <x v="0"/>
  </r>
  <r>
    <s v="AUS"/>
    <s v="Australia"/>
    <s v="R&amp;D"/>
    <x v="9"/>
    <s v="R&amp;D-Infrastructure Developmet"/>
    <x v="11"/>
    <s v="IT-Infrastructure"/>
    <n v="7663.2934506200509"/>
    <x v="0"/>
  </r>
  <r>
    <s v="AUS"/>
    <s v="Australia"/>
    <s v="R&amp;D"/>
    <x v="9"/>
    <s v="R&amp;D-Infrastructure Developmet"/>
    <x v="12"/>
    <s v="IT-Consultant-System Implementation"/>
    <n v="3831.6467253100254"/>
    <x v="0"/>
  </r>
  <r>
    <s v="AUS"/>
    <s v="Australia"/>
    <s v="R&amp;D"/>
    <x v="9"/>
    <s v="R&amp;D-Infrastructure Developmet"/>
    <x v="13"/>
    <s v="Facilities-Offices"/>
    <n v="7663.2934506200509"/>
    <x v="0"/>
  </r>
  <r>
    <s v="AUS"/>
    <s v="Australia"/>
    <s v="R&amp;D"/>
    <x v="9"/>
    <s v="R&amp;D-Infrastructure Developmet"/>
    <x v="14"/>
    <s v="Facilities-Supplies"/>
    <n v="7663.2934506200509"/>
    <x v="0"/>
  </r>
  <r>
    <s v="AUS"/>
    <s v="Australia"/>
    <s v="R&amp;D"/>
    <x v="9"/>
    <s v="R&amp;D-Infrastructure Developmet"/>
    <x v="15"/>
    <s v="Facilities-Supplies"/>
    <n v="7663.2934506200509"/>
    <x v="0"/>
  </r>
  <r>
    <s v="AUS"/>
    <s v="Australia"/>
    <s v="R&amp;D"/>
    <x v="10"/>
    <s v="R&amp;D-Applications Development"/>
    <x v="0"/>
    <s v="Salary"/>
    <n v="386996.31925631256"/>
    <x v="0"/>
  </r>
  <r>
    <s v="AUS"/>
    <s v="Australia"/>
    <s v="R&amp;D"/>
    <x v="10"/>
    <s v="R&amp;D-Applications Development"/>
    <x v="1"/>
    <s v="Benefits"/>
    <n v="116098.89577689377"/>
    <x v="0"/>
  </r>
  <r>
    <s v="AUS"/>
    <s v="Australia"/>
    <s v="R&amp;D"/>
    <x v="10"/>
    <s v="R&amp;D-Applications Development"/>
    <x v="2"/>
    <s v="Contractors"/>
    <n v="193498.15962815628"/>
    <x v="0"/>
  </r>
  <r>
    <s v="AUS"/>
    <s v="Australia"/>
    <s v="R&amp;D"/>
    <x v="10"/>
    <s v="R&amp;D-Applications Development"/>
    <x v="3"/>
    <s v="Travel-Trips"/>
    <n v="38699.631925631256"/>
    <x v="0"/>
  </r>
  <r>
    <s v="AUS"/>
    <s v="Australia"/>
    <s v="R&amp;D"/>
    <x v="10"/>
    <s v="R&amp;D-Applications Development"/>
    <x v="4"/>
    <s v="Travel-Hotels"/>
    <n v="19349.815962815628"/>
    <x v="0"/>
  </r>
  <r>
    <s v="AUS"/>
    <s v="Australia"/>
    <s v="R&amp;D"/>
    <x v="10"/>
    <s v="R&amp;D-Applications Development"/>
    <x v="5"/>
    <s v="Professional-Services-Consultants"/>
    <n v="77399.263851262513"/>
    <x v="0"/>
  </r>
  <r>
    <s v="AUS"/>
    <s v="Australia"/>
    <s v="R&amp;D"/>
    <x v="10"/>
    <s v="R&amp;D-Applications Development"/>
    <x v="6"/>
    <s v="Legal-Consultants"/>
    <n v="38699.631925631256"/>
    <x v="0"/>
  </r>
  <r>
    <s v="AUS"/>
    <s v="Australia"/>
    <s v="R&amp;D"/>
    <x v="10"/>
    <s v="R&amp;D-Applications Development"/>
    <x v="7"/>
    <s v="Legal-Corporate Fees"/>
    <n v="0"/>
    <x v="0"/>
  </r>
  <r>
    <s v="AUS"/>
    <s v="Australia"/>
    <s v="R&amp;D"/>
    <x v="10"/>
    <s v="R&amp;D-Applications Development"/>
    <x v="8"/>
    <s v="Legal-Employment Fees"/>
    <n v="0"/>
    <x v="0"/>
  </r>
  <r>
    <s v="AUS"/>
    <s v="Australia"/>
    <s v="R&amp;D"/>
    <x v="10"/>
    <s v="R&amp;D-Applications Development"/>
    <x v="9"/>
    <s v="IT-Application-On-Premise"/>
    <n v="19349.815962815628"/>
    <x v="0"/>
  </r>
  <r>
    <s v="AUS"/>
    <s v="Australia"/>
    <s v="R&amp;D"/>
    <x v="10"/>
    <s v="R&amp;D-Applications Development"/>
    <x v="10"/>
    <s v="IT-Application-Subscription"/>
    <n v="3869.9631925631256"/>
    <x v="0"/>
  </r>
  <r>
    <s v="AUS"/>
    <s v="Australia"/>
    <s v="R&amp;D"/>
    <x v="10"/>
    <s v="R&amp;D-Applications Development"/>
    <x v="11"/>
    <s v="IT-Infrastructure"/>
    <n v="7739.9263851262513"/>
    <x v="0"/>
  </r>
  <r>
    <s v="AUS"/>
    <s v="Australia"/>
    <s v="R&amp;D"/>
    <x v="10"/>
    <s v="R&amp;D-Applications Development"/>
    <x v="12"/>
    <s v="IT-Consultant-System Implementation"/>
    <n v="3869.9631925631256"/>
    <x v="0"/>
  </r>
  <r>
    <s v="AUS"/>
    <s v="Australia"/>
    <s v="R&amp;D"/>
    <x v="10"/>
    <s v="R&amp;D-Applications Development"/>
    <x v="13"/>
    <s v="Facilities-Offices"/>
    <n v="7739.9263851262513"/>
    <x v="0"/>
  </r>
  <r>
    <s v="AUS"/>
    <s v="Australia"/>
    <s v="R&amp;D"/>
    <x v="10"/>
    <s v="R&amp;D-Applications Development"/>
    <x v="14"/>
    <s v="Facilities-Supplies"/>
    <n v="7739.9263851262513"/>
    <x v="0"/>
  </r>
  <r>
    <s v="AUS"/>
    <s v="Australia"/>
    <s v="R&amp;D"/>
    <x v="10"/>
    <s v="R&amp;D-Applications Development"/>
    <x v="15"/>
    <s v="Facilities-Supplies"/>
    <n v="7739.9263851262513"/>
    <x v="0"/>
  </r>
  <r>
    <s v="AUS"/>
    <s v="Australia"/>
    <s v="R&amp;D"/>
    <x v="11"/>
    <s v="R&amp;D-Research"/>
    <x v="0"/>
    <s v="Salary"/>
    <n v="390866.28244887572"/>
    <x v="0"/>
  </r>
  <r>
    <s v="AUS"/>
    <s v="Australia"/>
    <s v="R&amp;D"/>
    <x v="11"/>
    <s v="R&amp;D-Research"/>
    <x v="1"/>
    <s v="Benefits"/>
    <n v="117259.88473466272"/>
    <x v="0"/>
  </r>
  <r>
    <s v="AUS"/>
    <s v="Australia"/>
    <s v="R&amp;D"/>
    <x v="11"/>
    <s v="R&amp;D-Research"/>
    <x v="2"/>
    <s v="Contractors"/>
    <n v="195433.14122443786"/>
    <x v="0"/>
  </r>
  <r>
    <s v="AUS"/>
    <s v="Australia"/>
    <s v="R&amp;D"/>
    <x v="11"/>
    <s v="R&amp;D-Research"/>
    <x v="3"/>
    <s v="Travel-Trips"/>
    <n v="39086.628244887572"/>
    <x v="0"/>
  </r>
  <r>
    <s v="AUS"/>
    <s v="Australia"/>
    <s v="R&amp;D"/>
    <x v="11"/>
    <s v="R&amp;D-Research"/>
    <x v="4"/>
    <s v="Travel-Hotels"/>
    <n v="19543.314122443786"/>
    <x v="0"/>
  </r>
  <r>
    <s v="AUS"/>
    <s v="Australia"/>
    <s v="R&amp;D"/>
    <x v="11"/>
    <s v="R&amp;D-Research"/>
    <x v="5"/>
    <s v="Professional-Services-Consultants"/>
    <n v="78173.256489775144"/>
    <x v="0"/>
  </r>
  <r>
    <s v="AUS"/>
    <s v="Australia"/>
    <s v="R&amp;D"/>
    <x v="11"/>
    <s v="R&amp;D-Research"/>
    <x v="6"/>
    <s v="Legal-Consultants"/>
    <n v="39086.628244887572"/>
    <x v="0"/>
  </r>
  <r>
    <s v="AUS"/>
    <s v="Australia"/>
    <s v="R&amp;D"/>
    <x v="11"/>
    <s v="R&amp;D-Research"/>
    <x v="7"/>
    <s v="Legal-Corporate Fees"/>
    <n v="0"/>
    <x v="0"/>
  </r>
  <r>
    <s v="AUS"/>
    <s v="Australia"/>
    <s v="R&amp;D"/>
    <x v="11"/>
    <s v="R&amp;D-Research"/>
    <x v="8"/>
    <s v="Legal-Employment Fees"/>
    <n v="0"/>
    <x v="0"/>
  </r>
  <r>
    <s v="AUS"/>
    <s v="Australia"/>
    <s v="R&amp;D"/>
    <x v="11"/>
    <s v="R&amp;D-Research"/>
    <x v="9"/>
    <s v="IT-Application-On-Premise"/>
    <n v="19543.314122443786"/>
    <x v="0"/>
  </r>
  <r>
    <s v="AUS"/>
    <s v="Australia"/>
    <s v="R&amp;D"/>
    <x v="11"/>
    <s v="R&amp;D-Research"/>
    <x v="10"/>
    <s v="IT-Application-Subscription"/>
    <n v="3908.6628244887575"/>
    <x v="0"/>
  </r>
  <r>
    <s v="AUS"/>
    <s v="Australia"/>
    <s v="R&amp;D"/>
    <x v="11"/>
    <s v="R&amp;D-Research"/>
    <x v="11"/>
    <s v="IT-Infrastructure"/>
    <n v="7817.3256489775149"/>
    <x v="0"/>
  </r>
  <r>
    <s v="AUS"/>
    <s v="Australia"/>
    <s v="R&amp;D"/>
    <x v="11"/>
    <s v="R&amp;D-Research"/>
    <x v="12"/>
    <s v="IT-Consultant-System Implementation"/>
    <n v="3908.6628244887575"/>
    <x v="0"/>
  </r>
  <r>
    <s v="AUS"/>
    <s v="Australia"/>
    <s v="R&amp;D"/>
    <x v="11"/>
    <s v="R&amp;D-Research"/>
    <x v="13"/>
    <s v="Facilities-Offices"/>
    <n v="7817.3256489775149"/>
    <x v="0"/>
  </r>
  <r>
    <s v="AUS"/>
    <s v="Australia"/>
    <s v="R&amp;D"/>
    <x v="11"/>
    <s v="R&amp;D-Research"/>
    <x v="14"/>
    <s v="Facilities-Supplies"/>
    <n v="7817.3256489775149"/>
    <x v="0"/>
  </r>
  <r>
    <s v="AUS"/>
    <s v="Australia"/>
    <s v="R&amp;D"/>
    <x v="11"/>
    <s v="R&amp;D-Research"/>
    <x v="15"/>
    <s v="Facilities-Supplies"/>
    <n v="7817.3256489775149"/>
    <x v="0"/>
  </r>
  <r>
    <s v="AUS"/>
    <s v="Australia"/>
    <s v="R&amp;D"/>
    <x v="12"/>
    <s v="R&amp;D-Parternerships"/>
    <x v="0"/>
    <s v="Salary"/>
    <n v="394774.94527336449"/>
    <x v="0"/>
  </r>
  <r>
    <s v="AUS"/>
    <s v="Australia"/>
    <s v="R&amp;D"/>
    <x v="12"/>
    <s v="R&amp;D-Parternerships"/>
    <x v="1"/>
    <s v="Benefits"/>
    <n v="118432.48358200934"/>
    <x v="0"/>
  </r>
  <r>
    <s v="AUS"/>
    <s v="Australia"/>
    <s v="R&amp;D"/>
    <x v="12"/>
    <s v="R&amp;D-Parternerships"/>
    <x v="2"/>
    <s v="Contractors"/>
    <n v="197387.47263668224"/>
    <x v="0"/>
  </r>
  <r>
    <s v="AUS"/>
    <s v="Australia"/>
    <s v="R&amp;D"/>
    <x v="12"/>
    <s v="R&amp;D-Parternerships"/>
    <x v="3"/>
    <s v="Travel-Trips"/>
    <n v="39477.49452733645"/>
    <x v="0"/>
  </r>
  <r>
    <s v="AUS"/>
    <s v="Australia"/>
    <s v="R&amp;D"/>
    <x v="12"/>
    <s v="R&amp;D-Parternerships"/>
    <x v="4"/>
    <s v="Travel-Hotels"/>
    <n v="19738.747263668225"/>
    <x v="0"/>
  </r>
  <r>
    <s v="AUS"/>
    <s v="Australia"/>
    <s v="R&amp;D"/>
    <x v="12"/>
    <s v="R&amp;D-Parternerships"/>
    <x v="5"/>
    <s v="Professional-Services-Consultants"/>
    <n v="78954.9890546729"/>
    <x v="0"/>
  </r>
  <r>
    <s v="AUS"/>
    <s v="Australia"/>
    <s v="R&amp;D"/>
    <x v="12"/>
    <s v="R&amp;D-Parternerships"/>
    <x v="6"/>
    <s v="Legal-Consultants"/>
    <n v="39477.49452733645"/>
    <x v="0"/>
  </r>
  <r>
    <s v="AUS"/>
    <s v="Australia"/>
    <s v="R&amp;D"/>
    <x v="12"/>
    <s v="R&amp;D-Parternerships"/>
    <x v="7"/>
    <s v="Legal-Corporate Fees"/>
    <n v="0"/>
    <x v="0"/>
  </r>
  <r>
    <s v="AUS"/>
    <s v="Australia"/>
    <s v="R&amp;D"/>
    <x v="12"/>
    <s v="R&amp;D-Parternerships"/>
    <x v="8"/>
    <s v="Legal-Employment Fees"/>
    <n v="0"/>
    <x v="0"/>
  </r>
  <r>
    <s v="AUS"/>
    <s v="Australia"/>
    <s v="R&amp;D"/>
    <x v="12"/>
    <s v="R&amp;D-Parternerships"/>
    <x v="9"/>
    <s v="IT-Application-On-Premise"/>
    <n v="19738.747263668225"/>
    <x v="0"/>
  </r>
  <r>
    <s v="AUS"/>
    <s v="Australia"/>
    <s v="R&amp;D"/>
    <x v="12"/>
    <s v="R&amp;D-Parternerships"/>
    <x v="10"/>
    <s v="IT-Application-Subscription"/>
    <n v="3947.7494527336448"/>
    <x v="0"/>
  </r>
  <r>
    <s v="AUS"/>
    <s v="Australia"/>
    <s v="R&amp;D"/>
    <x v="12"/>
    <s v="R&amp;D-Parternerships"/>
    <x v="11"/>
    <s v="IT-Infrastructure"/>
    <n v="7895.4989054672897"/>
    <x v="0"/>
  </r>
  <r>
    <s v="AUS"/>
    <s v="Australia"/>
    <s v="R&amp;D"/>
    <x v="12"/>
    <s v="R&amp;D-Parternerships"/>
    <x v="12"/>
    <s v="IT-Consultant-System Implementation"/>
    <n v="3947.7494527336448"/>
    <x v="0"/>
  </r>
  <r>
    <s v="AUS"/>
    <s v="Australia"/>
    <s v="R&amp;D"/>
    <x v="12"/>
    <s v="R&amp;D-Parternerships"/>
    <x v="13"/>
    <s v="Facilities-Offices"/>
    <n v="7895.4989054672897"/>
    <x v="0"/>
  </r>
  <r>
    <s v="AUS"/>
    <s v="Australia"/>
    <s v="R&amp;D"/>
    <x v="12"/>
    <s v="R&amp;D-Parternerships"/>
    <x v="14"/>
    <s v="Facilities-Supplies"/>
    <n v="7895.4989054672897"/>
    <x v="0"/>
  </r>
  <r>
    <s v="AUS"/>
    <s v="Australia"/>
    <s v="R&amp;D"/>
    <x v="12"/>
    <s v="R&amp;D-Parternerships"/>
    <x v="15"/>
    <s v="Facilities-Supplies"/>
    <n v="7895.4989054672897"/>
    <x v="0"/>
  </r>
  <r>
    <s v="AUS"/>
    <s v="Australia"/>
    <s v="FIN"/>
    <x v="13"/>
    <s v="Finance"/>
    <x v="0"/>
    <s v="Salary"/>
    <n v="398722.69472609815"/>
    <x v="0"/>
  </r>
  <r>
    <s v="AUS"/>
    <s v="Australia"/>
    <s v="FIN"/>
    <x v="13"/>
    <s v="Finance"/>
    <x v="1"/>
    <s v="Benefits"/>
    <n v="119616.80841782944"/>
    <x v="0"/>
  </r>
  <r>
    <s v="AUS"/>
    <s v="Australia"/>
    <s v="FIN"/>
    <x v="13"/>
    <s v="Finance"/>
    <x v="2"/>
    <s v="Contractors"/>
    <n v="199361.34736304908"/>
    <x v="0"/>
  </r>
  <r>
    <s v="AUS"/>
    <s v="Australia"/>
    <s v="FIN"/>
    <x v="13"/>
    <s v="Finance"/>
    <x v="3"/>
    <s v="Travel-Trips"/>
    <n v="39872.26947260982"/>
    <x v="0"/>
  </r>
  <r>
    <s v="AUS"/>
    <s v="Australia"/>
    <s v="FIN"/>
    <x v="13"/>
    <s v="Finance"/>
    <x v="4"/>
    <s v="Travel-Hotels"/>
    <n v="19936.13473630491"/>
    <x v="0"/>
  </r>
  <r>
    <s v="AUS"/>
    <s v="Australia"/>
    <s v="FIN"/>
    <x v="13"/>
    <s v="Finance"/>
    <x v="5"/>
    <s v="Professional-Services-Consultants"/>
    <n v="79744.53894521964"/>
    <x v="0"/>
  </r>
  <r>
    <s v="AUS"/>
    <s v="Australia"/>
    <s v="FIN"/>
    <x v="13"/>
    <s v="Finance"/>
    <x v="6"/>
    <s v="Legal-Consultants"/>
    <n v="39872.26947260982"/>
    <x v="0"/>
  </r>
  <r>
    <s v="AUS"/>
    <s v="Australia"/>
    <s v="FIN"/>
    <x v="13"/>
    <s v="Finance"/>
    <x v="7"/>
    <s v="Legal-Corporate Fees"/>
    <n v="0"/>
    <x v="0"/>
  </r>
  <r>
    <s v="AUS"/>
    <s v="Australia"/>
    <s v="FIN"/>
    <x v="13"/>
    <s v="Finance"/>
    <x v="8"/>
    <s v="Legal-Employment Fees"/>
    <n v="0"/>
    <x v="0"/>
  </r>
  <r>
    <s v="AUS"/>
    <s v="Australia"/>
    <s v="FIN"/>
    <x v="13"/>
    <s v="Finance"/>
    <x v="9"/>
    <s v="IT-Application-On-Premise"/>
    <n v="19936.13473630491"/>
    <x v="0"/>
  </r>
  <r>
    <s v="AUS"/>
    <s v="Australia"/>
    <s v="FIN"/>
    <x v="13"/>
    <s v="Finance"/>
    <x v="10"/>
    <s v="IT-Application-Subscription"/>
    <n v="3987.2269472609814"/>
    <x v="0"/>
  </r>
  <r>
    <s v="AUS"/>
    <s v="Australia"/>
    <s v="FIN"/>
    <x v="13"/>
    <s v="Finance"/>
    <x v="11"/>
    <s v="IT-Infrastructure"/>
    <n v="7974.4538945219629"/>
    <x v="0"/>
  </r>
  <r>
    <s v="AUS"/>
    <s v="Australia"/>
    <s v="FIN"/>
    <x v="13"/>
    <s v="Finance"/>
    <x v="12"/>
    <s v="IT-Consultant-System Implementation"/>
    <n v="3987.2269472609814"/>
    <x v="0"/>
  </r>
  <r>
    <s v="AUS"/>
    <s v="Australia"/>
    <s v="FIN"/>
    <x v="13"/>
    <s v="Finance"/>
    <x v="13"/>
    <s v="Facilities-Offices"/>
    <n v="7974.4538945219629"/>
    <x v="0"/>
  </r>
  <r>
    <s v="AUS"/>
    <s v="Australia"/>
    <s v="FIN"/>
    <x v="13"/>
    <s v="Finance"/>
    <x v="14"/>
    <s v="Facilities-Supplies"/>
    <n v="7974.4538945219629"/>
    <x v="0"/>
  </r>
  <r>
    <s v="AUS"/>
    <s v="Australia"/>
    <s v="FIN"/>
    <x v="13"/>
    <s v="Finance"/>
    <x v="15"/>
    <s v="Facilities-Supplies"/>
    <n v="7974.4538945219629"/>
    <x v="0"/>
  </r>
  <r>
    <s v="AUS"/>
    <s v="Australia"/>
    <s v="ACC"/>
    <x v="14"/>
    <s v="Accounting"/>
    <x v="0"/>
    <s v="Salary"/>
    <n v="402709.92167335912"/>
    <x v="0"/>
  </r>
  <r>
    <s v="AUS"/>
    <s v="Australia"/>
    <s v="ACC"/>
    <x v="14"/>
    <s v="Accounting"/>
    <x v="1"/>
    <s v="Benefits"/>
    <n v="120812.97650200773"/>
    <x v="0"/>
  </r>
  <r>
    <s v="AUS"/>
    <s v="Australia"/>
    <s v="ACC"/>
    <x v="14"/>
    <s v="Accounting"/>
    <x v="2"/>
    <s v="Contractors"/>
    <n v="201354.96083667956"/>
    <x v="0"/>
  </r>
  <r>
    <s v="AUS"/>
    <s v="Australia"/>
    <s v="ACC"/>
    <x v="14"/>
    <s v="Accounting"/>
    <x v="3"/>
    <s v="Travel-Trips"/>
    <n v="40270.992167335913"/>
    <x v="0"/>
  </r>
  <r>
    <s v="AUS"/>
    <s v="Australia"/>
    <s v="ACC"/>
    <x v="14"/>
    <s v="Accounting"/>
    <x v="4"/>
    <s v="Travel-Hotels"/>
    <n v="20135.496083667957"/>
    <x v="0"/>
  </r>
  <r>
    <s v="AUS"/>
    <s v="Australia"/>
    <s v="ACC"/>
    <x v="14"/>
    <s v="Accounting"/>
    <x v="5"/>
    <s v="Professional-Services-Consultants"/>
    <n v="80541.984334671826"/>
    <x v="0"/>
  </r>
  <r>
    <s v="AUS"/>
    <s v="Australia"/>
    <s v="ACC"/>
    <x v="14"/>
    <s v="Accounting"/>
    <x v="6"/>
    <s v="Legal-Consultants"/>
    <n v="40270.992167335913"/>
    <x v="0"/>
  </r>
  <r>
    <s v="AUS"/>
    <s v="Australia"/>
    <s v="ACC"/>
    <x v="14"/>
    <s v="Accounting"/>
    <x v="7"/>
    <s v="Legal-Corporate Fees"/>
    <n v="0"/>
    <x v="0"/>
  </r>
  <r>
    <s v="AUS"/>
    <s v="Australia"/>
    <s v="ACC"/>
    <x v="14"/>
    <s v="Accounting"/>
    <x v="8"/>
    <s v="Legal-Employment Fees"/>
    <n v="0"/>
    <x v="0"/>
  </r>
  <r>
    <s v="AUS"/>
    <s v="Australia"/>
    <s v="ACC"/>
    <x v="14"/>
    <s v="Accounting"/>
    <x v="9"/>
    <s v="IT-Application-On-Premise"/>
    <n v="20135.496083667957"/>
    <x v="0"/>
  </r>
  <r>
    <s v="AUS"/>
    <s v="Australia"/>
    <s v="ACC"/>
    <x v="14"/>
    <s v="Accounting"/>
    <x v="10"/>
    <s v="IT-Application-Subscription"/>
    <n v="4027.0992167335912"/>
    <x v="0"/>
  </r>
  <r>
    <s v="AUS"/>
    <s v="Australia"/>
    <s v="ACC"/>
    <x v="14"/>
    <s v="Accounting"/>
    <x v="11"/>
    <s v="IT-Infrastructure"/>
    <n v="8054.1984334671824"/>
    <x v="0"/>
  </r>
  <r>
    <s v="AUS"/>
    <s v="Australia"/>
    <s v="ACC"/>
    <x v="14"/>
    <s v="Accounting"/>
    <x v="12"/>
    <s v="IT-Consultant-System Implementation"/>
    <n v="4027.0992167335912"/>
    <x v="0"/>
  </r>
  <r>
    <s v="AUS"/>
    <s v="Australia"/>
    <s v="ACC"/>
    <x v="14"/>
    <s v="Accounting"/>
    <x v="13"/>
    <s v="Facilities-Offices"/>
    <n v="8054.1984334671824"/>
    <x v="0"/>
  </r>
  <r>
    <s v="AUS"/>
    <s v="Australia"/>
    <s v="ACC"/>
    <x v="14"/>
    <s v="Accounting"/>
    <x v="14"/>
    <s v="Facilities-Supplies"/>
    <n v="8054.1984334671824"/>
    <x v="0"/>
  </r>
  <r>
    <s v="AUS"/>
    <s v="Australia"/>
    <s v="ACC"/>
    <x v="14"/>
    <s v="Accounting"/>
    <x v="15"/>
    <s v="Facilities-Supplies"/>
    <n v="8054.1984334671824"/>
    <x v="0"/>
  </r>
  <r>
    <s v="AUS"/>
    <s v="Australia"/>
    <s v="IT"/>
    <x v="15"/>
    <s v="IT"/>
    <x v="0"/>
    <s v="Salary"/>
    <n v="406737.02089009271"/>
    <x v="0"/>
  </r>
  <r>
    <s v="AUS"/>
    <s v="Australia"/>
    <s v="IT"/>
    <x v="15"/>
    <s v="IT"/>
    <x v="1"/>
    <s v="Benefits"/>
    <n v="122021.1062670278"/>
    <x v="0"/>
  </r>
  <r>
    <s v="AUS"/>
    <s v="Australia"/>
    <s v="IT"/>
    <x v="15"/>
    <s v="IT"/>
    <x v="2"/>
    <s v="Contractors"/>
    <n v="203368.51044504636"/>
    <x v="0"/>
  </r>
  <r>
    <s v="AUS"/>
    <s v="Australia"/>
    <s v="IT"/>
    <x v="15"/>
    <s v="IT"/>
    <x v="3"/>
    <s v="Travel-Trips"/>
    <n v="40673.702089009275"/>
    <x v="0"/>
  </r>
  <r>
    <s v="AUS"/>
    <s v="Australia"/>
    <s v="IT"/>
    <x v="15"/>
    <s v="IT"/>
    <x v="4"/>
    <s v="Travel-Hotels"/>
    <n v="20336.851044504638"/>
    <x v="0"/>
  </r>
  <r>
    <s v="AUS"/>
    <s v="Australia"/>
    <s v="IT"/>
    <x v="15"/>
    <s v="IT"/>
    <x v="5"/>
    <s v="Professional-Services-Consultants"/>
    <n v="81347.404178018551"/>
    <x v="0"/>
  </r>
  <r>
    <s v="AUS"/>
    <s v="Australia"/>
    <s v="IT"/>
    <x v="15"/>
    <s v="IT"/>
    <x v="6"/>
    <s v="Legal-Consultants"/>
    <n v="40673.702089009275"/>
    <x v="0"/>
  </r>
  <r>
    <s v="AUS"/>
    <s v="Australia"/>
    <s v="IT"/>
    <x v="15"/>
    <s v="IT"/>
    <x v="7"/>
    <s v="Legal-Corporate Fees"/>
    <n v="0"/>
    <x v="0"/>
  </r>
  <r>
    <s v="AUS"/>
    <s v="Australia"/>
    <s v="IT"/>
    <x v="15"/>
    <s v="IT"/>
    <x v="8"/>
    <s v="Legal-Employment Fees"/>
    <n v="0"/>
    <x v="0"/>
  </r>
  <r>
    <s v="AUS"/>
    <s v="Australia"/>
    <s v="IT"/>
    <x v="15"/>
    <s v="IT"/>
    <x v="9"/>
    <s v="IT-Application-On-Premise"/>
    <n v="20336.851044504638"/>
    <x v="0"/>
  </r>
  <r>
    <s v="AUS"/>
    <s v="Australia"/>
    <s v="IT"/>
    <x v="15"/>
    <s v="IT"/>
    <x v="10"/>
    <s v="IT-Application-Subscription"/>
    <n v="4067.3702089009271"/>
    <x v="0"/>
  </r>
  <r>
    <s v="AUS"/>
    <s v="Australia"/>
    <s v="IT"/>
    <x v="15"/>
    <s v="IT"/>
    <x v="11"/>
    <s v="IT-Infrastructure"/>
    <n v="8134.7404178018542"/>
    <x v="0"/>
  </r>
  <r>
    <s v="AUS"/>
    <s v="Australia"/>
    <s v="IT"/>
    <x v="15"/>
    <s v="IT"/>
    <x v="12"/>
    <s v="IT-Consultant-System Implementation"/>
    <n v="4067.3702089009271"/>
    <x v="0"/>
  </r>
  <r>
    <s v="AUS"/>
    <s v="Australia"/>
    <s v="IT"/>
    <x v="15"/>
    <s v="IT"/>
    <x v="13"/>
    <s v="Facilities-Offices"/>
    <n v="8134.7404178018542"/>
    <x v="0"/>
  </r>
  <r>
    <s v="AUS"/>
    <s v="Australia"/>
    <s v="IT"/>
    <x v="15"/>
    <s v="IT"/>
    <x v="14"/>
    <s v="Facilities-Supplies"/>
    <n v="8134.7404178018542"/>
    <x v="0"/>
  </r>
  <r>
    <s v="AUS"/>
    <s v="Australia"/>
    <s v="IT"/>
    <x v="15"/>
    <s v="IT"/>
    <x v="15"/>
    <s v="Facilities-Supplies"/>
    <n v="8134.7404178018542"/>
    <x v="0"/>
  </r>
  <r>
    <s v="AUS"/>
    <s v="Australia"/>
    <s v="PS"/>
    <x v="16"/>
    <s v="PS"/>
    <x v="0"/>
    <s v="Salary"/>
    <n v="410804.39109899366"/>
    <x v="2"/>
  </r>
  <r>
    <s v="AUS"/>
    <s v="Australia"/>
    <s v="PS"/>
    <x v="16"/>
    <s v="PS"/>
    <x v="1"/>
    <s v="Benefits"/>
    <n v="123241.3173296981"/>
    <x v="2"/>
  </r>
  <r>
    <s v="AUS"/>
    <s v="Australia"/>
    <s v="PS"/>
    <x v="16"/>
    <s v="PS"/>
    <x v="2"/>
    <s v="Contractors"/>
    <n v="205402.19554949683"/>
    <x v="2"/>
  </r>
  <r>
    <s v="AUS"/>
    <s v="Australia"/>
    <s v="PS"/>
    <x v="16"/>
    <s v="PS"/>
    <x v="3"/>
    <s v="Travel-Trips"/>
    <n v="41080.439109899366"/>
    <x v="2"/>
  </r>
  <r>
    <s v="AUS"/>
    <s v="Australia"/>
    <s v="PS"/>
    <x v="16"/>
    <s v="PS"/>
    <x v="4"/>
    <s v="Travel-Hotels"/>
    <n v="20540.219554949683"/>
    <x v="2"/>
  </r>
  <r>
    <s v="AUS"/>
    <s v="Australia"/>
    <s v="PS"/>
    <x v="16"/>
    <s v="PS"/>
    <x v="5"/>
    <s v="Professional-Services-Consultants"/>
    <n v="82160.878219798731"/>
    <x v="2"/>
  </r>
  <r>
    <s v="AUS"/>
    <s v="Australia"/>
    <s v="PS"/>
    <x v="16"/>
    <s v="PS"/>
    <x v="6"/>
    <s v="Legal-Consultants"/>
    <n v="41080.439109899366"/>
    <x v="2"/>
  </r>
  <r>
    <s v="AUS"/>
    <s v="Australia"/>
    <s v="PS"/>
    <x v="16"/>
    <s v="PS"/>
    <x v="7"/>
    <s v="Legal-Corporate Fees"/>
    <n v="0"/>
    <x v="2"/>
  </r>
  <r>
    <s v="AUS"/>
    <s v="Australia"/>
    <s v="PS"/>
    <x v="16"/>
    <s v="PS"/>
    <x v="8"/>
    <s v="Legal-Employment Fees"/>
    <n v="0"/>
    <x v="2"/>
  </r>
  <r>
    <s v="AUS"/>
    <s v="Australia"/>
    <s v="PS"/>
    <x v="16"/>
    <s v="PS"/>
    <x v="9"/>
    <s v="IT-Application-On-Premise"/>
    <n v="20540.219554949683"/>
    <x v="2"/>
  </r>
  <r>
    <s v="AUS"/>
    <s v="Australia"/>
    <s v="PS"/>
    <x v="16"/>
    <s v="PS"/>
    <x v="10"/>
    <s v="IT-Application-Subscription"/>
    <n v="4108.0439109899362"/>
    <x v="2"/>
  </r>
  <r>
    <s v="AUS"/>
    <s v="Australia"/>
    <s v="PS"/>
    <x v="16"/>
    <s v="PS"/>
    <x v="11"/>
    <s v="IT-Infrastructure"/>
    <n v="8216.0878219798724"/>
    <x v="2"/>
  </r>
  <r>
    <s v="AUS"/>
    <s v="Australia"/>
    <s v="PS"/>
    <x v="16"/>
    <s v="PS"/>
    <x v="12"/>
    <s v="IT-Consultant-System Implementation"/>
    <n v="4108.0439109899362"/>
    <x v="2"/>
  </r>
  <r>
    <s v="AUS"/>
    <s v="Australia"/>
    <s v="PS"/>
    <x v="16"/>
    <s v="PS"/>
    <x v="13"/>
    <s v="Facilities-Offices"/>
    <n v="8216.0878219798724"/>
    <x v="2"/>
  </r>
  <r>
    <s v="AUS"/>
    <s v="Australia"/>
    <s v="PS"/>
    <x v="16"/>
    <s v="PS"/>
    <x v="14"/>
    <s v="Facilities-Supplies"/>
    <n v="8216.0878219798724"/>
    <x v="2"/>
  </r>
  <r>
    <s v="AUS"/>
    <s v="Australia"/>
    <s v="PS"/>
    <x v="16"/>
    <s v="PS"/>
    <x v="15"/>
    <s v="Facilities-Supplies"/>
    <n v="8216.0878219798724"/>
    <x v="2"/>
  </r>
  <r>
    <s v="AUS"/>
    <s v="Australia"/>
    <s v="IS"/>
    <x v="17"/>
    <s v="IS"/>
    <x v="0"/>
    <s v="Salary"/>
    <n v="414912.4350099836"/>
    <x v="2"/>
  </r>
  <r>
    <s v="AUS"/>
    <s v="Australia"/>
    <s v="IS"/>
    <x v="17"/>
    <s v="IS"/>
    <x v="1"/>
    <s v="Benefits"/>
    <n v="124473.73050299508"/>
    <x v="2"/>
  </r>
  <r>
    <s v="AUS"/>
    <s v="Australia"/>
    <s v="IS"/>
    <x v="17"/>
    <s v="IS"/>
    <x v="2"/>
    <s v="Contractors"/>
    <n v="207456.2175049918"/>
    <x v="2"/>
  </r>
  <r>
    <s v="AUS"/>
    <s v="Australia"/>
    <s v="IS"/>
    <x v="17"/>
    <s v="IS"/>
    <x v="3"/>
    <s v="Travel-Trips"/>
    <n v="41491.24350099836"/>
    <x v="2"/>
  </r>
  <r>
    <s v="AUS"/>
    <s v="Australia"/>
    <s v="IS"/>
    <x v="17"/>
    <s v="IS"/>
    <x v="4"/>
    <s v="Travel-Hotels"/>
    <n v="20745.62175049918"/>
    <x v="2"/>
  </r>
  <r>
    <s v="AUS"/>
    <s v="Australia"/>
    <s v="IS"/>
    <x v="17"/>
    <s v="IS"/>
    <x v="5"/>
    <s v="Professional-Services-Consultants"/>
    <n v="82982.48700199672"/>
    <x v="2"/>
  </r>
  <r>
    <s v="AUS"/>
    <s v="Australia"/>
    <s v="IS"/>
    <x v="17"/>
    <s v="IS"/>
    <x v="6"/>
    <s v="Legal-Consultants"/>
    <n v="41491.24350099836"/>
    <x v="2"/>
  </r>
  <r>
    <s v="AUS"/>
    <s v="Australia"/>
    <s v="IS"/>
    <x v="17"/>
    <s v="IS"/>
    <x v="7"/>
    <s v="Legal-Corporate Fees"/>
    <n v="0"/>
    <x v="2"/>
  </r>
  <r>
    <s v="AUS"/>
    <s v="Australia"/>
    <s v="IS"/>
    <x v="17"/>
    <s v="IS"/>
    <x v="8"/>
    <s v="Legal-Employment Fees"/>
    <n v="0"/>
    <x v="2"/>
  </r>
  <r>
    <s v="AUS"/>
    <s v="Australia"/>
    <s v="IS"/>
    <x v="17"/>
    <s v="IS"/>
    <x v="9"/>
    <s v="IT-Application-On-Premise"/>
    <n v="20745.62175049918"/>
    <x v="2"/>
  </r>
  <r>
    <s v="AUS"/>
    <s v="Australia"/>
    <s v="IS"/>
    <x v="17"/>
    <s v="IS"/>
    <x v="10"/>
    <s v="IT-Application-Subscription"/>
    <n v="4149.1243500998362"/>
    <x v="2"/>
  </r>
  <r>
    <s v="AUS"/>
    <s v="Australia"/>
    <s v="IS"/>
    <x v="17"/>
    <s v="IS"/>
    <x v="11"/>
    <s v="IT-Infrastructure"/>
    <n v="8298.2487001996724"/>
    <x v="2"/>
  </r>
  <r>
    <s v="AUS"/>
    <s v="Australia"/>
    <s v="IS"/>
    <x v="17"/>
    <s v="IS"/>
    <x v="12"/>
    <s v="IT-Consultant-System Implementation"/>
    <n v="4149.1243500998362"/>
    <x v="2"/>
  </r>
  <r>
    <s v="AUS"/>
    <s v="Australia"/>
    <s v="IS"/>
    <x v="17"/>
    <s v="IS"/>
    <x v="13"/>
    <s v="Facilities-Offices"/>
    <n v="8298.2487001996724"/>
    <x v="2"/>
  </r>
  <r>
    <s v="AUS"/>
    <s v="Australia"/>
    <s v="IS"/>
    <x v="17"/>
    <s v="IS"/>
    <x v="14"/>
    <s v="Facilities-Supplies"/>
    <n v="8298.2487001996724"/>
    <x v="2"/>
  </r>
  <r>
    <s v="AUS"/>
    <s v="Australia"/>
    <s v="IS"/>
    <x v="17"/>
    <s v="IS"/>
    <x v="15"/>
    <s v="Facilities-Supplies"/>
    <n v="8298.2487001996724"/>
    <x v="2"/>
  </r>
  <r>
    <s v="AUS"/>
    <s v="Australia"/>
    <s v="Exec-Office"/>
    <x v="18"/>
    <s v="Exec-Office"/>
    <x v="0"/>
    <s v="Salary"/>
    <n v="419061.55936008343"/>
    <x v="2"/>
  </r>
  <r>
    <s v="AUS"/>
    <s v="Australia"/>
    <s v="Exec-Office"/>
    <x v="18"/>
    <s v="Exec-Office"/>
    <x v="1"/>
    <s v="Benefits"/>
    <n v="125718.46780802502"/>
    <x v="2"/>
  </r>
  <r>
    <s v="AUS"/>
    <s v="Australia"/>
    <s v="Exec-Office"/>
    <x v="18"/>
    <s v="Exec-Office"/>
    <x v="2"/>
    <s v="Contractors"/>
    <n v="209530.77968004171"/>
    <x v="2"/>
  </r>
  <r>
    <s v="AUS"/>
    <s v="Australia"/>
    <s v="Exec-Office"/>
    <x v="18"/>
    <s v="Exec-Office"/>
    <x v="3"/>
    <s v="Travel-Trips"/>
    <n v="41906.155936008348"/>
    <x v="2"/>
  </r>
  <r>
    <s v="AUS"/>
    <s v="Australia"/>
    <s v="Exec-Office"/>
    <x v="18"/>
    <s v="Exec-Office"/>
    <x v="4"/>
    <s v="Travel-Hotels"/>
    <n v="20953.077968004174"/>
    <x v="2"/>
  </r>
  <r>
    <s v="AUS"/>
    <s v="Australia"/>
    <s v="Exec-Office"/>
    <x v="18"/>
    <s v="Exec-Office"/>
    <x v="5"/>
    <s v="Professional-Services-Consultants"/>
    <n v="83812.311872016697"/>
    <x v="2"/>
  </r>
  <r>
    <s v="AUS"/>
    <s v="Australia"/>
    <s v="Exec-Office"/>
    <x v="18"/>
    <s v="Exec-Office"/>
    <x v="6"/>
    <s v="Legal-Consultants"/>
    <n v="41906.155936008348"/>
    <x v="2"/>
  </r>
  <r>
    <s v="AUS"/>
    <s v="Australia"/>
    <s v="Exec-Office"/>
    <x v="18"/>
    <s v="Exec-Office"/>
    <x v="7"/>
    <s v="Legal-Corporate Fees"/>
    <n v="0"/>
    <x v="2"/>
  </r>
  <r>
    <s v="AUS"/>
    <s v="Australia"/>
    <s v="Exec-Office"/>
    <x v="18"/>
    <s v="Exec-Office"/>
    <x v="8"/>
    <s v="Legal-Employment Fees"/>
    <n v="0"/>
    <x v="2"/>
  </r>
  <r>
    <s v="AUS"/>
    <s v="Australia"/>
    <s v="Exec-Office"/>
    <x v="18"/>
    <s v="Exec-Office"/>
    <x v="9"/>
    <s v="IT-Application-On-Premise"/>
    <n v="20953.077968004174"/>
    <x v="2"/>
  </r>
  <r>
    <s v="AUS"/>
    <s v="Australia"/>
    <s v="Exec-Office"/>
    <x v="18"/>
    <s v="Exec-Office"/>
    <x v="10"/>
    <s v="IT-Application-Subscription"/>
    <n v="4190.6155936008345"/>
    <x v="2"/>
  </r>
  <r>
    <s v="AUS"/>
    <s v="Australia"/>
    <s v="Exec-Office"/>
    <x v="18"/>
    <s v="Exec-Office"/>
    <x v="11"/>
    <s v="IT-Infrastructure"/>
    <n v="8381.2311872016689"/>
    <x v="2"/>
  </r>
  <r>
    <s v="AUS"/>
    <s v="Australia"/>
    <s v="Exec-Office"/>
    <x v="18"/>
    <s v="Exec-Office"/>
    <x v="12"/>
    <s v="IT-Consultant-System Implementation"/>
    <n v="4190.6155936008345"/>
    <x v="2"/>
  </r>
  <r>
    <s v="AUS"/>
    <s v="Australia"/>
    <s v="Exec-Office"/>
    <x v="18"/>
    <s v="Exec-Office"/>
    <x v="13"/>
    <s v="Facilities-Offices"/>
    <n v="8381.2311872016689"/>
    <x v="2"/>
  </r>
  <r>
    <s v="AUS"/>
    <s v="Australia"/>
    <s v="Exec-Office"/>
    <x v="18"/>
    <s v="Exec-Office"/>
    <x v="14"/>
    <s v="Facilities-Supplies"/>
    <n v="8381.2311872016689"/>
    <x v="2"/>
  </r>
  <r>
    <s v="AUS"/>
    <s v="Australia"/>
    <s v="Exec-Office"/>
    <x v="18"/>
    <s v="Exec-Office"/>
    <x v="15"/>
    <s v="Facilities-Supplies"/>
    <n v="8381.2311872016689"/>
    <x v="2"/>
  </r>
  <r>
    <s v="AUS"/>
    <s v="Australia"/>
    <s v="LEG"/>
    <x v="19"/>
    <s v="Legal"/>
    <x v="0"/>
    <s v="Salary"/>
    <n v="423252.17495368427"/>
    <x v="2"/>
  </r>
  <r>
    <s v="AUS"/>
    <s v="Australia"/>
    <s v="LEG"/>
    <x v="19"/>
    <s v="Legal"/>
    <x v="1"/>
    <s v="Benefits"/>
    <n v="126975.65248610527"/>
    <x v="2"/>
  </r>
  <r>
    <s v="AUS"/>
    <s v="Australia"/>
    <s v="LEG"/>
    <x v="19"/>
    <s v="Legal"/>
    <x v="2"/>
    <s v="Contractors"/>
    <n v="211626.08747684213"/>
    <x v="2"/>
  </r>
  <r>
    <s v="AUS"/>
    <s v="Australia"/>
    <s v="LEG"/>
    <x v="19"/>
    <s v="Legal"/>
    <x v="3"/>
    <s v="Travel-Trips"/>
    <n v="42325.21749536843"/>
    <x v="2"/>
  </r>
  <r>
    <s v="AUS"/>
    <s v="Australia"/>
    <s v="LEG"/>
    <x v="19"/>
    <s v="Legal"/>
    <x v="4"/>
    <s v="Travel-Hotels"/>
    <n v="21162.608747684215"/>
    <x v="2"/>
  </r>
  <r>
    <s v="AUS"/>
    <s v="Australia"/>
    <s v="LEG"/>
    <x v="19"/>
    <s v="Legal"/>
    <x v="5"/>
    <s v="Professional-Services-Consultants"/>
    <n v="84650.43499073686"/>
    <x v="2"/>
  </r>
  <r>
    <s v="AUS"/>
    <s v="Australia"/>
    <s v="LEG"/>
    <x v="19"/>
    <s v="Legal"/>
    <x v="6"/>
    <s v="Legal-Consultants"/>
    <n v="42325.21749536843"/>
    <x v="2"/>
  </r>
  <r>
    <s v="AUS"/>
    <s v="Australia"/>
    <s v="LEG"/>
    <x v="19"/>
    <s v="Legal"/>
    <x v="7"/>
    <s v="Legal-Corporate Fees"/>
    <n v="0"/>
    <x v="2"/>
  </r>
  <r>
    <s v="AUS"/>
    <s v="Australia"/>
    <s v="LEG"/>
    <x v="19"/>
    <s v="Legal"/>
    <x v="8"/>
    <s v="Legal-Employment Fees"/>
    <n v="0"/>
    <x v="2"/>
  </r>
  <r>
    <s v="AUS"/>
    <s v="Australia"/>
    <s v="LEG"/>
    <x v="19"/>
    <s v="Legal"/>
    <x v="9"/>
    <s v="IT-Application-On-Premise"/>
    <n v="21162.608747684215"/>
    <x v="2"/>
  </r>
  <r>
    <s v="AUS"/>
    <s v="Australia"/>
    <s v="LEG"/>
    <x v="19"/>
    <s v="Legal"/>
    <x v="10"/>
    <s v="IT-Application-Subscription"/>
    <n v="4232.5217495368424"/>
    <x v="2"/>
  </r>
  <r>
    <s v="AUS"/>
    <s v="Australia"/>
    <s v="LEG"/>
    <x v="19"/>
    <s v="Legal"/>
    <x v="11"/>
    <s v="IT-Infrastructure"/>
    <n v="8465.0434990736849"/>
    <x v="2"/>
  </r>
  <r>
    <s v="AUS"/>
    <s v="Australia"/>
    <s v="LEG"/>
    <x v="19"/>
    <s v="Legal"/>
    <x v="12"/>
    <s v="IT-Consultant-System Implementation"/>
    <n v="4232.5217495368424"/>
    <x v="2"/>
  </r>
  <r>
    <s v="AUS"/>
    <s v="Australia"/>
    <s v="LEG"/>
    <x v="19"/>
    <s v="Legal"/>
    <x v="13"/>
    <s v="Facilities-Offices"/>
    <n v="8465.0434990736849"/>
    <x v="2"/>
  </r>
  <r>
    <s v="AUS"/>
    <s v="Australia"/>
    <s v="LEG"/>
    <x v="19"/>
    <s v="Legal"/>
    <x v="14"/>
    <s v="Facilities-Supplies"/>
    <n v="8465.0434990736849"/>
    <x v="2"/>
  </r>
  <r>
    <s v="AUS"/>
    <s v="Australia"/>
    <s v="LEG"/>
    <x v="19"/>
    <s v="Legal"/>
    <x v="15"/>
    <s v="Facilities-Supplies"/>
    <n v="8465.0434990736849"/>
    <x v="2"/>
  </r>
  <r>
    <s v="AUS"/>
    <s v="Australia"/>
    <s v="TAX"/>
    <x v="20"/>
    <s v="Tax"/>
    <x v="0"/>
    <s v="Salary"/>
    <n v="427484.69670322113"/>
    <x v="0"/>
  </r>
  <r>
    <s v="AUS"/>
    <s v="Australia"/>
    <s v="TAX"/>
    <x v="20"/>
    <s v="Tax"/>
    <x v="1"/>
    <s v="Benefits"/>
    <n v="128245.40901096634"/>
    <x v="0"/>
  </r>
  <r>
    <s v="AUS"/>
    <s v="Australia"/>
    <s v="TAX"/>
    <x v="20"/>
    <s v="Tax"/>
    <x v="2"/>
    <s v="Contractors"/>
    <n v="213742.34835161056"/>
    <x v="0"/>
  </r>
  <r>
    <s v="AUS"/>
    <s v="Australia"/>
    <s v="TAX"/>
    <x v="20"/>
    <s v="Tax"/>
    <x v="3"/>
    <s v="Travel-Trips"/>
    <n v="42748.469670322113"/>
    <x v="0"/>
  </r>
  <r>
    <s v="AUS"/>
    <s v="Australia"/>
    <s v="TAX"/>
    <x v="20"/>
    <s v="Tax"/>
    <x v="4"/>
    <s v="Travel-Hotels"/>
    <n v="21374.234835161056"/>
    <x v="0"/>
  </r>
  <r>
    <s v="AUS"/>
    <s v="Australia"/>
    <s v="TAX"/>
    <x v="20"/>
    <s v="Tax"/>
    <x v="5"/>
    <s v="Professional-Services-Consultants"/>
    <n v="85496.939340644225"/>
    <x v="0"/>
  </r>
  <r>
    <s v="AUS"/>
    <s v="Australia"/>
    <s v="TAX"/>
    <x v="20"/>
    <s v="Tax"/>
    <x v="6"/>
    <s v="Legal-Consultants"/>
    <n v="42748.469670322113"/>
    <x v="0"/>
  </r>
  <r>
    <s v="AUS"/>
    <s v="Australia"/>
    <s v="TAX"/>
    <x v="20"/>
    <s v="Tax"/>
    <x v="7"/>
    <s v="Legal-Corporate Fees"/>
    <n v="0"/>
    <x v="0"/>
  </r>
  <r>
    <s v="AUS"/>
    <s v="Australia"/>
    <s v="TAX"/>
    <x v="20"/>
    <s v="Tax"/>
    <x v="8"/>
    <s v="Legal-Employment Fees"/>
    <n v="0"/>
    <x v="0"/>
  </r>
  <r>
    <s v="AUS"/>
    <s v="Australia"/>
    <s v="TAX"/>
    <x v="20"/>
    <s v="Tax"/>
    <x v="9"/>
    <s v="IT-Application-On-Premise"/>
    <n v="21374.234835161056"/>
    <x v="2"/>
  </r>
  <r>
    <s v="AUS"/>
    <s v="Australia"/>
    <s v="TAX"/>
    <x v="20"/>
    <s v="Tax"/>
    <x v="10"/>
    <s v="IT-Application-Subscription"/>
    <n v="4274.8469670322111"/>
    <x v="2"/>
  </r>
  <r>
    <s v="AUS"/>
    <s v="Australia"/>
    <s v="TAX"/>
    <x v="20"/>
    <s v="Tax"/>
    <x v="11"/>
    <s v="IT-Infrastructure"/>
    <n v="8549.6939340644221"/>
    <x v="2"/>
  </r>
  <r>
    <s v="AUS"/>
    <s v="Australia"/>
    <s v="TAX"/>
    <x v="20"/>
    <s v="Tax"/>
    <x v="12"/>
    <s v="IT-Consultant-System Implementation"/>
    <n v="4274.8469670322111"/>
    <x v="2"/>
  </r>
  <r>
    <s v="AUS"/>
    <s v="Australia"/>
    <s v="TAX"/>
    <x v="20"/>
    <s v="Tax"/>
    <x v="13"/>
    <s v="Facilities-Offices"/>
    <n v="8549.6939340644221"/>
    <x v="2"/>
  </r>
  <r>
    <s v="AUS"/>
    <s v="Australia"/>
    <s v="TAX"/>
    <x v="20"/>
    <s v="Tax"/>
    <x v="14"/>
    <s v="Facilities-Supplies"/>
    <n v="8549.6939340644221"/>
    <x v="2"/>
  </r>
  <r>
    <s v="AUS"/>
    <s v="Australia"/>
    <s v="TAX"/>
    <x v="20"/>
    <s v="Tax"/>
    <x v="15"/>
    <s v="Facilities-Supplies"/>
    <n v="8549.693934064422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s v="USA"/>
    <n v="500"/>
    <n v="25"/>
    <x v="0"/>
    <n v="80000"/>
  </r>
  <r>
    <s v="UK"/>
    <n v="1000"/>
    <n v="20"/>
    <x v="1"/>
    <n v="160000"/>
  </r>
  <r>
    <s v="FRA"/>
    <n v="1250"/>
    <n v="17"/>
    <x v="2"/>
    <n v="200000"/>
  </r>
  <r>
    <s v="ITA"/>
    <n v="400"/>
    <n v="16"/>
    <x v="3"/>
    <n v="64000"/>
  </r>
  <r>
    <s v="UK"/>
    <n v="600"/>
    <n v="14"/>
    <x v="4"/>
    <n v="96000"/>
  </r>
  <r>
    <s v="HEL"/>
    <n v="700"/>
    <n v="16"/>
    <x v="5"/>
    <n v="112000"/>
  </r>
  <r>
    <s v="MEX"/>
    <n v="500"/>
    <n v="12"/>
    <x v="6"/>
    <n v="80000"/>
  </r>
  <r>
    <s v="SAL"/>
    <n v="300"/>
    <n v="5"/>
    <x v="7"/>
    <n v="48000"/>
  </r>
  <r>
    <s v="DUB"/>
    <n v="1500"/>
    <n v="24"/>
    <x v="8"/>
    <n v="240000"/>
  </r>
  <r>
    <s v="CHI"/>
    <n v="2000"/>
    <n v="22"/>
    <x v="9"/>
    <n v="320000"/>
  </r>
  <r>
    <s v="JPO"/>
    <n v="800"/>
    <n v="21"/>
    <x v="10"/>
    <n v="12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s v="USA"/>
    <n v="100000"/>
    <x v="0"/>
    <n v="2"/>
    <n v="3"/>
    <n v="600000"/>
  </r>
  <r>
    <s v="UK"/>
    <n v="100000"/>
    <x v="1"/>
    <n v="2"/>
    <n v="3"/>
    <n v="600000"/>
  </r>
  <r>
    <s v="FRA"/>
    <n v="200000"/>
    <x v="2"/>
    <n v="2"/>
    <n v="3"/>
    <n v="1200000"/>
  </r>
  <r>
    <s v="ITA"/>
    <n v="80000"/>
    <x v="3"/>
    <n v="2"/>
    <n v="3"/>
    <n v="480000"/>
  </r>
  <r>
    <s v="UK"/>
    <n v="80000"/>
    <x v="4"/>
    <n v="2"/>
    <n v="3"/>
    <n v="480000"/>
  </r>
  <r>
    <s v="HEL"/>
    <n v="50000"/>
    <x v="5"/>
    <n v="2"/>
    <n v="3"/>
    <n v="300000"/>
  </r>
  <r>
    <s v="MEX"/>
    <n v="40000"/>
    <x v="6"/>
    <n v="2"/>
    <n v="3"/>
    <n v="240000"/>
  </r>
  <r>
    <s v="SAL"/>
    <n v="800"/>
    <x v="7"/>
    <n v="2"/>
    <n v="3"/>
    <n v="4800"/>
  </r>
  <r>
    <s v="DUB"/>
    <n v="80000"/>
    <x v="8"/>
    <n v="2"/>
    <n v="3"/>
    <n v="480000"/>
  </r>
  <r>
    <s v="CHI"/>
    <n v="180000"/>
    <x v="9"/>
    <n v="2"/>
    <n v="3"/>
    <n v="1080000"/>
  </r>
  <r>
    <s v="JPO"/>
    <n v="80000"/>
    <x v="10"/>
    <n v="2"/>
    <n v="3"/>
    <n v="48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">
  <r>
    <s v="USA"/>
    <n v="10"/>
    <x v="0"/>
    <n v="1600"/>
  </r>
  <r>
    <s v="UK"/>
    <n v="20"/>
    <x v="1"/>
    <n v="3200"/>
  </r>
  <r>
    <s v="FRA"/>
    <n v="25"/>
    <x v="2"/>
    <n v="4000"/>
  </r>
  <r>
    <s v="ITA"/>
    <n v="8"/>
    <x v="3"/>
    <n v="1280"/>
  </r>
  <r>
    <s v="UK"/>
    <n v="12"/>
    <x v="4"/>
    <n v="1920"/>
  </r>
  <r>
    <s v="HEL"/>
    <n v="7"/>
    <x v="5"/>
    <n v="1120"/>
  </r>
  <r>
    <s v="MEX"/>
    <n v="5"/>
    <x v="6"/>
    <n v="800"/>
  </r>
  <r>
    <s v="SAL"/>
    <n v="3"/>
    <x v="7"/>
    <n v="480"/>
  </r>
  <r>
    <s v="DUB"/>
    <n v="15"/>
    <x v="8"/>
    <n v="2400"/>
  </r>
  <r>
    <s v="CHI"/>
    <n v="20"/>
    <x v="9"/>
    <n v="3200"/>
  </r>
  <r>
    <s v="JPO"/>
    <n v="8"/>
    <x v="10"/>
    <n v="1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>
  <location ref="C15:F353" firstHeaderRow="2" firstDataRow="2" firstDataCol="3"/>
  <pivotFields count="9">
    <pivotField compact="0" outline="0" showAll="0"/>
    <pivotField compact="0" outline="0" showAll="0"/>
    <pivotField compact="0" outline="0" showAll="0"/>
    <pivotField axis="axisRow" compact="0" outline="0" showAll="0" defaultSubtotal="0">
      <items count="21">
        <item x="14"/>
        <item x="18"/>
        <item x="13"/>
        <item x="17"/>
        <item x="15"/>
        <item x="19"/>
        <item x="5"/>
        <item x="6"/>
        <item x="7"/>
        <item x="8"/>
        <item x="16"/>
        <item x="9"/>
        <item x="10"/>
        <item x="11"/>
        <item x="12"/>
        <item x="0"/>
        <item x="1"/>
        <item x="2"/>
        <item x="3"/>
        <item x="4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dataField="1" compact="0" numFmtId="164" outline="0" showAll="0"/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3"/>
    <field x="5"/>
  </rowFields>
  <rowItems count="337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9"/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2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"/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9"/>
      <x/>
    </i>
    <i r="2">
      <x v="1"/>
    </i>
    <i r="1">
      <x v="20"/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>
      <x v="2"/>
      <x v="1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1">
      <x v="19"/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Items count="1">
    <i/>
  </colItems>
  <dataFields count="1">
    <dataField name="Sum of Amount" fld="7" baseField="8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4:S16" firstHeaderRow="1" firstDataRow="1" firstDataCol="1"/>
  <pivotFields count="4">
    <pivotField showAll="0"/>
    <pivotField showAll="0"/>
    <pivotField axis="axisRow" showAll="0">
      <items count="12">
        <item x="9"/>
        <item x="2"/>
        <item x="10"/>
        <item x="6"/>
        <item x="3"/>
        <item x="0"/>
        <item x="1"/>
        <item x="8"/>
        <item x="5"/>
        <item x="7"/>
        <item x="4"/>
        <item t="default"/>
      </items>
    </pivotField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hours" fld="3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N4:O16" firstHeaderRow="1" firstDataRow="1" firstDataCol="1"/>
  <pivotFields count="6">
    <pivotField showAll="0"/>
    <pivotField showAll="0"/>
    <pivotField axis="axisRow" showAll="0">
      <items count="12">
        <item x="9"/>
        <item x="2"/>
        <item x="10"/>
        <item x="6"/>
        <item x="3"/>
        <item x="0"/>
        <item x="1"/>
        <item x="8"/>
        <item x="5"/>
        <item x="7"/>
        <item x="4"/>
        <item t="default"/>
      </items>
    </pivotField>
    <pivotField showAll="0"/>
    <pivotField showAll="0"/>
    <pivotField dataField="1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_duration" fld="5" showDataAs="percentOfTota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4:K16" firstHeaderRow="1" firstDataRow="1" firstDataCol="1"/>
  <pivotFields count="5">
    <pivotField showAll="0"/>
    <pivotField showAll="0"/>
    <pivotField showAll="0"/>
    <pivotField axis="axisRow" showAll="0">
      <items count="12">
        <item x="9"/>
        <item x="2"/>
        <item x="10"/>
        <item x="6"/>
        <item x="3"/>
        <item x="0"/>
        <item x="1"/>
        <item x="8"/>
        <item x="5"/>
        <item x="7"/>
        <item x="4"/>
        <item t="default"/>
      </items>
    </pivotField>
    <pivotField dataField="1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_phonetime" fld="4" showDataAs="percentOfTotal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4:D8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axis="axisRow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7" baseField="8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1"/>
  <sheetViews>
    <sheetView workbookViewId="0">
      <selection activeCell="F8" sqref="F8"/>
    </sheetView>
  </sheetViews>
  <sheetFormatPr defaultRowHeight="15" x14ac:dyDescent="0.25"/>
  <sheetData>
    <row r="6" spans="4:9" x14ac:dyDescent="0.25">
      <c r="I6" t="s">
        <v>133</v>
      </c>
    </row>
    <row r="7" spans="4:9" x14ac:dyDescent="0.25">
      <c r="D7" t="s">
        <v>131</v>
      </c>
      <c r="E7" t="s">
        <v>127</v>
      </c>
      <c r="F7" t="s">
        <v>128</v>
      </c>
      <c r="I7" t="s">
        <v>130</v>
      </c>
    </row>
    <row r="8" spans="4:9" x14ac:dyDescent="0.25">
      <c r="D8" t="s">
        <v>132</v>
      </c>
      <c r="E8" t="s">
        <v>129</v>
      </c>
      <c r="F8" t="s">
        <v>134</v>
      </c>
      <c r="I8">
        <f>SUMIFS(F8:F11,E8:E11,I7,D8:D11,I6)</f>
        <v>0</v>
      </c>
    </row>
    <row r="9" spans="4:9" x14ac:dyDescent="0.25">
      <c r="D9" t="s">
        <v>133</v>
      </c>
      <c r="E9" t="s">
        <v>130</v>
      </c>
      <c r="F9" t="s">
        <v>134</v>
      </c>
    </row>
    <row r="10" spans="4:9" x14ac:dyDescent="0.25">
      <c r="D10" t="s">
        <v>133</v>
      </c>
      <c r="E10" t="s">
        <v>129</v>
      </c>
      <c r="F10" t="s">
        <v>134</v>
      </c>
    </row>
    <row r="11" spans="4:9" x14ac:dyDescent="0.25">
      <c r="D11" t="s">
        <v>132</v>
      </c>
      <c r="E11" t="s">
        <v>130</v>
      </c>
      <c r="F11" t="s">
        <v>134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4"/>
  <sheetViews>
    <sheetView topLeftCell="A10" workbookViewId="0">
      <selection activeCell="C3" sqref="C3:E3"/>
    </sheetView>
  </sheetViews>
  <sheetFormatPr defaultRowHeight="15" x14ac:dyDescent="0.25"/>
  <cols>
    <col min="1" max="2" width="9.140625" style="1"/>
    <col min="3" max="3" width="14.28515625" style="1" customWidth="1"/>
    <col min="4" max="4" width="20" style="1" customWidth="1"/>
    <col min="5" max="5" width="41" style="1" customWidth="1"/>
    <col min="6" max="16384" width="9.140625" style="1"/>
  </cols>
  <sheetData>
    <row r="3" spans="2:5" x14ac:dyDescent="0.25">
      <c r="B3" s="2" t="s">
        <v>9</v>
      </c>
      <c r="C3" s="2" t="s">
        <v>88</v>
      </c>
      <c r="D3" s="2" t="s">
        <v>7</v>
      </c>
      <c r="E3" s="2" t="s">
        <v>82</v>
      </c>
    </row>
    <row r="4" spans="2:5" x14ac:dyDescent="0.25">
      <c r="B4" s="1">
        <v>1</v>
      </c>
      <c r="C4" s="1" t="s">
        <v>4</v>
      </c>
      <c r="D4" s="1" t="s">
        <v>62</v>
      </c>
      <c r="E4" s="1" t="s">
        <v>47</v>
      </c>
    </row>
    <row r="5" spans="2:5" x14ac:dyDescent="0.25">
      <c r="B5" s="1">
        <f>B4+1</f>
        <v>2</v>
      </c>
      <c r="C5" s="1" t="s">
        <v>4</v>
      </c>
      <c r="D5" s="1" t="s">
        <v>63</v>
      </c>
      <c r="E5" s="1" t="s">
        <v>48</v>
      </c>
    </row>
    <row r="6" spans="2:5" x14ac:dyDescent="0.25">
      <c r="B6" s="1">
        <f t="shared" ref="B6:B24" si="0">B5+1</f>
        <v>3</v>
      </c>
      <c r="C6" s="1" t="s">
        <v>4</v>
      </c>
      <c r="D6" s="1" t="s">
        <v>64</v>
      </c>
      <c r="E6" s="1" t="s">
        <v>49</v>
      </c>
    </row>
    <row r="7" spans="2:5" x14ac:dyDescent="0.25">
      <c r="B7" s="1">
        <f t="shared" si="0"/>
        <v>4</v>
      </c>
      <c r="C7" s="1" t="s">
        <v>4</v>
      </c>
      <c r="D7" s="1" t="s">
        <v>65</v>
      </c>
      <c r="E7" s="1" t="s">
        <v>50</v>
      </c>
    </row>
    <row r="8" spans="2:5" x14ac:dyDescent="0.25">
      <c r="B8" s="1">
        <f t="shared" si="0"/>
        <v>5</v>
      </c>
      <c r="C8" s="1" t="s">
        <v>4</v>
      </c>
      <c r="D8" s="1" t="s">
        <v>66</v>
      </c>
      <c r="E8" s="1" t="s">
        <v>51</v>
      </c>
    </row>
    <row r="9" spans="2:5" x14ac:dyDescent="0.25">
      <c r="B9" s="1">
        <f t="shared" si="0"/>
        <v>6</v>
      </c>
      <c r="C9" s="1" t="s">
        <v>5</v>
      </c>
      <c r="D9" s="1" t="s">
        <v>67</v>
      </c>
      <c r="E9" s="1" t="s">
        <v>52</v>
      </c>
    </row>
    <row r="10" spans="2:5" x14ac:dyDescent="0.25">
      <c r="B10" s="1">
        <f t="shared" si="0"/>
        <v>7</v>
      </c>
      <c r="C10" s="1" t="s">
        <v>5</v>
      </c>
      <c r="D10" s="1" t="s">
        <v>72</v>
      </c>
      <c r="E10" s="1" t="s">
        <v>53</v>
      </c>
    </row>
    <row r="11" spans="2:5" x14ac:dyDescent="0.25">
      <c r="B11" s="1">
        <f t="shared" si="0"/>
        <v>8</v>
      </c>
      <c r="C11" s="1" t="s">
        <v>5</v>
      </c>
      <c r="D11" s="1" t="s">
        <v>73</v>
      </c>
      <c r="E11" s="1" t="s">
        <v>54</v>
      </c>
    </row>
    <row r="12" spans="2:5" x14ac:dyDescent="0.25">
      <c r="B12" s="1">
        <f t="shared" si="0"/>
        <v>9</v>
      </c>
      <c r="C12" s="1" t="s">
        <v>83</v>
      </c>
      <c r="D12" s="1" t="s">
        <v>74</v>
      </c>
      <c r="E12" s="1" t="s">
        <v>57</v>
      </c>
    </row>
    <row r="13" spans="2:5" x14ac:dyDescent="0.25">
      <c r="B13" s="1">
        <f t="shared" si="0"/>
        <v>10</v>
      </c>
      <c r="C13" s="1" t="s">
        <v>6</v>
      </c>
      <c r="D13" s="1" t="s">
        <v>68</v>
      </c>
      <c r="E13" s="1" t="s">
        <v>55</v>
      </c>
    </row>
    <row r="14" spans="2:5" x14ac:dyDescent="0.25">
      <c r="B14" s="1">
        <f t="shared" si="0"/>
        <v>11</v>
      </c>
      <c r="C14" s="1" t="s">
        <v>6</v>
      </c>
      <c r="D14" s="1" t="s">
        <v>75</v>
      </c>
      <c r="E14" s="1" t="s">
        <v>56</v>
      </c>
    </row>
    <row r="15" spans="2:5" x14ac:dyDescent="0.25">
      <c r="B15" s="1">
        <f t="shared" si="0"/>
        <v>12</v>
      </c>
      <c r="C15" s="1" t="s">
        <v>6</v>
      </c>
      <c r="D15" s="1" t="s">
        <v>76</v>
      </c>
      <c r="E15" s="1" t="s">
        <v>58</v>
      </c>
    </row>
    <row r="16" spans="2:5" x14ac:dyDescent="0.25">
      <c r="B16" s="1">
        <f t="shared" si="0"/>
        <v>13</v>
      </c>
      <c r="C16" s="1" t="s">
        <v>6</v>
      </c>
      <c r="D16" s="1" t="s">
        <v>77</v>
      </c>
      <c r="E16" s="1" t="s">
        <v>59</v>
      </c>
    </row>
    <row r="17" spans="2:5" x14ac:dyDescent="0.25">
      <c r="B17" s="1">
        <f t="shared" si="0"/>
        <v>14</v>
      </c>
      <c r="C17" s="1" t="s">
        <v>84</v>
      </c>
      <c r="D17" s="1" t="s">
        <v>78</v>
      </c>
      <c r="E17" s="1" t="s">
        <v>23</v>
      </c>
    </row>
    <row r="18" spans="2:5" x14ac:dyDescent="0.25">
      <c r="B18" s="1">
        <f t="shared" si="0"/>
        <v>15</v>
      </c>
      <c r="C18" s="1" t="s">
        <v>85</v>
      </c>
      <c r="D18" s="1" t="s">
        <v>46</v>
      </c>
      <c r="E18" s="1" t="s">
        <v>24</v>
      </c>
    </row>
    <row r="19" spans="2:5" x14ac:dyDescent="0.25">
      <c r="B19" s="1">
        <f t="shared" si="0"/>
        <v>16</v>
      </c>
      <c r="C19" s="1" t="s">
        <v>25</v>
      </c>
      <c r="D19" s="1" t="s">
        <v>69</v>
      </c>
      <c r="E19" s="1" t="s">
        <v>25</v>
      </c>
    </row>
    <row r="20" spans="2:5" x14ac:dyDescent="0.25">
      <c r="B20" s="1">
        <f t="shared" si="0"/>
        <v>17</v>
      </c>
      <c r="C20" s="1" t="s">
        <v>26</v>
      </c>
      <c r="D20" s="1" t="s">
        <v>70</v>
      </c>
      <c r="E20" s="1" t="s">
        <v>26</v>
      </c>
    </row>
    <row r="21" spans="2:5" x14ac:dyDescent="0.25">
      <c r="B21" s="1">
        <f t="shared" si="0"/>
        <v>18</v>
      </c>
      <c r="C21" s="1" t="s">
        <v>27</v>
      </c>
      <c r="D21" s="1" t="s">
        <v>71</v>
      </c>
      <c r="E21" s="1" t="s">
        <v>27</v>
      </c>
    </row>
    <row r="22" spans="2:5" x14ac:dyDescent="0.25">
      <c r="B22" s="1">
        <f t="shared" si="0"/>
        <v>19</v>
      </c>
      <c r="C22" s="1" t="s">
        <v>28</v>
      </c>
      <c r="D22" s="1" t="s">
        <v>79</v>
      </c>
      <c r="E22" s="1" t="s">
        <v>28</v>
      </c>
    </row>
    <row r="23" spans="2:5" x14ac:dyDescent="0.25">
      <c r="B23" s="1">
        <f t="shared" si="0"/>
        <v>20</v>
      </c>
      <c r="C23" s="1" t="s">
        <v>86</v>
      </c>
      <c r="D23" s="1" t="s">
        <v>80</v>
      </c>
      <c r="E23" s="1" t="s">
        <v>29</v>
      </c>
    </row>
    <row r="24" spans="2:5" x14ac:dyDescent="0.25">
      <c r="B24" s="1">
        <f t="shared" si="0"/>
        <v>21</v>
      </c>
      <c r="C24" s="1" t="s">
        <v>87</v>
      </c>
      <c r="D24" s="1" t="s">
        <v>81</v>
      </c>
      <c r="E24" s="1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workbookViewId="0">
      <selection activeCell="B23" sqref="B23"/>
    </sheetView>
  </sheetViews>
  <sheetFormatPr defaultRowHeight="15" x14ac:dyDescent="0.25"/>
  <cols>
    <col min="1" max="2" width="9.140625" style="1"/>
    <col min="3" max="3" width="15.140625" style="1" customWidth="1"/>
    <col min="4" max="4" width="35.28515625" style="1" customWidth="1"/>
    <col min="5" max="16384" width="9.140625" style="1"/>
  </cols>
  <sheetData>
    <row r="3" spans="2:4" x14ac:dyDescent="0.25">
      <c r="B3" s="2" t="s">
        <v>9</v>
      </c>
      <c r="C3" s="2" t="s">
        <v>1</v>
      </c>
      <c r="D3" s="2" t="s">
        <v>89</v>
      </c>
    </row>
    <row r="4" spans="2:4" x14ac:dyDescent="0.25">
      <c r="B4" s="1">
        <v>1</v>
      </c>
      <c r="C4" s="1">
        <v>100000</v>
      </c>
      <c r="D4" s="1" t="s">
        <v>31</v>
      </c>
    </row>
    <row r="5" spans="2:4" x14ac:dyDescent="0.25">
      <c r="B5" s="1">
        <f>B4+1</f>
        <v>2</v>
      </c>
      <c r="C5" s="1">
        <v>100001</v>
      </c>
      <c r="D5" s="1" t="s">
        <v>32</v>
      </c>
    </row>
    <row r="6" spans="2:4" x14ac:dyDescent="0.25">
      <c r="B6" s="1">
        <f t="shared" ref="B6:B19" si="0">B5+1</f>
        <v>3</v>
      </c>
      <c r="C6" s="1">
        <v>200000</v>
      </c>
      <c r="D6" s="1" t="s">
        <v>36</v>
      </c>
    </row>
    <row r="7" spans="2:4" x14ac:dyDescent="0.25">
      <c r="B7" s="1">
        <f t="shared" si="0"/>
        <v>4</v>
      </c>
      <c r="C7" s="1">
        <v>400000</v>
      </c>
      <c r="D7" s="1" t="s">
        <v>33</v>
      </c>
    </row>
    <row r="8" spans="2:4" x14ac:dyDescent="0.25">
      <c r="B8" s="1">
        <f t="shared" si="0"/>
        <v>5</v>
      </c>
      <c r="C8" s="1">
        <f>C7+1</f>
        <v>400001</v>
      </c>
      <c r="D8" s="1" t="s">
        <v>34</v>
      </c>
    </row>
    <row r="9" spans="2:4" x14ac:dyDescent="0.25">
      <c r="B9" s="1">
        <f t="shared" si="0"/>
        <v>6</v>
      </c>
      <c r="C9" s="1">
        <v>500000</v>
      </c>
      <c r="D9" s="1" t="s">
        <v>35</v>
      </c>
    </row>
    <row r="10" spans="2:4" x14ac:dyDescent="0.25">
      <c r="B10" s="1">
        <f t="shared" si="0"/>
        <v>7</v>
      </c>
      <c r="C10" s="1">
        <v>600000</v>
      </c>
      <c r="D10" s="1" t="s">
        <v>37</v>
      </c>
    </row>
    <row r="11" spans="2:4" x14ac:dyDescent="0.25">
      <c r="B11" s="1">
        <f t="shared" si="0"/>
        <v>8</v>
      </c>
      <c r="C11" s="1">
        <f>C10+1</f>
        <v>600001</v>
      </c>
      <c r="D11" s="1" t="s">
        <v>39</v>
      </c>
    </row>
    <row r="12" spans="2:4" x14ac:dyDescent="0.25">
      <c r="B12" s="1">
        <f t="shared" si="0"/>
        <v>9</v>
      </c>
      <c r="C12" s="1">
        <f>C11+1</f>
        <v>600002</v>
      </c>
      <c r="D12" s="1" t="s">
        <v>38</v>
      </c>
    </row>
    <row r="13" spans="2:4" x14ac:dyDescent="0.25">
      <c r="B13" s="1">
        <f t="shared" si="0"/>
        <v>10</v>
      </c>
      <c r="C13" s="1">
        <v>700000</v>
      </c>
      <c r="D13" s="1" t="s">
        <v>40</v>
      </c>
    </row>
    <row r="14" spans="2:4" x14ac:dyDescent="0.25">
      <c r="B14" s="1">
        <f t="shared" si="0"/>
        <v>11</v>
      </c>
      <c r="C14" s="1">
        <f>C13+1</f>
        <v>700001</v>
      </c>
      <c r="D14" s="1" t="s">
        <v>41</v>
      </c>
    </row>
    <row r="15" spans="2:4" x14ac:dyDescent="0.25">
      <c r="B15" s="1">
        <f t="shared" si="0"/>
        <v>12</v>
      </c>
      <c r="C15" s="1">
        <f t="shared" ref="C15:C16" si="1">C14+1</f>
        <v>700002</v>
      </c>
      <c r="D15" s="1" t="s">
        <v>42</v>
      </c>
    </row>
    <row r="16" spans="2:4" x14ac:dyDescent="0.25">
      <c r="B16" s="1">
        <f t="shared" si="0"/>
        <v>13</v>
      </c>
      <c r="C16" s="1">
        <f t="shared" si="1"/>
        <v>700003</v>
      </c>
      <c r="D16" s="1" t="s">
        <v>43</v>
      </c>
    </row>
    <row r="17" spans="2:4" x14ac:dyDescent="0.25">
      <c r="B17" s="1">
        <f t="shared" si="0"/>
        <v>14</v>
      </c>
      <c r="C17" s="1">
        <v>800000</v>
      </c>
      <c r="D17" s="1" t="s">
        <v>44</v>
      </c>
    </row>
    <row r="18" spans="2:4" x14ac:dyDescent="0.25">
      <c r="B18" s="1">
        <f t="shared" si="0"/>
        <v>15</v>
      </c>
      <c r="C18" s="1">
        <f>C17+1</f>
        <v>800001</v>
      </c>
      <c r="D18" s="1" t="s">
        <v>45</v>
      </c>
    </row>
    <row r="19" spans="2:4" x14ac:dyDescent="0.25">
      <c r="B19" s="1">
        <f t="shared" si="0"/>
        <v>16</v>
      </c>
      <c r="C19" s="1">
        <f>C18+1</f>
        <v>800002</v>
      </c>
      <c r="D19" s="1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O2830"/>
  <sheetViews>
    <sheetView topLeftCell="F2345" workbookViewId="0">
      <selection activeCell="F2356" sqref="A2356:XFD2830"/>
    </sheetView>
  </sheetViews>
  <sheetFormatPr defaultRowHeight="15" x14ac:dyDescent="0.25"/>
  <cols>
    <col min="1" max="1" width="16.5703125" customWidth="1"/>
    <col min="6" max="6" width="10.7109375" style="3" customWidth="1"/>
    <col min="7" max="7" width="13.140625" customWidth="1"/>
    <col min="8" max="8" width="17.42578125" customWidth="1"/>
    <col min="9" max="9" width="12.42578125" customWidth="1"/>
    <col min="10" max="10" width="13.5703125" customWidth="1"/>
    <col min="11" max="11" width="18.140625" customWidth="1"/>
    <col min="13" max="13" width="35.140625" customWidth="1"/>
    <col min="14" max="14" width="9.7109375" style="9" customWidth="1"/>
    <col min="15" max="15" width="20.7109375" customWidth="1"/>
  </cols>
  <sheetData>
    <row r="2" spans="1:15" s="5" customFormat="1" x14ac:dyDescent="0.25">
      <c r="F2" s="4"/>
      <c r="G2" s="5">
        <v>2</v>
      </c>
      <c r="H2" s="5">
        <v>3</v>
      </c>
      <c r="I2" s="5">
        <v>2</v>
      </c>
      <c r="J2" s="5">
        <f>I2+1</f>
        <v>3</v>
      </c>
      <c r="K2" s="5">
        <f>J2+1</f>
        <v>4</v>
      </c>
      <c r="L2" s="5">
        <v>2</v>
      </c>
      <c r="M2" s="5">
        <v>3</v>
      </c>
      <c r="N2" s="7"/>
    </row>
    <row r="3" spans="1:15" x14ac:dyDescent="0.25">
      <c r="D3" s="2" t="s">
        <v>8</v>
      </c>
      <c r="E3" s="2" t="s">
        <v>61</v>
      </c>
      <c r="F3" s="2" t="s">
        <v>1</v>
      </c>
      <c r="G3" s="2" t="s">
        <v>0</v>
      </c>
      <c r="H3" s="2" t="s">
        <v>60</v>
      </c>
      <c r="I3" s="2" t="s">
        <v>88</v>
      </c>
      <c r="J3" s="2" t="s">
        <v>7</v>
      </c>
      <c r="K3" s="2" t="s">
        <v>82</v>
      </c>
      <c r="L3" s="2" t="s">
        <v>1</v>
      </c>
      <c r="M3" s="2" t="s">
        <v>89</v>
      </c>
      <c r="N3" s="8" t="s">
        <v>2</v>
      </c>
      <c r="O3" s="8" t="s">
        <v>126</v>
      </c>
    </row>
    <row r="4" spans="1:15" x14ac:dyDescent="0.25">
      <c r="A4" t="str">
        <f>J4&amp;L4</f>
        <v>Sales-01100000</v>
      </c>
      <c r="D4" s="6">
        <v>1</v>
      </c>
      <c r="E4" s="6">
        <v>1</v>
      </c>
      <c r="F4" s="4">
        <v>1</v>
      </c>
      <c r="G4" s="5" t="str">
        <f>VLOOKUP($D4,LE!$B:$D,G$2,FALSE)</f>
        <v>EUR</v>
      </c>
      <c r="H4" s="5" t="str">
        <f>VLOOKUP($D4,LE!$B:$D,H$2,FALSE)</f>
        <v>Europe</v>
      </c>
      <c r="I4" s="5" t="str">
        <f>VLOOKUP($E4,Department!$B:$E,I$2,FALSE)</f>
        <v>Sales</v>
      </c>
      <c r="J4" s="5" t="str">
        <f>VLOOKUP($E4,Department!$B:$E,J$2,FALSE)</f>
        <v>Sales-01</v>
      </c>
      <c r="K4" s="5" t="str">
        <f>VLOOKUP($E4,Department!$B:$E,K$2,FALSE)</f>
        <v>Sales-Direct</v>
      </c>
      <c r="L4" s="5">
        <f>VLOOKUP($F4,Account!$B:$D,L$2,FALSE)</f>
        <v>100000</v>
      </c>
      <c r="M4" s="5" t="str">
        <f>VLOOKUP($F4,Account!$B:$D,M$2,FALSE)</f>
        <v>Salary</v>
      </c>
      <c r="N4" s="9">
        <v>100000</v>
      </c>
      <c r="O4" t="str">
        <f>VLOOKUP(A4,glbpamap!$A$1:$E$1000,5,FALSE)</f>
        <v>implementation.csv</v>
      </c>
    </row>
    <row r="5" spans="1:15" x14ac:dyDescent="0.25">
      <c r="A5" t="str">
        <f t="shared" ref="A5:A68" si="0">J5&amp;L5</f>
        <v>Sales-01100001</v>
      </c>
      <c r="C5">
        <v>0.3</v>
      </c>
      <c r="D5" s="5">
        <f>D4</f>
        <v>1</v>
      </c>
      <c r="E5" s="5">
        <f>E4</f>
        <v>1</v>
      </c>
      <c r="F5" s="4">
        <f>F4+1</f>
        <v>2</v>
      </c>
      <c r="G5" s="5" t="str">
        <f>VLOOKUP($D5,LE!$B:$D,G$2,FALSE)</f>
        <v>EUR</v>
      </c>
      <c r="H5" s="5" t="str">
        <f>VLOOKUP($D5,LE!$B:$D,H$2,FALSE)</f>
        <v>Europe</v>
      </c>
      <c r="I5" s="5" t="str">
        <f>VLOOKUP($E5,Department!$B:$E,I$2,FALSE)</f>
        <v>Sales</v>
      </c>
      <c r="J5" s="5" t="str">
        <f>VLOOKUP($E5,Department!$B:$E,J$2,FALSE)</f>
        <v>Sales-01</v>
      </c>
      <c r="K5" s="5" t="str">
        <f>VLOOKUP($E5,Department!$B:$E,K$2,FALSE)</f>
        <v>Sales-Direct</v>
      </c>
      <c r="L5" s="5">
        <f>VLOOKUP($F5,Account!$B:$D,L$2,FALSE)</f>
        <v>100001</v>
      </c>
      <c r="M5" s="5" t="str">
        <f>VLOOKUP($F5,Account!$B:$D,M$2,FALSE)</f>
        <v>Benefits</v>
      </c>
      <c r="N5" s="9">
        <f>N4*C5</f>
        <v>30000</v>
      </c>
      <c r="O5" t="str">
        <f>VLOOKUP(A5,glbpamap!$A$1:$E$1000,5,FALSE)</f>
        <v>implementation.csv</v>
      </c>
    </row>
    <row r="6" spans="1:15" x14ac:dyDescent="0.25">
      <c r="A6" t="str">
        <f t="shared" si="0"/>
        <v>Sales-01200000</v>
      </c>
      <c r="C6">
        <v>0.5</v>
      </c>
      <c r="D6" s="5">
        <f t="shared" ref="D6:E19" si="1">D5</f>
        <v>1</v>
      </c>
      <c r="E6" s="5">
        <f t="shared" si="1"/>
        <v>1</v>
      </c>
      <c r="F6" s="4">
        <f t="shared" ref="F6:F19" si="2">F5+1</f>
        <v>3</v>
      </c>
      <c r="G6" s="5" t="str">
        <f>VLOOKUP($D6,LE!$B:$D,G$2,FALSE)</f>
        <v>EUR</v>
      </c>
      <c r="H6" s="5" t="str">
        <f>VLOOKUP($D6,LE!$B:$D,H$2,FALSE)</f>
        <v>Europe</v>
      </c>
      <c r="I6" s="5" t="str">
        <f>VLOOKUP($E6,Department!$B:$E,I$2,FALSE)</f>
        <v>Sales</v>
      </c>
      <c r="J6" s="5" t="str">
        <f>VLOOKUP($E6,Department!$B:$E,J$2,FALSE)</f>
        <v>Sales-01</v>
      </c>
      <c r="K6" s="5" t="str">
        <f>VLOOKUP($E6,Department!$B:$E,K$2,FALSE)</f>
        <v>Sales-Direct</v>
      </c>
      <c r="L6" s="5">
        <f>VLOOKUP($F6,Account!$B:$D,L$2,FALSE)</f>
        <v>200000</v>
      </c>
      <c r="M6" s="5" t="str">
        <f>VLOOKUP($F6,Account!$B:$D,M$2,FALSE)</f>
        <v>Contractors</v>
      </c>
      <c r="N6" s="9">
        <f>N4*C6</f>
        <v>50000</v>
      </c>
      <c r="O6" t="str">
        <f>VLOOKUP(A6,glbpamap!$A$1:$E$1000,5,FALSE)</f>
        <v>implementation.csv</v>
      </c>
    </row>
    <row r="7" spans="1:15" x14ac:dyDescent="0.25">
      <c r="A7" t="str">
        <f t="shared" si="0"/>
        <v>Sales-01400000</v>
      </c>
      <c r="C7">
        <v>0.1</v>
      </c>
      <c r="D7" s="5">
        <f t="shared" si="1"/>
        <v>1</v>
      </c>
      <c r="E7" s="5">
        <f t="shared" si="1"/>
        <v>1</v>
      </c>
      <c r="F7" s="4">
        <f t="shared" si="2"/>
        <v>4</v>
      </c>
      <c r="G7" s="5" t="str">
        <f>VLOOKUP($D7,LE!$B:$D,G$2,FALSE)</f>
        <v>EUR</v>
      </c>
      <c r="H7" s="5" t="str">
        <f>VLOOKUP($D7,LE!$B:$D,H$2,FALSE)</f>
        <v>Europe</v>
      </c>
      <c r="I7" s="5" t="str">
        <f>VLOOKUP($E7,Department!$B:$E,I$2,FALSE)</f>
        <v>Sales</v>
      </c>
      <c r="J7" s="5" t="str">
        <f>VLOOKUP($E7,Department!$B:$E,J$2,FALSE)</f>
        <v>Sales-01</v>
      </c>
      <c r="K7" s="5" t="str">
        <f>VLOOKUP($E7,Department!$B:$E,K$2,FALSE)</f>
        <v>Sales-Direct</v>
      </c>
      <c r="L7" s="5">
        <f>VLOOKUP($F7,Account!$B:$D,L$2,FALSE)</f>
        <v>400000</v>
      </c>
      <c r="M7" s="5" t="str">
        <f>VLOOKUP($F7,Account!$B:$D,M$2,FALSE)</f>
        <v>Travel-Trips</v>
      </c>
      <c r="N7" s="9">
        <f>N4*C7</f>
        <v>10000</v>
      </c>
      <c r="O7" t="str">
        <f>VLOOKUP(A7,glbpamap!$A$1:$E$1000,5,FALSE)</f>
        <v>implementation.csv</v>
      </c>
    </row>
    <row r="8" spans="1:15" x14ac:dyDescent="0.25">
      <c r="A8" t="str">
        <f t="shared" si="0"/>
        <v>Sales-01400001</v>
      </c>
      <c r="C8">
        <v>0.05</v>
      </c>
      <c r="D8" s="5">
        <f t="shared" si="1"/>
        <v>1</v>
      </c>
      <c r="E8" s="5">
        <f t="shared" si="1"/>
        <v>1</v>
      </c>
      <c r="F8" s="4">
        <f t="shared" si="2"/>
        <v>5</v>
      </c>
      <c r="G8" s="5" t="str">
        <f>VLOOKUP($D8,LE!$B:$D,G$2,FALSE)</f>
        <v>EUR</v>
      </c>
      <c r="H8" s="5" t="str">
        <f>VLOOKUP($D8,LE!$B:$D,H$2,FALSE)</f>
        <v>Europe</v>
      </c>
      <c r="I8" s="5" t="str">
        <f>VLOOKUP($E8,Department!$B:$E,I$2,FALSE)</f>
        <v>Sales</v>
      </c>
      <c r="J8" s="5" t="str">
        <f>VLOOKUP($E8,Department!$B:$E,J$2,FALSE)</f>
        <v>Sales-01</v>
      </c>
      <c r="K8" s="5" t="str">
        <f>VLOOKUP($E8,Department!$B:$E,K$2,FALSE)</f>
        <v>Sales-Direct</v>
      </c>
      <c r="L8" s="5">
        <f>VLOOKUP($F8,Account!$B:$D,L$2,FALSE)</f>
        <v>400001</v>
      </c>
      <c r="M8" s="5" t="str">
        <f>VLOOKUP($F8,Account!$B:$D,M$2,FALSE)</f>
        <v>Travel-Hotels</v>
      </c>
      <c r="N8" s="9">
        <f>N4*C8</f>
        <v>5000</v>
      </c>
      <c r="O8" t="str">
        <f>VLOOKUP(A8,glbpamap!$A$1:$E$1000,5,FALSE)</f>
        <v>implementation.csv</v>
      </c>
    </row>
    <row r="9" spans="1:15" x14ac:dyDescent="0.25">
      <c r="A9" t="str">
        <f t="shared" si="0"/>
        <v>Sales-01500000</v>
      </c>
      <c r="C9">
        <v>0.2</v>
      </c>
      <c r="D9" s="5">
        <f t="shared" si="1"/>
        <v>1</v>
      </c>
      <c r="E9" s="5">
        <f t="shared" si="1"/>
        <v>1</v>
      </c>
      <c r="F9" s="4">
        <f t="shared" si="2"/>
        <v>6</v>
      </c>
      <c r="G9" s="5" t="str">
        <f>VLOOKUP($D9,LE!$B:$D,G$2,FALSE)</f>
        <v>EUR</v>
      </c>
      <c r="H9" s="5" t="str">
        <f>VLOOKUP($D9,LE!$B:$D,H$2,FALSE)</f>
        <v>Europe</v>
      </c>
      <c r="I9" s="5" t="str">
        <f>VLOOKUP($E9,Department!$B:$E,I$2,FALSE)</f>
        <v>Sales</v>
      </c>
      <c r="J9" s="5" t="str">
        <f>VLOOKUP($E9,Department!$B:$E,J$2,FALSE)</f>
        <v>Sales-01</v>
      </c>
      <c r="K9" s="5" t="str">
        <f>VLOOKUP($E9,Department!$B:$E,K$2,FALSE)</f>
        <v>Sales-Direct</v>
      </c>
      <c r="L9" s="5">
        <f>VLOOKUP($F9,Account!$B:$D,L$2,FALSE)</f>
        <v>500000</v>
      </c>
      <c r="M9" s="5" t="str">
        <f>VLOOKUP($F9,Account!$B:$D,M$2,FALSE)</f>
        <v>Professional-Services-Consultants</v>
      </c>
      <c r="N9" s="9">
        <f>N4*C9</f>
        <v>20000</v>
      </c>
      <c r="O9" t="str">
        <f>VLOOKUP(A9,glbpamap!$A$1:$E$1000,5,FALSE)</f>
        <v>implementation.csv</v>
      </c>
    </row>
    <row r="10" spans="1:15" x14ac:dyDescent="0.25">
      <c r="A10" t="str">
        <f t="shared" si="0"/>
        <v>Sales-01600000</v>
      </c>
      <c r="C10">
        <v>0.1</v>
      </c>
      <c r="D10" s="5">
        <f t="shared" si="1"/>
        <v>1</v>
      </c>
      <c r="E10" s="5">
        <f t="shared" si="1"/>
        <v>1</v>
      </c>
      <c r="F10" s="4">
        <f t="shared" si="2"/>
        <v>7</v>
      </c>
      <c r="G10" s="5" t="str">
        <f>VLOOKUP($D10,LE!$B:$D,G$2,FALSE)</f>
        <v>EUR</v>
      </c>
      <c r="H10" s="5" t="str">
        <f>VLOOKUP($D10,LE!$B:$D,H$2,FALSE)</f>
        <v>Europe</v>
      </c>
      <c r="I10" s="5" t="str">
        <f>VLOOKUP($E10,Department!$B:$E,I$2,FALSE)</f>
        <v>Sales</v>
      </c>
      <c r="J10" s="5" t="str">
        <f>VLOOKUP($E10,Department!$B:$E,J$2,FALSE)</f>
        <v>Sales-01</v>
      </c>
      <c r="K10" s="5" t="str">
        <f>VLOOKUP($E10,Department!$B:$E,K$2,FALSE)</f>
        <v>Sales-Direct</v>
      </c>
      <c r="L10" s="5">
        <f>VLOOKUP($F10,Account!$B:$D,L$2,FALSE)</f>
        <v>600000</v>
      </c>
      <c r="M10" s="5" t="str">
        <f>VLOOKUP($F10,Account!$B:$D,M$2,FALSE)</f>
        <v>Legal-Consultants</v>
      </c>
      <c r="N10" s="9">
        <f>N4*C10</f>
        <v>10000</v>
      </c>
      <c r="O10" t="str">
        <f>VLOOKUP(A10,glbpamap!$A$1:$E$1000,5,FALSE)</f>
        <v>implementation.csv</v>
      </c>
    </row>
    <row r="11" spans="1:15" x14ac:dyDescent="0.25">
      <c r="A11" t="str">
        <f t="shared" si="0"/>
        <v>Sales-01600001</v>
      </c>
      <c r="D11" s="5">
        <f t="shared" si="1"/>
        <v>1</v>
      </c>
      <c r="E11" s="5">
        <f t="shared" si="1"/>
        <v>1</v>
      </c>
      <c r="F11" s="4">
        <f t="shared" si="2"/>
        <v>8</v>
      </c>
      <c r="G11" s="5" t="str">
        <f>VLOOKUP($D11,LE!$B:$D,G$2,FALSE)</f>
        <v>EUR</v>
      </c>
      <c r="H11" s="5" t="str">
        <f>VLOOKUP($D11,LE!$B:$D,H$2,FALSE)</f>
        <v>Europe</v>
      </c>
      <c r="I11" s="5" t="str">
        <f>VLOOKUP($E11,Department!$B:$E,I$2,FALSE)</f>
        <v>Sales</v>
      </c>
      <c r="J11" s="5" t="str">
        <f>VLOOKUP($E11,Department!$B:$E,J$2,FALSE)</f>
        <v>Sales-01</v>
      </c>
      <c r="K11" s="5" t="str">
        <f>VLOOKUP($E11,Department!$B:$E,K$2,FALSE)</f>
        <v>Sales-Direct</v>
      </c>
      <c r="L11" s="5">
        <f>VLOOKUP($F11,Account!$B:$D,L$2,FALSE)</f>
        <v>600001</v>
      </c>
      <c r="M11" s="5" t="str">
        <f>VLOOKUP($F11,Account!$B:$D,M$2,FALSE)</f>
        <v>Legal-Corporate Fees</v>
      </c>
      <c r="N11" s="9">
        <f>N4*C11</f>
        <v>0</v>
      </c>
      <c r="O11" t="str">
        <f>VLOOKUP(A11,glbpamap!$A$1:$E$1000,5,FALSE)</f>
        <v>implementation.csv</v>
      </c>
    </row>
    <row r="12" spans="1:15" x14ac:dyDescent="0.25">
      <c r="A12" t="str">
        <f t="shared" si="0"/>
        <v>Sales-01600002</v>
      </c>
      <c r="D12" s="5">
        <f t="shared" si="1"/>
        <v>1</v>
      </c>
      <c r="E12" s="5">
        <f t="shared" si="1"/>
        <v>1</v>
      </c>
      <c r="F12" s="4">
        <f t="shared" si="2"/>
        <v>9</v>
      </c>
      <c r="G12" s="5" t="str">
        <f>VLOOKUP($D12,LE!$B:$D,G$2,FALSE)</f>
        <v>EUR</v>
      </c>
      <c r="H12" s="5" t="str">
        <f>VLOOKUP($D12,LE!$B:$D,H$2,FALSE)</f>
        <v>Europe</v>
      </c>
      <c r="I12" s="5" t="str">
        <f>VLOOKUP($E12,Department!$B:$E,I$2,FALSE)</f>
        <v>Sales</v>
      </c>
      <c r="J12" s="5" t="str">
        <f>VLOOKUP($E12,Department!$B:$E,J$2,FALSE)</f>
        <v>Sales-01</v>
      </c>
      <c r="K12" s="5" t="str">
        <f>VLOOKUP($E12,Department!$B:$E,K$2,FALSE)</f>
        <v>Sales-Direct</v>
      </c>
      <c r="L12" s="5">
        <f>VLOOKUP($F12,Account!$B:$D,L$2,FALSE)</f>
        <v>600002</v>
      </c>
      <c r="M12" s="5" t="str">
        <f>VLOOKUP($F12,Account!$B:$D,M$2,FALSE)</f>
        <v>Legal-Employment Fees</v>
      </c>
      <c r="N12" s="9">
        <f>N4*C12</f>
        <v>0</v>
      </c>
      <c r="O12" t="str">
        <f>VLOOKUP(A12,glbpamap!$A$1:$E$1000,5,FALSE)</f>
        <v>implementation.csv</v>
      </c>
    </row>
    <row r="13" spans="1:15" x14ac:dyDescent="0.25">
      <c r="A13" t="str">
        <f t="shared" si="0"/>
        <v>Sales-01700000</v>
      </c>
      <c r="C13">
        <v>0.05</v>
      </c>
      <c r="D13" s="5">
        <f t="shared" si="1"/>
        <v>1</v>
      </c>
      <c r="E13" s="5">
        <f t="shared" si="1"/>
        <v>1</v>
      </c>
      <c r="F13" s="4">
        <f t="shared" si="2"/>
        <v>10</v>
      </c>
      <c r="G13" s="5" t="str">
        <f>VLOOKUP($D13,LE!$B:$D,G$2,FALSE)</f>
        <v>EUR</v>
      </c>
      <c r="H13" s="5" t="str">
        <f>VLOOKUP($D13,LE!$B:$D,H$2,FALSE)</f>
        <v>Europe</v>
      </c>
      <c r="I13" s="5" t="str">
        <f>VLOOKUP($E13,Department!$B:$E,I$2,FALSE)</f>
        <v>Sales</v>
      </c>
      <c r="J13" s="5" t="str">
        <f>VLOOKUP($E13,Department!$B:$E,J$2,FALSE)</f>
        <v>Sales-01</v>
      </c>
      <c r="K13" s="5" t="str">
        <f>VLOOKUP($E13,Department!$B:$E,K$2,FALSE)</f>
        <v>Sales-Direct</v>
      </c>
      <c r="L13" s="5">
        <f>VLOOKUP($F13,Account!$B:$D,L$2,FALSE)</f>
        <v>700000</v>
      </c>
      <c r="M13" s="5" t="str">
        <f>VLOOKUP($F13,Account!$B:$D,M$2,FALSE)</f>
        <v>IT-Application-On-Premise</v>
      </c>
      <c r="N13" s="9">
        <f>N4*C13</f>
        <v>5000</v>
      </c>
      <c r="O13" t="str">
        <f>VLOOKUP(A13,glbpamap!$A$1:$E$1000,5,FALSE)</f>
        <v>implementation.csv</v>
      </c>
    </row>
    <row r="14" spans="1:15" x14ac:dyDescent="0.25">
      <c r="A14" t="str">
        <f t="shared" si="0"/>
        <v>Sales-01700001</v>
      </c>
      <c r="C14">
        <v>0.01</v>
      </c>
      <c r="D14" s="5">
        <f t="shared" si="1"/>
        <v>1</v>
      </c>
      <c r="E14" s="5">
        <f t="shared" si="1"/>
        <v>1</v>
      </c>
      <c r="F14" s="4">
        <f t="shared" si="2"/>
        <v>11</v>
      </c>
      <c r="G14" s="5" t="str">
        <f>VLOOKUP($D14,LE!$B:$D,G$2,FALSE)</f>
        <v>EUR</v>
      </c>
      <c r="H14" s="5" t="str">
        <f>VLOOKUP($D14,LE!$B:$D,H$2,FALSE)</f>
        <v>Europe</v>
      </c>
      <c r="I14" s="5" t="str">
        <f>VLOOKUP($E14,Department!$B:$E,I$2,FALSE)</f>
        <v>Sales</v>
      </c>
      <c r="J14" s="5" t="str">
        <f>VLOOKUP($E14,Department!$B:$E,J$2,FALSE)</f>
        <v>Sales-01</v>
      </c>
      <c r="K14" s="5" t="str">
        <f>VLOOKUP($E14,Department!$B:$E,K$2,FALSE)</f>
        <v>Sales-Direct</v>
      </c>
      <c r="L14" s="5">
        <f>VLOOKUP($F14,Account!$B:$D,L$2,FALSE)</f>
        <v>700001</v>
      </c>
      <c r="M14" s="5" t="str">
        <f>VLOOKUP($F14,Account!$B:$D,M$2,FALSE)</f>
        <v>IT-Application-Subscription</v>
      </c>
      <c r="N14" s="9">
        <f>N4*C14</f>
        <v>1000</v>
      </c>
      <c r="O14" t="str">
        <f>VLOOKUP(A14,glbpamap!$A$1:$E$1000,5,FALSE)</f>
        <v>implementation.csv</v>
      </c>
    </row>
    <row r="15" spans="1:15" x14ac:dyDescent="0.25">
      <c r="A15" t="str">
        <f t="shared" si="0"/>
        <v>Sales-01700002</v>
      </c>
      <c r="C15">
        <v>0.02</v>
      </c>
      <c r="D15" s="5">
        <f t="shared" si="1"/>
        <v>1</v>
      </c>
      <c r="E15" s="5">
        <f t="shared" si="1"/>
        <v>1</v>
      </c>
      <c r="F15" s="4">
        <f t="shared" si="2"/>
        <v>12</v>
      </c>
      <c r="G15" s="5" t="str">
        <f>VLOOKUP($D15,LE!$B:$D,G$2,FALSE)</f>
        <v>EUR</v>
      </c>
      <c r="H15" s="5" t="str">
        <f>VLOOKUP($D15,LE!$B:$D,H$2,FALSE)</f>
        <v>Europe</v>
      </c>
      <c r="I15" s="5" t="str">
        <f>VLOOKUP($E15,Department!$B:$E,I$2,FALSE)</f>
        <v>Sales</v>
      </c>
      <c r="J15" s="5" t="str">
        <f>VLOOKUP($E15,Department!$B:$E,J$2,FALSE)</f>
        <v>Sales-01</v>
      </c>
      <c r="K15" s="5" t="str">
        <f>VLOOKUP($E15,Department!$B:$E,K$2,FALSE)</f>
        <v>Sales-Direct</v>
      </c>
      <c r="L15" s="5">
        <f>VLOOKUP($F15,Account!$B:$D,L$2,FALSE)</f>
        <v>700002</v>
      </c>
      <c r="M15" s="5" t="str">
        <f>VLOOKUP($F15,Account!$B:$D,M$2,FALSE)</f>
        <v>IT-Infrastructure</v>
      </c>
      <c r="N15" s="9">
        <f>N4*C15</f>
        <v>2000</v>
      </c>
      <c r="O15" t="str">
        <f>VLOOKUP(A15,glbpamap!$A$1:$E$1000,5,FALSE)</f>
        <v>implementation.csv</v>
      </c>
    </row>
    <row r="16" spans="1:15" x14ac:dyDescent="0.25">
      <c r="A16" t="str">
        <f t="shared" si="0"/>
        <v>Sales-01700003</v>
      </c>
      <c r="C16">
        <v>0.01</v>
      </c>
      <c r="D16" s="5">
        <f t="shared" si="1"/>
        <v>1</v>
      </c>
      <c r="E16" s="5">
        <f t="shared" si="1"/>
        <v>1</v>
      </c>
      <c r="F16" s="4">
        <f t="shared" si="2"/>
        <v>13</v>
      </c>
      <c r="G16" s="5" t="str">
        <f>VLOOKUP($D16,LE!$B:$D,G$2,FALSE)</f>
        <v>EUR</v>
      </c>
      <c r="H16" s="5" t="str">
        <f>VLOOKUP($D16,LE!$B:$D,H$2,FALSE)</f>
        <v>Europe</v>
      </c>
      <c r="I16" s="5" t="str">
        <f>VLOOKUP($E16,Department!$B:$E,I$2,FALSE)</f>
        <v>Sales</v>
      </c>
      <c r="J16" s="5" t="str">
        <f>VLOOKUP($E16,Department!$B:$E,J$2,FALSE)</f>
        <v>Sales-01</v>
      </c>
      <c r="K16" s="5" t="str">
        <f>VLOOKUP($E16,Department!$B:$E,K$2,FALSE)</f>
        <v>Sales-Direct</v>
      </c>
      <c r="L16" s="5">
        <f>VLOOKUP($F16,Account!$B:$D,L$2,FALSE)</f>
        <v>700003</v>
      </c>
      <c r="M16" s="5" t="str">
        <f>VLOOKUP($F16,Account!$B:$D,M$2,FALSE)</f>
        <v>IT-Consultant-System Implementation</v>
      </c>
      <c r="N16" s="9">
        <f>N4*C16</f>
        <v>1000</v>
      </c>
      <c r="O16" t="str">
        <f>VLOOKUP(A16,glbpamap!$A$1:$E$1000,5,FALSE)</f>
        <v>implementation.csv</v>
      </c>
    </row>
    <row r="17" spans="1:15" x14ac:dyDescent="0.25">
      <c r="A17" t="str">
        <f t="shared" si="0"/>
        <v>Sales-01800000</v>
      </c>
      <c r="C17">
        <v>0.02</v>
      </c>
      <c r="D17" s="5">
        <f t="shared" si="1"/>
        <v>1</v>
      </c>
      <c r="E17" s="5">
        <f t="shared" si="1"/>
        <v>1</v>
      </c>
      <c r="F17" s="4">
        <f t="shared" si="2"/>
        <v>14</v>
      </c>
      <c r="G17" s="5" t="str">
        <f>VLOOKUP($D17,LE!$B:$D,G$2,FALSE)</f>
        <v>EUR</v>
      </c>
      <c r="H17" s="5" t="str">
        <f>VLOOKUP($D17,LE!$B:$D,H$2,FALSE)</f>
        <v>Europe</v>
      </c>
      <c r="I17" s="5" t="str">
        <f>VLOOKUP($E17,Department!$B:$E,I$2,FALSE)</f>
        <v>Sales</v>
      </c>
      <c r="J17" s="5" t="str">
        <f>VLOOKUP($E17,Department!$B:$E,J$2,FALSE)</f>
        <v>Sales-01</v>
      </c>
      <c r="K17" s="5" t="str">
        <f>VLOOKUP($E17,Department!$B:$E,K$2,FALSE)</f>
        <v>Sales-Direct</v>
      </c>
      <c r="L17" s="5">
        <f>VLOOKUP($F17,Account!$B:$D,L$2,FALSE)</f>
        <v>800000</v>
      </c>
      <c r="M17" s="5" t="str">
        <f>VLOOKUP($F17,Account!$B:$D,M$2,FALSE)</f>
        <v>Facilities-Offices</v>
      </c>
      <c r="N17" s="9">
        <f>N4*C17</f>
        <v>2000</v>
      </c>
      <c r="O17" t="str">
        <f>VLOOKUP(A17,glbpamap!$A$1:$E$1000,5,FALSE)</f>
        <v>implementation.csv</v>
      </c>
    </row>
    <row r="18" spans="1:15" x14ac:dyDescent="0.25">
      <c r="A18" t="str">
        <f t="shared" si="0"/>
        <v>Sales-01800001</v>
      </c>
      <c r="C18">
        <v>0.02</v>
      </c>
      <c r="D18" s="5">
        <f t="shared" si="1"/>
        <v>1</v>
      </c>
      <c r="E18" s="5">
        <f t="shared" si="1"/>
        <v>1</v>
      </c>
      <c r="F18" s="4">
        <f t="shared" si="2"/>
        <v>15</v>
      </c>
      <c r="G18" s="5" t="str">
        <f>VLOOKUP($D18,LE!$B:$D,G$2,FALSE)</f>
        <v>EUR</v>
      </c>
      <c r="H18" s="5" t="str">
        <f>VLOOKUP($D18,LE!$B:$D,H$2,FALSE)</f>
        <v>Europe</v>
      </c>
      <c r="I18" s="5" t="str">
        <f>VLOOKUP($E18,Department!$B:$E,I$2,FALSE)</f>
        <v>Sales</v>
      </c>
      <c r="J18" s="5" t="str">
        <f>VLOOKUP($E18,Department!$B:$E,J$2,FALSE)</f>
        <v>Sales-01</v>
      </c>
      <c r="K18" s="5" t="str">
        <f>VLOOKUP($E18,Department!$B:$E,K$2,FALSE)</f>
        <v>Sales-Direct</v>
      </c>
      <c r="L18" s="5">
        <f>VLOOKUP($F18,Account!$B:$D,L$2,FALSE)</f>
        <v>800001</v>
      </c>
      <c r="M18" s="5" t="str">
        <f>VLOOKUP($F18,Account!$B:$D,M$2,FALSE)</f>
        <v>Facilities-Supplies</v>
      </c>
      <c r="N18" s="9">
        <f>N4*C18</f>
        <v>2000</v>
      </c>
      <c r="O18" t="str">
        <f>VLOOKUP(A18,glbpamap!$A$1:$E$1000,5,FALSE)</f>
        <v>implementation.csv</v>
      </c>
    </row>
    <row r="19" spans="1:15" x14ac:dyDescent="0.25">
      <c r="A19" t="str">
        <f t="shared" si="0"/>
        <v>Sales-01800002</v>
      </c>
      <c r="C19">
        <v>0.02</v>
      </c>
      <c r="D19" s="5">
        <f t="shared" si="1"/>
        <v>1</v>
      </c>
      <c r="E19" s="5">
        <f t="shared" si="1"/>
        <v>1</v>
      </c>
      <c r="F19" s="4">
        <f t="shared" si="2"/>
        <v>16</v>
      </c>
      <c r="G19" s="5" t="str">
        <f>VLOOKUP($D19,LE!$B:$D,G$2,FALSE)</f>
        <v>EUR</v>
      </c>
      <c r="H19" s="5" t="str">
        <f>VLOOKUP($D19,LE!$B:$D,H$2,FALSE)</f>
        <v>Europe</v>
      </c>
      <c r="I19" s="5" t="str">
        <f>VLOOKUP($E19,Department!$B:$E,I$2,FALSE)</f>
        <v>Sales</v>
      </c>
      <c r="J19" s="5" t="str">
        <f>VLOOKUP($E19,Department!$B:$E,J$2,FALSE)</f>
        <v>Sales-01</v>
      </c>
      <c r="K19" s="5" t="str">
        <f>VLOOKUP($E19,Department!$B:$E,K$2,FALSE)</f>
        <v>Sales-Direct</v>
      </c>
      <c r="L19" s="5">
        <f>VLOOKUP($F19,Account!$B:$D,L$2,FALSE)</f>
        <v>800002</v>
      </c>
      <c r="M19" s="5" t="str">
        <f>VLOOKUP($F19,Account!$B:$D,M$2,FALSE)</f>
        <v>Facilities-Supplies</v>
      </c>
      <c r="N19" s="9">
        <f>N4*C19</f>
        <v>2000</v>
      </c>
      <c r="O19" t="str">
        <f>VLOOKUP(A19,glbpamap!$A$1:$E$1000,5,FALSE)</f>
        <v>implementation.csv</v>
      </c>
    </row>
    <row r="20" spans="1:15" x14ac:dyDescent="0.25">
      <c r="A20" t="str">
        <f t="shared" si="0"/>
        <v>Sales-02100000</v>
      </c>
      <c r="C20">
        <f>C4</f>
        <v>0</v>
      </c>
      <c r="D20" s="6">
        <f>D4</f>
        <v>1</v>
      </c>
      <c r="E20" s="6">
        <f>E4+1</f>
        <v>2</v>
      </c>
      <c r="F20" s="4">
        <v>1</v>
      </c>
      <c r="G20" s="5" t="str">
        <f>VLOOKUP($D20,LE!$B:$D,G$2,FALSE)</f>
        <v>EUR</v>
      </c>
      <c r="H20" s="5" t="str">
        <f>VLOOKUP($D20,LE!$B:$D,H$2,FALSE)</f>
        <v>Europe</v>
      </c>
      <c r="I20" s="5" t="str">
        <f>VLOOKUP($E20,Department!$B:$E,I$2,FALSE)</f>
        <v>Sales</v>
      </c>
      <c r="J20" s="5" t="str">
        <f>VLOOKUP($E20,Department!$B:$E,J$2,FALSE)</f>
        <v>Sales-02</v>
      </c>
      <c r="K20" s="5" t="str">
        <f>VLOOKUP($E20,Department!$B:$E,K$2,FALSE)</f>
        <v>Sales-Partners</v>
      </c>
      <c r="L20" s="5">
        <f>VLOOKUP($F20,Account!$B:$D,L$2,FALSE)</f>
        <v>100000</v>
      </c>
      <c r="M20" s="5" t="str">
        <f>VLOOKUP($F20,Account!$B:$D,M$2,FALSE)</f>
        <v>Salary</v>
      </c>
      <c r="N20" s="9">
        <f>N4*1.01</f>
        <v>101000</v>
      </c>
      <c r="O20" t="str">
        <f>VLOOKUP(A20,glbpamap!$A$1:$E$1000,5,FALSE)</f>
        <v>implementation.csv</v>
      </c>
    </row>
    <row r="21" spans="1:15" x14ac:dyDescent="0.25">
      <c r="A21" t="str">
        <f t="shared" si="0"/>
        <v>Sales-02100001</v>
      </c>
      <c r="C21">
        <f t="shared" ref="C21:C85" si="3">C5</f>
        <v>0.3</v>
      </c>
      <c r="D21" s="5">
        <f>D20</f>
        <v>1</v>
      </c>
      <c r="E21" s="5">
        <f>E20</f>
        <v>2</v>
      </c>
      <c r="F21" s="4">
        <f>F20+1</f>
        <v>2</v>
      </c>
      <c r="G21" s="5" t="str">
        <f>VLOOKUP($D21,LE!$B:$D,G$2,FALSE)</f>
        <v>EUR</v>
      </c>
      <c r="H21" s="5" t="str">
        <f>VLOOKUP($D21,LE!$B:$D,H$2,FALSE)</f>
        <v>Europe</v>
      </c>
      <c r="I21" s="5" t="str">
        <f>VLOOKUP($E21,Department!$B:$E,I$2,FALSE)</f>
        <v>Sales</v>
      </c>
      <c r="J21" s="5" t="str">
        <f>VLOOKUP($E21,Department!$B:$E,J$2,FALSE)</f>
        <v>Sales-02</v>
      </c>
      <c r="K21" s="5" t="str">
        <f>VLOOKUP($E21,Department!$B:$E,K$2,FALSE)</f>
        <v>Sales-Partners</v>
      </c>
      <c r="L21" s="5">
        <f>VLOOKUP($F21,Account!$B:$D,L$2,FALSE)</f>
        <v>100001</v>
      </c>
      <c r="M21" s="5" t="str">
        <f>VLOOKUP($F21,Account!$B:$D,M$2,FALSE)</f>
        <v>Benefits</v>
      </c>
      <c r="N21" s="9">
        <f>N20*C21</f>
        <v>30300</v>
      </c>
      <c r="O21" t="str">
        <f>VLOOKUP(A21,glbpamap!$A$1:$E$1000,5,FALSE)</f>
        <v>implementation.csv</v>
      </c>
    </row>
    <row r="22" spans="1:15" x14ac:dyDescent="0.25">
      <c r="A22" t="str">
        <f t="shared" si="0"/>
        <v>Sales-02200000</v>
      </c>
      <c r="C22">
        <f t="shared" si="3"/>
        <v>0.5</v>
      </c>
      <c r="D22" s="5">
        <f t="shared" ref="D22:D35" si="4">D21</f>
        <v>1</v>
      </c>
      <c r="E22" s="5">
        <f t="shared" ref="E22:E35" si="5">E21</f>
        <v>2</v>
      </c>
      <c r="F22" s="4">
        <f t="shared" ref="F22:F35" si="6">F21+1</f>
        <v>3</v>
      </c>
      <c r="G22" s="5" t="str">
        <f>VLOOKUP($D22,LE!$B:$D,G$2,FALSE)</f>
        <v>EUR</v>
      </c>
      <c r="H22" s="5" t="str">
        <f>VLOOKUP($D22,LE!$B:$D,H$2,FALSE)</f>
        <v>Europe</v>
      </c>
      <c r="I22" s="5" t="str">
        <f>VLOOKUP($E22,Department!$B:$E,I$2,FALSE)</f>
        <v>Sales</v>
      </c>
      <c r="J22" s="5" t="str">
        <f>VLOOKUP($E22,Department!$B:$E,J$2,FALSE)</f>
        <v>Sales-02</v>
      </c>
      <c r="K22" s="5" t="str">
        <f>VLOOKUP($E22,Department!$B:$E,K$2,FALSE)</f>
        <v>Sales-Partners</v>
      </c>
      <c r="L22" s="5">
        <f>VLOOKUP($F22,Account!$B:$D,L$2,FALSE)</f>
        <v>200000</v>
      </c>
      <c r="M22" s="5" t="str">
        <f>VLOOKUP($F22,Account!$B:$D,M$2,FALSE)</f>
        <v>Contractors</v>
      </c>
      <c r="N22" s="9">
        <f>N20*C22</f>
        <v>50500</v>
      </c>
      <c r="O22" t="str">
        <f>VLOOKUP(A22,glbpamap!$A$1:$E$1000,5,FALSE)</f>
        <v>implementation.csv</v>
      </c>
    </row>
    <row r="23" spans="1:15" x14ac:dyDescent="0.25">
      <c r="A23" t="str">
        <f t="shared" si="0"/>
        <v>Sales-02400000</v>
      </c>
      <c r="C23">
        <f t="shared" si="3"/>
        <v>0.1</v>
      </c>
      <c r="D23" s="5">
        <f t="shared" si="4"/>
        <v>1</v>
      </c>
      <c r="E23" s="5">
        <f t="shared" si="5"/>
        <v>2</v>
      </c>
      <c r="F23" s="4">
        <f t="shared" si="6"/>
        <v>4</v>
      </c>
      <c r="G23" s="5" t="str">
        <f>VLOOKUP($D23,LE!$B:$D,G$2,FALSE)</f>
        <v>EUR</v>
      </c>
      <c r="H23" s="5" t="str">
        <f>VLOOKUP($D23,LE!$B:$D,H$2,FALSE)</f>
        <v>Europe</v>
      </c>
      <c r="I23" s="5" t="str">
        <f>VLOOKUP($E23,Department!$B:$E,I$2,FALSE)</f>
        <v>Sales</v>
      </c>
      <c r="J23" s="5" t="str">
        <f>VLOOKUP($E23,Department!$B:$E,J$2,FALSE)</f>
        <v>Sales-02</v>
      </c>
      <c r="K23" s="5" t="str">
        <f>VLOOKUP($E23,Department!$B:$E,K$2,FALSE)</f>
        <v>Sales-Partners</v>
      </c>
      <c r="L23" s="5">
        <f>VLOOKUP($F23,Account!$B:$D,L$2,FALSE)</f>
        <v>400000</v>
      </c>
      <c r="M23" s="5" t="str">
        <f>VLOOKUP($F23,Account!$B:$D,M$2,FALSE)</f>
        <v>Travel-Trips</v>
      </c>
      <c r="N23" s="9">
        <f>N20*C23</f>
        <v>10100</v>
      </c>
      <c r="O23" t="str">
        <f>VLOOKUP(A23,glbpamap!$A$1:$E$1000,5,FALSE)</f>
        <v>implementation.csv</v>
      </c>
    </row>
    <row r="24" spans="1:15" x14ac:dyDescent="0.25">
      <c r="A24" t="str">
        <f t="shared" si="0"/>
        <v>Sales-02400001</v>
      </c>
      <c r="C24">
        <f t="shared" si="3"/>
        <v>0.05</v>
      </c>
      <c r="D24" s="5">
        <f t="shared" si="4"/>
        <v>1</v>
      </c>
      <c r="E24" s="5">
        <f t="shared" si="5"/>
        <v>2</v>
      </c>
      <c r="F24" s="4">
        <f t="shared" si="6"/>
        <v>5</v>
      </c>
      <c r="G24" s="5" t="str">
        <f>VLOOKUP($D24,LE!$B:$D,G$2,FALSE)</f>
        <v>EUR</v>
      </c>
      <c r="H24" s="5" t="str">
        <f>VLOOKUP($D24,LE!$B:$D,H$2,FALSE)</f>
        <v>Europe</v>
      </c>
      <c r="I24" s="5" t="str">
        <f>VLOOKUP($E24,Department!$B:$E,I$2,FALSE)</f>
        <v>Sales</v>
      </c>
      <c r="J24" s="5" t="str">
        <f>VLOOKUP($E24,Department!$B:$E,J$2,FALSE)</f>
        <v>Sales-02</v>
      </c>
      <c r="K24" s="5" t="str">
        <f>VLOOKUP($E24,Department!$B:$E,K$2,FALSE)</f>
        <v>Sales-Partners</v>
      </c>
      <c r="L24" s="5">
        <f>VLOOKUP($F24,Account!$B:$D,L$2,FALSE)</f>
        <v>400001</v>
      </c>
      <c r="M24" s="5" t="str">
        <f>VLOOKUP($F24,Account!$B:$D,M$2,FALSE)</f>
        <v>Travel-Hotels</v>
      </c>
      <c r="N24" s="9">
        <f>N20*C24</f>
        <v>5050</v>
      </c>
      <c r="O24" t="str">
        <f>VLOOKUP(A24,glbpamap!$A$1:$E$1000,5,FALSE)</f>
        <v>implementation.csv</v>
      </c>
    </row>
    <row r="25" spans="1:15" x14ac:dyDescent="0.25">
      <c r="A25" t="str">
        <f t="shared" si="0"/>
        <v>Sales-02500000</v>
      </c>
      <c r="C25">
        <f t="shared" si="3"/>
        <v>0.2</v>
      </c>
      <c r="D25" s="5">
        <f t="shared" si="4"/>
        <v>1</v>
      </c>
      <c r="E25" s="5">
        <f t="shared" si="5"/>
        <v>2</v>
      </c>
      <c r="F25" s="4">
        <f t="shared" si="6"/>
        <v>6</v>
      </c>
      <c r="G25" s="5" t="str">
        <f>VLOOKUP($D25,LE!$B:$D,G$2,FALSE)</f>
        <v>EUR</v>
      </c>
      <c r="H25" s="5" t="str">
        <f>VLOOKUP($D25,LE!$B:$D,H$2,FALSE)</f>
        <v>Europe</v>
      </c>
      <c r="I25" s="5" t="str">
        <f>VLOOKUP($E25,Department!$B:$E,I$2,FALSE)</f>
        <v>Sales</v>
      </c>
      <c r="J25" s="5" t="str">
        <f>VLOOKUP($E25,Department!$B:$E,J$2,FALSE)</f>
        <v>Sales-02</v>
      </c>
      <c r="K25" s="5" t="str">
        <f>VLOOKUP($E25,Department!$B:$E,K$2,FALSE)</f>
        <v>Sales-Partners</v>
      </c>
      <c r="L25" s="5">
        <f>VLOOKUP($F25,Account!$B:$D,L$2,FALSE)</f>
        <v>500000</v>
      </c>
      <c r="M25" s="5" t="str">
        <f>VLOOKUP($F25,Account!$B:$D,M$2,FALSE)</f>
        <v>Professional-Services-Consultants</v>
      </c>
      <c r="N25" s="9">
        <f>N20*C25</f>
        <v>20200</v>
      </c>
      <c r="O25" t="str">
        <f>VLOOKUP(A25,glbpamap!$A$1:$E$1000,5,FALSE)</f>
        <v>implementation.csv</v>
      </c>
    </row>
    <row r="26" spans="1:15" x14ac:dyDescent="0.25">
      <c r="A26" t="str">
        <f t="shared" si="0"/>
        <v>Sales-02600000</v>
      </c>
      <c r="C26">
        <f t="shared" si="3"/>
        <v>0.1</v>
      </c>
      <c r="D26" s="5">
        <f t="shared" si="4"/>
        <v>1</v>
      </c>
      <c r="E26" s="5">
        <f t="shared" si="5"/>
        <v>2</v>
      </c>
      <c r="F26" s="4">
        <f t="shared" si="6"/>
        <v>7</v>
      </c>
      <c r="G26" s="5" t="str">
        <f>VLOOKUP($D26,LE!$B:$D,G$2,FALSE)</f>
        <v>EUR</v>
      </c>
      <c r="H26" s="5" t="str">
        <f>VLOOKUP($D26,LE!$B:$D,H$2,FALSE)</f>
        <v>Europe</v>
      </c>
      <c r="I26" s="5" t="str">
        <f>VLOOKUP($E26,Department!$B:$E,I$2,FALSE)</f>
        <v>Sales</v>
      </c>
      <c r="J26" s="5" t="str">
        <f>VLOOKUP($E26,Department!$B:$E,J$2,FALSE)</f>
        <v>Sales-02</v>
      </c>
      <c r="K26" s="5" t="str">
        <f>VLOOKUP($E26,Department!$B:$E,K$2,FALSE)</f>
        <v>Sales-Partners</v>
      </c>
      <c r="L26" s="5">
        <f>VLOOKUP($F26,Account!$B:$D,L$2,FALSE)</f>
        <v>600000</v>
      </c>
      <c r="M26" s="5" t="str">
        <f>VLOOKUP($F26,Account!$B:$D,M$2,FALSE)</f>
        <v>Legal-Consultants</v>
      </c>
      <c r="N26" s="9">
        <f>N20*C26</f>
        <v>10100</v>
      </c>
      <c r="O26" t="str">
        <f>VLOOKUP(A26,glbpamap!$A$1:$E$1000,5,FALSE)</f>
        <v>implementation.csv</v>
      </c>
    </row>
    <row r="27" spans="1:15" x14ac:dyDescent="0.25">
      <c r="A27" t="str">
        <f t="shared" si="0"/>
        <v>Sales-02600001</v>
      </c>
      <c r="C27">
        <f t="shared" si="3"/>
        <v>0</v>
      </c>
      <c r="D27" s="5">
        <f t="shared" si="4"/>
        <v>1</v>
      </c>
      <c r="E27" s="5">
        <f t="shared" si="5"/>
        <v>2</v>
      </c>
      <c r="F27" s="4">
        <f t="shared" si="6"/>
        <v>8</v>
      </c>
      <c r="G27" s="5" t="str">
        <f>VLOOKUP($D27,LE!$B:$D,G$2,FALSE)</f>
        <v>EUR</v>
      </c>
      <c r="H27" s="5" t="str">
        <f>VLOOKUP($D27,LE!$B:$D,H$2,FALSE)</f>
        <v>Europe</v>
      </c>
      <c r="I27" s="5" t="str">
        <f>VLOOKUP($E27,Department!$B:$E,I$2,FALSE)</f>
        <v>Sales</v>
      </c>
      <c r="J27" s="5" t="str">
        <f>VLOOKUP($E27,Department!$B:$E,J$2,FALSE)</f>
        <v>Sales-02</v>
      </c>
      <c r="K27" s="5" t="str">
        <f>VLOOKUP($E27,Department!$B:$E,K$2,FALSE)</f>
        <v>Sales-Partners</v>
      </c>
      <c r="L27" s="5">
        <f>VLOOKUP($F27,Account!$B:$D,L$2,FALSE)</f>
        <v>600001</v>
      </c>
      <c r="M27" s="5" t="str">
        <f>VLOOKUP($F27,Account!$B:$D,M$2,FALSE)</f>
        <v>Legal-Corporate Fees</v>
      </c>
      <c r="N27" s="9">
        <f>N20*C27</f>
        <v>0</v>
      </c>
      <c r="O27" t="str">
        <f>VLOOKUP(A27,glbpamap!$A$1:$E$1000,5,FALSE)</f>
        <v>implementation.csv</v>
      </c>
    </row>
    <row r="28" spans="1:15" x14ac:dyDescent="0.25">
      <c r="A28" t="str">
        <f t="shared" si="0"/>
        <v>Sales-02600002</v>
      </c>
      <c r="C28">
        <f t="shared" si="3"/>
        <v>0</v>
      </c>
      <c r="D28" s="5">
        <f t="shared" si="4"/>
        <v>1</v>
      </c>
      <c r="E28" s="5">
        <f t="shared" si="5"/>
        <v>2</v>
      </c>
      <c r="F28" s="4">
        <f t="shared" si="6"/>
        <v>9</v>
      </c>
      <c r="G28" s="5" t="str">
        <f>VLOOKUP($D28,LE!$B:$D,G$2,FALSE)</f>
        <v>EUR</v>
      </c>
      <c r="H28" s="5" t="str">
        <f>VLOOKUP($D28,LE!$B:$D,H$2,FALSE)</f>
        <v>Europe</v>
      </c>
      <c r="I28" s="5" t="str">
        <f>VLOOKUP($E28,Department!$B:$E,I$2,FALSE)</f>
        <v>Sales</v>
      </c>
      <c r="J28" s="5" t="str">
        <f>VLOOKUP($E28,Department!$B:$E,J$2,FALSE)</f>
        <v>Sales-02</v>
      </c>
      <c r="K28" s="5" t="str">
        <f>VLOOKUP($E28,Department!$B:$E,K$2,FALSE)</f>
        <v>Sales-Partners</v>
      </c>
      <c r="L28" s="5">
        <f>VLOOKUP($F28,Account!$B:$D,L$2,FALSE)</f>
        <v>600002</v>
      </c>
      <c r="M28" s="5" t="str">
        <f>VLOOKUP($F28,Account!$B:$D,M$2,FALSE)</f>
        <v>Legal-Employment Fees</v>
      </c>
      <c r="N28" s="9">
        <f>N20*C28</f>
        <v>0</v>
      </c>
      <c r="O28" t="str">
        <f>VLOOKUP(A28,glbpamap!$A$1:$E$1000,5,FALSE)</f>
        <v>implementation.csv</v>
      </c>
    </row>
    <row r="29" spans="1:15" x14ac:dyDescent="0.25">
      <c r="A29" t="str">
        <f t="shared" si="0"/>
        <v>Sales-02700000</v>
      </c>
      <c r="C29">
        <f t="shared" si="3"/>
        <v>0.05</v>
      </c>
      <c r="D29" s="5">
        <f t="shared" si="4"/>
        <v>1</v>
      </c>
      <c r="E29" s="5">
        <f t="shared" si="5"/>
        <v>2</v>
      </c>
      <c r="F29" s="4">
        <f t="shared" si="6"/>
        <v>10</v>
      </c>
      <c r="G29" s="5" t="str">
        <f>VLOOKUP($D29,LE!$B:$D,G$2,FALSE)</f>
        <v>EUR</v>
      </c>
      <c r="H29" s="5" t="str">
        <f>VLOOKUP($D29,LE!$B:$D,H$2,FALSE)</f>
        <v>Europe</v>
      </c>
      <c r="I29" s="5" t="str">
        <f>VLOOKUP($E29,Department!$B:$E,I$2,FALSE)</f>
        <v>Sales</v>
      </c>
      <c r="J29" s="5" t="str">
        <f>VLOOKUP($E29,Department!$B:$E,J$2,FALSE)</f>
        <v>Sales-02</v>
      </c>
      <c r="K29" s="5" t="str">
        <f>VLOOKUP($E29,Department!$B:$E,K$2,FALSE)</f>
        <v>Sales-Partners</v>
      </c>
      <c r="L29" s="5">
        <f>VLOOKUP($F29,Account!$B:$D,L$2,FALSE)</f>
        <v>700000</v>
      </c>
      <c r="M29" s="5" t="str">
        <f>VLOOKUP($F29,Account!$B:$D,M$2,FALSE)</f>
        <v>IT-Application-On-Premise</v>
      </c>
      <c r="N29" s="9">
        <f>N20*C29</f>
        <v>5050</v>
      </c>
      <c r="O29" t="str">
        <f>VLOOKUP(A29,glbpamap!$A$1:$E$1000,5,FALSE)</f>
        <v>implementation.csv</v>
      </c>
    </row>
    <row r="30" spans="1:15" x14ac:dyDescent="0.25">
      <c r="A30" t="str">
        <f t="shared" si="0"/>
        <v>Sales-02700001</v>
      </c>
      <c r="C30">
        <f t="shared" si="3"/>
        <v>0.01</v>
      </c>
      <c r="D30" s="5">
        <f t="shared" si="4"/>
        <v>1</v>
      </c>
      <c r="E30" s="5">
        <f t="shared" si="5"/>
        <v>2</v>
      </c>
      <c r="F30" s="4">
        <f t="shared" si="6"/>
        <v>11</v>
      </c>
      <c r="G30" s="5" t="str">
        <f>VLOOKUP($D30,LE!$B:$D,G$2,FALSE)</f>
        <v>EUR</v>
      </c>
      <c r="H30" s="5" t="str">
        <f>VLOOKUP($D30,LE!$B:$D,H$2,FALSE)</f>
        <v>Europe</v>
      </c>
      <c r="I30" s="5" t="str">
        <f>VLOOKUP($E30,Department!$B:$E,I$2,FALSE)</f>
        <v>Sales</v>
      </c>
      <c r="J30" s="5" t="str">
        <f>VLOOKUP($E30,Department!$B:$E,J$2,FALSE)</f>
        <v>Sales-02</v>
      </c>
      <c r="K30" s="5" t="str">
        <f>VLOOKUP($E30,Department!$B:$E,K$2,FALSE)</f>
        <v>Sales-Partners</v>
      </c>
      <c r="L30" s="5">
        <f>VLOOKUP($F30,Account!$B:$D,L$2,FALSE)</f>
        <v>700001</v>
      </c>
      <c r="M30" s="5" t="str">
        <f>VLOOKUP($F30,Account!$B:$D,M$2,FALSE)</f>
        <v>IT-Application-Subscription</v>
      </c>
      <c r="N30" s="9">
        <f>N20*C30</f>
        <v>1010</v>
      </c>
      <c r="O30" t="str">
        <f>VLOOKUP(A30,glbpamap!$A$1:$E$1000,5,FALSE)</f>
        <v>implementation.csv</v>
      </c>
    </row>
    <row r="31" spans="1:15" x14ac:dyDescent="0.25">
      <c r="A31" t="str">
        <f t="shared" si="0"/>
        <v>Sales-02700002</v>
      </c>
      <c r="C31">
        <f t="shared" si="3"/>
        <v>0.02</v>
      </c>
      <c r="D31" s="5">
        <f t="shared" si="4"/>
        <v>1</v>
      </c>
      <c r="E31" s="5">
        <f t="shared" si="5"/>
        <v>2</v>
      </c>
      <c r="F31" s="4">
        <f t="shared" si="6"/>
        <v>12</v>
      </c>
      <c r="G31" s="5" t="str">
        <f>VLOOKUP($D31,LE!$B:$D,G$2,FALSE)</f>
        <v>EUR</v>
      </c>
      <c r="H31" s="5" t="str">
        <f>VLOOKUP($D31,LE!$B:$D,H$2,FALSE)</f>
        <v>Europe</v>
      </c>
      <c r="I31" s="5" t="str">
        <f>VLOOKUP($E31,Department!$B:$E,I$2,FALSE)</f>
        <v>Sales</v>
      </c>
      <c r="J31" s="5" t="str">
        <f>VLOOKUP($E31,Department!$B:$E,J$2,FALSE)</f>
        <v>Sales-02</v>
      </c>
      <c r="K31" s="5" t="str">
        <f>VLOOKUP($E31,Department!$B:$E,K$2,FALSE)</f>
        <v>Sales-Partners</v>
      </c>
      <c r="L31" s="5">
        <f>VLOOKUP($F31,Account!$B:$D,L$2,FALSE)</f>
        <v>700002</v>
      </c>
      <c r="M31" s="5" t="str">
        <f>VLOOKUP($F31,Account!$B:$D,M$2,FALSE)</f>
        <v>IT-Infrastructure</v>
      </c>
      <c r="N31" s="9">
        <f>N20*C31</f>
        <v>2020</v>
      </c>
      <c r="O31" t="str">
        <f>VLOOKUP(A31,glbpamap!$A$1:$E$1000,5,FALSE)</f>
        <v>implementation.csv</v>
      </c>
    </row>
    <row r="32" spans="1:15" x14ac:dyDescent="0.25">
      <c r="A32" t="str">
        <f t="shared" si="0"/>
        <v>Sales-02700003</v>
      </c>
      <c r="C32">
        <f t="shared" si="3"/>
        <v>0.01</v>
      </c>
      <c r="D32" s="5">
        <f t="shared" si="4"/>
        <v>1</v>
      </c>
      <c r="E32" s="5">
        <f t="shared" si="5"/>
        <v>2</v>
      </c>
      <c r="F32" s="4">
        <f t="shared" si="6"/>
        <v>13</v>
      </c>
      <c r="G32" s="5" t="str">
        <f>VLOOKUP($D32,LE!$B:$D,G$2,FALSE)</f>
        <v>EUR</v>
      </c>
      <c r="H32" s="5" t="str">
        <f>VLOOKUP($D32,LE!$B:$D,H$2,FALSE)</f>
        <v>Europe</v>
      </c>
      <c r="I32" s="5" t="str">
        <f>VLOOKUP($E32,Department!$B:$E,I$2,FALSE)</f>
        <v>Sales</v>
      </c>
      <c r="J32" s="5" t="str">
        <f>VLOOKUP($E32,Department!$B:$E,J$2,FALSE)</f>
        <v>Sales-02</v>
      </c>
      <c r="K32" s="5" t="str">
        <f>VLOOKUP($E32,Department!$B:$E,K$2,FALSE)</f>
        <v>Sales-Partners</v>
      </c>
      <c r="L32" s="5">
        <f>VLOOKUP($F32,Account!$B:$D,L$2,FALSE)</f>
        <v>700003</v>
      </c>
      <c r="M32" s="5" t="str">
        <f>VLOOKUP($F32,Account!$B:$D,M$2,FALSE)</f>
        <v>IT-Consultant-System Implementation</v>
      </c>
      <c r="N32" s="9">
        <f>N20*C32</f>
        <v>1010</v>
      </c>
      <c r="O32" t="str">
        <f>VLOOKUP(A32,glbpamap!$A$1:$E$1000,5,FALSE)</f>
        <v>implementation.csv</v>
      </c>
    </row>
    <row r="33" spans="1:15" x14ac:dyDescent="0.25">
      <c r="A33" t="str">
        <f t="shared" si="0"/>
        <v>Sales-02800000</v>
      </c>
      <c r="C33">
        <f t="shared" si="3"/>
        <v>0.02</v>
      </c>
      <c r="D33" s="5">
        <f t="shared" si="4"/>
        <v>1</v>
      </c>
      <c r="E33" s="5">
        <f t="shared" si="5"/>
        <v>2</v>
      </c>
      <c r="F33" s="4">
        <f t="shared" si="6"/>
        <v>14</v>
      </c>
      <c r="G33" s="5" t="str">
        <f>VLOOKUP($D33,LE!$B:$D,G$2,FALSE)</f>
        <v>EUR</v>
      </c>
      <c r="H33" s="5" t="str">
        <f>VLOOKUP($D33,LE!$B:$D,H$2,FALSE)</f>
        <v>Europe</v>
      </c>
      <c r="I33" s="5" t="str">
        <f>VLOOKUP($E33,Department!$B:$E,I$2,FALSE)</f>
        <v>Sales</v>
      </c>
      <c r="J33" s="5" t="str">
        <f>VLOOKUP($E33,Department!$B:$E,J$2,FALSE)</f>
        <v>Sales-02</v>
      </c>
      <c r="K33" s="5" t="str">
        <f>VLOOKUP($E33,Department!$B:$E,K$2,FALSE)</f>
        <v>Sales-Partners</v>
      </c>
      <c r="L33" s="5">
        <f>VLOOKUP($F33,Account!$B:$D,L$2,FALSE)</f>
        <v>800000</v>
      </c>
      <c r="M33" s="5" t="str">
        <f>VLOOKUP($F33,Account!$B:$D,M$2,FALSE)</f>
        <v>Facilities-Offices</v>
      </c>
      <c r="N33" s="9">
        <f>N20*C33</f>
        <v>2020</v>
      </c>
      <c r="O33" t="str">
        <f>VLOOKUP(A33,glbpamap!$A$1:$E$1000,5,FALSE)</f>
        <v>implementation.csv</v>
      </c>
    </row>
    <row r="34" spans="1:15" x14ac:dyDescent="0.25">
      <c r="A34" t="str">
        <f t="shared" si="0"/>
        <v>Sales-02800001</v>
      </c>
      <c r="C34">
        <f t="shared" si="3"/>
        <v>0.02</v>
      </c>
      <c r="D34" s="5">
        <f t="shared" si="4"/>
        <v>1</v>
      </c>
      <c r="E34" s="5">
        <f t="shared" si="5"/>
        <v>2</v>
      </c>
      <c r="F34" s="4">
        <f t="shared" si="6"/>
        <v>15</v>
      </c>
      <c r="G34" s="5" t="str">
        <f>VLOOKUP($D34,LE!$B:$D,G$2,FALSE)</f>
        <v>EUR</v>
      </c>
      <c r="H34" s="5" t="str">
        <f>VLOOKUP($D34,LE!$B:$D,H$2,FALSE)</f>
        <v>Europe</v>
      </c>
      <c r="I34" s="5" t="str">
        <f>VLOOKUP($E34,Department!$B:$E,I$2,FALSE)</f>
        <v>Sales</v>
      </c>
      <c r="J34" s="5" t="str">
        <f>VLOOKUP($E34,Department!$B:$E,J$2,FALSE)</f>
        <v>Sales-02</v>
      </c>
      <c r="K34" s="5" t="str">
        <f>VLOOKUP($E34,Department!$B:$E,K$2,FALSE)</f>
        <v>Sales-Partners</v>
      </c>
      <c r="L34" s="5">
        <f>VLOOKUP($F34,Account!$B:$D,L$2,FALSE)</f>
        <v>800001</v>
      </c>
      <c r="M34" s="5" t="str">
        <f>VLOOKUP($F34,Account!$B:$D,M$2,FALSE)</f>
        <v>Facilities-Supplies</v>
      </c>
      <c r="N34" s="9">
        <f>N20*C34</f>
        <v>2020</v>
      </c>
      <c r="O34" t="str">
        <f>VLOOKUP(A34,glbpamap!$A$1:$E$1000,5,FALSE)</f>
        <v>implementation.csv</v>
      </c>
    </row>
    <row r="35" spans="1:15" x14ac:dyDescent="0.25">
      <c r="A35" t="str">
        <f t="shared" si="0"/>
        <v>Sales-02800002</v>
      </c>
      <c r="C35">
        <f t="shared" si="3"/>
        <v>0.02</v>
      </c>
      <c r="D35" s="5">
        <f t="shared" si="4"/>
        <v>1</v>
      </c>
      <c r="E35" s="5">
        <f t="shared" si="5"/>
        <v>2</v>
      </c>
      <c r="F35" s="4">
        <f t="shared" si="6"/>
        <v>16</v>
      </c>
      <c r="G35" s="5" t="str">
        <f>VLOOKUP($D35,LE!$B:$D,G$2,FALSE)</f>
        <v>EUR</v>
      </c>
      <c r="H35" s="5" t="str">
        <f>VLOOKUP($D35,LE!$B:$D,H$2,FALSE)</f>
        <v>Europe</v>
      </c>
      <c r="I35" s="5" t="str">
        <f>VLOOKUP($E35,Department!$B:$E,I$2,FALSE)</f>
        <v>Sales</v>
      </c>
      <c r="J35" s="5" t="str">
        <f>VLOOKUP($E35,Department!$B:$E,J$2,FALSE)</f>
        <v>Sales-02</v>
      </c>
      <c r="K35" s="5" t="str">
        <f>VLOOKUP($E35,Department!$B:$E,K$2,FALSE)</f>
        <v>Sales-Partners</v>
      </c>
      <c r="L35" s="5">
        <f>VLOOKUP($F35,Account!$B:$D,L$2,FALSE)</f>
        <v>800002</v>
      </c>
      <c r="M35" s="5" t="str">
        <f>VLOOKUP($F35,Account!$B:$D,M$2,FALSE)</f>
        <v>Facilities-Supplies</v>
      </c>
      <c r="N35" s="9">
        <f>N20*C35</f>
        <v>2020</v>
      </c>
      <c r="O35" t="str">
        <f>VLOOKUP(A35,glbpamap!$A$1:$E$1000,5,FALSE)</f>
        <v>implementation.csv</v>
      </c>
    </row>
    <row r="36" spans="1:15" x14ac:dyDescent="0.25">
      <c r="A36" t="str">
        <f t="shared" si="0"/>
        <v>Sales-03100000</v>
      </c>
      <c r="C36">
        <f>C20</f>
        <v>0</v>
      </c>
      <c r="D36" s="6">
        <f>D20</f>
        <v>1</v>
      </c>
      <c r="E36" s="6">
        <f>E20+1</f>
        <v>3</v>
      </c>
      <c r="F36" s="4">
        <v>1</v>
      </c>
      <c r="G36" s="5" t="str">
        <f>VLOOKUP($D36,LE!$B:$D,G$2,FALSE)</f>
        <v>EUR</v>
      </c>
      <c r="H36" s="5" t="str">
        <f>VLOOKUP($D36,LE!$B:$D,H$2,FALSE)</f>
        <v>Europe</v>
      </c>
      <c r="I36" s="5" t="str">
        <f>VLOOKUP($E36,Department!$B:$E,I$2,FALSE)</f>
        <v>Sales</v>
      </c>
      <c r="J36" s="5" t="str">
        <f>VLOOKUP($E36,Department!$B:$E,J$2,FALSE)</f>
        <v>Sales-03</v>
      </c>
      <c r="K36" s="5" t="str">
        <f>VLOOKUP($E36,Department!$B:$E,K$2,FALSE)</f>
        <v>Sales-Online</v>
      </c>
      <c r="L36" s="5">
        <f>VLOOKUP($F36,Account!$B:$D,L$2,FALSE)</f>
        <v>100000</v>
      </c>
      <c r="M36" s="5" t="str">
        <f>VLOOKUP($F36,Account!$B:$D,M$2,FALSE)</f>
        <v>Salary</v>
      </c>
      <c r="N36" s="10">
        <f>N20*1.01</f>
        <v>102010</v>
      </c>
      <c r="O36" t="str">
        <f>VLOOKUP(A36,glbpamap!$A$1:$E$1000,5,FALSE)</f>
        <v>implementation.csv</v>
      </c>
    </row>
    <row r="37" spans="1:15" x14ac:dyDescent="0.25">
      <c r="A37" t="str">
        <f t="shared" si="0"/>
        <v>Sales-03100001</v>
      </c>
      <c r="C37">
        <f t="shared" si="3"/>
        <v>0.3</v>
      </c>
      <c r="D37" s="5">
        <f>D36</f>
        <v>1</v>
      </c>
      <c r="E37" s="5">
        <f>E36</f>
        <v>3</v>
      </c>
      <c r="F37" s="4">
        <f>F36+1</f>
        <v>2</v>
      </c>
      <c r="G37" s="5" t="str">
        <f>VLOOKUP($D37,LE!$B:$D,G$2,FALSE)</f>
        <v>EUR</v>
      </c>
      <c r="H37" s="5" t="str">
        <f>VLOOKUP($D37,LE!$B:$D,H$2,FALSE)</f>
        <v>Europe</v>
      </c>
      <c r="I37" s="5" t="str">
        <f>VLOOKUP($E37,Department!$B:$E,I$2,FALSE)</f>
        <v>Sales</v>
      </c>
      <c r="J37" s="5" t="str">
        <f>VLOOKUP($E37,Department!$B:$E,J$2,FALSE)</f>
        <v>Sales-03</v>
      </c>
      <c r="K37" s="5" t="str">
        <f>VLOOKUP($E37,Department!$B:$E,K$2,FALSE)</f>
        <v>Sales-Online</v>
      </c>
      <c r="L37" s="5">
        <f>VLOOKUP($F37,Account!$B:$D,L$2,FALSE)</f>
        <v>100001</v>
      </c>
      <c r="M37" s="5" t="str">
        <f>VLOOKUP($F37,Account!$B:$D,M$2,FALSE)</f>
        <v>Benefits</v>
      </c>
      <c r="N37" s="9">
        <f t="shared" ref="N37:N85" si="7">N36*C37</f>
        <v>30603</v>
      </c>
      <c r="O37" t="str">
        <f>VLOOKUP(A37,glbpamap!$A$1:$E$1000,5,FALSE)</f>
        <v>implementation.csv</v>
      </c>
    </row>
    <row r="38" spans="1:15" x14ac:dyDescent="0.25">
      <c r="A38" t="str">
        <f t="shared" si="0"/>
        <v>Sales-03200000</v>
      </c>
      <c r="C38">
        <f t="shared" si="3"/>
        <v>0.5</v>
      </c>
      <c r="D38" s="5">
        <f t="shared" ref="D38:D51" si="8">D37</f>
        <v>1</v>
      </c>
      <c r="E38" s="5">
        <f t="shared" ref="E38:E51" si="9">E37</f>
        <v>3</v>
      </c>
      <c r="F38" s="4">
        <f t="shared" ref="F38:F51" si="10">F37+1</f>
        <v>3</v>
      </c>
      <c r="G38" s="5" t="str">
        <f>VLOOKUP($D38,LE!$B:$D,G$2,FALSE)</f>
        <v>EUR</v>
      </c>
      <c r="H38" s="5" t="str">
        <f>VLOOKUP($D38,LE!$B:$D,H$2,FALSE)</f>
        <v>Europe</v>
      </c>
      <c r="I38" s="5" t="str">
        <f>VLOOKUP($E38,Department!$B:$E,I$2,FALSE)</f>
        <v>Sales</v>
      </c>
      <c r="J38" s="5" t="str">
        <f>VLOOKUP($E38,Department!$B:$E,J$2,FALSE)</f>
        <v>Sales-03</v>
      </c>
      <c r="K38" s="5" t="str">
        <f>VLOOKUP($E38,Department!$B:$E,K$2,FALSE)</f>
        <v>Sales-Online</v>
      </c>
      <c r="L38" s="5">
        <f>VLOOKUP($F38,Account!$B:$D,L$2,FALSE)</f>
        <v>200000</v>
      </c>
      <c r="M38" s="5" t="str">
        <f>VLOOKUP($F38,Account!$B:$D,M$2,FALSE)</f>
        <v>Contractors</v>
      </c>
      <c r="N38" s="9">
        <f t="shared" ref="N38" si="11">N36*C38</f>
        <v>51005</v>
      </c>
      <c r="O38" t="str">
        <f>VLOOKUP(A38,glbpamap!$A$1:$E$1000,5,FALSE)</f>
        <v>implementation.csv</v>
      </c>
    </row>
    <row r="39" spans="1:15" x14ac:dyDescent="0.25">
      <c r="A39" t="str">
        <f t="shared" si="0"/>
        <v>Sales-03400000</v>
      </c>
      <c r="C39">
        <f t="shared" si="3"/>
        <v>0.1</v>
      </c>
      <c r="D39" s="5">
        <f t="shared" si="8"/>
        <v>1</v>
      </c>
      <c r="E39" s="5">
        <f t="shared" si="9"/>
        <v>3</v>
      </c>
      <c r="F39" s="4">
        <f t="shared" si="10"/>
        <v>4</v>
      </c>
      <c r="G39" s="5" t="str">
        <f>VLOOKUP($D39,LE!$B:$D,G$2,FALSE)</f>
        <v>EUR</v>
      </c>
      <c r="H39" s="5" t="str">
        <f>VLOOKUP($D39,LE!$B:$D,H$2,FALSE)</f>
        <v>Europe</v>
      </c>
      <c r="I39" s="5" t="str">
        <f>VLOOKUP($E39,Department!$B:$E,I$2,FALSE)</f>
        <v>Sales</v>
      </c>
      <c r="J39" s="5" t="str">
        <f>VLOOKUP($E39,Department!$B:$E,J$2,FALSE)</f>
        <v>Sales-03</v>
      </c>
      <c r="K39" s="5" t="str">
        <f>VLOOKUP($E39,Department!$B:$E,K$2,FALSE)</f>
        <v>Sales-Online</v>
      </c>
      <c r="L39" s="5">
        <f>VLOOKUP($F39,Account!$B:$D,L$2,FALSE)</f>
        <v>400000</v>
      </c>
      <c r="M39" s="5" t="str">
        <f>VLOOKUP($F39,Account!$B:$D,M$2,FALSE)</f>
        <v>Travel-Trips</v>
      </c>
      <c r="N39" s="9">
        <f t="shared" ref="N39" si="12">N36*C39</f>
        <v>10201</v>
      </c>
      <c r="O39" t="str">
        <f>VLOOKUP(A39,glbpamap!$A$1:$E$1000,5,FALSE)</f>
        <v>implementation.csv</v>
      </c>
    </row>
    <row r="40" spans="1:15" x14ac:dyDescent="0.25">
      <c r="A40" t="str">
        <f t="shared" si="0"/>
        <v>Sales-03400001</v>
      </c>
      <c r="C40">
        <f t="shared" si="3"/>
        <v>0.05</v>
      </c>
      <c r="D40" s="5">
        <f t="shared" si="8"/>
        <v>1</v>
      </c>
      <c r="E40" s="5">
        <f t="shared" si="9"/>
        <v>3</v>
      </c>
      <c r="F40" s="4">
        <f t="shared" si="10"/>
        <v>5</v>
      </c>
      <c r="G40" s="5" t="str">
        <f>VLOOKUP($D40,LE!$B:$D,G$2,FALSE)</f>
        <v>EUR</v>
      </c>
      <c r="H40" s="5" t="str">
        <f>VLOOKUP($D40,LE!$B:$D,H$2,FALSE)</f>
        <v>Europe</v>
      </c>
      <c r="I40" s="5" t="str">
        <f>VLOOKUP($E40,Department!$B:$E,I$2,FALSE)</f>
        <v>Sales</v>
      </c>
      <c r="J40" s="5" t="str">
        <f>VLOOKUP($E40,Department!$B:$E,J$2,FALSE)</f>
        <v>Sales-03</v>
      </c>
      <c r="K40" s="5" t="str">
        <f>VLOOKUP($E40,Department!$B:$E,K$2,FALSE)</f>
        <v>Sales-Online</v>
      </c>
      <c r="L40" s="5">
        <f>VLOOKUP($F40,Account!$B:$D,L$2,FALSE)</f>
        <v>400001</v>
      </c>
      <c r="M40" s="5" t="str">
        <f>VLOOKUP($F40,Account!$B:$D,M$2,FALSE)</f>
        <v>Travel-Hotels</v>
      </c>
      <c r="N40" s="9">
        <f t="shared" ref="N40" si="13">N36*C40</f>
        <v>5100.5</v>
      </c>
      <c r="O40" t="str">
        <f>VLOOKUP(A40,glbpamap!$A$1:$E$1000,5,FALSE)</f>
        <v>implementation.csv</v>
      </c>
    </row>
    <row r="41" spans="1:15" x14ac:dyDescent="0.25">
      <c r="A41" t="str">
        <f t="shared" si="0"/>
        <v>Sales-03500000</v>
      </c>
      <c r="C41">
        <f t="shared" si="3"/>
        <v>0.2</v>
      </c>
      <c r="D41" s="5">
        <f t="shared" si="8"/>
        <v>1</v>
      </c>
      <c r="E41" s="5">
        <f t="shared" si="9"/>
        <v>3</v>
      </c>
      <c r="F41" s="4">
        <f t="shared" si="10"/>
        <v>6</v>
      </c>
      <c r="G41" s="5" t="str">
        <f>VLOOKUP($D41,LE!$B:$D,G$2,FALSE)</f>
        <v>EUR</v>
      </c>
      <c r="H41" s="5" t="str">
        <f>VLOOKUP($D41,LE!$B:$D,H$2,FALSE)</f>
        <v>Europe</v>
      </c>
      <c r="I41" s="5" t="str">
        <f>VLOOKUP($E41,Department!$B:$E,I$2,FALSE)</f>
        <v>Sales</v>
      </c>
      <c r="J41" s="5" t="str">
        <f>VLOOKUP($E41,Department!$B:$E,J$2,FALSE)</f>
        <v>Sales-03</v>
      </c>
      <c r="K41" s="5" t="str">
        <f>VLOOKUP($E41,Department!$B:$E,K$2,FALSE)</f>
        <v>Sales-Online</v>
      </c>
      <c r="L41" s="5">
        <f>VLOOKUP($F41,Account!$B:$D,L$2,FALSE)</f>
        <v>500000</v>
      </c>
      <c r="M41" s="5" t="str">
        <f>VLOOKUP($F41,Account!$B:$D,M$2,FALSE)</f>
        <v>Professional-Services-Consultants</v>
      </c>
      <c r="N41" s="9">
        <f t="shared" ref="N41" si="14">N36*C41</f>
        <v>20402</v>
      </c>
      <c r="O41" t="str">
        <f>VLOOKUP(A41,glbpamap!$A$1:$E$1000,5,FALSE)</f>
        <v>implementation.csv</v>
      </c>
    </row>
    <row r="42" spans="1:15" x14ac:dyDescent="0.25">
      <c r="A42" t="str">
        <f t="shared" si="0"/>
        <v>Sales-03600000</v>
      </c>
      <c r="C42">
        <f t="shared" si="3"/>
        <v>0.1</v>
      </c>
      <c r="D42" s="5">
        <f t="shared" si="8"/>
        <v>1</v>
      </c>
      <c r="E42" s="5">
        <f t="shared" si="9"/>
        <v>3</v>
      </c>
      <c r="F42" s="4">
        <f t="shared" si="10"/>
        <v>7</v>
      </c>
      <c r="G42" s="5" t="str">
        <f>VLOOKUP($D42,LE!$B:$D,G$2,FALSE)</f>
        <v>EUR</v>
      </c>
      <c r="H42" s="5" t="str">
        <f>VLOOKUP($D42,LE!$B:$D,H$2,FALSE)</f>
        <v>Europe</v>
      </c>
      <c r="I42" s="5" t="str">
        <f>VLOOKUP($E42,Department!$B:$E,I$2,FALSE)</f>
        <v>Sales</v>
      </c>
      <c r="J42" s="5" t="str">
        <f>VLOOKUP($E42,Department!$B:$E,J$2,FALSE)</f>
        <v>Sales-03</v>
      </c>
      <c r="K42" s="5" t="str">
        <f>VLOOKUP($E42,Department!$B:$E,K$2,FALSE)</f>
        <v>Sales-Online</v>
      </c>
      <c r="L42" s="5">
        <f>VLOOKUP($F42,Account!$B:$D,L$2,FALSE)</f>
        <v>600000</v>
      </c>
      <c r="M42" s="5" t="str">
        <f>VLOOKUP($F42,Account!$B:$D,M$2,FALSE)</f>
        <v>Legal-Consultants</v>
      </c>
      <c r="N42" s="9">
        <f t="shared" ref="N42" si="15">N36*C42</f>
        <v>10201</v>
      </c>
      <c r="O42" t="str">
        <f>VLOOKUP(A42,glbpamap!$A$1:$E$1000,5,FALSE)</f>
        <v>implementation.csv</v>
      </c>
    </row>
    <row r="43" spans="1:15" x14ac:dyDescent="0.25">
      <c r="A43" t="str">
        <f t="shared" si="0"/>
        <v>Sales-03600001</v>
      </c>
      <c r="C43">
        <f t="shared" si="3"/>
        <v>0</v>
      </c>
      <c r="D43" s="5">
        <f t="shared" si="8"/>
        <v>1</v>
      </c>
      <c r="E43" s="5">
        <f t="shared" si="9"/>
        <v>3</v>
      </c>
      <c r="F43" s="4">
        <f t="shared" si="10"/>
        <v>8</v>
      </c>
      <c r="G43" s="5" t="str">
        <f>VLOOKUP($D43,LE!$B:$D,G$2,FALSE)</f>
        <v>EUR</v>
      </c>
      <c r="H43" s="5" t="str">
        <f>VLOOKUP($D43,LE!$B:$D,H$2,FALSE)</f>
        <v>Europe</v>
      </c>
      <c r="I43" s="5" t="str">
        <f>VLOOKUP($E43,Department!$B:$E,I$2,FALSE)</f>
        <v>Sales</v>
      </c>
      <c r="J43" s="5" t="str">
        <f>VLOOKUP($E43,Department!$B:$E,J$2,FALSE)</f>
        <v>Sales-03</v>
      </c>
      <c r="K43" s="5" t="str">
        <f>VLOOKUP($E43,Department!$B:$E,K$2,FALSE)</f>
        <v>Sales-Online</v>
      </c>
      <c r="L43" s="5">
        <f>VLOOKUP($F43,Account!$B:$D,L$2,FALSE)</f>
        <v>600001</v>
      </c>
      <c r="M43" s="5" t="str">
        <f>VLOOKUP($F43,Account!$B:$D,M$2,FALSE)</f>
        <v>Legal-Corporate Fees</v>
      </c>
      <c r="N43" s="9">
        <f t="shared" ref="N43" si="16">N36*C43</f>
        <v>0</v>
      </c>
      <c r="O43" t="str">
        <f>VLOOKUP(A43,glbpamap!$A$1:$E$1000,5,FALSE)</f>
        <v>implementation.csv</v>
      </c>
    </row>
    <row r="44" spans="1:15" x14ac:dyDescent="0.25">
      <c r="A44" t="str">
        <f t="shared" si="0"/>
        <v>Sales-03600002</v>
      </c>
      <c r="C44">
        <f t="shared" si="3"/>
        <v>0</v>
      </c>
      <c r="D44" s="5">
        <f t="shared" si="8"/>
        <v>1</v>
      </c>
      <c r="E44" s="5">
        <f t="shared" si="9"/>
        <v>3</v>
      </c>
      <c r="F44" s="4">
        <f t="shared" si="10"/>
        <v>9</v>
      </c>
      <c r="G44" s="5" t="str">
        <f>VLOOKUP($D44,LE!$B:$D,G$2,FALSE)</f>
        <v>EUR</v>
      </c>
      <c r="H44" s="5" t="str">
        <f>VLOOKUP($D44,LE!$B:$D,H$2,FALSE)</f>
        <v>Europe</v>
      </c>
      <c r="I44" s="5" t="str">
        <f>VLOOKUP($E44,Department!$B:$E,I$2,FALSE)</f>
        <v>Sales</v>
      </c>
      <c r="J44" s="5" t="str">
        <f>VLOOKUP($E44,Department!$B:$E,J$2,FALSE)</f>
        <v>Sales-03</v>
      </c>
      <c r="K44" s="5" t="str">
        <f>VLOOKUP($E44,Department!$B:$E,K$2,FALSE)</f>
        <v>Sales-Online</v>
      </c>
      <c r="L44" s="5">
        <f>VLOOKUP($F44,Account!$B:$D,L$2,FALSE)</f>
        <v>600002</v>
      </c>
      <c r="M44" s="5" t="str">
        <f>VLOOKUP($F44,Account!$B:$D,M$2,FALSE)</f>
        <v>Legal-Employment Fees</v>
      </c>
      <c r="N44" s="9">
        <f t="shared" ref="N44" si="17">N36*C44</f>
        <v>0</v>
      </c>
      <c r="O44" t="str">
        <f>VLOOKUP(A44,glbpamap!$A$1:$E$1000,5,FALSE)</f>
        <v>implementation.csv</v>
      </c>
    </row>
    <row r="45" spans="1:15" x14ac:dyDescent="0.25">
      <c r="A45" t="str">
        <f t="shared" si="0"/>
        <v>Sales-03700000</v>
      </c>
      <c r="C45">
        <f t="shared" si="3"/>
        <v>0.05</v>
      </c>
      <c r="D45" s="5">
        <f t="shared" si="8"/>
        <v>1</v>
      </c>
      <c r="E45" s="5">
        <f t="shared" si="9"/>
        <v>3</v>
      </c>
      <c r="F45" s="4">
        <f t="shared" si="10"/>
        <v>10</v>
      </c>
      <c r="G45" s="5" t="str">
        <f>VLOOKUP($D45,LE!$B:$D,G$2,FALSE)</f>
        <v>EUR</v>
      </c>
      <c r="H45" s="5" t="str">
        <f>VLOOKUP($D45,LE!$B:$D,H$2,FALSE)</f>
        <v>Europe</v>
      </c>
      <c r="I45" s="5" t="str">
        <f>VLOOKUP($E45,Department!$B:$E,I$2,FALSE)</f>
        <v>Sales</v>
      </c>
      <c r="J45" s="5" t="str">
        <f>VLOOKUP($E45,Department!$B:$E,J$2,FALSE)</f>
        <v>Sales-03</v>
      </c>
      <c r="K45" s="5" t="str">
        <f>VLOOKUP($E45,Department!$B:$E,K$2,FALSE)</f>
        <v>Sales-Online</v>
      </c>
      <c r="L45" s="5">
        <f>VLOOKUP($F45,Account!$B:$D,L$2,FALSE)</f>
        <v>700000</v>
      </c>
      <c r="M45" s="5" t="str">
        <f>VLOOKUP($F45,Account!$B:$D,M$2,FALSE)</f>
        <v>IT-Application-On-Premise</v>
      </c>
      <c r="N45" s="9">
        <f t="shared" ref="N45" si="18">N36*C45</f>
        <v>5100.5</v>
      </c>
      <c r="O45" t="str">
        <f>VLOOKUP(A45,glbpamap!$A$1:$E$1000,5,FALSE)</f>
        <v>implementation.csv</v>
      </c>
    </row>
    <row r="46" spans="1:15" x14ac:dyDescent="0.25">
      <c r="A46" t="str">
        <f t="shared" si="0"/>
        <v>Sales-03700001</v>
      </c>
      <c r="C46">
        <f t="shared" si="3"/>
        <v>0.01</v>
      </c>
      <c r="D46" s="5">
        <f t="shared" si="8"/>
        <v>1</v>
      </c>
      <c r="E46" s="5">
        <f t="shared" si="9"/>
        <v>3</v>
      </c>
      <c r="F46" s="4">
        <f t="shared" si="10"/>
        <v>11</v>
      </c>
      <c r="G46" s="5" t="str">
        <f>VLOOKUP($D46,LE!$B:$D,G$2,FALSE)</f>
        <v>EUR</v>
      </c>
      <c r="H46" s="5" t="str">
        <f>VLOOKUP($D46,LE!$B:$D,H$2,FALSE)</f>
        <v>Europe</v>
      </c>
      <c r="I46" s="5" t="str">
        <f>VLOOKUP($E46,Department!$B:$E,I$2,FALSE)</f>
        <v>Sales</v>
      </c>
      <c r="J46" s="5" t="str">
        <f>VLOOKUP($E46,Department!$B:$E,J$2,FALSE)</f>
        <v>Sales-03</v>
      </c>
      <c r="K46" s="5" t="str">
        <f>VLOOKUP($E46,Department!$B:$E,K$2,FALSE)</f>
        <v>Sales-Online</v>
      </c>
      <c r="L46" s="5">
        <f>VLOOKUP($F46,Account!$B:$D,L$2,FALSE)</f>
        <v>700001</v>
      </c>
      <c r="M46" s="5" t="str">
        <f>VLOOKUP($F46,Account!$B:$D,M$2,FALSE)</f>
        <v>IT-Application-Subscription</v>
      </c>
      <c r="N46" s="9">
        <f t="shared" ref="N46" si="19">N36*C46</f>
        <v>1020.1</v>
      </c>
      <c r="O46" t="str">
        <f>VLOOKUP(A46,glbpamap!$A$1:$E$1000,5,FALSE)</f>
        <v>implementation.csv</v>
      </c>
    </row>
    <row r="47" spans="1:15" x14ac:dyDescent="0.25">
      <c r="A47" t="str">
        <f t="shared" si="0"/>
        <v>Sales-03700002</v>
      </c>
      <c r="C47">
        <f t="shared" si="3"/>
        <v>0.02</v>
      </c>
      <c r="D47" s="5">
        <f t="shared" si="8"/>
        <v>1</v>
      </c>
      <c r="E47" s="5">
        <f t="shared" si="9"/>
        <v>3</v>
      </c>
      <c r="F47" s="4">
        <f t="shared" si="10"/>
        <v>12</v>
      </c>
      <c r="G47" s="5" t="str">
        <f>VLOOKUP($D47,LE!$B:$D,G$2,FALSE)</f>
        <v>EUR</v>
      </c>
      <c r="H47" s="5" t="str">
        <f>VLOOKUP($D47,LE!$B:$D,H$2,FALSE)</f>
        <v>Europe</v>
      </c>
      <c r="I47" s="5" t="str">
        <f>VLOOKUP($E47,Department!$B:$E,I$2,FALSE)</f>
        <v>Sales</v>
      </c>
      <c r="J47" s="5" t="str">
        <f>VLOOKUP($E47,Department!$B:$E,J$2,FALSE)</f>
        <v>Sales-03</v>
      </c>
      <c r="K47" s="5" t="str">
        <f>VLOOKUP($E47,Department!$B:$E,K$2,FALSE)</f>
        <v>Sales-Online</v>
      </c>
      <c r="L47" s="5">
        <f>VLOOKUP($F47,Account!$B:$D,L$2,FALSE)</f>
        <v>700002</v>
      </c>
      <c r="M47" s="5" t="str">
        <f>VLOOKUP($F47,Account!$B:$D,M$2,FALSE)</f>
        <v>IT-Infrastructure</v>
      </c>
      <c r="N47" s="9">
        <f t="shared" ref="N47" si="20">N36*C47</f>
        <v>2040.2</v>
      </c>
      <c r="O47" t="str">
        <f>VLOOKUP(A47,glbpamap!$A$1:$E$1000,5,FALSE)</f>
        <v>implementation.csv</v>
      </c>
    </row>
    <row r="48" spans="1:15" x14ac:dyDescent="0.25">
      <c r="A48" t="str">
        <f t="shared" si="0"/>
        <v>Sales-03700003</v>
      </c>
      <c r="C48">
        <f t="shared" si="3"/>
        <v>0.01</v>
      </c>
      <c r="D48" s="5">
        <f t="shared" si="8"/>
        <v>1</v>
      </c>
      <c r="E48" s="5">
        <f t="shared" si="9"/>
        <v>3</v>
      </c>
      <c r="F48" s="4">
        <f t="shared" si="10"/>
        <v>13</v>
      </c>
      <c r="G48" s="5" t="str">
        <f>VLOOKUP($D48,LE!$B:$D,G$2,FALSE)</f>
        <v>EUR</v>
      </c>
      <c r="H48" s="5" t="str">
        <f>VLOOKUP($D48,LE!$B:$D,H$2,FALSE)</f>
        <v>Europe</v>
      </c>
      <c r="I48" s="5" t="str">
        <f>VLOOKUP($E48,Department!$B:$E,I$2,FALSE)</f>
        <v>Sales</v>
      </c>
      <c r="J48" s="5" t="str">
        <f>VLOOKUP($E48,Department!$B:$E,J$2,FALSE)</f>
        <v>Sales-03</v>
      </c>
      <c r="K48" s="5" t="str">
        <f>VLOOKUP($E48,Department!$B:$E,K$2,FALSE)</f>
        <v>Sales-Online</v>
      </c>
      <c r="L48" s="5">
        <f>VLOOKUP($F48,Account!$B:$D,L$2,FALSE)</f>
        <v>700003</v>
      </c>
      <c r="M48" s="5" t="str">
        <f>VLOOKUP($F48,Account!$B:$D,M$2,FALSE)</f>
        <v>IT-Consultant-System Implementation</v>
      </c>
      <c r="N48" s="9">
        <f t="shared" ref="N48" si="21">N36*C48</f>
        <v>1020.1</v>
      </c>
      <c r="O48" t="str">
        <f>VLOOKUP(A48,glbpamap!$A$1:$E$1000,5,FALSE)</f>
        <v>implementation.csv</v>
      </c>
    </row>
    <row r="49" spans="1:15" x14ac:dyDescent="0.25">
      <c r="A49" t="str">
        <f t="shared" si="0"/>
        <v>Sales-03800000</v>
      </c>
      <c r="C49">
        <f t="shared" si="3"/>
        <v>0.02</v>
      </c>
      <c r="D49" s="5">
        <f t="shared" si="8"/>
        <v>1</v>
      </c>
      <c r="E49" s="5">
        <f t="shared" si="9"/>
        <v>3</v>
      </c>
      <c r="F49" s="4">
        <f t="shared" si="10"/>
        <v>14</v>
      </c>
      <c r="G49" s="5" t="str">
        <f>VLOOKUP($D49,LE!$B:$D,G$2,FALSE)</f>
        <v>EUR</v>
      </c>
      <c r="H49" s="5" t="str">
        <f>VLOOKUP($D49,LE!$B:$D,H$2,FALSE)</f>
        <v>Europe</v>
      </c>
      <c r="I49" s="5" t="str">
        <f>VLOOKUP($E49,Department!$B:$E,I$2,FALSE)</f>
        <v>Sales</v>
      </c>
      <c r="J49" s="5" t="str">
        <f>VLOOKUP($E49,Department!$B:$E,J$2,FALSE)</f>
        <v>Sales-03</v>
      </c>
      <c r="K49" s="5" t="str">
        <f>VLOOKUP($E49,Department!$B:$E,K$2,FALSE)</f>
        <v>Sales-Online</v>
      </c>
      <c r="L49" s="5">
        <f>VLOOKUP($F49,Account!$B:$D,L$2,FALSE)</f>
        <v>800000</v>
      </c>
      <c r="M49" s="5" t="str">
        <f>VLOOKUP($F49,Account!$B:$D,M$2,FALSE)</f>
        <v>Facilities-Offices</v>
      </c>
      <c r="N49" s="9">
        <f t="shared" ref="N49" si="22">N36*C49</f>
        <v>2040.2</v>
      </c>
      <c r="O49" t="str">
        <f>VLOOKUP(A49,glbpamap!$A$1:$E$1000,5,FALSE)</f>
        <v>implementation.csv</v>
      </c>
    </row>
    <row r="50" spans="1:15" x14ac:dyDescent="0.25">
      <c r="A50" t="str">
        <f t="shared" si="0"/>
        <v>Sales-03800001</v>
      </c>
      <c r="C50">
        <f t="shared" si="3"/>
        <v>0.02</v>
      </c>
      <c r="D50" s="5">
        <f t="shared" si="8"/>
        <v>1</v>
      </c>
      <c r="E50" s="5">
        <f t="shared" si="9"/>
        <v>3</v>
      </c>
      <c r="F50" s="4">
        <f t="shared" si="10"/>
        <v>15</v>
      </c>
      <c r="G50" s="5" t="str">
        <f>VLOOKUP($D50,LE!$B:$D,G$2,FALSE)</f>
        <v>EUR</v>
      </c>
      <c r="H50" s="5" t="str">
        <f>VLOOKUP($D50,LE!$B:$D,H$2,FALSE)</f>
        <v>Europe</v>
      </c>
      <c r="I50" s="5" t="str">
        <f>VLOOKUP($E50,Department!$B:$E,I$2,FALSE)</f>
        <v>Sales</v>
      </c>
      <c r="J50" s="5" t="str">
        <f>VLOOKUP($E50,Department!$B:$E,J$2,FALSE)</f>
        <v>Sales-03</v>
      </c>
      <c r="K50" s="5" t="str">
        <f>VLOOKUP($E50,Department!$B:$E,K$2,FALSE)</f>
        <v>Sales-Online</v>
      </c>
      <c r="L50" s="5">
        <f>VLOOKUP($F50,Account!$B:$D,L$2,FALSE)</f>
        <v>800001</v>
      </c>
      <c r="M50" s="5" t="str">
        <f>VLOOKUP($F50,Account!$B:$D,M$2,FALSE)</f>
        <v>Facilities-Supplies</v>
      </c>
      <c r="N50" s="9">
        <f t="shared" ref="N50" si="23">N36*C50</f>
        <v>2040.2</v>
      </c>
      <c r="O50" t="str">
        <f>VLOOKUP(A50,glbpamap!$A$1:$E$1000,5,FALSE)</f>
        <v>implementation.csv</v>
      </c>
    </row>
    <row r="51" spans="1:15" x14ac:dyDescent="0.25">
      <c r="A51" t="str">
        <f t="shared" si="0"/>
        <v>Sales-03800002</v>
      </c>
      <c r="C51">
        <f t="shared" si="3"/>
        <v>0.02</v>
      </c>
      <c r="D51" s="5">
        <f t="shared" si="8"/>
        <v>1</v>
      </c>
      <c r="E51" s="5">
        <f t="shared" si="9"/>
        <v>3</v>
      </c>
      <c r="F51" s="4">
        <f t="shared" si="10"/>
        <v>16</v>
      </c>
      <c r="G51" s="5" t="str">
        <f>VLOOKUP($D51,LE!$B:$D,G$2,FALSE)</f>
        <v>EUR</v>
      </c>
      <c r="H51" s="5" t="str">
        <f>VLOOKUP($D51,LE!$B:$D,H$2,FALSE)</f>
        <v>Europe</v>
      </c>
      <c r="I51" s="5" t="str">
        <f>VLOOKUP($E51,Department!$B:$E,I$2,FALSE)</f>
        <v>Sales</v>
      </c>
      <c r="J51" s="5" t="str">
        <f>VLOOKUP($E51,Department!$B:$E,J$2,FALSE)</f>
        <v>Sales-03</v>
      </c>
      <c r="K51" s="5" t="str">
        <f>VLOOKUP($E51,Department!$B:$E,K$2,FALSE)</f>
        <v>Sales-Online</v>
      </c>
      <c r="L51" s="5">
        <f>VLOOKUP($F51,Account!$B:$D,L$2,FALSE)</f>
        <v>800002</v>
      </c>
      <c r="M51" s="5" t="str">
        <f>VLOOKUP($F51,Account!$B:$D,M$2,FALSE)</f>
        <v>Facilities-Supplies</v>
      </c>
      <c r="N51" s="9">
        <f t="shared" ref="N51" si="24">N36*C51</f>
        <v>2040.2</v>
      </c>
      <c r="O51" t="str">
        <f>VLOOKUP(A51,glbpamap!$A$1:$E$1000,5,FALSE)</f>
        <v>implementation.csv</v>
      </c>
    </row>
    <row r="52" spans="1:15" x14ac:dyDescent="0.25">
      <c r="A52" t="str">
        <f t="shared" si="0"/>
        <v>Sales-04100000</v>
      </c>
      <c r="C52">
        <f>C36</f>
        <v>0</v>
      </c>
      <c r="D52" s="6">
        <f>D36</f>
        <v>1</v>
      </c>
      <c r="E52" s="6">
        <f>E36+1</f>
        <v>4</v>
      </c>
      <c r="F52" s="4">
        <v>1</v>
      </c>
      <c r="G52" s="5" t="str">
        <f>VLOOKUP($D52,LE!$B:$D,G$2,FALSE)</f>
        <v>EUR</v>
      </c>
      <c r="H52" s="5" t="str">
        <f>VLOOKUP($D52,LE!$B:$D,H$2,FALSE)</f>
        <v>Europe</v>
      </c>
      <c r="I52" s="5" t="str">
        <f>VLOOKUP($E52,Department!$B:$E,I$2,FALSE)</f>
        <v>Sales</v>
      </c>
      <c r="J52" s="5" t="str">
        <f>VLOOKUP($E52,Department!$B:$E,J$2,FALSE)</f>
        <v>Sales-04</v>
      </c>
      <c r="K52" s="5" t="str">
        <f>VLOOKUP($E52,Department!$B:$E,K$2,FALSE)</f>
        <v>Sales-Ops</v>
      </c>
      <c r="L52" s="5">
        <f>VLOOKUP($F52,Account!$B:$D,L$2,FALSE)</f>
        <v>100000</v>
      </c>
      <c r="M52" s="5" t="str">
        <f>VLOOKUP($F52,Account!$B:$D,M$2,FALSE)</f>
        <v>Salary</v>
      </c>
      <c r="N52" s="10">
        <f t="shared" ref="N52" si="25">N36*1.01</f>
        <v>103030.1</v>
      </c>
      <c r="O52" t="str">
        <f>VLOOKUP(A52,glbpamap!$A$1:$E$1000,5,FALSE)</f>
        <v>phones.csv</v>
      </c>
    </row>
    <row r="53" spans="1:15" x14ac:dyDescent="0.25">
      <c r="A53" t="str">
        <f t="shared" si="0"/>
        <v>Sales-04100001</v>
      </c>
      <c r="C53">
        <f t="shared" si="3"/>
        <v>0.3</v>
      </c>
      <c r="D53" s="5">
        <f>D52</f>
        <v>1</v>
      </c>
      <c r="E53" s="5">
        <f>E52</f>
        <v>4</v>
      </c>
      <c r="F53" s="4">
        <f>F52+1</f>
        <v>2</v>
      </c>
      <c r="G53" s="5" t="str">
        <f>VLOOKUP($D53,LE!$B:$D,G$2,FALSE)</f>
        <v>EUR</v>
      </c>
      <c r="H53" s="5" t="str">
        <f>VLOOKUP($D53,LE!$B:$D,H$2,FALSE)</f>
        <v>Europe</v>
      </c>
      <c r="I53" s="5" t="str">
        <f>VLOOKUP($E53,Department!$B:$E,I$2,FALSE)</f>
        <v>Sales</v>
      </c>
      <c r="J53" s="5" t="str">
        <f>VLOOKUP($E53,Department!$B:$E,J$2,FALSE)</f>
        <v>Sales-04</v>
      </c>
      <c r="K53" s="5" t="str">
        <f>VLOOKUP($E53,Department!$B:$E,K$2,FALSE)</f>
        <v>Sales-Ops</v>
      </c>
      <c r="L53" s="5">
        <f>VLOOKUP($F53,Account!$B:$D,L$2,FALSE)</f>
        <v>100001</v>
      </c>
      <c r="M53" s="5" t="str">
        <f>VLOOKUP($F53,Account!$B:$D,M$2,FALSE)</f>
        <v>Benefits</v>
      </c>
      <c r="N53" s="9">
        <f t="shared" si="7"/>
        <v>30909.03</v>
      </c>
      <c r="O53" t="str">
        <f>VLOOKUP(A53,glbpamap!$A$1:$E$1000,5,FALSE)</f>
        <v>phones.csv</v>
      </c>
    </row>
    <row r="54" spans="1:15" x14ac:dyDescent="0.25">
      <c r="A54" t="str">
        <f t="shared" si="0"/>
        <v>Sales-04200000</v>
      </c>
      <c r="C54">
        <f t="shared" si="3"/>
        <v>0.5</v>
      </c>
      <c r="D54" s="5">
        <f t="shared" ref="D54:D67" si="26">D53</f>
        <v>1</v>
      </c>
      <c r="E54" s="5">
        <f t="shared" ref="E54:E67" si="27">E53</f>
        <v>4</v>
      </c>
      <c r="F54" s="4">
        <f t="shared" ref="F54:F67" si="28">F53+1</f>
        <v>3</v>
      </c>
      <c r="G54" s="5" t="str">
        <f>VLOOKUP($D54,LE!$B:$D,G$2,FALSE)</f>
        <v>EUR</v>
      </c>
      <c r="H54" s="5" t="str">
        <f>VLOOKUP($D54,LE!$B:$D,H$2,FALSE)</f>
        <v>Europe</v>
      </c>
      <c r="I54" s="5" t="str">
        <f>VLOOKUP($E54,Department!$B:$E,I$2,FALSE)</f>
        <v>Sales</v>
      </c>
      <c r="J54" s="5" t="str">
        <f>VLOOKUP($E54,Department!$B:$E,J$2,FALSE)</f>
        <v>Sales-04</v>
      </c>
      <c r="K54" s="5" t="str">
        <f>VLOOKUP($E54,Department!$B:$E,K$2,FALSE)</f>
        <v>Sales-Ops</v>
      </c>
      <c r="L54" s="5">
        <f>VLOOKUP($F54,Account!$B:$D,L$2,FALSE)</f>
        <v>200000</v>
      </c>
      <c r="M54" s="5" t="str">
        <f>VLOOKUP($F54,Account!$B:$D,M$2,FALSE)</f>
        <v>Contractors</v>
      </c>
      <c r="N54" s="9">
        <f t="shared" ref="N54:N102" si="29">N52*C54</f>
        <v>51515.05</v>
      </c>
      <c r="O54" t="str">
        <f>VLOOKUP(A54,glbpamap!$A$1:$E$1000,5,FALSE)</f>
        <v>phones.csv</v>
      </c>
    </row>
    <row r="55" spans="1:15" x14ac:dyDescent="0.25">
      <c r="A55" t="str">
        <f t="shared" si="0"/>
        <v>Sales-04400000</v>
      </c>
      <c r="C55">
        <f t="shared" si="3"/>
        <v>0.1</v>
      </c>
      <c r="D55" s="5">
        <f t="shared" si="26"/>
        <v>1</v>
      </c>
      <c r="E55" s="5">
        <f t="shared" si="27"/>
        <v>4</v>
      </c>
      <c r="F55" s="4">
        <f t="shared" si="28"/>
        <v>4</v>
      </c>
      <c r="G55" s="5" t="str">
        <f>VLOOKUP($D55,LE!$B:$D,G$2,FALSE)</f>
        <v>EUR</v>
      </c>
      <c r="H55" s="5" t="str">
        <f>VLOOKUP($D55,LE!$B:$D,H$2,FALSE)</f>
        <v>Europe</v>
      </c>
      <c r="I55" s="5" t="str">
        <f>VLOOKUP($E55,Department!$B:$E,I$2,FALSE)</f>
        <v>Sales</v>
      </c>
      <c r="J55" s="5" t="str">
        <f>VLOOKUP($E55,Department!$B:$E,J$2,FALSE)</f>
        <v>Sales-04</v>
      </c>
      <c r="K55" s="5" t="str">
        <f>VLOOKUP($E55,Department!$B:$E,K$2,FALSE)</f>
        <v>Sales-Ops</v>
      </c>
      <c r="L55" s="5">
        <f>VLOOKUP($F55,Account!$B:$D,L$2,FALSE)</f>
        <v>400000</v>
      </c>
      <c r="M55" s="5" t="str">
        <f>VLOOKUP($F55,Account!$B:$D,M$2,FALSE)</f>
        <v>Travel-Trips</v>
      </c>
      <c r="N55" s="9">
        <f t="shared" ref="N55:N103" si="30">N52*C55</f>
        <v>10303.010000000002</v>
      </c>
      <c r="O55" t="str">
        <f>VLOOKUP(A55,glbpamap!$A$1:$E$1000,5,FALSE)</f>
        <v>phones.csv</v>
      </c>
    </row>
    <row r="56" spans="1:15" x14ac:dyDescent="0.25">
      <c r="A56" t="str">
        <f t="shared" si="0"/>
        <v>Sales-04400001</v>
      </c>
      <c r="C56">
        <f t="shared" si="3"/>
        <v>0.05</v>
      </c>
      <c r="D56" s="5">
        <f t="shared" si="26"/>
        <v>1</v>
      </c>
      <c r="E56" s="5">
        <f t="shared" si="27"/>
        <v>4</v>
      </c>
      <c r="F56" s="4">
        <f t="shared" si="28"/>
        <v>5</v>
      </c>
      <c r="G56" s="5" t="str">
        <f>VLOOKUP($D56,LE!$B:$D,G$2,FALSE)</f>
        <v>EUR</v>
      </c>
      <c r="H56" s="5" t="str">
        <f>VLOOKUP($D56,LE!$B:$D,H$2,FALSE)</f>
        <v>Europe</v>
      </c>
      <c r="I56" s="5" t="str">
        <f>VLOOKUP($E56,Department!$B:$E,I$2,FALSE)</f>
        <v>Sales</v>
      </c>
      <c r="J56" s="5" t="str">
        <f>VLOOKUP($E56,Department!$B:$E,J$2,FALSE)</f>
        <v>Sales-04</v>
      </c>
      <c r="K56" s="5" t="str">
        <f>VLOOKUP($E56,Department!$B:$E,K$2,FALSE)</f>
        <v>Sales-Ops</v>
      </c>
      <c r="L56" s="5">
        <f>VLOOKUP($F56,Account!$B:$D,L$2,FALSE)</f>
        <v>400001</v>
      </c>
      <c r="M56" s="5" t="str">
        <f>VLOOKUP($F56,Account!$B:$D,M$2,FALSE)</f>
        <v>Travel-Hotels</v>
      </c>
      <c r="N56" s="9">
        <f t="shared" ref="N56:N104" si="31">N52*C56</f>
        <v>5151.505000000001</v>
      </c>
      <c r="O56" t="str">
        <f>VLOOKUP(A56,glbpamap!$A$1:$E$1000,5,FALSE)</f>
        <v>phones.csv</v>
      </c>
    </row>
    <row r="57" spans="1:15" x14ac:dyDescent="0.25">
      <c r="A57" t="str">
        <f t="shared" si="0"/>
        <v>Sales-04500000</v>
      </c>
      <c r="C57">
        <f t="shared" si="3"/>
        <v>0.2</v>
      </c>
      <c r="D57" s="5">
        <f t="shared" si="26"/>
        <v>1</v>
      </c>
      <c r="E57" s="5">
        <f t="shared" si="27"/>
        <v>4</v>
      </c>
      <c r="F57" s="4">
        <f t="shared" si="28"/>
        <v>6</v>
      </c>
      <c r="G57" s="5" t="str">
        <f>VLOOKUP($D57,LE!$B:$D,G$2,FALSE)</f>
        <v>EUR</v>
      </c>
      <c r="H57" s="5" t="str">
        <f>VLOOKUP($D57,LE!$B:$D,H$2,FALSE)</f>
        <v>Europe</v>
      </c>
      <c r="I57" s="5" t="str">
        <f>VLOOKUP($E57,Department!$B:$E,I$2,FALSE)</f>
        <v>Sales</v>
      </c>
      <c r="J57" s="5" t="str">
        <f>VLOOKUP($E57,Department!$B:$E,J$2,FALSE)</f>
        <v>Sales-04</v>
      </c>
      <c r="K57" s="5" t="str">
        <f>VLOOKUP($E57,Department!$B:$E,K$2,FALSE)</f>
        <v>Sales-Ops</v>
      </c>
      <c r="L57" s="5">
        <f>VLOOKUP($F57,Account!$B:$D,L$2,FALSE)</f>
        <v>500000</v>
      </c>
      <c r="M57" s="5" t="str">
        <f>VLOOKUP($F57,Account!$B:$D,M$2,FALSE)</f>
        <v>Professional-Services-Consultants</v>
      </c>
      <c r="N57" s="9">
        <f t="shared" ref="N57:N105" si="32">N52*C57</f>
        <v>20606.020000000004</v>
      </c>
      <c r="O57" t="str">
        <f>VLOOKUP(A57,glbpamap!$A$1:$E$1000,5,FALSE)</f>
        <v>phones.csv</v>
      </c>
    </row>
    <row r="58" spans="1:15" x14ac:dyDescent="0.25">
      <c r="A58" t="str">
        <f t="shared" si="0"/>
        <v>Sales-04600000</v>
      </c>
      <c r="C58">
        <f t="shared" si="3"/>
        <v>0.1</v>
      </c>
      <c r="D58" s="5">
        <f t="shared" si="26"/>
        <v>1</v>
      </c>
      <c r="E58" s="5">
        <f t="shared" si="27"/>
        <v>4</v>
      </c>
      <c r="F58" s="4">
        <f t="shared" si="28"/>
        <v>7</v>
      </c>
      <c r="G58" s="5" t="str">
        <f>VLOOKUP($D58,LE!$B:$D,G$2,FALSE)</f>
        <v>EUR</v>
      </c>
      <c r="H58" s="5" t="str">
        <f>VLOOKUP($D58,LE!$B:$D,H$2,FALSE)</f>
        <v>Europe</v>
      </c>
      <c r="I58" s="5" t="str">
        <f>VLOOKUP($E58,Department!$B:$E,I$2,FALSE)</f>
        <v>Sales</v>
      </c>
      <c r="J58" s="5" t="str">
        <f>VLOOKUP($E58,Department!$B:$E,J$2,FALSE)</f>
        <v>Sales-04</v>
      </c>
      <c r="K58" s="5" t="str">
        <f>VLOOKUP($E58,Department!$B:$E,K$2,FALSE)</f>
        <v>Sales-Ops</v>
      </c>
      <c r="L58" s="5">
        <f>VLOOKUP($F58,Account!$B:$D,L$2,FALSE)</f>
        <v>600000</v>
      </c>
      <c r="M58" s="5" t="str">
        <f>VLOOKUP($F58,Account!$B:$D,M$2,FALSE)</f>
        <v>Legal-Consultants</v>
      </c>
      <c r="N58" s="9">
        <f t="shared" ref="N58:N106" si="33">N52*C58</f>
        <v>10303.010000000002</v>
      </c>
      <c r="O58" t="str">
        <f>VLOOKUP(A58,glbpamap!$A$1:$E$1000,5,FALSE)</f>
        <v>phones.csv</v>
      </c>
    </row>
    <row r="59" spans="1:15" x14ac:dyDescent="0.25">
      <c r="A59" t="str">
        <f t="shared" si="0"/>
        <v>Sales-04600001</v>
      </c>
      <c r="C59">
        <f t="shared" si="3"/>
        <v>0</v>
      </c>
      <c r="D59" s="5">
        <f t="shared" si="26"/>
        <v>1</v>
      </c>
      <c r="E59" s="5">
        <f t="shared" si="27"/>
        <v>4</v>
      </c>
      <c r="F59" s="4">
        <f t="shared" si="28"/>
        <v>8</v>
      </c>
      <c r="G59" s="5" t="str">
        <f>VLOOKUP($D59,LE!$B:$D,G$2,FALSE)</f>
        <v>EUR</v>
      </c>
      <c r="H59" s="5" t="str">
        <f>VLOOKUP($D59,LE!$B:$D,H$2,FALSE)</f>
        <v>Europe</v>
      </c>
      <c r="I59" s="5" t="str">
        <f>VLOOKUP($E59,Department!$B:$E,I$2,FALSE)</f>
        <v>Sales</v>
      </c>
      <c r="J59" s="5" t="str">
        <f>VLOOKUP($E59,Department!$B:$E,J$2,FALSE)</f>
        <v>Sales-04</v>
      </c>
      <c r="K59" s="5" t="str">
        <f>VLOOKUP($E59,Department!$B:$E,K$2,FALSE)</f>
        <v>Sales-Ops</v>
      </c>
      <c r="L59" s="5">
        <f>VLOOKUP($F59,Account!$B:$D,L$2,FALSE)</f>
        <v>600001</v>
      </c>
      <c r="M59" s="5" t="str">
        <f>VLOOKUP($F59,Account!$B:$D,M$2,FALSE)</f>
        <v>Legal-Corporate Fees</v>
      </c>
      <c r="N59" s="9">
        <f t="shared" ref="N59:N107" si="34">N52*C59</f>
        <v>0</v>
      </c>
      <c r="O59" t="str">
        <f>VLOOKUP(A59,glbpamap!$A$1:$E$1000,5,FALSE)</f>
        <v>phones.csv</v>
      </c>
    </row>
    <row r="60" spans="1:15" x14ac:dyDescent="0.25">
      <c r="A60" t="str">
        <f t="shared" si="0"/>
        <v>Sales-04600002</v>
      </c>
      <c r="C60">
        <f t="shared" si="3"/>
        <v>0</v>
      </c>
      <c r="D60" s="5">
        <f t="shared" si="26"/>
        <v>1</v>
      </c>
      <c r="E60" s="5">
        <f t="shared" si="27"/>
        <v>4</v>
      </c>
      <c r="F60" s="4">
        <f t="shared" si="28"/>
        <v>9</v>
      </c>
      <c r="G60" s="5" t="str">
        <f>VLOOKUP($D60,LE!$B:$D,G$2,FALSE)</f>
        <v>EUR</v>
      </c>
      <c r="H60" s="5" t="str">
        <f>VLOOKUP($D60,LE!$B:$D,H$2,FALSE)</f>
        <v>Europe</v>
      </c>
      <c r="I60" s="5" t="str">
        <f>VLOOKUP($E60,Department!$B:$E,I$2,FALSE)</f>
        <v>Sales</v>
      </c>
      <c r="J60" s="5" t="str">
        <f>VLOOKUP($E60,Department!$B:$E,J$2,FALSE)</f>
        <v>Sales-04</v>
      </c>
      <c r="K60" s="5" t="str">
        <f>VLOOKUP($E60,Department!$B:$E,K$2,FALSE)</f>
        <v>Sales-Ops</v>
      </c>
      <c r="L60" s="5">
        <f>VLOOKUP($F60,Account!$B:$D,L$2,FALSE)</f>
        <v>600002</v>
      </c>
      <c r="M60" s="5" t="str">
        <f>VLOOKUP($F60,Account!$B:$D,M$2,FALSE)</f>
        <v>Legal-Employment Fees</v>
      </c>
      <c r="N60" s="9">
        <f t="shared" ref="N60:N108" si="35">N52*C60</f>
        <v>0</v>
      </c>
      <c r="O60" t="str">
        <f>VLOOKUP(A60,glbpamap!$A$1:$E$1000,5,FALSE)</f>
        <v>phones.csv</v>
      </c>
    </row>
    <row r="61" spans="1:15" x14ac:dyDescent="0.25">
      <c r="A61" t="str">
        <f t="shared" si="0"/>
        <v>Sales-04700000</v>
      </c>
      <c r="C61">
        <f t="shared" si="3"/>
        <v>0.05</v>
      </c>
      <c r="D61" s="5">
        <f t="shared" si="26"/>
        <v>1</v>
      </c>
      <c r="E61" s="5">
        <f t="shared" si="27"/>
        <v>4</v>
      </c>
      <c r="F61" s="4">
        <f t="shared" si="28"/>
        <v>10</v>
      </c>
      <c r="G61" s="5" t="str">
        <f>VLOOKUP($D61,LE!$B:$D,G$2,FALSE)</f>
        <v>EUR</v>
      </c>
      <c r="H61" s="5" t="str">
        <f>VLOOKUP($D61,LE!$B:$D,H$2,FALSE)</f>
        <v>Europe</v>
      </c>
      <c r="I61" s="5" t="str">
        <f>VLOOKUP($E61,Department!$B:$E,I$2,FALSE)</f>
        <v>Sales</v>
      </c>
      <c r="J61" s="5" t="str">
        <f>VLOOKUP($E61,Department!$B:$E,J$2,FALSE)</f>
        <v>Sales-04</v>
      </c>
      <c r="K61" s="5" t="str">
        <f>VLOOKUP($E61,Department!$B:$E,K$2,FALSE)</f>
        <v>Sales-Ops</v>
      </c>
      <c r="L61" s="5">
        <f>VLOOKUP($F61,Account!$B:$D,L$2,FALSE)</f>
        <v>700000</v>
      </c>
      <c r="M61" s="5" t="str">
        <f>VLOOKUP($F61,Account!$B:$D,M$2,FALSE)</f>
        <v>IT-Application-On-Premise</v>
      </c>
      <c r="N61" s="9">
        <f t="shared" ref="N61:N109" si="36">N52*C61</f>
        <v>5151.505000000001</v>
      </c>
      <c r="O61" t="str">
        <f>VLOOKUP(A61,glbpamap!$A$1:$E$1000,5,FALSE)</f>
        <v>phones.csv</v>
      </c>
    </row>
    <row r="62" spans="1:15" x14ac:dyDescent="0.25">
      <c r="A62" t="str">
        <f t="shared" si="0"/>
        <v>Sales-04700001</v>
      </c>
      <c r="C62">
        <f t="shared" si="3"/>
        <v>0.01</v>
      </c>
      <c r="D62" s="5">
        <f t="shared" si="26"/>
        <v>1</v>
      </c>
      <c r="E62" s="5">
        <f t="shared" si="27"/>
        <v>4</v>
      </c>
      <c r="F62" s="4">
        <f t="shared" si="28"/>
        <v>11</v>
      </c>
      <c r="G62" s="5" t="str">
        <f>VLOOKUP($D62,LE!$B:$D,G$2,FALSE)</f>
        <v>EUR</v>
      </c>
      <c r="H62" s="5" t="str">
        <f>VLOOKUP($D62,LE!$B:$D,H$2,FALSE)</f>
        <v>Europe</v>
      </c>
      <c r="I62" s="5" t="str">
        <f>VLOOKUP($E62,Department!$B:$E,I$2,FALSE)</f>
        <v>Sales</v>
      </c>
      <c r="J62" s="5" t="str">
        <f>VLOOKUP($E62,Department!$B:$E,J$2,FALSE)</f>
        <v>Sales-04</v>
      </c>
      <c r="K62" s="5" t="str">
        <f>VLOOKUP($E62,Department!$B:$E,K$2,FALSE)</f>
        <v>Sales-Ops</v>
      </c>
      <c r="L62" s="5">
        <f>VLOOKUP($F62,Account!$B:$D,L$2,FALSE)</f>
        <v>700001</v>
      </c>
      <c r="M62" s="5" t="str">
        <f>VLOOKUP($F62,Account!$B:$D,M$2,FALSE)</f>
        <v>IT-Application-Subscription</v>
      </c>
      <c r="N62" s="9">
        <f t="shared" ref="N62:N110" si="37">N52*C62</f>
        <v>1030.3010000000002</v>
      </c>
      <c r="O62" t="str">
        <f>VLOOKUP(A62,glbpamap!$A$1:$E$1000,5,FALSE)</f>
        <v>phones.csv</v>
      </c>
    </row>
    <row r="63" spans="1:15" x14ac:dyDescent="0.25">
      <c r="A63" t="str">
        <f t="shared" si="0"/>
        <v>Sales-04700002</v>
      </c>
      <c r="C63">
        <f t="shared" si="3"/>
        <v>0.02</v>
      </c>
      <c r="D63" s="5">
        <f t="shared" si="26"/>
        <v>1</v>
      </c>
      <c r="E63" s="5">
        <f t="shared" si="27"/>
        <v>4</v>
      </c>
      <c r="F63" s="4">
        <f t="shared" si="28"/>
        <v>12</v>
      </c>
      <c r="G63" s="5" t="str">
        <f>VLOOKUP($D63,LE!$B:$D,G$2,FALSE)</f>
        <v>EUR</v>
      </c>
      <c r="H63" s="5" t="str">
        <f>VLOOKUP($D63,LE!$B:$D,H$2,FALSE)</f>
        <v>Europe</v>
      </c>
      <c r="I63" s="5" t="str">
        <f>VLOOKUP($E63,Department!$B:$E,I$2,FALSE)</f>
        <v>Sales</v>
      </c>
      <c r="J63" s="5" t="str">
        <f>VLOOKUP($E63,Department!$B:$E,J$2,FALSE)</f>
        <v>Sales-04</v>
      </c>
      <c r="K63" s="5" t="str">
        <f>VLOOKUP($E63,Department!$B:$E,K$2,FALSE)</f>
        <v>Sales-Ops</v>
      </c>
      <c r="L63" s="5">
        <f>VLOOKUP($F63,Account!$B:$D,L$2,FALSE)</f>
        <v>700002</v>
      </c>
      <c r="M63" s="5" t="str">
        <f>VLOOKUP($F63,Account!$B:$D,M$2,FALSE)</f>
        <v>IT-Infrastructure</v>
      </c>
      <c r="N63" s="9">
        <f t="shared" ref="N63:N111" si="38">N52*C63</f>
        <v>2060.6020000000003</v>
      </c>
      <c r="O63" t="str">
        <f>VLOOKUP(A63,glbpamap!$A$1:$E$1000,5,FALSE)</f>
        <v>phones.csv</v>
      </c>
    </row>
    <row r="64" spans="1:15" x14ac:dyDescent="0.25">
      <c r="A64" t="str">
        <f t="shared" si="0"/>
        <v>Sales-04700003</v>
      </c>
      <c r="C64">
        <f t="shared" si="3"/>
        <v>0.01</v>
      </c>
      <c r="D64" s="5">
        <f t="shared" si="26"/>
        <v>1</v>
      </c>
      <c r="E64" s="5">
        <f t="shared" si="27"/>
        <v>4</v>
      </c>
      <c r="F64" s="4">
        <f t="shared" si="28"/>
        <v>13</v>
      </c>
      <c r="G64" s="5" t="str">
        <f>VLOOKUP($D64,LE!$B:$D,G$2,FALSE)</f>
        <v>EUR</v>
      </c>
      <c r="H64" s="5" t="str">
        <f>VLOOKUP($D64,LE!$B:$D,H$2,FALSE)</f>
        <v>Europe</v>
      </c>
      <c r="I64" s="5" t="str">
        <f>VLOOKUP($E64,Department!$B:$E,I$2,FALSE)</f>
        <v>Sales</v>
      </c>
      <c r="J64" s="5" t="str">
        <f>VLOOKUP($E64,Department!$B:$E,J$2,FALSE)</f>
        <v>Sales-04</v>
      </c>
      <c r="K64" s="5" t="str">
        <f>VLOOKUP($E64,Department!$B:$E,K$2,FALSE)</f>
        <v>Sales-Ops</v>
      </c>
      <c r="L64" s="5">
        <f>VLOOKUP($F64,Account!$B:$D,L$2,FALSE)</f>
        <v>700003</v>
      </c>
      <c r="M64" s="5" t="str">
        <f>VLOOKUP($F64,Account!$B:$D,M$2,FALSE)</f>
        <v>IT-Consultant-System Implementation</v>
      </c>
      <c r="N64" s="9">
        <f t="shared" ref="N64:N112" si="39">N52*C64</f>
        <v>1030.3010000000002</v>
      </c>
      <c r="O64" t="str">
        <f>VLOOKUP(A64,glbpamap!$A$1:$E$1000,5,FALSE)</f>
        <v>phones.csv</v>
      </c>
    </row>
    <row r="65" spans="1:15" x14ac:dyDescent="0.25">
      <c r="A65" t="str">
        <f t="shared" si="0"/>
        <v>Sales-04800000</v>
      </c>
      <c r="C65">
        <f t="shared" si="3"/>
        <v>0.02</v>
      </c>
      <c r="D65" s="5">
        <f t="shared" si="26"/>
        <v>1</v>
      </c>
      <c r="E65" s="5">
        <f t="shared" si="27"/>
        <v>4</v>
      </c>
      <c r="F65" s="4">
        <f t="shared" si="28"/>
        <v>14</v>
      </c>
      <c r="G65" s="5" t="str">
        <f>VLOOKUP($D65,LE!$B:$D,G$2,FALSE)</f>
        <v>EUR</v>
      </c>
      <c r="H65" s="5" t="str">
        <f>VLOOKUP($D65,LE!$B:$D,H$2,FALSE)</f>
        <v>Europe</v>
      </c>
      <c r="I65" s="5" t="str">
        <f>VLOOKUP($E65,Department!$B:$E,I$2,FALSE)</f>
        <v>Sales</v>
      </c>
      <c r="J65" s="5" t="str">
        <f>VLOOKUP($E65,Department!$B:$E,J$2,FALSE)</f>
        <v>Sales-04</v>
      </c>
      <c r="K65" s="5" t="str">
        <f>VLOOKUP($E65,Department!$B:$E,K$2,FALSE)</f>
        <v>Sales-Ops</v>
      </c>
      <c r="L65" s="5">
        <f>VLOOKUP($F65,Account!$B:$D,L$2,FALSE)</f>
        <v>800000</v>
      </c>
      <c r="M65" s="5" t="str">
        <f>VLOOKUP($F65,Account!$B:$D,M$2,FALSE)</f>
        <v>Facilities-Offices</v>
      </c>
      <c r="N65" s="9">
        <f t="shared" ref="N65:N113" si="40">N52*C65</f>
        <v>2060.6020000000003</v>
      </c>
      <c r="O65" t="str">
        <f>VLOOKUP(A65,glbpamap!$A$1:$E$1000,5,FALSE)</f>
        <v>phones.csv</v>
      </c>
    </row>
    <row r="66" spans="1:15" x14ac:dyDescent="0.25">
      <c r="A66" t="str">
        <f t="shared" si="0"/>
        <v>Sales-04800001</v>
      </c>
      <c r="C66">
        <f t="shared" si="3"/>
        <v>0.02</v>
      </c>
      <c r="D66" s="5">
        <f t="shared" si="26"/>
        <v>1</v>
      </c>
      <c r="E66" s="5">
        <f t="shared" si="27"/>
        <v>4</v>
      </c>
      <c r="F66" s="4">
        <f t="shared" si="28"/>
        <v>15</v>
      </c>
      <c r="G66" s="5" t="str">
        <f>VLOOKUP($D66,LE!$B:$D,G$2,FALSE)</f>
        <v>EUR</v>
      </c>
      <c r="H66" s="5" t="str">
        <f>VLOOKUP($D66,LE!$B:$D,H$2,FALSE)</f>
        <v>Europe</v>
      </c>
      <c r="I66" s="5" t="str">
        <f>VLOOKUP($E66,Department!$B:$E,I$2,FALSE)</f>
        <v>Sales</v>
      </c>
      <c r="J66" s="5" t="str">
        <f>VLOOKUP($E66,Department!$B:$E,J$2,FALSE)</f>
        <v>Sales-04</v>
      </c>
      <c r="K66" s="5" t="str">
        <f>VLOOKUP($E66,Department!$B:$E,K$2,FALSE)</f>
        <v>Sales-Ops</v>
      </c>
      <c r="L66" s="5">
        <f>VLOOKUP($F66,Account!$B:$D,L$2,FALSE)</f>
        <v>800001</v>
      </c>
      <c r="M66" s="5" t="str">
        <f>VLOOKUP($F66,Account!$B:$D,M$2,FALSE)</f>
        <v>Facilities-Supplies</v>
      </c>
      <c r="N66" s="9">
        <f t="shared" ref="N66:N114" si="41">N52*C66</f>
        <v>2060.6020000000003</v>
      </c>
      <c r="O66" t="str">
        <f>VLOOKUP(A66,glbpamap!$A$1:$E$1000,5,FALSE)</f>
        <v>phones.csv</v>
      </c>
    </row>
    <row r="67" spans="1:15" x14ac:dyDescent="0.25">
      <c r="A67" t="str">
        <f t="shared" si="0"/>
        <v>Sales-04800002</v>
      </c>
      <c r="C67">
        <f t="shared" si="3"/>
        <v>0.02</v>
      </c>
      <c r="D67" s="5">
        <f t="shared" si="26"/>
        <v>1</v>
      </c>
      <c r="E67" s="5">
        <f t="shared" si="27"/>
        <v>4</v>
      </c>
      <c r="F67" s="4">
        <f t="shared" si="28"/>
        <v>16</v>
      </c>
      <c r="G67" s="5" t="str">
        <f>VLOOKUP($D67,LE!$B:$D,G$2,FALSE)</f>
        <v>EUR</v>
      </c>
      <c r="H67" s="5" t="str">
        <f>VLOOKUP($D67,LE!$B:$D,H$2,FALSE)</f>
        <v>Europe</v>
      </c>
      <c r="I67" s="5" t="str">
        <f>VLOOKUP($E67,Department!$B:$E,I$2,FALSE)</f>
        <v>Sales</v>
      </c>
      <c r="J67" s="5" t="str">
        <f>VLOOKUP($E67,Department!$B:$E,J$2,FALSE)</f>
        <v>Sales-04</v>
      </c>
      <c r="K67" s="5" t="str">
        <f>VLOOKUP($E67,Department!$B:$E,K$2,FALSE)</f>
        <v>Sales-Ops</v>
      </c>
      <c r="L67" s="5">
        <f>VLOOKUP($F67,Account!$B:$D,L$2,FALSE)</f>
        <v>800002</v>
      </c>
      <c r="M67" s="5" t="str">
        <f>VLOOKUP($F67,Account!$B:$D,M$2,FALSE)</f>
        <v>Facilities-Supplies</v>
      </c>
      <c r="N67" s="9">
        <f t="shared" ref="N67:N115" si="42">N52*C67</f>
        <v>2060.6020000000003</v>
      </c>
      <c r="O67" t="str">
        <f>VLOOKUP(A67,glbpamap!$A$1:$E$1000,5,FALSE)</f>
        <v>phones.csv</v>
      </c>
    </row>
    <row r="68" spans="1:15" x14ac:dyDescent="0.25">
      <c r="A68" t="str">
        <f t="shared" si="0"/>
        <v>Sales-05100000</v>
      </c>
      <c r="C68">
        <f>C52</f>
        <v>0</v>
      </c>
      <c r="D68" s="6">
        <f>D52</f>
        <v>1</v>
      </c>
      <c r="E68" s="6">
        <f>E52+1</f>
        <v>5</v>
      </c>
      <c r="F68" s="4">
        <v>1</v>
      </c>
      <c r="G68" s="5" t="str">
        <f>VLOOKUP($D68,LE!$B:$D,G$2,FALSE)</f>
        <v>EUR</v>
      </c>
      <c r="H68" s="5" t="str">
        <f>VLOOKUP($D68,LE!$B:$D,H$2,FALSE)</f>
        <v>Europe</v>
      </c>
      <c r="I68" s="5" t="str">
        <f>VLOOKUP($E68,Department!$B:$E,I$2,FALSE)</f>
        <v>Sales</v>
      </c>
      <c r="J68" s="5" t="str">
        <f>VLOOKUP($E68,Department!$B:$E,J$2,FALSE)</f>
        <v>Sales-05</v>
      </c>
      <c r="K68" s="5" t="str">
        <f>VLOOKUP($E68,Department!$B:$E,K$2,FALSE)</f>
        <v>Sales-Exec</v>
      </c>
      <c r="L68" s="5">
        <f>VLOOKUP($F68,Account!$B:$D,L$2,FALSE)</f>
        <v>100000</v>
      </c>
      <c r="M68" s="5" t="str">
        <f>VLOOKUP($F68,Account!$B:$D,M$2,FALSE)</f>
        <v>Salary</v>
      </c>
      <c r="N68" s="10">
        <f t="shared" ref="N68" si="43">N52*1.01</f>
        <v>104060.40100000001</v>
      </c>
      <c r="O68" t="str">
        <f>VLOOKUP(A68,glbpamap!$A$1:$E$1000,5,FALSE)</f>
        <v>payroll.csv</v>
      </c>
    </row>
    <row r="69" spans="1:15" x14ac:dyDescent="0.25">
      <c r="A69" t="str">
        <f t="shared" ref="A69:A132" si="44">J69&amp;L69</f>
        <v>Sales-05100001</v>
      </c>
      <c r="C69">
        <f t="shared" si="3"/>
        <v>0.3</v>
      </c>
      <c r="D69" s="5">
        <f>D68</f>
        <v>1</v>
      </c>
      <c r="E69" s="5">
        <f>E68</f>
        <v>5</v>
      </c>
      <c r="F69" s="4">
        <f>F68+1</f>
        <v>2</v>
      </c>
      <c r="G69" s="5" t="str">
        <f>VLOOKUP($D69,LE!$B:$D,G$2,FALSE)</f>
        <v>EUR</v>
      </c>
      <c r="H69" s="5" t="str">
        <f>VLOOKUP($D69,LE!$B:$D,H$2,FALSE)</f>
        <v>Europe</v>
      </c>
      <c r="I69" s="5" t="str">
        <f>VLOOKUP($E69,Department!$B:$E,I$2,FALSE)</f>
        <v>Sales</v>
      </c>
      <c r="J69" s="5" t="str">
        <f>VLOOKUP($E69,Department!$B:$E,J$2,FALSE)</f>
        <v>Sales-05</v>
      </c>
      <c r="K69" s="5" t="str">
        <f>VLOOKUP($E69,Department!$B:$E,K$2,FALSE)</f>
        <v>Sales-Exec</v>
      </c>
      <c r="L69" s="5">
        <f>VLOOKUP($F69,Account!$B:$D,L$2,FALSE)</f>
        <v>100001</v>
      </c>
      <c r="M69" s="5" t="str">
        <f>VLOOKUP($F69,Account!$B:$D,M$2,FALSE)</f>
        <v>Benefits</v>
      </c>
      <c r="N69" s="9">
        <f t="shared" si="7"/>
        <v>31218.120300000002</v>
      </c>
      <c r="O69" t="str">
        <f>VLOOKUP(A69,glbpamap!$A$1:$E$1000,5,FALSE)</f>
        <v>payroll.csv</v>
      </c>
    </row>
    <row r="70" spans="1:15" x14ac:dyDescent="0.25">
      <c r="A70" t="str">
        <f t="shared" si="44"/>
        <v>Sales-05200000</v>
      </c>
      <c r="C70">
        <f t="shared" si="3"/>
        <v>0.5</v>
      </c>
      <c r="D70" s="5">
        <f t="shared" ref="D70:D83" si="45">D69</f>
        <v>1</v>
      </c>
      <c r="E70" s="5">
        <f t="shared" ref="E70:E83" si="46">E69</f>
        <v>5</v>
      </c>
      <c r="F70" s="4">
        <f t="shared" ref="F70:F83" si="47">F69+1</f>
        <v>3</v>
      </c>
      <c r="G70" s="5" t="str">
        <f>VLOOKUP($D70,LE!$B:$D,G$2,FALSE)</f>
        <v>EUR</v>
      </c>
      <c r="H70" s="5" t="str">
        <f>VLOOKUP($D70,LE!$B:$D,H$2,FALSE)</f>
        <v>Europe</v>
      </c>
      <c r="I70" s="5" t="str">
        <f>VLOOKUP($E70,Department!$B:$E,I$2,FALSE)</f>
        <v>Sales</v>
      </c>
      <c r="J70" s="5" t="str">
        <f>VLOOKUP($E70,Department!$B:$E,J$2,FALSE)</f>
        <v>Sales-05</v>
      </c>
      <c r="K70" s="5" t="str">
        <f>VLOOKUP($E70,Department!$B:$E,K$2,FALSE)</f>
        <v>Sales-Exec</v>
      </c>
      <c r="L70" s="5">
        <f>VLOOKUP($F70,Account!$B:$D,L$2,FALSE)</f>
        <v>200000</v>
      </c>
      <c r="M70" s="5" t="str">
        <f>VLOOKUP($F70,Account!$B:$D,M$2,FALSE)</f>
        <v>Contractors</v>
      </c>
      <c r="N70" s="9">
        <f t="shared" si="29"/>
        <v>52030.200500000006</v>
      </c>
      <c r="O70" t="str">
        <f>VLOOKUP(A70,glbpamap!$A$1:$E$1000,5,FALSE)</f>
        <v>phones.csv</v>
      </c>
    </row>
    <row r="71" spans="1:15" x14ac:dyDescent="0.25">
      <c r="A71" t="str">
        <f t="shared" si="44"/>
        <v>Sales-05400000</v>
      </c>
      <c r="C71">
        <f t="shared" si="3"/>
        <v>0.1</v>
      </c>
      <c r="D71" s="5">
        <f t="shared" si="45"/>
        <v>1</v>
      </c>
      <c r="E71" s="5">
        <f t="shared" si="46"/>
        <v>5</v>
      </c>
      <c r="F71" s="4">
        <f t="shared" si="47"/>
        <v>4</v>
      </c>
      <c r="G71" s="5" t="str">
        <f>VLOOKUP($D71,LE!$B:$D,G$2,FALSE)</f>
        <v>EUR</v>
      </c>
      <c r="H71" s="5" t="str">
        <f>VLOOKUP($D71,LE!$B:$D,H$2,FALSE)</f>
        <v>Europe</v>
      </c>
      <c r="I71" s="5" t="str">
        <f>VLOOKUP($E71,Department!$B:$E,I$2,FALSE)</f>
        <v>Sales</v>
      </c>
      <c r="J71" s="5" t="str">
        <f>VLOOKUP($E71,Department!$B:$E,J$2,FALSE)</f>
        <v>Sales-05</v>
      </c>
      <c r="K71" s="5" t="str">
        <f>VLOOKUP($E71,Department!$B:$E,K$2,FALSE)</f>
        <v>Sales-Exec</v>
      </c>
      <c r="L71" s="5">
        <f>VLOOKUP($F71,Account!$B:$D,L$2,FALSE)</f>
        <v>400000</v>
      </c>
      <c r="M71" s="5" t="str">
        <f>VLOOKUP($F71,Account!$B:$D,M$2,FALSE)</f>
        <v>Travel-Trips</v>
      </c>
      <c r="N71" s="9">
        <f t="shared" si="30"/>
        <v>10406.040100000002</v>
      </c>
      <c r="O71" t="str">
        <f>VLOOKUP(A71,glbpamap!$A$1:$E$1000,5,FALSE)</f>
        <v>phones.csv</v>
      </c>
    </row>
    <row r="72" spans="1:15" x14ac:dyDescent="0.25">
      <c r="A72" t="str">
        <f t="shared" si="44"/>
        <v>Sales-05400001</v>
      </c>
      <c r="C72">
        <f t="shared" si="3"/>
        <v>0.05</v>
      </c>
      <c r="D72" s="5">
        <f t="shared" si="45"/>
        <v>1</v>
      </c>
      <c r="E72" s="5">
        <f t="shared" si="46"/>
        <v>5</v>
      </c>
      <c r="F72" s="4">
        <f t="shared" si="47"/>
        <v>5</v>
      </c>
      <c r="G72" s="5" t="str">
        <f>VLOOKUP($D72,LE!$B:$D,G$2,FALSE)</f>
        <v>EUR</v>
      </c>
      <c r="H72" s="5" t="str">
        <f>VLOOKUP($D72,LE!$B:$D,H$2,FALSE)</f>
        <v>Europe</v>
      </c>
      <c r="I72" s="5" t="str">
        <f>VLOOKUP($E72,Department!$B:$E,I$2,FALSE)</f>
        <v>Sales</v>
      </c>
      <c r="J72" s="5" t="str">
        <f>VLOOKUP($E72,Department!$B:$E,J$2,FALSE)</f>
        <v>Sales-05</v>
      </c>
      <c r="K72" s="5" t="str">
        <f>VLOOKUP($E72,Department!$B:$E,K$2,FALSE)</f>
        <v>Sales-Exec</v>
      </c>
      <c r="L72" s="5">
        <f>VLOOKUP($F72,Account!$B:$D,L$2,FALSE)</f>
        <v>400001</v>
      </c>
      <c r="M72" s="5" t="str">
        <f>VLOOKUP($F72,Account!$B:$D,M$2,FALSE)</f>
        <v>Travel-Hotels</v>
      </c>
      <c r="N72" s="9">
        <f t="shared" si="31"/>
        <v>5203.020050000001</v>
      </c>
      <c r="O72" t="str">
        <f>VLOOKUP(A72,glbpamap!$A$1:$E$1000,5,FALSE)</f>
        <v>phones.csv</v>
      </c>
    </row>
    <row r="73" spans="1:15" x14ac:dyDescent="0.25">
      <c r="A73" t="str">
        <f t="shared" si="44"/>
        <v>Sales-05500000</v>
      </c>
      <c r="C73">
        <f t="shared" si="3"/>
        <v>0.2</v>
      </c>
      <c r="D73" s="5">
        <f t="shared" si="45"/>
        <v>1</v>
      </c>
      <c r="E73" s="5">
        <f t="shared" si="46"/>
        <v>5</v>
      </c>
      <c r="F73" s="4">
        <f t="shared" si="47"/>
        <v>6</v>
      </c>
      <c r="G73" s="5" t="str">
        <f>VLOOKUP($D73,LE!$B:$D,G$2,FALSE)</f>
        <v>EUR</v>
      </c>
      <c r="H73" s="5" t="str">
        <f>VLOOKUP($D73,LE!$B:$D,H$2,FALSE)</f>
        <v>Europe</v>
      </c>
      <c r="I73" s="5" t="str">
        <f>VLOOKUP($E73,Department!$B:$E,I$2,FALSE)</f>
        <v>Sales</v>
      </c>
      <c r="J73" s="5" t="str">
        <f>VLOOKUP($E73,Department!$B:$E,J$2,FALSE)</f>
        <v>Sales-05</v>
      </c>
      <c r="K73" s="5" t="str">
        <f>VLOOKUP($E73,Department!$B:$E,K$2,FALSE)</f>
        <v>Sales-Exec</v>
      </c>
      <c r="L73" s="5">
        <f>VLOOKUP($F73,Account!$B:$D,L$2,FALSE)</f>
        <v>500000</v>
      </c>
      <c r="M73" s="5" t="str">
        <f>VLOOKUP($F73,Account!$B:$D,M$2,FALSE)</f>
        <v>Professional-Services-Consultants</v>
      </c>
      <c r="N73" s="9">
        <f t="shared" si="32"/>
        <v>20812.080200000004</v>
      </c>
      <c r="O73" t="str">
        <f>VLOOKUP(A73,glbpamap!$A$1:$E$1000,5,FALSE)</f>
        <v>phones.csv</v>
      </c>
    </row>
    <row r="74" spans="1:15" x14ac:dyDescent="0.25">
      <c r="A74" t="str">
        <f t="shared" si="44"/>
        <v>Sales-05600000</v>
      </c>
      <c r="C74">
        <f t="shared" si="3"/>
        <v>0.1</v>
      </c>
      <c r="D74" s="5">
        <f t="shared" si="45"/>
        <v>1</v>
      </c>
      <c r="E74" s="5">
        <f t="shared" si="46"/>
        <v>5</v>
      </c>
      <c r="F74" s="4">
        <f t="shared" si="47"/>
        <v>7</v>
      </c>
      <c r="G74" s="5" t="str">
        <f>VLOOKUP($D74,LE!$B:$D,G$2,FALSE)</f>
        <v>EUR</v>
      </c>
      <c r="H74" s="5" t="str">
        <f>VLOOKUP($D74,LE!$B:$D,H$2,FALSE)</f>
        <v>Europe</v>
      </c>
      <c r="I74" s="5" t="str">
        <f>VLOOKUP($E74,Department!$B:$E,I$2,FALSE)</f>
        <v>Sales</v>
      </c>
      <c r="J74" s="5" t="str">
        <f>VLOOKUP($E74,Department!$B:$E,J$2,FALSE)</f>
        <v>Sales-05</v>
      </c>
      <c r="K74" s="5" t="str">
        <f>VLOOKUP($E74,Department!$B:$E,K$2,FALSE)</f>
        <v>Sales-Exec</v>
      </c>
      <c r="L74" s="5">
        <f>VLOOKUP($F74,Account!$B:$D,L$2,FALSE)</f>
        <v>600000</v>
      </c>
      <c r="M74" s="5" t="str">
        <f>VLOOKUP($F74,Account!$B:$D,M$2,FALSE)</f>
        <v>Legal-Consultants</v>
      </c>
      <c r="N74" s="9">
        <f t="shared" si="33"/>
        <v>10406.040100000002</v>
      </c>
      <c r="O74" t="str">
        <f>VLOOKUP(A74,glbpamap!$A$1:$E$1000,5,FALSE)</f>
        <v>phones.csv</v>
      </c>
    </row>
    <row r="75" spans="1:15" x14ac:dyDescent="0.25">
      <c r="A75" t="str">
        <f t="shared" si="44"/>
        <v>Sales-05600001</v>
      </c>
      <c r="C75">
        <f t="shared" si="3"/>
        <v>0</v>
      </c>
      <c r="D75" s="5">
        <f t="shared" si="45"/>
        <v>1</v>
      </c>
      <c r="E75" s="5">
        <f t="shared" si="46"/>
        <v>5</v>
      </c>
      <c r="F75" s="4">
        <f t="shared" si="47"/>
        <v>8</v>
      </c>
      <c r="G75" s="5" t="str">
        <f>VLOOKUP($D75,LE!$B:$D,G$2,FALSE)</f>
        <v>EUR</v>
      </c>
      <c r="H75" s="5" t="str">
        <f>VLOOKUP($D75,LE!$B:$D,H$2,FALSE)</f>
        <v>Europe</v>
      </c>
      <c r="I75" s="5" t="str">
        <f>VLOOKUP($E75,Department!$B:$E,I$2,FALSE)</f>
        <v>Sales</v>
      </c>
      <c r="J75" s="5" t="str">
        <f>VLOOKUP($E75,Department!$B:$E,J$2,FALSE)</f>
        <v>Sales-05</v>
      </c>
      <c r="K75" s="5" t="str">
        <f>VLOOKUP($E75,Department!$B:$E,K$2,FALSE)</f>
        <v>Sales-Exec</v>
      </c>
      <c r="L75" s="5">
        <f>VLOOKUP($F75,Account!$B:$D,L$2,FALSE)</f>
        <v>600001</v>
      </c>
      <c r="M75" s="5" t="str">
        <f>VLOOKUP($F75,Account!$B:$D,M$2,FALSE)</f>
        <v>Legal-Corporate Fees</v>
      </c>
      <c r="N75" s="9">
        <f t="shared" si="34"/>
        <v>0</v>
      </c>
      <c r="O75" t="str">
        <f>VLOOKUP(A75,glbpamap!$A$1:$E$1000,5,FALSE)</f>
        <v>phones.csv</v>
      </c>
    </row>
    <row r="76" spans="1:15" x14ac:dyDescent="0.25">
      <c r="A76" t="str">
        <f t="shared" si="44"/>
        <v>Sales-05600002</v>
      </c>
      <c r="C76">
        <f t="shared" si="3"/>
        <v>0</v>
      </c>
      <c r="D76" s="5">
        <f t="shared" si="45"/>
        <v>1</v>
      </c>
      <c r="E76" s="5">
        <f t="shared" si="46"/>
        <v>5</v>
      </c>
      <c r="F76" s="4">
        <f t="shared" si="47"/>
        <v>9</v>
      </c>
      <c r="G76" s="5" t="str">
        <f>VLOOKUP($D76,LE!$B:$D,G$2,FALSE)</f>
        <v>EUR</v>
      </c>
      <c r="H76" s="5" t="str">
        <f>VLOOKUP($D76,LE!$B:$D,H$2,FALSE)</f>
        <v>Europe</v>
      </c>
      <c r="I76" s="5" t="str">
        <f>VLOOKUP($E76,Department!$B:$E,I$2,FALSE)</f>
        <v>Sales</v>
      </c>
      <c r="J76" s="5" t="str">
        <f>VLOOKUP($E76,Department!$B:$E,J$2,FALSE)</f>
        <v>Sales-05</v>
      </c>
      <c r="K76" s="5" t="str">
        <f>VLOOKUP($E76,Department!$B:$E,K$2,FALSE)</f>
        <v>Sales-Exec</v>
      </c>
      <c r="L76" s="5">
        <f>VLOOKUP($F76,Account!$B:$D,L$2,FALSE)</f>
        <v>600002</v>
      </c>
      <c r="M76" s="5" t="str">
        <f>VLOOKUP($F76,Account!$B:$D,M$2,FALSE)</f>
        <v>Legal-Employment Fees</v>
      </c>
      <c r="N76" s="9">
        <f t="shared" si="35"/>
        <v>0</v>
      </c>
      <c r="O76" t="str">
        <f>VLOOKUP(A76,glbpamap!$A$1:$E$1000,5,FALSE)</f>
        <v>phones.csv</v>
      </c>
    </row>
    <row r="77" spans="1:15" x14ac:dyDescent="0.25">
      <c r="A77" t="str">
        <f t="shared" si="44"/>
        <v>Sales-05700000</v>
      </c>
      <c r="C77">
        <f t="shared" si="3"/>
        <v>0.05</v>
      </c>
      <c r="D77" s="5">
        <f t="shared" si="45"/>
        <v>1</v>
      </c>
      <c r="E77" s="5">
        <f t="shared" si="46"/>
        <v>5</v>
      </c>
      <c r="F77" s="4">
        <f t="shared" si="47"/>
        <v>10</v>
      </c>
      <c r="G77" s="5" t="str">
        <f>VLOOKUP($D77,LE!$B:$D,G$2,FALSE)</f>
        <v>EUR</v>
      </c>
      <c r="H77" s="5" t="str">
        <f>VLOOKUP($D77,LE!$B:$D,H$2,FALSE)</f>
        <v>Europe</v>
      </c>
      <c r="I77" s="5" t="str">
        <f>VLOOKUP($E77,Department!$B:$E,I$2,FALSE)</f>
        <v>Sales</v>
      </c>
      <c r="J77" s="5" t="str">
        <f>VLOOKUP($E77,Department!$B:$E,J$2,FALSE)</f>
        <v>Sales-05</v>
      </c>
      <c r="K77" s="5" t="str">
        <f>VLOOKUP($E77,Department!$B:$E,K$2,FALSE)</f>
        <v>Sales-Exec</v>
      </c>
      <c r="L77" s="5">
        <f>VLOOKUP($F77,Account!$B:$D,L$2,FALSE)</f>
        <v>700000</v>
      </c>
      <c r="M77" s="5" t="str">
        <f>VLOOKUP($F77,Account!$B:$D,M$2,FALSE)</f>
        <v>IT-Application-On-Premise</v>
      </c>
      <c r="N77" s="9">
        <f t="shared" si="36"/>
        <v>5203.020050000001</v>
      </c>
      <c r="O77" t="str">
        <f>VLOOKUP(A77,glbpamap!$A$1:$E$1000,5,FALSE)</f>
        <v>implementation.csv</v>
      </c>
    </row>
    <row r="78" spans="1:15" x14ac:dyDescent="0.25">
      <c r="A78" t="str">
        <f t="shared" si="44"/>
        <v>Sales-05700001</v>
      </c>
      <c r="C78">
        <f t="shared" si="3"/>
        <v>0.01</v>
      </c>
      <c r="D78" s="5">
        <f t="shared" si="45"/>
        <v>1</v>
      </c>
      <c r="E78" s="5">
        <f t="shared" si="46"/>
        <v>5</v>
      </c>
      <c r="F78" s="4">
        <f t="shared" si="47"/>
        <v>11</v>
      </c>
      <c r="G78" s="5" t="str">
        <f>VLOOKUP($D78,LE!$B:$D,G$2,FALSE)</f>
        <v>EUR</v>
      </c>
      <c r="H78" s="5" t="str">
        <f>VLOOKUP($D78,LE!$B:$D,H$2,FALSE)</f>
        <v>Europe</v>
      </c>
      <c r="I78" s="5" t="str">
        <f>VLOOKUP($E78,Department!$B:$E,I$2,FALSE)</f>
        <v>Sales</v>
      </c>
      <c r="J78" s="5" t="str">
        <f>VLOOKUP($E78,Department!$B:$E,J$2,FALSE)</f>
        <v>Sales-05</v>
      </c>
      <c r="K78" s="5" t="str">
        <f>VLOOKUP($E78,Department!$B:$E,K$2,FALSE)</f>
        <v>Sales-Exec</v>
      </c>
      <c r="L78" s="5">
        <f>VLOOKUP($F78,Account!$B:$D,L$2,FALSE)</f>
        <v>700001</v>
      </c>
      <c r="M78" s="5" t="str">
        <f>VLOOKUP($F78,Account!$B:$D,M$2,FALSE)</f>
        <v>IT-Application-Subscription</v>
      </c>
      <c r="N78" s="9">
        <f t="shared" si="37"/>
        <v>1040.6040100000002</v>
      </c>
      <c r="O78" t="str">
        <f>VLOOKUP(A78,glbpamap!$A$1:$E$1000,5,FALSE)</f>
        <v>implementation.csv</v>
      </c>
    </row>
    <row r="79" spans="1:15" x14ac:dyDescent="0.25">
      <c r="A79" t="str">
        <f t="shared" si="44"/>
        <v>Sales-05700002</v>
      </c>
      <c r="C79">
        <f t="shared" si="3"/>
        <v>0.02</v>
      </c>
      <c r="D79" s="5">
        <f t="shared" si="45"/>
        <v>1</v>
      </c>
      <c r="E79" s="5">
        <f t="shared" si="46"/>
        <v>5</v>
      </c>
      <c r="F79" s="4">
        <f t="shared" si="47"/>
        <v>12</v>
      </c>
      <c r="G79" s="5" t="str">
        <f>VLOOKUP($D79,LE!$B:$D,G$2,FALSE)</f>
        <v>EUR</v>
      </c>
      <c r="H79" s="5" t="str">
        <f>VLOOKUP($D79,LE!$B:$D,H$2,FALSE)</f>
        <v>Europe</v>
      </c>
      <c r="I79" s="5" t="str">
        <f>VLOOKUP($E79,Department!$B:$E,I$2,FALSE)</f>
        <v>Sales</v>
      </c>
      <c r="J79" s="5" t="str">
        <f>VLOOKUP($E79,Department!$B:$E,J$2,FALSE)</f>
        <v>Sales-05</v>
      </c>
      <c r="K79" s="5" t="str">
        <f>VLOOKUP($E79,Department!$B:$E,K$2,FALSE)</f>
        <v>Sales-Exec</v>
      </c>
      <c r="L79" s="5">
        <f>VLOOKUP($F79,Account!$B:$D,L$2,FALSE)</f>
        <v>700002</v>
      </c>
      <c r="M79" s="5" t="str">
        <f>VLOOKUP($F79,Account!$B:$D,M$2,FALSE)</f>
        <v>IT-Infrastructure</v>
      </c>
      <c r="N79" s="9">
        <f t="shared" si="38"/>
        <v>2081.2080200000005</v>
      </c>
      <c r="O79" t="str">
        <f>VLOOKUP(A79,glbpamap!$A$1:$E$1000,5,FALSE)</f>
        <v>implementation.csv</v>
      </c>
    </row>
    <row r="80" spans="1:15" x14ac:dyDescent="0.25">
      <c r="A80" t="str">
        <f t="shared" si="44"/>
        <v>Sales-05700003</v>
      </c>
      <c r="C80">
        <f t="shared" si="3"/>
        <v>0.01</v>
      </c>
      <c r="D80" s="5">
        <f t="shared" si="45"/>
        <v>1</v>
      </c>
      <c r="E80" s="5">
        <f t="shared" si="46"/>
        <v>5</v>
      </c>
      <c r="F80" s="4">
        <f t="shared" si="47"/>
        <v>13</v>
      </c>
      <c r="G80" s="5" t="str">
        <f>VLOOKUP($D80,LE!$B:$D,G$2,FALSE)</f>
        <v>EUR</v>
      </c>
      <c r="H80" s="5" t="str">
        <f>VLOOKUP($D80,LE!$B:$D,H$2,FALSE)</f>
        <v>Europe</v>
      </c>
      <c r="I80" s="5" t="str">
        <f>VLOOKUP($E80,Department!$B:$E,I$2,FALSE)</f>
        <v>Sales</v>
      </c>
      <c r="J80" s="5" t="str">
        <f>VLOOKUP($E80,Department!$B:$E,J$2,FALSE)</f>
        <v>Sales-05</v>
      </c>
      <c r="K80" s="5" t="str">
        <f>VLOOKUP($E80,Department!$B:$E,K$2,FALSE)</f>
        <v>Sales-Exec</v>
      </c>
      <c r="L80" s="5">
        <f>VLOOKUP($F80,Account!$B:$D,L$2,FALSE)</f>
        <v>700003</v>
      </c>
      <c r="M80" s="5" t="str">
        <f>VLOOKUP($F80,Account!$B:$D,M$2,FALSE)</f>
        <v>IT-Consultant-System Implementation</v>
      </c>
      <c r="N80" s="9">
        <f t="shared" si="39"/>
        <v>1040.6040100000002</v>
      </c>
      <c r="O80" t="str">
        <f>VLOOKUP(A80,glbpamap!$A$1:$E$1000,5,FALSE)</f>
        <v>implementation.csv</v>
      </c>
    </row>
    <row r="81" spans="1:15" x14ac:dyDescent="0.25">
      <c r="A81" t="str">
        <f t="shared" si="44"/>
        <v>Sales-05800000</v>
      </c>
      <c r="C81">
        <f t="shared" si="3"/>
        <v>0.02</v>
      </c>
      <c r="D81" s="5">
        <f t="shared" si="45"/>
        <v>1</v>
      </c>
      <c r="E81" s="5">
        <f t="shared" si="46"/>
        <v>5</v>
      </c>
      <c r="F81" s="4">
        <f t="shared" si="47"/>
        <v>14</v>
      </c>
      <c r="G81" s="5" t="str">
        <f>VLOOKUP($D81,LE!$B:$D,G$2,FALSE)</f>
        <v>EUR</v>
      </c>
      <c r="H81" s="5" t="str">
        <f>VLOOKUP($D81,LE!$B:$D,H$2,FALSE)</f>
        <v>Europe</v>
      </c>
      <c r="I81" s="5" t="str">
        <f>VLOOKUP($E81,Department!$B:$E,I$2,FALSE)</f>
        <v>Sales</v>
      </c>
      <c r="J81" s="5" t="str">
        <f>VLOOKUP($E81,Department!$B:$E,J$2,FALSE)</f>
        <v>Sales-05</v>
      </c>
      <c r="K81" s="5" t="str">
        <f>VLOOKUP($E81,Department!$B:$E,K$2,FALSE)</f>
        <v>Sales-Exec</v>
      </c>
      <c r="L81" s="5">
        <f>VLOOKUP($F81,Account!$B:$D,L$2,FALSE)</f>
        <v>800000</v>
      </c>
      <c r="M81" s="5" t="str">
        <f>VLOOKUP($F81,Account!$B:$D,M$2,FALSE)</f>
        <v>Facilities-Offices</v>
      </c>
      <c r="N81" s="9">
        <f t="shared" si="40"/>
        <v>2081.2080200000005</v>
      </c>
      <c r="O81" t="str">
        <f>VLOOKUP(A81,glbpamap!$A$1:$E$1000,5,FALSE)</f>
        <v>implementation.csv</v>
      </c>
    </row>
    <row r="82" spans="1:15" x14ac:dyDescent="0.25">
      <c r="A82" t="str">
        <f t="shared" si="44"/>
        <v>Sales-05800001</v>
      </c>
      <c r="C82">
        <f t="shared" si="3"/>
        <v>0.02</v>
      </c>
      <c r="D82" s="5">
        <f t="shared" si="45"/>
        <v>1</v>
      </c>
      <c r="E82" s="5">
        <f t="shared" si="46"/>
        <v>5</v>
      </c>
      <c r="F82" s="4">
        <f t="shared" si="47"/>
        <v>15</v>
      </c>
      <c r="G82" s="5" t="str">
        <f>VLOOKUP($D82,LE!$B:$D,G$2,FALSE)</f>
        <v>EUR</v>
      </c>
      <c r="H82" s="5" t="str">
        <f>VLOOKUP($D82,LE!$B:$D,H$2,FALSE)</f>
        <v>Europe</v>
      </c>
      <c r="I82" s="5" t="str">
        <f>VLOOKUP($E82,Department!$B:$E,I$2,FALSE)</f>
        <v>Sales</v>
      </c>
      <c r="J82" s="5" t="str">
        <f>VLOOKUP($E82,Department!$B:$E,J$2,FALSE)</f>
        <v>Sales-05</v>
      </c>
      <c r="K82" s="5" t="str">
        <f>VLOOKUP($E82,Department!$B:$E,K$2,FALSE)</f>
        <v>Sales-Exec</v>
      </c>
      <c r="L82" s="5">
        <f>VLOOKUP($F82,Account!$B:$D,L$2,FALSE)</f>
        <v>800001</v>
      </c>
      <c r="M82" s="5" t="str">
        <f>VLOOKUP($F82,Account!$B:$D,M$2,FALSE)</f>
        <v>Facilities-Supplies</v>
      </c>
      <c r="N82" s="9">
        <f t="shared" si="41"/>
        <v>2081.2080200000005</v>
      </c>
      <c r="O82" t="str">
        <f>VLOOKUP(A82,glbpamap!$A$1:$E$1000,5,FALSE)</f>
        <v>implementation.csv</v>
      </c>
    </row>
    <row r="83" spans="1:15" x14ac:dyDescent="0.25">
      <c r="A83" t="str">
        <f t="shared" si="44"/>
        <v>Sales-05800002</v>
      </c>
      <c r="C83">
        <f t="shared" si="3"/>
        <v>0.02</v>
      </c>
      <c r="D83" s="5">
        <f t="shared" si="45"/>
        <v>1</v>
      </c>
      <c r="E83" s="5">
        <f t="shared" si="46"/>
        <v>5</v>
      </c>
      <c r="F83" s="4">
        <f t="shared" si="47"/>
        <v>16</v>
      </c>
      <c r="G83" s="5" t="str">
        <f>VLOOKUP($D83,LE!$B:$D,G$2,FALSE)</f>
        <v>EUR</v>
      </c>
      <c r="H83" s="5" t="str">
        <f>VLOOKUP($D83,LE!$B:$D,H$2,FALSE)</f>
        <v>Europe</v>
      </c>
      <c r="I83" s="5" t="str">
        <f>VLOOKUP($E83,Department!$B:$E,I$2,FALSE)</f>
        <v>Sales</v>
      </c>
      <c r="J83" s="5" t="str">
        <f>VLOOKUP($E83,Department!$B:$E,J$2,FALSE)</f>
        <v>Sales-05</v>
      </c>
      <c r="K83" s="5" t="str">
        <f>VLOOKUP($E83,Department!$B:$E,K$2,FALSE)</f>
        <v>Sales-Exec</v>
      </c>
      <c r="L83" s="5">
        <f>VLOOKUP($F83,Account!$B:$D,L$2,FALSE)</f>
        <v>800002</v>
      </c>
      <c r="M83" s="5" t="str">
        <f>VLOOKUP($F83,Account!$B:$D,M$2,FALSE)</f>
        <v>Facilities-Supplies</v>
      </c>
      <c r="N83" s="9">
        <f t="shared" si="42"/>
        <v>2081.2080200000005</v>
      </c>
      <c r="O83" t="str">
        <f>VLOOKUP(A83,glbpamap!$A$1:$E$1000,5,FALSE)</f>
        <v>implementation.csv</v>
      </c>
    </row>
    <row r="84" spans="1:15" x14ac:dyDescent="0.25">
      <c r="A84" t="str">
        <f t="shared" si="44"/>
        <v>Marketing-01100000</v>
      </c>
      <c r="C84">
        <f>C68</f>
        <v>0</v>
      </c>
      <c r="D84" s="6">
        <f>D68</f>
        <v>1</v>
      </c>
      <c r="E84" s="6">
        <f>E68+1</f>
        <v>6</v>
      </c>
      <c r="F84" s="4">
        <v>1</v>
      </c>
      <c r="G84" s="5" t="str">
        <f>VLOOKUP($D84,LE!$B:$D,G$2,FALSE)</f>
        <v>EUR</v>
      </c>
      <c r="H84" s="5" t="str">
        <f>VLOOKUP($D84,LE!$B:$D,H$2,FALSE)</f>
        <v>Europe</v>
      </c>
      <c r="I84" s="5" t="str">
        <f>VLOOKUP($E84,Department!$B:$E,I$2,FALSE)</f>
        <v>Marketing</v>
      </c>
      <c r="J84" s="5" t="str">
        <f>VLOOKUP($E84,Department!$B:$E,J$2,FALSE)</f>
        <v>Marketing-01</v>
      </c>
      <c r="K84" s="5" t="str">
        <f>VLOOKUP($E84,Department!$B:$E,K$2,FALSE)</f>
        <v>Marketing-Events</v>
      </c>
      <c r="L84" s="5">
        <f>VLOOKUP($F84,Account!$B:$D,L$2,FALSE)</f>
        <v>100000</v>
      </c>
      <c r="M84" s="5" t="str">
        <f>VLOOKUP($F84,Account!$B:$D,M$2,FALSE)</f>
        <v>Salary</v>
      </c>
      <c r="N84" s="10">
        <f t="shared" ref="N84" si="48">N68*1.01</f>
        <v>105101.00501000001</v>
      </c>
      <c r="O84" t="str">
        <f>VLOOKUP(A84,glbpamap!$A$1:$E$1000,5,FALSE)</f>
        <v>payroll.csv</v>
      </c>
    </row>
    <row r="85" spans="1:15" x14ac:dyDescent="0.25">
      <c r="A85" t="str">
        <f t="shared" si="44"/>
        <v>Marketing-01100001</v>
      </c>
      <c r="C85">
        <f t="shared" si="3"/>
        <v>0.3</v>
      </c>
      <c r="D85" s="5">
        <f>D84</f>
        <v>1</v>
      </c>
      <c r="E85" s="5">
        <f>E84</f>
        <v>6</v>
      </c>
      <c r="F85" s="4">
        <f>F84+1</f>
        <v>2</v>
      </c>
      <c r="G85" s="5" t="str">
        <f>VLOOKUP($D85,LE!$B:$D,G$2,FALSE)</f>
        <v>EUR</v>
      </c>
      <c r="H85" s="5" t="str">
        <f>VLOOKUP($D85,LE!$B:$D,H$2,FALSE)</f>
        <v>Europe</v>
      </c>
      <c r="I85" s="5" t="str">
        <f>VLOOKUP($E85,Department!$B:$E,I$2,FALSE)</f>
        <v>Marketing</v>
      </c>
      <c r="J85" s="5" t="str">
        <f>VLOOKUP($E85,Department!$B:$E,J$2,FALSE)</f>
        <v>Marketing-01</v>
      </c>
      <c r="K85" s="5" t="str">
        <f>VLOOKUP($E85,Department!$B:$E,K$2,FALSE)</f>
        <v>Marketing-Events</v>
      </c>
      <c r="L85" s="5">
        <f>VLOOKUP($F85,Account!$B:$D,L$2,FALSE)</f>
        <v>100001</v>
      </c>
      <c r="M85" s="5" t="str">
        <f>VLOOKUP($F85,Account!$B:$D,M$2,FALSE)</f>
        <v>Benefits</v>
      </c>
      <c r="N85" s="9">
        <f t="shared" si="7"/>
        <v>31530.301503000002</v>
      </c>
      <c r="O85" t="str">
        <f>VLOOKUP(A85,glbpamap!$A$1:$E$1000,5,FALSE)</f>
        <v>payroll.csv</v>
      </c>
    </row>
    <row r="86" spans="1:15" x14ac:dyDescent="0.25">
      <c r="A86" t="str">
        <f t="shared" si="44"/>
        <v>Marketing-01200000</v>
      </c>
      <c r="C86">
        <f t="shared" ref="C86:C99" si="49">C70</f>
        <v>0.5</v>
      </c>
      <c r="D86" s="5">
        <f t="shared" ref="D86:D99" si="50">D85</f>
        <v>1</v>
      </c>
      <c r="E86" s="5">
        <f t="shared" ref="E86:E99" si="51">E85</f>
        <v>6</v>
      </c>
      <c r="F86" s="4">
        <f t="shared" ref="F86:F99" si="52">F85+1</f>
        <v>3</v>
      </c>
      <c r="G86" s="5" t="str">
        <f>VLOOKUP($D86,LE!$B:$D,G$2,FALSE)</f>
        <v>EUR</v>
      </c>
      <c r="H86" s="5" t="str">
        <f>VLOOKUP($D86,LE!$B:$D,H$2,FALSE)</f>
        <v>Europe</v>
      </c>
      <c r="I86" s="5" t="str">
        <f>VLOOKUP($E86,Department!$B:$E,I$2,FALSE)</f>
        <v>Marketing</v>
      </c>
      <c r="J86" s="5" t="str">
        <f>VLOOKUP($E86,Department!$B:$E,J$2,FALSE)</f>
        <v>Marketing-01</v>
      </c>
      <c r="K86" s="5" t="str">
        <f>VLOOKUP($E86,Department!$B:$E,K$2,FALSE)</f>
        <v>Marketing-Events</v>
      </c>
      <c r="L86" s="5">
        <f>VLOOKUP($F86,Account!$B:$D,L$2,FALSE)</f>
        <v>200000</v>
      </c>
      <c r="M86" s="5" t="str">
        <f>VLOOKUP($F86,Account!$B:$D,M$2,FALSE)</f>
        <v>Contractors</v>
      </c>
      <c r="N86" s="9">
        <f t="shared" si="29"/>
        <v>52550.502505000004</v>
      </c>
      <c r="O86" t="str">
        <f>VLOOKUP(A86,glbpamap!$A$1:$E$1000,5,FALSE)</f>
        <v>payroll.csv</v>
      </c>
    </row>
    <row r="87" spans="1:15" x14ac:dyDescent="0.25">
      <c r="A87" t="str">
        <f t="shared" si="44"/>
        <v>Marketing-01400000</v>
      </c>
      <c r="C87">
        <f t="shared" si="49"/>
        <v>0.1</v>
      </c>
      <c r="D87" s="5">
        <f t="shared" si="50"/>
        <v>1</v>
      </c>
      <c r="E87" s="5">
        <f t="shared" si="51"/>
        <v>6</v>
      </c>
      <c r="F87" s="4">
        <f t="shared" si="52"/>
        <v>4</v>
      </c>
      <c r="G87" s="5" t="str">
        <f>VLOOKUP($D87,LE!$B:$D,G$2,FALSE)</f>
        <v>EUR</v>
      </c>
      <c r="H87" s="5" t="str">
        <f>VLOOKUP($D87,LE!$B:$D,H$2,FALSE)</f>
        <v>Europe</v>
      </c>
      <c r="I87" s="5" t="str">
        <f>VLOOKUP($E87,Department!$B:$E,I$2,FALSE)</f>
        <v>Marketing</v>
      </c>
      <c r="J87" s="5" t="str">
        <f>VLOOKUP($E87,Department!$B:$E,J$2,FALSE)</f>
        <v>Marketing-01</v>
      </c>
      <c r="K87" s="5" t="str">
        <f>VLOOKUP($E87,Department!$B:$E,K$2,FALSE)</f>
        <v>Marketing-Events</v>
      </c>
      <c r="L87" s="5">
        <f>VLOOKUP($F87,Account!$B:$D,L$2,FALSE)</f>
        <v>400000</v>
      </c>
      <c r="M87" s="5" t="str">
        <f>VLOOKUP($F87,Account!$B:$D,M$2,FALSE)</f>
        <v>Travel-Trips</v>
      </c>
      <c r="N87" s="9">
        <f t="shared" si="30"/>
        <v>10510.100501000001</v>
      </c>
      <c r="O87" t="str">
        <f>VLOOKUP(A87,glbpamap!$A$1:$E$1000,5,FALSE)</f>
        <v>payroll.csv</v>
      </c>
    </row>
    <row r="88" spans="1:15" x14ac:dyDescent="0.25">
      <c r="A88" t="str">
        <f t="shared" si="44"/>
        <v>Marketing-01400001</v>
      </c>
      <c r="C88">
        <f t="shared" si="49"/>
        <v>0.05</v>
      </c>
      <c r="D88" s="5">
        <f t="shared" si="50"/>
        <v>1</v>
      </c>
      <c r="E88" s="5">
        <f t="shared" si="51"/>
        <v>6</v>
      </c>
      <c r="F88" s="4">
        <f t="shared" si="52"/>
        <v>5</v>
      </c>
      <c r="G88" s="5" t="str">
        <f>VLOOKUP($D88,LE!$B:$D,G$2,FALSE)</f>
        <v>EUR</v>
      </c>
      <c r="H88" s="5" t="str">
        <f>VLOOKUP($D88,LE!$B:$D,H$2,FALSE)</f>
        <v>Europe</v>
      </c>
      <c r="I88" s="5" t="str">
        <f>VLOOKUP($E88,Department!$B:$E,I$2,FALSE)</f>
        <v>Marketing</v>
      </c>
      <c r="J88" s="5" t="str">
        <f>VLOOKUP($E88,Department!$B:$E,J$2,FALSE)</f>
        <v>Marketing-01</v>
      </c>
      <c r="K88" s="5" t="str">
        <f>VLOOKUP($E88,Department!$B:$E,K$2,FALSE)</f>
        <v>Marketing-Events</v>
      </c>
      <c r="L88" s="5">
        <f>VLOOKUP($F88,Account!$B:$D,L$2,FALSE)</f>
        <v>400001</v>
      </c>
      <c r="M88" s="5" t="str">
        <f>VLOOKUP($F88,Account!$B:$D,M$2,FALSE)</f>
        <v>Travel-Hotels</v>
      </c>
      <c r="N88" s="9">
        <f t="shared" si="31"/>
        <v>5255.0502505000004</v>
      </c>
      <c r="O88" t="str">
        <f>VLOOKUP(A88,glbpamap!$A$1:$E$1000,5,FALSE)</f>
        <v>payroll.csv</v>
      </c>
    </row>
    <row r="89" spans="1:15" x14ac:dyDescent="0.25">
      <c r="A89" t="str">
        <f t="shared" si="44"/>
        <v>Marketing-01500000</v>
      </c>
      <c r="C89">
        <f t="shared" si="49"/>
        <v>0.2</v>
      </c>
      <c r="D89" s="5">
        <f t="shared" si="50"/>
        <v>1</v>
      </c>
      <c r="E89" s="5">
        <f t="shared" si="51"/>
        <v>6</v>
      </c>
      <c r="F89" s="4">
        <f t="shared" si="52"/>
        <v>6</v>
      </c>
      <c r="G89" s="5" t="str">
        <f>VLOOKUP($D89,LE!$B:$D,G$2,FALSE)</f>
        <v>EUR</v>
      </c>
      <c r="H89" s="5" t="str">
        <f>VLOOKUP($D89,LE!$B:$D,H$2,FALSE)</f>
        <v>Europe</v>
      </c>
      <c r="I89" s="5" t="str">
        <f>VLOOKUP($E89,Department!$B:$E,I$2,FALSE)</f>
        <v>Marketing</v>
      </c>
      <c r="J89" s="5" t="str">
        <f>VLOOKUP($E89,Department!$B:$E,J$2,FALSE)</f>
        <v>Marketing-01</v>
      </c>
      <c r="K89" s="5" t="str">
        <f>VLOOKUP($E89,Department!$B:$E,K$2,FALSE)</f>
        <v>Marketing-Events</v>
      </c>
      <c r="L89" s="5">
        <f>VLOOKUP($F89,Account!$B:$D,L$2,FALSE)</f>
        <v>500000</v>
      </c>
      <c r="M89" s="5" t="str">
        <f>VLOOKUP($F89,Account!$B:$D,M$2,FALSE)</f>
        <v>Professional-Services-Consultants</v>
      </c>
      <c r="N89" s="9">
        <f t="shared" si="32"/>
        <v>21020.201002000002</v>
      </c>
      <c r="O89" t="str">
        <f>VLOOKUP(A89,glbpamap!$A$1:$E$1000,5,FALSE)</f>
        <v>payroll.csv</v>
      </c>
    </row>
    <row r="90" spans="1:15" x14ac:dyDescent="0.25">
      <c r="A90" t="str">
        <f t="shared" si="44"/>
        <v>Marketing-01600000</v>
      </c>
      <c r="C90">
        <f t="shared" si="49"/>
        <v>0.1</v>
      </c>
      <c r="D90" s="5">
        <f t="shared" si="50"/>
        <v>1</v>
      </c>
      <c r="E90" s="5">
        <f t="shared" si="51"/>
        <v>6</v>
      </c>
      <c r="F90" s="4">
        <f t="shared" si="52"/>
        <v>7</v>
      </c>
      <c r="G90" s="5" t="str">
        <f>VLOOKUP($D90,LE!$B:$D,G$2,FALSE)</f>
        <v>EUR</v>
      </c>
      <c r="H90" s="5" t="str">
        <f>VLOOKUP($D90,LE!$B:$D,H$2,FALSE)</f>
        <v>Europe</v>
      </c>
      <c r="I90" s="5" t="str">
        <f>VLOOKUP($E90,Department!$B:$E,I$2,FALSE)</f>
        <v>Marketing</v>
      </c>
      <c r="J90" s="5" t="str">
        <f>VLOOKUP($E90,Department!$B:$E,J$2,FALSE)</f>
        <v>Marketing-01</v>
      </c>
      <c r="K90" s="5" t="str">
        <f>VLOOKUP($E90,Department!$B:$E,K$2,FALSE)</f>
        <v>Marketing-Events</v>
      </c>
      <c r="L90" s="5">
        <f>VLOOKUP($F90,Account!$B:$D,L$2,FALSE)</f>
        <v>600000</v>
      </c>
      <c r="M90" s="5" t="str">
        <f>VLOOKUP($F90,Account!$B:$D,M$2,FALSE)</f>
        <v>Legal-Consultants</v>
      </c>
      <c r="N90" s="9">
        <f t="shared" si="33"/>
        <v>10510.100501000001</v>
      </c>
      <c r="O90" t="str">
        <f>VLOOKUP(A90,glbpamap!$A$1:$E$1000,5,FALSE)</f>
        <v>payroll.csv</v>
      </c>
    </row>
    <row r="91" spans="1:15" x14ac:dyDescent="0.25">
      <c r="A91" t="str">
        <f t="shared" si="44"/>
        <v>Marketing-01600001</v>
      </c>
      <c r="C91">
        <f t="shared" si="49"/>
        <v>0</v>
      </c>
      <c r="D91" s="5">
        <f t="shared" si="50"/>
        <v>1</v>
      </c>
      <c r="E91" s="5">
        <f t="shared" si="51"/>
        <v>6</v>
      </c>
      <c r="F91" s="4">
        <f t="shared" si="52"/>
        <v>8</v>
      </c>
      <c r="G91" s="5" t="str">
        <f>VLOOKUP($D91,LE!$B:$D,G$2,FALSE)</f>
        <v>EUR</v>
      </c>
      <c r="H91" s="5" t="str">
        <f>VLOOKUP($D91,LE!$B:$D,H$2,FALSE)</f>
        <v>Europe</v>
      </c>
      <c r="I91" s="5" t="str">
        <f>VLOOKUP($E91,Department!$B:$E,I$2,FALSE)</f>
        <v>Marketing</v>
      </c>
      <c r="J91" s="5" t="str">
        <f>VLOOKUP($E91,Department!$B:$E,J$2,FALSE)</f>
        <v>Marketing-01</v>
      </c>
      <c r="K91" s="5" t="str">
        <f>VLOOKUP($E91,Department!$B:$E,K$2,FALSE)</f>
        <v>Marketing-Events</v>
      </c>
      <c r="L91" s="5">
        <f>VLOOKUP($F91,Account!$B:$D,L$2,FALSE)</f>
        <v>600001</v>
      </c>
      <c r="M91" s="5" t="str">
        <f>VLOOKUP($F91,Account!$B:$D,M$2,FALSE)</f>
        <v>Legal-Corporate Fees</v>
      </c>
      <c r="N91" s="9">
        <f t="shared" si="34"/>
        <v>0</v>
      </c>
      <c r="O91" t="str">
        <f>VLOOKUP(A91,glbpamap!$A$1:$E$1000,5,FALSE)</f>
        <v>payroll.csv</v>
      </c>
    </row>
    <row r="92" spans="1:15" x14ac:dyDescent="0.25">
      <c r="A92" t="str">
        <f t="shared" si="44"/>
        <v>Marketing-01600002</v>
      </c>
      <c r="C92">
        <f t="shared" si="49"/>
        <v>0</v>
      </c>
      <c r="D92" s="5">
        <f t="shared" si="50"/>
        <v>1</v>
      </c>
      <c r="E92" s="5">
        <f t="shared" si="51"/>
        <v>6</v>
      </c>
      <c r="F92" s="4">
        <f t="shared" si="52"/>
        <v>9</v>
      </c>
      <c r="G92" s="5" t="str">
        <f>VLOOKUP($D92,LE!$B:$D,G$2,FALSE)</f>
        <v>EUR</v>
      </c>
      <c r="H92" s="5" t="str">
        <f>VLOOKUP($D92,LE!$B:$D,H$2,FALSE)</f>
        <v>Europe</v>
      </c>
      <c r="I92" s="5" t="str">
        <f>VLOOKUP($E92,Department!$B:$E,I$2,FALSE)</f>
        <v>Marketing</v>
      </c>
      <c r="J92" s="5" t="str">
        <f>VLOOKUP($E92,Department!$B:$E,J$2,FALSE)</f>
        <v>Marketing-01</v>
      </c>
      <c r="K92" s="5" t="str">
        <f>VLOOKUP($E92,Department!$B:$E,K$2,FALSE)</f>
        <v>Marketing-Events</v>
      </c>
      <c r="L92" s="5">
        <f>VLOOKUP($F92,Account!$B:$D,L$2,FALSE)</f>
        <v>600002</v>
      </c>
      <c r="M92" s="5" t="str">
        <f>VLOOKUP($F92,Account!$B:$D,M$2,FALSE)</f>
        <v>Legal-Employment Fees</v>
      </c>
      <c r="N92" s="9">
        <f t="shared" si="35"/>
        <v>0</v>
      </c>
      <c r="O92" t="str">
        <f>VLOOKUP(A92,glbpamap!$A$1:$E$1000,5,FALSE)</f>
        <v>payroll.csv</v>
      </c>
    </row>
    <row r="93" spans="1:15" x14ac:dyDescent="0.25">
      <c r="A93" t="str">
        <f t="shared" si="44"/>
        <v>Marketing-01700000</v>
      </c>
      <c r="C93">
        <f t="shared" si="49"/>
        <v>0.05</v>
      </c>
      <c r="D93" s="5">
        <f t="shared" si="50"/>
        <v>1</v>
      </c>
      <c r="E93" s="5">
        <f t="shared" si="51"/>
        <v>6</v>
      </c>
      <c r="F93" s="4">
        <f t="shared" si="52"/>
        <v>10</v>
      </c>
      <c r="G93" s="5" t="str">
        <f>VLOOKUP($D93,LE!$B:$D,G$2,FALSE)</f>
        <v>EUR</v>
      </c>
      <c r="H93" s="5" t="str">
        <f>VLOOKUP($D93,LE!$B:$D,H$2,FALSE)</f>
        <v>Europe</v>
      </c>
      <c r="I93" s="5" t="str">
        <f>VLOOKUP($E93,Department!$B:$E,I$2,FALSE)</f>
        <v>Marketing</v>
      </c>
      <c r="J93" s="5" t="str">
        <f>VLOOKUP($E93,Department!$B:$E,J$2,FALSE)</f>
        <v>Marketing-01</v>
      </c>
      <c r="K93" s="5" t="str">
        <f>VLOOKUP($E93,Department!$B:$E,K$2,FALSE)</f>
        <v>Marketing-Events</v>
      </c>
      <c r="L93" s="5">
        <f>VLOOKUP($F93,Account!$B:$D,L$2,FALSE)</f>
        <v>700000</v>
      </c>
      <c r="M93" s="5" t="str">
        <f>VLOOKUP($F93,Account!$B:$D,M$2,FALSE)</f>
        <v>IT-Application-On-Premise</v>
      </c>
      <c r="N93" s="9">
        <f t="shared" si="36"/>
        <v>5255.0502505000004</v>
      </c>
      <c r="O93" t="str">
        <f>VLOOKUP(A93,glbpamap!$A$1:$E$1000,5,FALSE)</f>
        <v>payroll.csv</v>
      </c>
    </row>
    <row r="94" spans="1:15" x14ac:dyDescent="0.25">
      <c r="A94" t="str">
        <f t="shared" si="44"/>
        <v>Marketing-01700001</v>
      </c>
      <c r="C94">
        <f t="shared" si="49"/>
        <v>0.01</v>
      </c>
      <c r="D94" s="5">
        <f t="shared" si="50"/>
        <v>1</v>
      </c>
      <c r="E94" s="5">
        <f t="shared" si="51"/>
        <v>6</v>
      </c>
      <c r="F94" s="4">
        <f t="shared" si="52"/>
        <v>11</v>
      </c>
      <c r="G94" s="5" t="str">
        <f>VLOOKUP($D94,LE!$B:$D,G$2,FALSE)</f>
        <v>EUR</v>
      </c>
      <c r="H94" s="5" t="str">
        <f>VLOOKUP($D94,LE!$B:$D,H$2,FALSE)</f>
        <v>Europe</v>
      </c>
      <c r="I94" s="5" t="str">
        <f>VLOOKUP($E94,Department!$B:$E,I$2,FALSE)</f>
        <v>Marketing</v>
      </c>
      <c r="J94" s="5" t="str">
        <f>VLOOKUP($E94,Department!$B:$E,J$2,FALSE)</f>
        <v>Marketing-01</v>
      </c>
      <c r="K94" s="5" t="str">
        <f>VLOOKUP($E94,Department!$B:$E,K$2,FALSE)</f>
        <v>Marketing-Events</v>
      </c>
      <c r="L94" s="5">
        <f>VLOOKUP($F94,Account!$B:$D,L$2,FALSE)</f>
        <v>700001</v>
      </c>
      <c r="M94" s="5" t="str">
        <f>VLOOKUP($F94,Account!$B:$D,M$2,FALSE)</f>
        <v>IT-Application-Subscription</v>
      </c>
      <c r="N94" s="9">
        <f t="shared" si="37"/>
        <v>1051.0100501000002</v>
      </c>
      <c r="O94" t="str">
        <f>VLOOKUP(A94,glbpamap!$A$1:$E$1000,5,FALSE)</f>
        <v>payroll.csv</v>
      </c>
    </row>
    <row r="95" spans="1:15" x14ac:dyDescent="0.25">
      <c r="A95" t="str">
        <f t="shared" si="44"/>
        <v>Marketing-01700002</v>
      </c>
      <c r="C95">
        <f t="shared" si="49"/>
        <v>0.02</v>
      </c>
      <c r="D95" s="5">
        <f t="shared" si="50"/>
        <v>1</v>
      </c>
      <c r="E95" s="5">
        <f t="shared" si="51"/>
        <v>6</v>
      </c>
      <c r="F95" s="4">
        <f t="shared" si="52"/>
        <v>12</v>
      </c>
      <c r="G95" s="5" t="str">
        <f>VLOOKUP($D95,LE!$B:$D,G$2,FALSE)</f>
        <v>EUR</v>
      </c>
      <c r="H95" s="5" t="str">
        <f>VLOOKUP($D95,LE!$B:$D,H$2,FALSE)</f>
        <v>Europe</v>
      </c>
      <c r="I95" s="5" t="str">
        <f>VLOOKUP($E95,Department!$B:$E,I$2,FALSE)</f>
        <v>Marketing</v>
      </c>
      <c r="J95" s="5" t="str">
        <f>VLOOKUP($E95,Department!$B:$E,J$2,FALSE)</f>
        <v>Marketing-01</v>
      </c>
      <c r="K95" s="5" t="str">
        <f>VLOOKUP($E95,Department!$B:$E,K$2,FALSE)</f>
        <v>Marketing-Events</v>
      </c>
      <c r="L95" s="5">
        <f>VLOOKUP($F95,Account!$B:$D,L$2,FALSE)</f>
        <v>700002</v>
      </c>
      <c r="M95" s="5" t="str">
        <f>VLOOKUP($F95,Account!$B:$D,M$2,FALSE)</f>
        <v>IT-Infrastructure</v>
      </c>
      <c r="N95" s="9">
        <f t="shared" si="38"/>
        <v>2102.0201002000003</v>
      </c>
      <c r="O95" t="str">
        <f>VLOOKUP(A95,glbpamap!$A$1:$E$1000,5,FALSE)</f>
        <v>payroll.csv</v>
      </c>
    </row>
    <row r="96" spans="1:15" x14ac:dyDescent="0.25">
      <c r="A96" t="str">
        <f t="shared" si="44"/>
        <v>Marketing-01700003</v>
      </c>
      <c r="C96">
        <f t="shared" si="49"/>
        <v>0.01</v>
      </c>
      <c r="D96" s="5">
        <f t="shared" si="50"/>
        <v>1</v>
      </c>
      <c r="E96" s="5">
        <f t="shared" si="51"/>
        <v>6</v>
      </c>
      <c r="F96" s="4">
        <f t="shared" si="52"/>
        <v>13</v>
      </c>
      <c r="G96" s="5" t="str">
        <f>VLOOKUP($D96,LE!$B:$D,G$2,FALSE)</f>
        <v>EUR</v>
      </c>
      <c r="H96" s="5" t="str">
        <f>VLOOKUP($D96,LE!$B:$D,H$2,FALSE)</f>
        <v>Europe</v>
      </c>
      <c r="I96" s="5" t="str">
        <f>VLOOKUP($E96,Department!$B:$E,I$2,FALSE)</f>
        <v>Marketing</v>
      </c>
      <c r="J96" s="5" t="str">
        <f>VLOOKUP($E96,Department!$B:$E,J$2,FALSE)</f>
        <v>Marketing-01</v>
      </c>
      <c r="K96" s="5" t="str">
        <f>VLOOKUP($E96,Department!$B:$E,K$2,FALSE)</f>
        <v>Marketing-Events</v>
      </c>
      <c r="L96" s="5">
        <f>VLOOKUP($F96,Account!$B:$D,L$2,FALSE)</f>
        <v>700003</v>
      </c>
      <c r="M96" s="5" t="str">
        <f>VLOOKUP($F96,Account!$B:$D,M$2,FALSE)</f>
        <v>IT-Consultant-System Implementation</v>
      </c>
      <c r="N96" s="9">
        <f t="shared" si="39"/>
        <v>1051.0100501000002</v>
      </c>
      <c r="O96" t="str">
        <f>VLOOKUP(A96,glbpamap!$A$1:$E$1000,5,FALSE)</f>
        <v>payroll.csv</v>
      </c>
    </row>
    <row r="97" spans="1:15" x14ac:dyDescent="0.25">
      <c r="A97" t="str">
        <f t="shared" si="44"/>
        <v>Marketing-01800000</v>
      </c>
      <c r="C97">
        <f t="shared" si="49"/>
        <v>0.02</v>
      </c>
      <c r="D97" s="5">
        <f t="shared" si="50"/>
        <v>1</v>
      </c>
      <c r="E97" s="5">
        <f t="shared" si="51"/>
        <v>6</v>
      </c>
      <c r="F97" s="4">
        <f t="shared" si="52"/>
        <v>14</v>
      </c>
      <c r="G97" s="5" t="str">
        <f>VLOOKUP($D97,LE!$B:$D,G$2,FALSE)</f>
        <v>EUR</v>
      </c>
      <c r="H97" s="5" t="str">
        <f>VLOOKUP($D97,LE!$B:$D,H$2,FALSE)</f>
        <v>Europe</v>
      </c>
      <c r="I97" s="5" t="str">
        <f>VLOOKUP($E97,Department!$B:$E,I$2,FALSE)</f>
        <v>Marketing</v>
      </c>
      <c r="J97" s="5" t="str">
        <f>VLOOKUP($E97,Department!$B:$E,J$2,FALSE)</f>
        <v>Marketing-01</v>
      </c>
      <c r="K97" s="5" t="str">
        <f>VLOOKUP($E97,Department!$B:$E,K$2,FALSE)</f>
        <v>Marketing-Events</v>
      </c>
      <c r="L97" s="5">
        <f>VLOOKUP($F97,Account!$B:$D,L$2,FALSE)</f>
        <v>800000</v>
      </c>
      <c r="M97" s="5" t="str">
        <f>VLOOKUP($F97,Account!$B:$D,M$2,FALSE)</f>
        <v>Facilities-Offices</v>
      </c>
      <c r="N97" s="9">
        <f t="shared" si="40"/>
        <v>2102.0201002000003</v>
      </c>
      <c r="O97" t="str">
        <f>VLOOKUP(A97,glbpamap!$A$1:$E$1000,5,FALSE)</f>
        <v>payroll.csv</v>
      </c>
    </row>
    <row r="98" spans="1:15" x14ac:dyDescent="0.25">
      <c r="A98" t="str">
        <f t="shared" si="44"/>
        <v>Marketing-01800001</v>
      </c>
      <c r="C98">
        <f t="shared" si="49"/>
        <v>0.02</v>
      </c>
      <c r="D98" s="5">
        <f t="shared" si="50"/>
        <v>1</v>
      </c>
      <c r="E98" s="5">
        <f t="shared" si="51"/>
        <v>6</v>
      </c>
      <c r="F98" s="4">
        <f t="shared" si="52"/>
        <v>15</v>
      </c>
      <c r="G98" s="5" t="str">
        <f>VLOOKUP($D98,LE!$B:$D,G$2,FALSE)</f>
        <v>EUR</v>
      </c>
      <c r="H98" s="5" t="str">
        <f>VLOOKUP($D98,LE!$B:$D,H$2,FALSE)</f>
        <v>Europe</v>
      </c>
      <c r="I98" s="5" t="str">
        <f>VLOOKUP($E98,Department!$B:$E,I$2,FALSE)</f>
        <v>Marketing</v>
      </c>
      <c r="J98" s="5" t="str">
        <f>VLOOKUP($E98,Department!$B:$E,J$2,FALSE)</f>
        <v>Marketing-01</v>
      </c>
      <c r="K98" s="5" t="str">
        <f>VLOOKUP($E98,Department!$B:$E,K$2,FALSE)</f>
        <v>Marketing-Events</v>
      </c>
      <c r="L98" s="5">
        <f>VLOOKUP($F98,Account!$B:$D,L$2,FALSE)</f>
        <v>800001</v>
      </c>
      <c r="M98" s="5" t="str">
        <f>VLOOKUP($F98,Account!$B:$D,M$2,FALSE)</f>
        <v>Facilities-Supplies</v>
      </c>
      <c r="N98" s="9">
        <f t="shared" si="41"/>
        <v>2102.0201002000003</v>
      </c>
      <c r="O98" t="str">
        <f>VLOOKUP(A98,glbpamap!$A$1:$E$1000,5,FALSE)</f>
        <v>payroll.csv</v>
      </c>
    </row>
    <row r="99" spans="1:15" x14ac:dyDescent="0.25">
      <c r="A99" t="str">
        <f t="shared" si="44"/>
        <v>Marketing-01800002</v>
      </c>
      <c r="C99">
        <f t="shared" si="49"/>
        <v>0.02</v>
      </c>
      <c r="D99" s="5">
        <f t="shared" si="50"/>
        <v>1</v>
      </c>
      <c r="E99" s="5">
        <f t="shared" si="51"/>
        <v>6</v>
      </c>
      <c r="F99" s="4">
        <f t="shared" si="52"/>
        <v>16</v>
      </c>
      <c r="G99" s="5" t="str">
        <f>VLOOKUP($D99,LE!$B:$D,G$2,FALSE)</f>
        <v>EUR</v>
      </c>
      <c r="H99" s="5" t="str">
        <f>VLOOKUP($D99,LE!$B:$D,H$2,FALSE)</f>
        <v>Europe</v>
      </c>
      <c r="I99" s="5" t="str">
        <f>VLOOKUP($E99,Department!$B:$E,I$2,FALSE)</f>
        <v>Marketing</v>
      </c>
      <c r="J99" s="5" t="str">
        <f>VLOOKUP($E99,Department!$B:$E,J$2,FALSE)</f>
        <v>Marketing-01</v>
      </c>
      <c r="K99" s="5" t="str">
        <f>VLOOKUP($E99,Department!$B:$E,K$2,FALSE)</f>
        <v>Marketing-Events</v>
      </c>
      <c r="L99" s="5">
        <f>VLOOKUP($F99,Account!$B:$D,L$2,FALSE)</f>
        <v>800002</v>
      </c>
      <c r="M99" s="5" t="str">
        <f>VLOOKUP($F99,Account!$B:$D,M$2,FALSE)</f>
        <v>Facilities-Supplies</v>
      </c>
      <c r="N99" s="9">
        <f t="shared" si="42"/>
        <v>2102.0201002000003</v>
      </c>
      <c r="O99" t="str">
        <f>VLOOKUP(A99,glbpamap!$A$1:$E$1000,5,FALSE)</f>
        <v>payroll.csv</v>
      </c>
    </row>
    <row r="100" spans="1:15" x14ac:dyDescent="0.25">
      <c r="A100" t="str">
        <f t="shared" si="44"/>
        <v>Marketing-02100000</v>
      </c>
      <c r="C100">
        <f>C84</f>
        <v>0</v>
      </c>
      <c r="D100" s="6">
        <f>D84</f>
        <v>1</v>
      </c>
      <c r="E100" s="6">
        <f>E84+1</f>
        <v>7</v>
      </c>
      <c r="F100" s="4">
        <v>1</v>
      </c>
      <c r="G100" s="5" t="str">
        <f>VLOOKUP($D100,LE!$B:$D,G$2,FALSE)</f>
        <v>EUR</v>
      </c>
      <c r="H100" s="5" t="str">
        <f>VLOOKUP($D100,LE!$B:$D,H$2,FALSE)</f>
        <v>Europe</v>
      </c>
      <c r="I100" s="5" t="str">
        <f>VLOOKUP($E100,Department!$B:$E,I$2,FALSE)</f>
        <v>Marketing</v>
      </c>
      <c r="J100" s="5" t="str">
        <f>VLOOKUP($E100,Department!$B:$E,J$2,FALSE)</f>
        <v>Marketing-02</v>
      </c>
      <c r="K100" s="5" t="str">
        <f>VLOOKUP($E100,Department!$B:$E,K$2,FALSE)</f>
        <v>Marketing-Research</v>
      </c>
      <c r="L100" s="5">
        <f>VLOOKUP($F100,Account!$B:$D,L$2,FALSE)</f>
        <v>100000</v>
      </c>
      <c r="M100" s="5" t="str">
        <f>VLOOKUP($F100,Account!$B:$D,M$2,FALSE)</f>
        <v>Salary</v>
      </c>
      <c r="N100" s="10">
        <f t="shared" ref="N100" si="53">N84*1.01</f>
        <v>106152.01506010001</v>
      </c>
      <c r="O100" t="str">
        <f>VLOOKUP(A100,glbpamap!$A$1:$E$1000,5,FALSE)</f>
        <v>payroll.csv</v>
      </c>
    </row>
    <row r="101" spans="1:15" x14ac:dyDescent="0.25">
      <c r="A101" t="str">
        <f t="shared" si="44"/>
        <v>Marketing-02100001</v>
      </c>
      <c r="C101">
        <f t="shared" ref="C101:C115" si="54">C85</f>
        <v>0.3</v>
      </c>
      <c r="D101" s="5">
        <f>D100</f>
        <v>1</v>
      </c>
      <c r="E101" s="5">
        <f>E100</f>
        <v>7</v>
      </c>
      <c r="F101" s="4">
        <f>F100+1</f>
        <v>2</v>
      </c>
      <c r="G101" s="5" t="str">
        <f>VLOOKUP($D101,LE!$B:$D,G$2,FALSE)</f>
        <v>EUR</v>
      </c>
      <c r="H101" s="5" t="str">
        <f>VLOOKUP($D101,LE!$B:$D,H$2,FALSE)</f>
        <v>Europe</v>
      </c>
      <c r="I101" s="5" t="str">
        <f>VLOOKUP($E101,Department!$B:$E,I$2,FALSE)</f>
        <v>Marketing</v>
      </c>
      <c r="J101" s="5" t="str">
        <f>VLOOKUP($E101,Department!$B:$E,J$2,FALSE)</f>
        <v>Marketing-02</v>
      </c>
      <c r="K101" s="5" t="str">
        <f>VLOOKUP($E101,Department!$B:$E,K$2,FALSE)</f>
        <v>Marketing-Research</v>
      </c>
      <c r="L101" s="5">
        <f>VLOOKUP($F101,Account!$B:$D,L$2,FALSE)</f>
        <v>100001</v>
      </c>
      <c r="M101" s="5" t="str">
        <f>VLOOKUP($F101,Account!$B:$D,M$2,FALSE)</f>
        <v>Benefits</v>
      </c>
      <c r="N101" s="9">
        <f t="shared" ref="N101:N149" si="55">N100*C101</f>
        <v>31845.604518029999</v>
      </c>
      <c r="O101" t="str">
        <f>VLOOKUP(A101,glbpamap!$A$1:$E$1000,5,FALSE)</f>
        <v>payroll.csv</v>
      </c>
    </row>
    <row r="102" spans="1:15" x14ac:dyDescent="0.25">
      <c r="A102" t="str">
        <f t="shared" si="44"/>
        <v>Marketing-02200000</v>
      </c>
      <c r="C102">
        <f t="shared" si="54"/>
        <v>0.5</v>
      </c>
      <c r="D102" s="5">
        <f t="shared" ref="D102:D115" si="56">D101</f>
        <v>1</v>
      </c>
      <c r="E102" s="5">
        <f t="shared" ref="E102:E115" si="57">E101</f>
        <v>7</v>
      </c>
      <c r="F102" s="4">
        <f t="shared" ref="F102:F115" si="58">F101+1</f>
        <v>3</v>
      </c>
      <c r="G102" s="5" t="str">
        <f>VLOOKUP($D102,LE!$B:$D,G$2,FALSE)</f>
        <v>EUR</v>
      </c>
      <c r="H102" s="5" t="str">
        <f>VLOOKUP($D102,LE!$B:$D,H$2,FALSE)</f>
        <v>Europe</v>
      </c>
      <c r="I102" s="5" t="str">
        <f>VLOOKUP($E102,Department!$B:$E,I$2,FALSE)</f>
        <v>Marketing</v>
      </c>
      <c r="J102" s="5" t="str">
        <f>VLOOKUP($E102,Department!$B:$E,J$2,FALSE)</f>
        <v>Marketing-02</v>
      </c>
      <c r="K102" s="5" t="str">
        <f>VLOOKUP($E102,Department!$B:$E,K$2,FALSE)</f>
        <v>Marketing-Research</v>
      </c>
      <c r="L102" s="5">
        <f>VLOOKUP($F102,Account!$B:$D,L$2,FALSE)</f>
        <v>200000</v>
      </c>
      <c r="M102" s="5" t="str">
        <f>VLOOKUP($F102,Account!$B:$D,M$2,FALSE)</f>
        <v>Contractors</v>
      </c>
      <c r="N102" s="9">
        <f t="shared" si="29"/>
        <v>53076.007530050003</v>
      </c>
      <c r="O102" t="str">
        <f>VLOOKUP(A102,glbpamap!$A$1:$E$1000,5,FALSE)</f>
        <v>payroll.csv</v>
      </c>
    </row>
    <row r="103" spans="1:15" x14ac:dyDescent="0.25">
      <c r="A103" t="str">
        <f t="shared" si="44"/>
        <v>Marketing-02400000</v>
      </c>
      <c r="C103">
        <f t="shared" si="54"/>
        <v>0.1</v>
      </c>
      <c r="D103" s="5">
        <f t="shared" si="56"/>
        <v>1</v>
      </c>
      <c r="E103" s="5">
        <f t="shared" si="57"/>
        <v>7</v>
      </c>
      <c r="F103" s="4">
        <f t="shared" si="58"/>
        <v>4</v>
      </c>
      <c r="G103" s="5" t="str">
        <f>VLOOKUP($D103,LE!$B:$D,G$2,FALSE)</f>
        <v>EUR</v>
      </c>
      <c r="H103" s="5" t="str">
        <f>VLOOKUP($D103,LE!$B:$D,H$2,FALSE)</f>
        <v>Europe</v>
      </c>
      <c r="I103" s="5" t="str">
        <f>VLOOKUP($E103,Department!$B:$E,I$2,FALSE)</f>
        <v>Marketing</v>
      </c>
      <c r="J103" s="5" t="str">
        <f>VLOOKUP($E103,Department!$B:$E,J$2,FALSE)</f>
        <v>Marketing-02</v>
      </c>
      <c r="K103" s="5" t="str">
        <f>VLOOKUP($E103,Department!$B:$E,K$2,FALSE)</f>
        <v>Marketing-Research</v>
      </c>
      <c r="L103" s="5">
        <f>VLOOKUP($F103,Account!$B:$D,L$2,FALSE)</f>
        <v>400000</v>
      </c>
      <c r="M103" s="5" t="str">
        <f>VLOOKUP($F103,Account!$B:$D,M$2,FALSE)</f>
        <v>Travel-Trips</v>
      </c>
      <c r="N103" s="9">
        <f t="shared" si="30"/>
        <v>10615.201506010002</v>
      </c>
      <c r="O103" t="str">
        <f>VLOOKUP(A103,glbpamap!$A$1:$E$1000,5,FALSE)</f>
        <v>payroll.csv</v>
      </c>
    </row>
    <row r="104" spans="1:15" x14ac:dyDescent="0.25">
      <c r="A104" t="str">
        <f t="shared" si="44"/>
        <v>Marketing-02400001</v>
      </c>
      <c r="C104">
        <f t="shared" si="54"/>
        <v>0.05</v>
      </c>
      <c r="D104" s="5">
        <f t="shared" si="56"/>
        <v>1</v>
      </c>
      <c r="E104" s="5">
        <f t="shared" si="57"/>
        <v>7</v>
      </c>
      <c r="F104" s="4">
        <f t="shared" si="58"/>
        <v>5</v>
      </c>
      <c r="G104" s="5" t="str">
        <f>VLOOKUP($D104,LE!$B:$D,G$2,FALSE)</f>
        <v>EUR</v>
      </c>
      <c r="H104" s="5" t="str">
        <f>VLOOKUP($D104,LE!$B:$D,H$2,FALSE)</f>
        <v>Europe</v>
      </c>
      <c r="I104" s="5" t="str">
        <f>VLOOKUP($E104,Department!$B:$E,I$2,FALSE)</f>
        <v>Marketing</v>
      </c>
      <c r="J104" s="5" t="str">
        <f>VLOOKUP($E104,Department!$B:$E,J$2,FALSE)</f>
        <v>Marketing-02</v>
      </c>
      <c r="K104" s="5" t="str">
        <f>VLOOKUP($E104,Department!$B:$E,K$2,FALSE)</f>
        <v>Marketing-Research</v>
      </c>
      <c r="L104" s="5">
        <f>VLOOKUP($F104,Account!$B:$D,L$2,FALSE)</f>
        <v>400001</v>
      </c>
      <c r="M104" s="5" t="str">
        <f>VLOOKUP($F104,Account!$B:$D,M$2,FALSE)</f>
        <v>Travel-Hotels</v>
      </c>
      <c r="N104" s="9">
        <f t="shared" si="31"/>
        <v>5307.600753005001</v>
      </c>
      <c r="O104" t="str">
        <f>VLOOKUP(A104,glbpamap!$A$1:$E$1000,5,FALSE)</f>
        <v>payroll.csv</v>
      </c>
    </row>
    <row r="105" spans="1:15" x14ac:dyDescent="0.25">
      <c r="A105" t="str">
        <f t="shared" si="44"/>
        <v>Marketing-02500000</v>
      </c>
      <c r="C105">
        <f t="shared" si="54"/>
        <v>0.2</v>
      </c>
      <c r="D105" s="5">
        <f t="shared" si="56"/>
        <v>1</v>
      </c>
      <c r="E105" s="5">
        <f t="shared" si="57"/>
        <v>7</v>
      </c>
      <c r="F105" s="4">
        <f t="shared" si="58"/>
        <v>6</v>
      </c>
      <c r="G105" s="5" t="str">
        <f>VLOOKUP($D105,LE!$B:$D,G$2,FALSE)</f>
        <v>EUR</v>
      </c>
      <c r="H105" s="5" t="str">
        <f>VLOOKUP($D105,LE!$B:$D,H$2,FALSE)</f>
        <v>Europe</v>
      </c>
      <c r="I105" s="5" t="str">
        <f>VLOOKUP($E105,Department!$B:$E,I$2,FALSE)</f>
        <v>Marketing</v>
      </c>
      <c r="J105" s="5" t="str">
        <f>VLOOKUP($E105,Department!$B:$E,J$2,FALSE)</f>
        <v>Marketing-02</v>
      </c>
      <c r="K105" s="5" t="str">
        <f>VLOOKUP($E105,Department!$B:$E,K$2,FALSE)</f>
        <v>Marketing-Research</v>
      </c>
      <c r="L105" s="5">
        <f>VLOOKUP($F105,Account!$B:$D,L$2,FALSE)</f>
        <v>500000</v>
      </c>
      <c r="M105" s="5" t="str">
        <f>VLOOKUP($F105,Account!$B:$D,M$2,FALSE)</f>
        <v>Professional-Services-Consultants</v>
      </c>
      <c r="N105" s="9">
        <f t="shared" si="32"/>
        <v>21230.403012020004</v>
      </c>
      <c r="O105" t="str">
        <f>VLOOKUP(A105,glbpamap!$A$1:$E$1000,5,FALSE)</f>
        <v>payroll.csv</v>
      </c>
    </row>
    <row r="106" spans="1:15" x14ac:dyDescent="0.25">
      <c r="A106" t="str">
        <f t="shared" si="44"/>
        <v>Marketing-02600000</v>
      </c>
      <c r="C106">
        <f t="shared" si="54"/>
        <v>0.1</v>
      </c>
      <c r="D106" s="5">
        <f t="shared" si="56"/>
        <v>1</v>
      </c>
      <c r="E106" s="5">
        <f t="shared" si="57"/>
        <v>7</v>
      </c>
      <c r="F106" s="4">
        <f t="shared" si="58"/>
        <v>7</v>
      </c>
      <c r="G106" s="5" t="str">
        <f>VLOOKUP($D106,LE!$B:$D,G$2,FALSE)</f>
        <v>EUR</v>
      </c>
      <c r="H106" s="5" t="str">
        <f>VLOOKUP($D106,LE!$B:$D,H$2,FALSE)</f>
        <v>Europe</v>
      </c>
      <c r="I106" s="5" t="str">
        <f>VLOOKUP($E106,Department!$B:$E,I$2,FALSE)</f>
        <v>Marketing</v>
      </c>
      <c r="J106" s="5" t="str">
        <f>VLOOKUP($E106,Department!$B:$E,J$2,FALSE)</f>
        <v>Marketing-02</v>
      </c>
      <c r="K106" s="5" t="str">
        <f>VLOOKUP($E106,Department!$B:$E,K$2,FALSE)</f>
        <v>Marketing-Research</v>
      </c>
      <c r="L106" s="5">
        <f>VLOOKUP($F106,Account!$B:$D,L$2,FALSE)</f>
        <v>600000</v>
      </c>
      <c r="M106" s="5" t="str">
        <f>VLOOKUP($F106,Account!$B:$D,M$2,FALSE)</f>
        <v>Legal-Consultants</v>
      </c>
      <c r="N106" s="9">
        <f t="shared" si="33"/>
        <v>10615.201506010002</v>
      </c>
      <c r="O106" t="str">
        <f>VLOOKUP(A106,glbpamap!$A$1:$E$1000,5,FALSE)</f>
        <v>payroll.csv</v>
      </c>
    </row>
    <row r="107" spans="1:15" x14ac:dyDescent="0.25">
      <c r="A107" t="str">
        <f t="shared" si="44"/>
        <v>Marketing-02600001</v>
      </c>
      <c r="C107">
        <f t="shared" si="54"/>
        <v>0</v>
      </c>
      <c r="D107" s="5">
        <f t="shared" si="56"/>
        <v>1</v>
      </c>
      <c r="E107" s="5">
        <f t="shared" si="57"/>
        <v>7</v>
      </c>
      <c r="F107" s="4">
        <f t="shared" si="58"/>
        <v>8</v>
      </c>
      <c r="G107" s="5" t="str">
        <f>VLOOKUP($D107,LE!$B:$D,G$2,FALSE)</f>
        <v>EUR</v>
      </c>
      <c r="H107" s="5" t="str">
        <f>VLOOKUP($D107,LE!$B:$D,H$2,FALSE)</f>
        <v>Europe</v>
      </c>
      <c r="I107" s="5" t="str">
        <f>VLOOKUP($E107,Department!$B:$E,I$2,FALSE)</f>
        <v>Marketing</v>
      </c>
      <c r="J107" s="5" t="str">
        <f>VLOOKUP($E107,Department!$B:$E,J$2,FALSE)</f>
        <v>Marketing-02</v>
      </c>
      <c r="K107" s="5" t="str">
        <f>VLOOKUP($E107,Department!$B:$E,K$2,FALSE)</f>
        <v>Marketing-Research</v>
      </c>
      <c r="L107" s="5">
        <f>VLOOKUP($F107,Account!$B:$D,L$2,FALSE)</f>
        <v>600001</v>
      </c>
      <c r="M107" s="5" t="str">
        <f>VLOOKUP($F107,Account!$B:$D,M$2,FALSE)</f>
        <v>Legal-Corporate Fees</v>
      </c>
      <c r="N107" s="9">
        <f t="shared" si="34"/>
        <v>0</v>
      </c>
      <c r="O107" t="str">
        <f>VLOOKUP(A107,glbpamap!$A$1:$E$1000,5,FALSE)</f>
        <v>payroll.csv</v>
      </c>
    </row>
    <row r="108" spans="1:15" x14ac:dyDescent="0.25">
      <c r="A108" t="str">
        <f t="shared" si="44"/>
        <v>Marketing-02600002</v>
      </c>
      <c r="C108">
        <f t="shared" si="54"/>
        <v>0</v>
      </c>
      <c r="D108" s="5">
        <f t="shared" si="56"/>
        <v>1</v>
      </c>
      <c r="E108" s="5">
        <f t="shared" si="57"/>
        <v>7</v>
      </c>
      <c r="F108" s="4">
        <f t="shared" si="58"/>
        <v>9</v>
      </c>
      <c r="G108" s="5" t="str">
        <f>VLOOKUP($D108,LE!$B:$D,G$2,FALSE)</f>
        <v>EUR</v>
      </c>
      <c r="H108" s="5" t="str">
        <f>VLOOKUP($D108,LE!$B:$D,H$2,FALSE)</f>
        <v>Europe</v>
      </c>
      <c r="I108" s="5" t="str">
        <f>VLOOKUP($E108,Department!$B:$E,I$2,FALSE)</f>
        <v>Marketing</v>
      </c>
      <c r="J108" s="5" t="str">
        <f>VLOOKUP($E108,Department!$B:$E,J$2,FALSE)</f>
        <v>Marketing-02</v>
      </c>
      <c r="K108" s="5" t="str">
        <f>VLOOKUP($E108,Department!$B:$E,K$2,FALSE)</f>
        <v>Marketing-Research</v>
      </c>
      <c r="L108" s="5">
        <f>VLOOKUP($F108,Account!$B:$D,L$2,FALSE)</f>
        <v>600002</v>
      </c>
      <c r="M108" s="5" t="str">
        <f>VLOOKUP($F108,Account!$B:$D,M$2,FALSE)</f>
        <v>Legal-Employment Fees</v>
      </c>
      <c r="N108" s="9">
        <f t="shared" si="35"/>
        <v>0</v>
      </c>
      <c r="O108" t="str">
        <f>VLOOKUP(A108,glbpamap!$A$1:$E$1000,5,FALSE)</f>
        <v>payroll.csv</v>
      </c>
    </row>
    <row r="109" spans="1:15" x14ac:dyDescent="0.25">
      <c r="A109" t="str">
        <f t="shared" si="44"/>
        <v>Marketing-02700000</v>
      </c>
      <c r="C109">
        <f t="shared" si="54"/>
        <v>0.05</v>
      </c>
      <c r="D109" s="5">
        <f t="shared" si="56"/>
        <v>1</v>
      </c>
      <c r="E109" s="5">
        <f t="shared" si="57"/>
        <v>7</v>
      </c>
      <c r="F109" s="4">
        <f t="shared" si="58"/>
        <v>10</v>
      </c>
      <c r="G109" s="5" t="str">
        <f>VLOOKUP($D109,LE!$B:$D,G$2,FALSE)</f>
        <v>EUR</v>
      </c>
      <c r="H109" s="5" t="str">
        <f>VLOOKUP($D109,LE!$B:$D,H$2,FALSE)</f>
        <v>Europe</v>
      </c>
      <c r="I109" s="5" t="str">
        <f>VLOOKUP($E109,Department!$B:$E,I$2,FALSE)</f>
        <v>Marketing</v>
      </c>
      <c r="J109" s="5" t="str">
        <f>VLOOKUP($E109,Department!$B:$E,J$2,FALSE)</f>
        <v>Marketing-02</v>
      </c>
      <c r="K109" s="5" t="str">
        <f>VLOOKUP($E109,Department!$B:$E,K$2,FALSE)</f>
        <v>Marketing-Research</v>
      </c>
      <c r="L109" s="5">
        <f>VLOOKUP($F109,Account!$B:$D,L$2,FALSE)</f>
        <v>700000</v>
      </c>
      <c r="M109" s="5" t="str">
        <f>VLOOKUP($F109,Account!$B:$D,M$2,FALSE)</f>
        <v>IT-Application-On-Premise</v>
      </c>
      <c r="N109" s="9">
        <f t="shared" si="36"/>
        <v>5307.600753005001</v>
      </c>
      <c r="O109" t="str">
        <f>VLOOKUP(A109,glbpamap!$A$1:$E$1000,5,FALSE)</f>
        <v>payroll.csv</v>
      </c>
    </row>
    <row r="110" spans="1:15" x14ac:dyDescent="0.25">
      <c r="A110" t="str">
        <f t="shared" si="44"/>
        <v>Marketing-02700001</v>
      </c>
      <c r="C110">
        <f t="shared" si="54"/>
        <v>0.01</v>
      </c>
      <c r="D110" s="5">
        <f t="shared" si="56"/>
        <v>1</v>
      </c>
      <c r="E110" s="5">
        <f t="shared" si="57"/>
        <v>7</v>
      </c>
      <c r="F110" s="4">
        <f t="shared" si="58"/>
        <v>11</v>
      </c>
      <c r="G110" s="5" t="str">
        <f>VLOOKUP($D110,LE!$B:$D,G$2,FALSE)</f>
        <v>EUR</v>
      </c>
      <c r="H110" s="5" t="str">
        <f>VLOOKUP($D110,LE!$B:$D,H$2,FALSE)</f>
        <v>Europe</v>
      </c>
      <c r="I110" s="5" t="str">
        <f>VLOOKUP($E110,Department!$B:$E,I$2,FALSE)</f>
        <v>Marketing</v>
      </c>
      <c r="J110" s="5" t="str">
        <f>VLOOKUP($E110,Department!$B:$E,J$2,FALSE)</f>
        <v>Marketing-02</v>
      </c>
      <c r="K110" s="5" t="str">
        <f>VLOOKUP($E110,Department!$B:$E,K$2,FALSE)</f>
        <v>Marketing-Research</v>
      </c>
      <c r="L110" s="5">
        <f>VLOOKUP($F110,Account!$B:$D,L$2,FALSE)</f>
        <v>700001</v>
      </c>
      <c r="M110" s="5" t="str">
        <f>VLOOKUP($F110,Account!$B:$D,M$2,FALSE)</f>
        <v>IT-Application-Subscription</v>
      </c>
      <c r="N110" s="9">
        <f t="shared" si="37"/>
        <v>1061.5201506010001</v>
      </c>
      <c r="O110" t="str">
        <f>VLOOKUP(A110,glbpamap!$A$1:$E$1000,5,FALSE)</f>
        <v>payroll.csv</v>
      </c>
    </row>
    <row r="111" spans="1:15" x14ac:dyDescent="0.25">
      <c r="A111" t="str">
        <f t="shared" si="44"/>
        <v>Marketing-02700002</v>
      </c>
      <c r="C111">
        <f t="shared" si="54"/>
        <v>0.02</v>
      </c>
      <c r="D111" s="5">
        <f t="shared" si="56"/>
        <v>1</v>
      </c>
      <c r="E111" s="5">
        <f t="shared" si="57"/>
        <v>7</v>
      </c>
      <c r="F111" s="4">
        <f t="shared" si="58"/>
        <v>12</v>
      </c>
      <c r="G111" s="5" t="str">
        <f>VLOOKUP($D111,LE!$B:$D,G$2,FALSE)</f>
        <v>EUR</v>
      </c>
      <c r="H111" s="5" t="str">
        <f>VLOOKUP($D111,LE!$B:$D,H$2,FALSE)</f>
        <v>Europe</v>
      </c>
      <c r="I111" s="5" t="str">
        <f>VLOOKUP($E111,Department!$B:$E,I$2,FALSE)</f>
        <v>Marketing</v>
      </c>
      <c r="J111" s="5" t="str">
        <f>VLOOKUP($E111,Department!$B:$E,J$2,FALSE)</f>
        <v>Marketing-02</v>
      </c>
      <c r="K111" s="5" t="str">
        <f>VLOOKUP($E111,Department!$B:$E,K$2,FALSE)</f>
        <v>Marketing-Research</v>
      </c>
      <c r="L111" s="5">
        <f>VLOOKUP($F111,Account!$B:$D,L$2,FALSE)</f>
        <v>700002</v>
      </c>
      <c r="M111" s="5" t="str">
        <f>VLOOKUP($F111,Account!$B:$D,M$2,FALSE)</f>
        <v>IT-Infrastructure</v>
      </c>
      <c r="N111" s="9">
        <f t="shared" si="38"/>
        <v>2123.0403012020001</v>
      </c>
      <c r="O111" t="str">
        <f>VLOOKUP(A111,glbpamap!$A$1:$E$1000,5,FALSE)</f>
        <v>payroll.csv</v>
      </c>
    </row>
    <row r="112" spans="1:15" x14ac:dyDescent="0.25">
      <c r="A112" t="str">
        <f t="shared" si="44"/>
        <v>Marketing-02700003</v>
      </c>
      <c r="C112">
        <f t="shared" si="54"/>
        <v>0.01</v>
      </c>
      <c r="D112" s="5">
        <f t="shared" si="56"/>
        <v>1</v>
      </c>
      <c r="E112" s="5">
        <f t="shared" si="57"/>
        <v>7</v>
      </c>
      <c r="F112" s="4">
        <f t="shared" si="58"/>
        <v>13</v>
      </c>
      <c r="G112" s="5" t="str">
        <f>VLOOKUP($D112,LE!$B:$D,G$2,FALSE)</f>
        <v>EUR</v>
      </c>
      <c r="H112" s="5" t="str">
        <f>VLOOKUP($D112,LE!$B:$D,H$2,FALSE)</f>
        <v>Europe</v>
      </c>
      <c r="I112" s="5" t="str">
        <f>VLOOKUP($E112,Department!$B:$E,I$2,FALSE)</f>
        <v>Marketing</v>
      </c>
      <c r="J112" s="5" t="str">
        <f>VLOOKUP($E112,Department!$B:$E,J$2,FALSE)</f>
        <v>Marketing-02</v>
      </c>
      <c r="K112" s="5" t="str">
        <f>VLOOKUP($E112,Department!$B:$E,K$2,FALSE)</f>
        <v>Marketing-Research</v>
      </c>
      <c r="L112" s="5">
        <f>VLOOKUP($F112,Account!$B:$D,L$2,FALSE)</f>
        <v>700003</v>
      </c>
      <c r="M112" s="5" t="str">
        <f>VLOOKUP($F112,Account!$B:$D,M$2,FALSE)</f>
        <v>IT-Consultant-System Implementation</v>
      </c>
      <c r="N112" s="9">
        <f t="shared" si="39"/>
        <v>1061.5201506010001</v>
      </c>
      <c r="O112" t="str">
        <f>VLOOKUP(A112,glbpamap!$A$1:$E$1000,5,FALSE)</f>
        <v>payroll.csv</v>
      </c>
    </row>
    <row r="113" spans="1:15" x14ac:dyDescent="0.25">
      <c r="A113" t="str">
        <f t="shared" si="44"/>
        <v>Marketing-02800000</v>
      </c>
      <c r="C113">
        <f t="shared" si="54"/>
        <v>0.02</v>
      </c>
      <c r="D113" s="5">
        <f t="shared" si="56"/>
        <v>1</v>
      </c>
      <c r="E113" s="5">
        <f t="shared" si="57"/>
        <v>7</v>
      </c>
      <c r="F113" s="4">
        <f t="shared" si="58"/>
        <v>14</v>
      </c>
      <c r="G113" s="5" t="str">
        <f>VLOOKUP($D113,LE!$B:$D,G$2,FALSE)</f>
        <v>EUR</v>
      </c>
      <c r="H113" s="5" t="str">
        <f>VLOOKUP($D113,LE!$B:$D,H$2,FALSE)</f>
        <v>Europe</v>
      </c>
      <c r="I113" s="5" t="str">
        <f>VLOOKUP($E113,Department!$B:$E,I$2,FALSE)</f>
        <v>Marketing</v>
      </c>
      <c r="J113" s="5" t="str">
        <f>VLOOKUP($E113,Department!$B:$E,J$2,FALSE)</f>
        <v>Marketing-02</v>
      </c>
      <c r="K113" s="5" t="str">
        <f>VLOOKUP($E113,Department!$B:$E,K$2,FALSE)</f>
        <v>Marketing-Research</v>
      </c>
      <c r="L113" s="5">
        <f>VLOOKUP($F113,Account!$B:$D,L$2,FALSE)</f>
        <v>800000</v>
      </c>
      <c r="M113" s="5" t="str">
        <f>VLOOKUP($F113,Account!$B:$D,M$2,FALSE)</f>
        <v>Facilities-Offices</v>
      </c>
      <c r="N113" s="9">
        <f t="shared" si="40"/>
        <v>2123.0403012020001</v>
      </c>
      <c r="O113" t="str">
        <f>VLOOKUP(A113,glbpamap!$A$1:$E$1000,5,FALSE)</f>
        <v>payroll.csv</v>
      </c>
    </row>
    <row r="114" spans="1:15" x14ac:dyDescent="0.25">
      <c r="A114" t="str">
        <f t="shared" si="44"/>
        <v>Marketing-02800001</v>
      </c>
      <c r="C114">
        <f t="shared" si="54"/>
        <v>0.02</v>
      </c>
      <c r="D114" s="5">
        <f t="shared" si="56"/>
        <v>1</v>
      </c>
      <c r="E114" s="5">
        <f t="shared" si="57"/>
        <v>7</v>
      </c>
      <c r="F114" s="4">
        <f t="shared" si="58"/>
        <v>15</v>
      </c>
      <c r="G114" s="5" t="str">
        <f>VLOOKUP($D114,LE!$B:$D,G$2,FALSE)</f>
        <v>EUR</v>
      </c>
      <c r="H114" s="5" t="str">
        <f>VLOOKUP($D114,LE!$B:$D,H$2,FALSE)</f>
        <v>Europe</v>
      </c>
      <c r="I114" s="5" t="str">
        <f>VLOOKUP($E114,Department!$B:$E,I$2,FALSE)</f>
        <v>Marketing</v>
      </c>
      <c r="J114" s="5" t="str">
        <f>VLOOKUP($E114,Department!$B:$E,J$2,FALSE)</f>
        <v>Marketing-02</v>
      </c>
      <c r="K114" s="5" t="str">
        <f>VLOOKUP($E114,Department!$B:$E,K$2,FALSE)</f>
        <v>Marketing-Research</v>
      </c>
      <c r="L114" s="5">
        <f>VLOOKUP($F114,Account!$B:$D,L$2,FALSE)</f>
        <v>800001</v>
      </c>
      <c r="M114" s="5" t="str">
        <f>VLOOKUP($F114,Account!$B:$D,M$2,FALSE)</f>
        <v>Facilities-Supplies</v>
      </c>
      <c r="N114" s="9">
        <f t="shared" si="41"/>
        <v>2123.0403012020001</v>
      </c>
      <c r="O114" t="str">
        <f>VLOOKUP(A114,glbpamap!$A$1:$E$1000,5,FALSE)</f>
        <v>payroll.csv</v>
      </c>
    </row>
    <row r="115" spans="1:15" x14ac:dyDescent="0.25">
      <c r="A115" t="str">
        <f t="shared" si="44"/>
        <v>Marketing-02800002</v>
      </c>
      <c r="C115">
        <f t="shared" si="54"/>
        <v>0.02</v>
      </c>
      <c r="D115" s="5">
        <f t="shared" si="56"/>
        <v>1</v>
      </c>
      <c r="E115" s="5">
        <f t="shared" si="57"/>
        <v>7</v>
      </c>
      <c r="F115" s="4">
        <f t="shared" si="58"/>
        <v>16</v>
      </c>
      <c r="G115" s="5" t="str">
        <f>VLOOKUP($D115,LE!$B:$D,G$2,FALSE)</f>
        <v>EUR</v>
      </c>
      <c r="H115" s="5" t="str">
        <f>VLOOKUP($D115,LE!$B:$D,H$2,FALSE)</f>
        <v>Europe</v>
      </c>
      <c r="I115" s="5" t="str">
        <f>VLOOKUP($E115,Department!$B:$E,I$2,FALSE)</f>
        <v>Marketing</v>
      </c>
      <c r="J115" s="5" t="str">
        <f>VLOOKUP($E115,Department!$B:$E,J$2,FALSE)</f>
        <v>Marketing-02</v>
      </c>
      <c r="K115" s="5" t="str">
        <f>VLOOKUP($E115,Department!$B:$E,K$2,FALSE)</f>
        <v>Marketing-Research</v>
      </c>
      <c r="L115" s="5">
        <f>VLOOKUP($F115,Account!$B:$D,L$2,FALSE)</f>
        <v>800002</v>
      </c>
      <c r="M115" s="5" t="str">
        <f>VLOOKUP($F115,Account!$B:$D,M$2,FALSE)</f>
        <v>Facilities-Supplies</v>
      </c>
      <c r="N115" s="9">
        <f t="shared" si="42"/>
        <v>2123.0403012020001</v>
      </c>
      <c r="O115" t="str">
        <f>VLOOKUP(A115,glbpamap!$A$1:$E$1000,5,FALSE)</f>
        <v>payroll.csv</v>
      </c>
    </row>
    <row r="116" spans="1:15" x14ac:dyDescent="0.25">
      <c r="A116" t="str">
        <f t="shared" si="44"/>
        <v>Marketing-03100000</v>
      </c>
      <c r="C116">
        <f>C100</f>
        <v>0</v>
      </c>
      <c r="D116" s="6">
        <f>D100</f>
        <v>1</v>
      </c>
      <c r="E116" s="6">
        <f>E100+1</f>
        <v>8</v>
      </c>
      <c r="F116" s="4">
        <v>1</v>
      </c>
      <c r="G116" s="5" t="str">
        <f>VLOOKUP($D116,LE!$B:$D,G$2,FALSE)</f>
        <v>EUR</v>
      </c>
      <c r="H116" s="5" t="str">
        <f>VLOOKUP($D116,LE!$B:$D,H$2,FALSE)</f>
        <v>Europe</v>
      </c>
      <c r="I116" s="5" t="str">
        <f>VLOOKUP($E116,Department!$B:$E,I$2,FALSE)</f>
        <v>Marketing</v>
      </c>
      <c r="J116" s="5" t="str">
        <f>VLOOKUP($E116,Department!$B:$E,J$2,FALSE)</f>
        <v>Marketing-03</v>
      </c>
      <c r="K116" s="5" t="str">
        <f>VLOOKUP($E116,Department!$B:$E,K$2,FALSE)</f>
        <v>Marketing-PR</v>
      </c>
      <c r="L116" s="5">
        <f>VLOOKUP($F116,Account!$B:$D,L$2,FALSE)</f>
        <v>100000</v>
      </c>
      <c r="M116" s="5" t="str">
        <f>VLOOKUP($F116,Account!$B:$D,M$2,FALSE)</f>
        <v>Salary</v>
      </c>
      <c r="N116" s="10">
        <f t="shared" ref="N116" si="59">N100*1.01</f>
        <v>107213.53521070101</v>
      </c>
      <c r="O116" t="str">
        <f>VLOOKUP(A116,glbpamap!$A$1:$E$1000,5,FALSE)</f>
        <v>payroll.csv</v>
      </c>
    </row>
    <row r="117" spans="1:15" x14ac:dyDescent="0.25">
      <c r="A117" t="str">
        <f t="shared" si="44"/>
        <v>Marketing-03100001</v>
      </c>
      <c r="C117">
        <f t="shared" ref="C117:C131" si="60">C101</f>
        <v>0.3</v>
      </c>
      <c r="D117" s="5">
        <f>D116</f>
        <v>1</v>
      </c>
      <c r="E117" s="5">
        <f>E116</f>
        <v>8</v>
      </c>
      <c r="F117" s="4">
        <f>F116+1</f>
        <v>2</v>
      </c>
      <c r="G117" s="5" t="str">
        <f>VLOOKUP($D117,LE!$B:$D,G$2,FALSE)</f>
        <v>EUR</v>
      </c>
      <c r="H117" s="5" t="str">
        <f>VLOOKUP($D117,LE!$B:$D,H$2,FALSE)</f>
        <v>Europe</v>
      </c>
      <c r="I117" s="5" t="str">
        <f>VLOOKUP($E117,Department!$B:$E,I$2,FALSE)</f>
        <v>Marketing</v>
      </c>
      <c r="J117" s="5" t="str">
        <f>VLOOKUP($E117,Department!$B:$E,J$2,FALSE)</f>
        <v>Marketing-03</v>
      </c>
      <c r="K117" s="5" t="str">
        <f>VLOOKUP($E117,Department!$B:$E,K$2,FALSE)</f>
        <v>Marketing-PR</v>
      </c>
      <c r="L117" s="5">
        <f>VLOOKUP($F117,Account!$B:$D,L$2,FALSE)</f>
        <v>100001</v>
      </c>
      <c r="M117" s="5" t="str">
        <f>VLOOKUP($F117,Account!$B:$D,M$2,FALSE)</f>
        <v>Benefits</v>
      </c>
      <c r="N117" s="9">
        <f t="shared" si="55"/>
        <v>32164.060563210303</v>
      </c>
      <c r="O117" t="str">
        <f>VLOOKUP(A117,glbpamap!$A$1:$E$1000,5,FALSE)</f>
        <v>payroll.csv</v>
      </c>
    </row>
    <row r="118" spans="1:15" x14ac:dyDescent="0.25">
      <c r="A118" t="str">
        <f t="shared" si="44"/>
        <v>Marketing-03200000</v>
      </c>
      <c r="C118">
        <f t="shared" si="60"/>
        <v>0.5</v>
      </c>
      <c r="D118" s="5">
        <f t="shared" ref="D118:D131" si="61">D117</f>
        <v>1</v>
      </c>
      <c r="E118" s="5">
        <f t="shared" ref="E118:E131" si="62">E117</f>
        <v>8</v>
      </c>
      <c r="F118" s="4">
        <f t="shared" ref="F118:F131" si="63">F117+1</f>
        <v>3</v>
      </c>
      <c r="G118" s="5" t="str">
        <f>VLOOKUP($D118,LE!$B:$D,G$2,FALSE)</f>
        <v>EUR</v>
      </c>
      <c r="H118" s="5" t="str">
        <f>VLOOKUP($D118,LE!$B:$D,H$2,FALSE)</f>
        <v>Europe</v>
      </c>
      <c r="I118" s="5" t="str">
        <f>VLOOKUP($E118,Department!$B:$E,I$2,FALSE)</f>
        <v>Marketing</v>
      </c>
      <c r="J118" s="5" t="str">
        <f>VLOOKUP($E118,Department!$B:$E,J$2,FALSE)</f>
        <v>Marketing-03</v>
      </c>
      <c r="K118" s="5" t="str">
        <f>VLOOKUP($E118,Department!$B:$E,K$2,FALSE)</f>
        <v>Marketing-PR</v>
      </c>
      <c r="L118" s="5">
        <f>VLOOKUP($F118,Account!$B:$D,L$2,FALSE)</f>
        <v>200000</v>
      </c>
      <c r="M118" s="5" t="str">
        <f>VLOOKUP($F118,Account!$B:$D,M$2,FALSE)</f>
        <v>Contractors</v>
      </c>
      <c r="N118" s="9">
        <f t="shared" ref="N118:N166" si="64">N116*C118</f>
        <v>53606.767605350506</v>
      </c>
      <c r="O118" t="str">
        <f>VLOOKUP(A118,glbpamap!$A$1:$E$1000,5,FALSE)</f>
        <v>payroll.csv</v>
      </c>
    </row>
    <row r="119" spans="1:15" x14ac:dyDescent="0.25">
      <c r="A119" t="str">
        <f t="shared" si="44"/>
        <v>Marketing-03400000</v>
      </c>
      <c r="C119">
        <f t="shared" si="60"/>
        <v>0.1</v>
      </c>
      <c r="D119" s="5">
        <f t="shared" si="61"/>
        <v>1</v>
      </c>
      <c r="E119" s="5">
        <f t="shared" si="62"/>
        <v>8</v>
      </c>
      <c r="F119" s="4">
        <f t="shared" si="63"/>
        <v>4</v>
      </c>
      <c r="G119" s="5" t="str">
        <f>VLOOKUP($D119,LE!$B:$D,G$2,FALSE)</f>
        <v>EUR</v>
      </c>
      <c r="H119" s="5" t="str">
        <f>VLOOKUP($D119,LE!$B:$D,H$2,FALSE)</f>
        <v>Europe</v>
      </c>
      <c r="I119" s="5" t="str">
        <f>VLOOKUP($E119,Department!$B:$E,I$2,FALSE)</f>
        <v>Marketing</v>
      </c>
      <c r="J119" s="5" t="str">
        <f>VLOOKUP($E119,Department!$B:$E,J$2,FALSE)</f>
        <v>Marketing-03</v>
      </c>
      <c r="K119" s="5" t="str">
        <f>VLOOKUP($E119,Department!$B:$E,K$2,FALSE)</f>
        <v>Marketing-PR</v>
      </c>
      <c r="L119" s="5">
        <f>VLOOKUP($F119,Account!$B:$D,L$2,FALSE)</f>
        <v>400000</v>
      </c>
      <c r="M119" s="5" t="str">
        <f>VLOOKUP($F119,Account!$B:$D,M$2,FALSE)</f>
        <v>Travel-Trips</v>
      </c>
      <c r="N119" s="9">
        <f t="shared" ref="N119:N167" si="65">N116*C119</f>
        <v>10721.353521070101</v>
      </c>
      <c r="O119" t="str">
        <f>VLOOKUP(A119,glbpamap!$A$1:$E$1000,5,FALSE)</f>
        <v>payroll.csv</v>
      </c>
    </row>
    <row r="120" spans="1:15" x14ac:dyDescent="0.25">
      <c r="A120" t="str">
        <f t="shared" si="44"/>
        <v>Marketing-03400001</v>
      </c>
      <c r="C120">
        <f t="shared" si="60"/>
        <v>0.05</v>
      </c>
      <c r="D120" s="5">
        <f t="shared" si="61"/>
        <v>1</v>
      </c>
      <c r="E120" s="5">
        <f t="shared" si="62"/>
        <v>8</v>
      </c>
      <c r="F120" s="4">
        <f t="shared" si="63"/>
        <v>5</v>
      </c>
      <c r="G120" s="5" t="str">
        <f>VLOOKUP($D120,LE!$B:$D,G$2,FALSE)</f>
        <v>EUR</v>
      </c>
      <c r="H120" s="5" t="str">
        <f>VLOOKUP($D120,LE!$B:$D,H$2,FALSE)</f>
        <v>Europe</v>
      </c>
      <c r="I120" s="5" t="str">
        <f>VLOOKUP($E120,Department!$B:$E,I$2,FALSE)</f>
        <v>Marketing</v>
      </c>
      <c r="J120" s="5" t="str">
        <f>VLOOKUP($E120,Department!$B:$E,J$2,FALSE)</f>
        <v>Marketing-03</v>
      </c>
      <c r="K120" s="5" t="str">
        <f>VLOOKUP($E120,Department!$B:$E,K$2,FALSE)</f>
        <v>Marketing-PR</v>
      </c>
      <c r="L120" s="5">
        <f>VLOOKUP($F120,Account!$B:$D,L$2,FALSE)</f>
        <v>400001</v>
      </c>
      <c r="M120" s="5" t="str">
        <f>VLOOKUP($F120,Account!$B:$D,M$2,FALSE)</f>
        <v>Travel-Hotels</v>
      </c>
      <c r="N120" s="9">
        <f t="shared" ref="N120:N168" si="66">N116*C120</f>
        <v>5360.6767605350506</v>
      </c>
      <c r="O120" t="str">
        <f>VLOOKUP(A120,glbpamap!$A$1:$E$1000,5,FALSE)</f>
        <v>payroll.csv</v>
      </c>
    </row>
    <row r="121" spans="1:15" x14ac:dyDescent="0.25">
      <c r="A121" t="str">
        <f t="shared" si="44"/>
        <v>Marketing-03500000</v>
      </c>
      <c r="C121">
        <f t="shared" si="60"/>
        <v>0.2</v>
      </c>
      <c r="D121" s="5">
        <f t="shared" si="61"/>
        <v>1</v>
      </c>
      <c r="E121" s="5">
        <f t="shared" si="62"/>
        <v>8</v>
      </c>
      <c r="F121" s="4">
        <f t="shared" si="63"/>
        <v>6</v>
      </c>
      <c r="G121" s="5" t="str">
        <f>VLOOKUP($D121,LE!$B:$D,G$2,FALSE)</f>
        <v>EUR</v>
      </c>
      <c r="H121" s="5" t="str">
        <f>VLOOKUP($D121,LE!$B:$D,H$2,FALSE)</f>
        <v>Europe</v>
      </c>
      <c r="I121" s="5" t="str">
        <f>VLOOKUP($E121,Department!$B:$E,I$2,FALSE)</f>
        <v>Marketing</v>
      </c>
      <c r="J121" s="5" t="str">
        <f>VLOOKUP($E121,Department!$B:$E,J$2,FALSE)</f>
        <v>Marketing-03</v>
      </c>
      <c r="K121" s="5" t="str">
        <f>VLOOKUP($E121,Department!$B:$E,K$2,FALSE)</f>
        <v>Marketing-PR</v>
      </c>
      <c r="L121" s="5">
        <f>VLOOKUP($F121,Account!$B:$D,L$2,FALSE)</f>
        <v>500000</v>
      </c>
      <c r="M121" s="5" t="str">
        <f>VLOOKUP($F121,Account!$B:$D,M$2,FALSE)</f>
        <v>Professional-Services-Consultants</v>
      </c>
      <c r="N121" s="9">
        <f t="shared" ref="N121:N169" si="67">N116*C121</f>
        <v>21442.707042140202</v>
      </c>
      <c r="O121" t="str">
        <f>VLOOKUP(A121,glbpamap!$A$1:$E$1000,5,FALSE)</f>
        <v>payroll.csv</v>
      </c>
    </row>
    <row r="122" spans="1:15" x14ac:dyDescent="0.25">
      <c r="A122" t="str">
        <f t="shared" si="44"/>
        <v>Marketing-03600000</v>
      </c>
      <c r="C122">
        <f t="shared" si="60"/>
        <v>0.1</v>
      </c>
      <c r="D122" s="5">
        <f t="shared" si="61"/>
        <v>1</v>
      </c>
      <c r="E122" s="5">
        <f t="shared" si="62"/>
        <v>8</v>
      </c>
      <c r="F122" s="4">
        <f t="shared" si="63"/>
        <v>7</v>
      </c>
      <c r="G122" s="5" t="str">
        <f>VLOOKUP($D122,LE!$B:$D,G$2,FALSE)</f>
        <v>EUR</v>
      </c>
      <c r="H122" s="5" t="str">
        <f>VLOOKUP($D122,LE!$B:$D,H$2,FALSE)</f>
        <v>Europe</v>
      </c>
      <c r="I122" s="5" t="str">
        <f>VLOOKUP($E122,Department!$B:$E,I$2,FALSE)</f>
        <v>Marketing</v>
      </c>
      <c r="J122" s="5" t="str">
        <f>VLOOKUP($E122,Department!$B:$E,J$2,FALSE)</f>
        <v>Marketing-03</v>
      </c>
      <c r="K122" s="5" t="str">
        <f>VLOOKUP($E122,Department!$B:$E,K$2,FALSE)</f>
        <v>Marketing-PR</v>
      </c>
      <c r="L122" s="5">
        <f>VLOOKUP($F122,Account!$B:$D,L$2,FALSE)</f>
        <v>600000</v>
      </c>
      <c r="M122" s="5" t="str">
        <f>VLOOKUP($F122,Account!$B:$D,M$2,FALSE)</f>
        <v>Legal-Consultants</v>
      </c>
      <c r="N122" s="9">
        <f t="shared" ref="N122:N170" si="68">N116*C122</f>
        <v>10721.353521070101</v>
      </c>
      <c r="O122" t="str">
        <f>VLOOKUP(A122,glbpamap!$A$1:$E$1000,5,FALSE)</f>
        <v>payroll.csv</v>
      </c>
    </row>
    <row r="123" spans="1:15" x14ac:dyDescent="0.25">
      <c r="A123" t="str">
        <f t="shared" si="44"/>
        <v>Marketing-03600001</v>
      </c>
      <c r="C123">
        <f t="shared" si="60"/>
        <v>0</v>
      </c>
      <c r="D123" s="5">
        <f t="shared" si="61"/>
        <v>1</v>
      </c>
      <c r="E123" s="5">
        <f t="shared" si="62"/>
        <v>8</v>
      </c>
      <c r="F123" s="4">
        <f t="shared" si="63"/>
        <v>8</v>
      </c>
      <c r="G123" s="5" t="str">
        <f>VLOOKUP($D123,LE!$B:$D,G$2,FALSE)</f>
        <v>EUR</v>
      </c>
      <c r="H123" s="5" t="str">
        <f>VLOOKUP($D123,LE!$B:$D,H$2,FALSE)</f>
        <v>Europe</v>
      </c>
      <c r="I123" s="5" t="str">
        <f>VLOOKUP($E123,Department!$B:$E,I$2,FALSE)</f>
        <v>Marketing</v>
      </c>
      <c r="J123" s="5" t="str">
        <f>VLOOKUP($E123,Department!$B:$E,J$2,FALSE)</f>
        <v>Marketing-03</v>
      </c>
      <c r="K123" s="5" t="str">
        <f>VLOOKUP($E123,Department!$B:$E,K$2,FALSE)</f>
        <v>Marketing-PR</v>
      </c>
      <c r="L123" s="5">
        <f>VLOOKUP($F123,Account!$B:$D,L$2,FALSE)</f>
        <v>600001</v>
      </c>
      <c r="M123" s="5" t="str">
        <f>VLOOKUP($F123,Account!$B:$D,M$2,FALSE)</f>
        <v>Legal-Corporate Fees</v>
      </c>
      <c r="N123" s="9">
        <f t="shared" ref="N123:N171" si="69">N116*C123</f>
        <v>0</v>
      </c>
      <c r="O123" t="str">
        <f>VLOOKUP(A123,glbpamap!$A$1:$E$1000,5,FALSE)</f>
        <v>payroll.csv</v>
      </c>
    </row>
    <row r="124" spans="1:15" x14ac:dyDescent="0.25">
      <c r="A124" t="str">
        <f t="shared" si="44"/>
        <v>Marketing-03600002</v>
      </c>
      <c r="C124">
        <f t="shared" si="60"/>
        <v>0</v>
      </c>
      <c r="D124" s="5">
        <f t="shared" si="61"/>
        <v>1</v>
      </c>
      <c r="E124" s="5">
        <f t="shared" si="62"/>
        <v>8</v>
      </c>
      <c r="F124" s="4">
        <f t="shared" si="63"/>
        <v>9</v>
      </c>
      <c r="G124" s="5" t="str">
        <f>VLOOKUP($D124,LE!$B:$D,G$2,FALSE)</f>
        <v>EUR</v>
      </c>
      <c r="H124" s="5" t="str">
        <f>VLOOKUP($D124,LE!$B:$D,H$2,FALSE)</f>
        <v>Europe</v>
      </c>
      <c r="I124" s="5" t="str">
        <f>VLOOKUP($E124,Department!$B:$E,I$2,FALSE)</f>
        <v>Marketing</v>
      </c>
      <c r="J124" s="5" t="str">
        <f>VLOOKUP($E124,Department!$B:$E,J$2,FALSE)</f>
        <v>Marketing-03</v>
      </c>
      <c r="K124" s="5" t="str">
        <f>VLOOKUP($E124,Department!$B:$E,K$2,FALSE)</f>
        <v>Marketing-PR</v>
      </c>
      <c r="L124" s="5">
        <f>VLOOKUP($F124,Account!$B:$D,L$2,FALSE)</f>
        <v>600002</v>
      </c>
      <c r="M124" s="5" t="str">
        <f>VLOOKUP($F124,Account!$B:$D,M$2,FALSE)</f>
        <v>Legal-Employment Fees</v>
      </c>
      <c r="N124" s="9">
        <f t="shared" ref="N124:N172" si="70">N116*C124</f>
        <v>0</v>
      </c>
      <c r="O124" t="str">
        <f>VLOOKUP(A124,glbpamap!$A$1:$E$1000,5,FALSE)</f>
        <v>payroll.csv</v>
      </c>
    </row>
    <row r="125" spans="1:15" x14ac:dyDescent="0.25">
      <c r="A125" t="str">
        <f t="shared" si="44"/>
        <v>Marketing-03700000</v>
      </c>
      <c r="C125">
        <f t="shared" si="60"/>
        <v>0.05</v>
      </c>
      <c r="D125" s="5">
        <f t="shared" si="61"/>
        <v>1</v>
      </c>
      <c r="E125" s="5">
        <f t="shared" si="62"/>
        <v>8</v>
      </c>
      <c r="F125" s="4">
        <f t="shared" si="63"/>
        <v>10</v>
      </c>
      <c r="G125" s="5" t="str">
        <f>VLOOKUP($D125,LE!$B:$D,G$2,FALSE)</f>
        <v>EUR</v>
      </c>
      <c r="H125" s="5" t="str">
        <f>VLOOKUP($D125,LE!$B:$D,H$2,FALSE)</f>
        <v>Europe</v>
      </c>
      <c r="I125" s="5" t="str">
        <f>VLOOKUP($E125,Department!$B:$E,I$2,FALSE)</f>
        <v>Marketing</v>
      </c>
      <c r="J125" s="5" t="str">
        <f>VLOOKUP($E125,Department!$B:$E,J$2,FALSE)</f>
        <v>Marketing-03</v>
      </c>
      <c r="K125" s="5" t="str">
        <f>VLOOKUP($E125,Department!$B:$E,K$2,FALSE)</f>
        <v>Marketing-PR</v>
      </c>
      <c r="L125" s="5">
        <f>VLOOKUP($F125,Account!$B:$D,L$2,FALSE)</f>
        <v>700000</v>
      </c>
      <c r="M125" s="5" t="str">
        <f>VLOOKUP($F125,Account!$B:$D,M$2,FALSE)</f>
        <v>IT-Application-On-Premise</v>
      </c>
      <c r="N125" s="9">
        <f t="shared" ref="N125:N173" si="71">N116*C125</f>
        <v>5360.6767605350506</v>
      </c>
      <c r="O125" t="str">
        <f>VLOOKUP(A125,glbpamap!$A$1:$E$1000,5,FALSE)</f>
        <v>payroll.csv</v>
      </c>
    </row>
    <row r="126" spans="1:15" x14ac:dyDescent="0.25">
      <c r="A126" t="str">
        <f t="shared" si="44"/>
        <v>Marketing-03700001</v>
      </c>
      <c r="C126">
        <f t="shared" si="60"/>
        <v>0.01</v>
      </c>
      <c r="D126" s="5">
        <f t="shared" si="61"/>
        <v>1</v>
      </c>
      <c r="E126" s="5">
        <f t="shared" si="62"/>
        <v>8</v>
      </c>
      <c r="F126" s="4">
        <f t="shared" si="63"/>
        <v>11</v>
      </c>
      <c r="G126" s="5" t="str">
        <f>VLOOKUP($D126,LE!$B:$D,G$2,FALSE)</f>
        <v>EUR</v>
      </c>
      <c r="H126" s="5" t="str">
        <f>VLOOKUP($D126,LE!$B:$D,H$2,FALSE)</f>
        <v>Europe</v>
      </c>
      <c r="I126" s="5" t="str">
        <f>VLOOKUP($E126,Department!$B:$E,I$2,FALSE)</f>
        <v>Marketing</v>
      </c>
      <c r="J126" s="5" t="str">
        <f>VLOOKUP($E126,Department!$B:$E,J$2,FALSE)</f>
        <v>Marketing-03</v>
      </c>
      <c r="K126" s="5" t="str">
        <f>VLOOKUP($E126,Department!$B:$E,K$2,FALSE)</f>
        <v>Marketing-PR</v>
      </c>
      <c r="L126" s="5">
        <f>VLOOKUP($F126,Account!$B:$D,L$2,FALSE)</f>
        <v>700001</v>
      </c>
      <c r="M126" s="5" t="str">
        <f>VLOOKUP($F126,Account!$B:$D,M$2,FALSE)</f>
        <v>IT-Application-Subscription</v>
      </c>
      <c r="N126" s="9">
        <f t="shared" ref="N126:N174" si="72">N116*C126</f>
        <v>1072.13535210701</v>
      </c>
      <c r="O126" t="str">
        <f>VLOOKUP(A126,glbpamap!$A$1:$E$1000,5,FALSE)</f>
        <v>payroll.csv</v>
      </c>
    </row>
    <row r="127" spans="1:15" x14ac:dyDescent="0.25">
      <c r="A127" t="str">
        <f t="shared" si="44"/>
        <v>Marketing-03700002</v>
      </c>
      <c r="C127">
        <f t="shared" si="60"/>
        <v>0.02</v>
      </c>
      <c r="D127" s="5">
        <f t="shared" si="61"/>
        <v>1</v>
      </c>
      <c r="E127" s="5">
        <f t="shared" si="62"/>
        <v>8</v>
      </c>
      <c r="F127" s="4">
        <f t="shared" si="63"/>
        <v>12</v>
      </c>
      <c r="G127" s="5" t="str">
        <f>VLOOKUP($D127,LE!$B:$D,G$2,FALSE)</f>
        <v>EUR</v>
      </c>
      <c r="H127" s="5" t="str">
        <f>VLOOKUP($D127,LE!$B:$D,H$2,FALSE)</f>
        <v>Europe</v>
      </c>
      <c r="I127" s="5" t="str">
        <f>VLOOKUP($E127,Department!$B:$E,I$2,FALSE)</f>
        <v>Marketing</v>
      </c>
      <c r="J127" s="5" t="str">
        <f>VLOOKUP($E127,Department!$B:$E,J$2,FALSE)</f>
        <v>Marketing-03</v>
      </c>
      <c r="K127" s="5" t="str">
        <f>VLOOKUP($E127,Department!$B:$E,K$2,FALSE)</f>
        <v>Marketing-PR</v>
      </c>
      <c r="L127" s="5">
        <f>VLOOKUP($F127,Account!$B:$D,L$2,FALSE)</f>
        <v>700002</v>
      </c>
      <c r="M127" s="5" t="str">
        <f>VLOOKUP($F127,Account!$B:$D,M$2,FALSE)</f>
        <v>IT-Infrastructure</v>
      </c>
      <c r="N127" s="9">
        <f t="shared" ref="N127:N175" si="73">N116*C127</f>
        <v>2144.27070421402</v>
      </c>
      <c r="O127" t="str">
        <f>VLOOKUP(A127,glbpamap!$A$1:$E$1000,5,FALSE)</f>
        <v>payroll.csv</v>
      </c>
    </row>
    <row r="128" spans="1:15" x14ac:dyDescent="0.25">
      <c r="A128" t="str">
        <f t="shared" si="44"/>
        <v>Marketing-03700003</v>
      </c>
      <c r="C128">
        <f t="shared" si="60"/>
        <v>0.01</v>
      </c>
      <c r="D128" s="5">
        <f t="shared" si="61"/>
        <v>1</v>
      </c>
      <c r="E128" s="5">
        <f t="shared" si="62"/>
        <v>8</v>
      </c>
      <c r="F128" s="4">
        <f t="shared" si="63"/>
        <v>13</v>
      </c>
      <c r="G128" s="5" t="str">
        <f>VLOOKUP($D128,LE!$B:$D,G$2,FALSE)</f>
        <v>EUR</v>
      </c>
      <c r="H128" s="5" t="str">
        <f>VLOOKUP($D128,LE!$B:$D,H$2,FALSE)</f>
        <v>Europe</v>
      </c>
      <c r="I128" s="5" t="str">
        <f>VLOOKUP($E128,Department!$B:$E,I$2,FALSE)</f>
        <v>Marketing</v>
      </c>
      <c r="J128" s="5" t="str">
        <f>VLOOKUP($E128,Department!$B:$E,J$2,FALSE)</f>
        <v>Marketing-03</v>
      </c>
      <c r="K128" s="5" t="str">
        <f>VLOOKUP($E128,Department!$B:$E,K$2,FALSE)</f>
        <v>Marketing-PR</v>
      </c>
      <c r="L128" s="5">
        <f>VLOOKUP($F128,Account!$B:$D,L$2,FALSE)</f>
        <v>700003</v>
      </c>
      <c r="M128" s="5" t="str">
        <f>VLOOKUP($F128,Account!$B:$D,M$2,FALSE)</f>
        <v>IT-Consultant-System Implementation</v>
      </c>
      <c r="N128" s="9">
        <f t="shared" ref="N128:N176" si="74">N116*C128</f>
        <v>1072.13535210701</v>
      </c>
      <c r="O128" t="str">
        <f>VLOOKUP(A128,glbpamap!$A$1:$E$1000,5,FALSE)</f>
        <v>payroll.csv</v>
      </c>
    </row>
    <row r="129" spans="1:15" x14ac:dyDescent="0.25">
      <c r="A129" t="str">
        <f t="shared" si="44"/>
        <v>Marketing-03800000</v>
      </c>
      <c r="C129">
        <f t="shared" si="60"/>
        <v>0.02</v>
      </c>
      <c r="D129" s="5">
        <f t="shared" si="61"/>
        <v>1</v>
      </c>
      <c r="E129" s="5">
        <f t="shared" si="62"/>
        <v>8</v>
      </c>
      <c r="F129" s="4">
        <f t="shared" si="63"/>
        <v>14</v>
      </c>
      <c r="G129" s="5" t="str">
        <f>VLOOKUP($D129,LE!$B:$D,G$2,FALSE)</f>
        <v>EUR</v>
      </c>
      <c r="H129" s="5" t="str">
        <f>VLOOKUP($D129,LE!$B:$D,H$2,FALSE)</f>
        <v>Europe</v>
      </c>
      <c r="I129" s="5" t="str">
        <f>VLOOKUP($E129,Department!$B:$E,I$2,FALSE)</f>
        <v>Marketing</v>
      </c>
      <c r="J129" s="5" t="str">
        <f>VLOOKUP($E129,Department!$B:$E,J$2,FALSE)</f>
        <v>Marketing-03</v>
      </c>
      <c r="K129" s="5" t="str">
        <f>VLOOKUP($E129,Department!$B:$E,K$2,FALSE)</f>
        <v>Marketing-PR</v>
      </c>
      <c r="L129" s="5">
        <f>VLOOKUP($F129,Account!$B:$D,L$2,FALSE)</f>
        <v>800000</v>
      </c>
      <c r="M129" s="5" t="str">
        <f>VLOOKUP($F129,Account!$B:$D,M$2,FALSE)</f>
        <v>Facilities-Offices</v>
      </c>
      <c r="N129" s="9">
        <f t="shared" ref="N129:N177" si="75">N116*C129</f>
        <v>2144.27070421402</v>
      </c>
      <c r="O129" t="str">
        <f>VLOOKUP(A129,glbpamap!$A$1:$E$1000,5,FALSE)</f>
        <v>payroll.csv</v>
      </c>
    </row>
    <row r="130" spans="1:15" x14ac:dyDescent="0.25">
      <c r="A130" t="str">
        <f t="shared" si="44"/>
        <v>Marketing-03800001</v>
      </c>
      <c r="C130">
        <f t="shared" si="60"/>
        <v>0.02</v>
      </c>
      <c r="D130" s="5">
        <f t="shared" si="61"/>
        <v>1</v>
      </c>
      <c r="E130" s="5">
        <f t="shared" si="62"/>
        <v>8</v>
      </c>
      <c r="F130" s="4">
        <f t="shared" si="63"/>
        <v>15</v>
      </c>
      <c r="G130" s="5" t="str">
        <f>VLOOKUP($D130,LE!$B:$D,G$2,FALSE)</f>
        <v>EUR</v>
      </c>
      <c r="H130" s="5" t="str">
        <f>VLOOKUP($D130,LE!$B:$D,H$2,FALSE)</f>
        <v>Europe</v>
      </c>
      <c r="I130" s="5" t="str">
        <f>VLOOKUP($E130,Department!$B:$E,I$2,FALSE)</f>
        <v>Marketing</v>
      </c>
      <c r="J130" s="5" t="str">
        <f>VLOOKUP($E130,Department!$B:$E,J$2,FALSE)</f>
        <v>Marketing-03</v>
      </c>
      <c r="K130" s="5" t="str">
        <f>VLOOKUP($E130,Department!$B:$E,K$2,FALSE)</f>
        <v>Marketing-PR</v>
      </c>
      <c r="L130" s="5">
        <f>VLOOKUP($F130,Account!$B:$D,L$2,FALSE)</f>
        <v>800001</v>
      </c>
      <c r="M130" s="5" t="str">
        <f>VLOOKUP($F130,Account!$B:$D,M$2,FALSE)</f>
        <v>Facilities-Supplies</v>
      </c>
      <c r="N130" s="9">
        <f t="shared" ref="N130:N178" si="76">N116*C130</f>
        <v>2144.27070421402</v>
      </c>
      <c r="O130" t="str">
        <f>VLOOKUP(A130,glbpamap!$A$1:$E$1000,5,FALSE)</f>
        <v>payroll.csv</v>
      </c>
    </row>
    <row r="131" spans="1:15" x14ac:dyDescent="0.25">
      <c r="A131" t="str">
        <f t="shared" si="44"/>
        <v>Marketing-03800002</v>
      </c>
      <c r="C131">
        <f t="shared" si="60"/>
        <v>0.02</v>
      </c>
      <c r="D131" s="5">
        <f t="shared" si="61"/>
        <v>1</v>
      </c>
      <c r="E131" s="5">
        <f t="shared" si="62"/>
        <v>8</v>
      </c>
      <c r="F131" s="4">
        <f t="shared" si="63"/>
        <v>16</v>
      </c>
      <c r="G131" s="5" t="str">
        <f>VLOOKUP($D131,LE!$B:$D,G$2,FALSE)</f>
        <v>EUR</v>
      </c>
      <c r="H131" s="5" t="str">
        <f>VLOOKUP($D131,LE!$B:$D,H$2,FALSE)</f>
        <v>Europe</v>
      </c>
      <c r="I131" s="5" t="str">
        <f>VLOOKUP($E131,Department!$B:$E,I$2,FALSE)</f>
        <v>Marketing</v>
      </c>
      <c r="J131" s="5" t="str">
        <f>VLOOKUP($E131,Department!$B:$E,J$2,FALSE)</f>
        <v>Marketing-03</v>
      </c>
      <c r="K131" s="5" t="str">
        <f>VLOOKUP($E131,Department!$B:$E,K$2,FALSE)</f>
        <v>Marketing-PR</v>
      </c>
      <c r="L131" s="5">
        <f>VLOOKUP($F131,Account!$B:$D,L$2,FALSE)</f>
        <v>800002</v>
      </c>
      <c r="M131" s="5" t="str">
        <f>VLOOKUP($F131,Account!$B:$D,M$2,FALSE)</f>
        <v>Facilities-Supplies</v>
      </c>
      <c r="N131" s="9">
        <f t="shared" ref="N131:N179" si="77">N116*C131</f>
        <v>2144.27070421402</v>
      </c>
      <c r="O131" t="str">
        <f>VLOOKUP(A131,glbpamap!$A$1:$E$1000,5,FALSE)</f>
        <v>payroll.csv</v>
      </c>
    </row>
    <row r="132" spans="1:15" x14ac:dyDescent="0.25">
      <c r="A132" t="str">
        <f t="shared" si="44"/>
        <v>Product-Mgmt-01100000</v>
      </c>
      <c r="C132">
        <f>C116</f>
        <v>0</v>
      </c>
      <c r="D132" s="6">
        <f>D116</f>
        <v>1</v>
      </c>
      <c r="E132" s="6">
        <f>E116+1</f>
        <v>9</v>
      </c>
      <c r="F132" s="4">
        <v>1</v>
      </c>
      <c r="G132" s="5" t="str">
        <f>VLOOKUP($D132,LE!$B:$D,G$2,FALSE)</f>
        <v>EUR</v>
      </c>
      <c r="H132" s="5" t="str">
        <f>VLOOKUP($D132,LE!$B:$D,H$2,FALSE)</f>
        <v>Europe</v>
      </c>
      <c r="I132" s="5" t="str">
        <f>VLOOKUP($E132,Department!$B:$E,I$2,FALSE)</f>
        <v>Product-Mgmt</v>
      </c>
      <c r="J132" s="5" t="str">
        <f>VLOOKUP($E132,Department!$B:$E,J$2,FALSE)</f>
        <v>Product-Mgmt-01</v>
      </c>
      <c r="K132" s="5" t="str">
        <f>VLOOKUP($E132,Department!$B:$E,K$2,FALSE)</f>
        <v>Product-Management</v>
      </c>
      <c r="L132" s="5">
        <f>VLOOKUP($F132,Account!$B:$D,L$2,FALSE)</f>
        <v>100000</v>
      </c>
      <c r="M132" s="5" t="str">
        <f>VLOOKUP($F132,Account!$B:$D,M$2,FALSE)</f>
        <v>Salary</v>
      </c>
      <c r="N132" s="10">
        <f t="shared" ref="N132" si="78">N116*1.01</f>
        <v>108285.67056280802</v>
      </c>
      <c r="O132" t="str">
        <f>VLOOKUP(A132,glbpamap!$A$1:$E$1000,5,FALSE)</f>
        <v>payroll.csv</v>
      </c>
    </row>
    <row r="133" spans="1:15" x14ac:dyDescent="0.25">
      <c r="A133" t="str">
        <f t="shared" ref="A133:A196" si="79">J133&amp;L133</f>
        <v>Product-Mgmt-01100001</v>
      </c>
      <c r="C133">
        <f t="shared" ref="C133:C147" si="80">C117</f>
        <v>0.3</v>
      </c>
      <c r="D133" s="5">
        <f>D132</f>
        <v>1</v>
      </c>
      <c r="E133" s="5">
        <f>E132</f>
        <v>9</v>
      </c>
      <c r="F133" s="4">
        <f>F132+1</f>
        <v>2</v>
      </c>
      <c r="G133" s="5" t="str">
        <f>VLOOKUP($D133,LE!$B:$D,G$2,FALSE)</f>
        <v>EUR</v>
      </c>
      <c r="H133" s="5" t="str">
        <f>VLOOKUP($D133,LE!$B:$D,H$2,FALSE)</f>
        <v>Europe</v>
      </c>
      <c r="I133" s="5" t="str">
        <f>VLOOKUP($E133,Department!$B:$E,I$2,FALSE)</f>
        <v>Product-Mgmt</v>
      </c>
      <c r="J133" s="5" t="str">
        <f>VLOOKUP($E133,Department!$B:$E,J$2,FALSE)</f>
        <v>Product-Mgmt-01</v>
      </c>
      <c r="K133" s="5" t="str">
        <f>VLOOKUP($E133,Department!$B:$E,K$2,FALSE)</f>
        <v>Product-Management</v>
      </c>
      <c r="L133" s="5">
        <f>VLOOKUP($F133,Account!$B:$D,L$2,FALSE)</f>
        <v>100001</v>
      </c>
      <c r="M133" s="5" t="str">
        <f>VLOOKUP($F133,Account!$B:$D,M$2,FALSE)</f>
        <v>Benefits</v>
      </c>
      <c r="N133" s="9">
        <f t="shared" si="55"/>
        <v>32485.701168842406</v>
      </c>
      <c r="O133" t="str">
        <f>VLOOKUP(A133,glbpamap!$A$1:$E$1000,5,FALSE)</f>
        <v>payroll.csv</v>
      </c>
    </row>
    <row r="134" spans="1:15" x14ac:dyDescent="0.25">
      <c r="A134" t="str">
        <f t="shared" si="79"/>
        <v>Product-Mgmt-01200000</v>
      </c>
      <c r="C134">
        <f t="shared" si="80"/>
        <v>0.5</v>
      </c>
      <c r="D134" s="5">
        <f t="shared" ref="D134:D147" si="81">D133</f>
        <v>1</v>
      </c>
      <c r="E134" s="5">
        <f t="shared" ref="E134:E147" si="82">E133</f>
        <v>9</v>
      </c>
      <c r="F134" s="4">
        <f t="shared" ref="F134:F147" si="83">F133+1</f>
        <v>3</v>
      </c>
      <c r="G134" s="5" t="str">
        <f>VLOOKUP($D134,LE!$B:$D,G$2,FALSE)</f>
        <v>EUR</v>
      </c>
      <c r="H134" s="5" t="str">
        <f>VLOOKUP($D134,LE!$B:$D,H$2,FALSE)</f>
        <v>Europe</v>
      </c>
      <c r="I134" s="5" t="str">
        <f>VLOOKUP($E134,Department!$B:$E,I$2,FALSE)</f>
        <v>Product-Mgmt</v>
      </c>
      <c r="J134" s="5" t="str">
        <f>VLOOKUP($E134,Department!$B:$E,J$2,FALSE)</f>
        <v>Product-Mgmt-01</v>
      </c>
      <c r="K134" s="5" t="str">
        <f>VLOOKUP($E134,Department!$B:$E,K$2,FALSE)</f>
        <v>Product-Management</v>
      </c>
      <c r="L134" s="5">
        <f>VLOOKUP($F134,Account!$B:$D,L$2,FALSE)</f>
        <v>200000</v>
      </c>
      <c r="M134" s="5" t="str">
        <f>VLOOKUP($F134,Account!$B:$D,M$2,FALSE)</f>
        <v>Contractors</v>
      </c>
      <c r="N134" s="9">
        <f t="shared" si="64"/>
        <v>54142.835281404012</v>
      </c>
      <c r="O134" t="str">
        <f>VLOOKUP(A134,glbpamap!$A$1:$E$1000,5,FALSE)</f>
        <v>payroll.csv</v>
      </c>
    </row>
    <row r="135" spans="1:15" x14ac:dyDescent="0.25">
      <c r="A135" t="str">
        <f t="shared" si="79"/>
        <v>Product-Mgmt-01400000</v>
      </c>
      <c r="C135">
        <f t="shared" si="80"/>
        <v>0.1</v>
      </c>
      <c r="D135" s="5">
        <f t="shared" si="81"/>
        <v>1</v>
      </c>
      <c r="E135" s="5">
        <f t="shared" si="82"/>
        <v>9</v>
      </c>
      <c r="F135" s="4">
        <f t="shared" si="83"/>
        <v>4</v>
      </c>
      <c r="G135" s="5" t="str">
        <f>VLOOKUP($D135,LE!$B:$D,G$2,FALSE)</f>
        <v>EUR</v>
      </c>
      <c r="H135" s="5" t="str">
        <f>VLOOKUP($D135,LE!$B:$D,H$2,FALSE)</f>
        <v>Europe</v>
      </c>
      <c r="I135" s="5" t="str">
        <f>VLOOKUP($E135,Department!$B:$E,I$2,FALSE)</f>
        <v>Product-Mgmt</v>
      </c>
      <c r="J135" s="5" t="str">
        <f>VLOOKUP($E135,Department!$B:$E,J$2,FALSE)</f>
        <v>Product-Mgmt-01</v>
      </c>
      <c r="K135" s="5" t="str">
        <f>VLOOKUP($E135,Department!$B:$E,K$2,FALSE)</f>
        <v>Product-Management</v>
      </c>
      <c r="L135" s="5">
        <f>VLOOKUP($F135,Account!$B:$D,L$2,FALSE)</f>
        <v>400000</v>
      </c>
      <c r="M135" s="5" t="str">
        <f>VLOOKUP($F135,Account!$B:$D,M$2,FALSE)</f>
        <v>Travel-Trips</v>
      </c>
      <c r="N135" s="9">
        <f t="shared" si="65"/>
        <v>10828.567056280803</v>
      </c>
      <c r="O135" t="str">
        <f>VLOOKUP(A135,glbpamap!$A$1:$E$1000,5,FALSE)</f>
        <v>payroll.csv</v>
      </c>
    </row>
    <row r="136" spans="1:15" x14ac:dyDescent="0.25">
      <c r="A136" t="str">
        <f t="shared" si="79"/>
        <v>Product-Mgmt-01400001</v>
      </c>
      <c r="C136">
        <f t="shared" si="80"/>
        <v>0.05</v>
      </c>
      <c r="D136" s="5">
        <f t="shared" si="81"/>
        <v>1</v>
      </c>
      <c r="E136" s="5">
        <f t="shared" si="82"/>
        <v>9</v>
      </c>
      <c r="F136" s="4">
        <f t="shared" si="83"/>
        <v>5</v>
      </c>
      <c r="G136" s="5" t="str">
        <f>VLOOKUP($D136,LE!$B:$D,G$2,FALSE)</f>
        <v>EUR</v>
      </c>
      <c r="H136" s="5" t="str">
        <f>VLOOKUP($D136,LE!$B:$D,H$2,FALSE)</f>
        <v>Europe</v>
      </c>
      <c r="I136" s="5" t="str">
        <f>VLOOKUP($E136,Department!$B:$E,I$2,FALSE)</f>
        <v>Product-Mgmt</v>
      </c>
      <c r="J136" s="5" t="str">
        <f>VLOOKUP($E136,Department!$B:$E,J$2,FALSE)</f>
        <v>Product-Mgmt-01</v>
      </c>
      <c r="K136" s="5" t="str">
        <f>VLOOKUP($E136,Department!$B:$E,K$2,FALSE)</f>
        <v>Product-Management</v>
      </c>
      <c r="L136" s="5">
        <f>VLOOKUP($F136,Account!$B:$D,L$2,FALSE)</f>
        <v>400001</v>
      </c>
      <c r="M136" s="5" t="str">
        <f>VLOOKUP($F136,Account!$B:$D,M$2,FALSE)</f>
        <v>Travel-Hotels</v>
      </c>
      <c r="N136" s="9">
        <f t="shared" si="66"/>
        <v>5414.2835281404014</v>
      </c>
      <c r="O136" t="str">
        <f>VLOOKUP(A136,glbpamap!$A$1:$E$1000,5,FALSE)</f>
        <v>payroll.csv</v>
      </c>
    </row>
    <row r="137" spans="1:15" x14ac:dyDescent="0.25">
      <c r="A137" t="str">
        <f t="shared" si="79"/>
        <v>Product-Mgmt-01500000</v>
      </c>
      <c r="C137">
        <f t="shared" si="80"/>
        <v>0.2</v>
      </c>
      <c r="D137" s="5">
        <f t="shared" si="81"/>
        <v>1</v>
      </c>
      <c r="E137" s="5">
        <f t="shared" si="82"/>
        <v>9</v>
      </c>
      <c r="F137" s="4">
        <f t="shared" si="83"/>
        <v>6</v>
      </c>
      <c r="G137" s="5" t="str">
        <f>VLOOKUP($D137,LE!$B:$D,G$2,FALSE)</f>
        <v>EUR</v>
      </c>
      <c r="H137" s="5" t="str">
        <f>VLOOKUP($D137,LE!$B:$D,H$2,FALSE)</f>
        <v>Europe</v>
      </c>
      <c r="I137" s="5" t="str">
        <f>VLOOKUP($E137,Department!$B:$E,I$2,FALSE)</f>
        <v>Product-Mgmt</v>
      </c>
      <c r="J137" s="5" t="str">
        <f>VLOOKUP($E137,Department!$B:$E,J$2,FALSE)</f>
        <v>Product-Mgmt-01</v>
      </c>
      <c r="K137" s="5" t="str">
        <f>VLOOKUP($E137,Department!$B:$E,K$2,FALSE)</f>
        <v>Product-Management</v>
      </c>
      <c r="L137" s="5">
        <f>VLOOKUP($F137,Account!$B:$D,L$2,FALSE)</f>
        <v>500000</v>
      </c>
      <c r="M137" s="5" t="str">
        <f>VLOOKUP($F137,Account!$B:$D,M$2,FALSE)</f>
        <v>Professional-Services-Consultants</v>
      </c>
      <c r="N137" s="9">
        <f t="shared" si="67"/>
        <v>21657.134112561605</v>
      </c>
      <c r="O137" t="str">
        <f>VLOOKUP(A137,glbpamap!$A$1:$E$1000,5,FALSE)</f>
        <v>payroll.csv</v>
      </c>
    </row>
    <row r="138" spans="1:15" x14ac:dyDescent="0.25">
      <c r="A138" t="str">
        <f t="shared" si="79"/>
        <v>Product-Mgmt-01600000</v>
      </c>
      <c r="C138">
        <f t="shared" si="80"/>
        <v>0.1</v>
      </c>
      <c r="D138" s="5">
        <f t="shared" si="81"/>
        <v>1</v>
      </c>
      <c r="E138" s="5">
        <f t="shared" si="82"/>
        <v>9</v>
      </c>
      <c r="F138" s="4">
        <f t="shared" si="83"/>
        <v>7</v>
      </c>
      <c r="G138" s="5" t="str">
        <f>VLOOKUP($D138,LE!$B:$D,G$2,FALSE)</f>
        <v>EUR</v>
      </c>
      <c r="H138" s="5" t="str">
        <f>VLOOKUP($D138,LE!$B:$D,H$2,FALSE)</f>
        <v>Europe</v>
      </c>
      <c r="I138" s="5" t="str">
        <f>VLOOKUP($E138,Department!$B:$E,I$2,FALSE)</f>
        <v>Product-Mgmt</v>
      </c>
      <c r="J138" s="5" t="str">
        <f>VLOOKUP($E138,Department!$B:$E,J$2,FALSE)</f>
        <v>Product-Mgmt-01</v>
      </c>
      <c r="K138" s="5" t="str">
        <f>VLOOKUP($E138,Department!$B:$E,K$2,FALSE)</f>
        <v>Product-Management</v>
      </c>
      <c r="L138" s="5">
        <f>VLOOKUP($F138,Account!$B:$D,L$2,FALSE)</f>
        <v>600000</v>
      </c>
      <c r="M138" s="5" t="str">
        <f>VLOOKUP($F138,Account!$B:$D,M$2,FALSE)</f>
        <v>Legal-Consultants</v>
      </c>
      <c r="N138" s="9">
        <f t="shared" si="68"/>
        <v>10828.567056280803</v>
      </c>
      <c r="O138" t="str">
        <f>VLOOKUP(A138,glbpamap!$A$1:$E$1000,5,FALSE)</f>
        <v>payroll.csv</v>
      </c>
    </row>
    <row r="139" spans="1:15" x14ac:dyDescent="0.25">
      <c r="A139" t="str">
        <f t="shared" si="79"/>
        <v>Product-Mgmt-01600001</v>
      </c>
      <c r="C139">
        <f t="shared" si="80"/>
        <v>0</v>
      </c>
      <c r="D139" s="5">
        <f t="shared" si="81"/>
        <v>1</v>
      </c>
      <c r="E139" s="5">
        <f t="shared" si="82"/>
        <v>9</v>
      </c>
      <c r="F139" s="4">
        <f t="shared" si="83"/>
        <v>8</v>
      </c>
      <c r="G139" s="5" t="str">
        <f>VLOOKUP($D139,LE!$B:$D,G$2,FALSE)</f>
        <v>EUR</v>
      </c>
      <c r="H139" s="5" t="str">
        <f>VLOOKUP($D139,LE!$B:$D,H$2,FALSE)</f>
        <v>Europe</v>
      </c>
      <c r="I139" s="5" t="str">
        <f>VLOOKUP($E139,Department!$B:$E,I$2,FALSE)</f>
        <v>Product-Mgmt</v>
      </c>
      <c r="J139" s="5" t="str">
        <f>VLOOKUP($E139,Department!$B:$E,J$2,FALSE)</f>
        <v>Product-Mgmt-01</v>
      </c>
      <c r="K139" s="5" t="str">
        <f>VLOOKUP($E139,Department!$B:$E,K$2,FALSE)</f>
        <v>Product-Management</v>
      </c>
      <c r="L139" s="5">
        <f>VLOOKUP($F139,Account!$B:$D,L$2,FALSE)</f>
        <v>600001</v>
      </c>
      <c r="M139" s="5" t="str">
        <f>VLOOKUP($F139,Account!$B:$D,M$2,FALSE)</f>
        <v>Legal-Corporate Fees</v>
      </c>
      <c r="N139" s="9">
        <f t="shared" si="69"/>
        <v>0</v>
      </c>
      <c r="O139" t="str">
        <f>VLOOKUP(A139,glbpamap!$A$1:$E$1000,5,FALSE)</f>
        <v>payroll.csv</v>
      </c>
    </row>
    <row r="140" spans="1:15" x14ac:dyDescent="0.25">
      <c r="A140" t="str">
        <f t="shared" si="79"/>
        <v>Product-Mgmt-01600002</v>
      </c>
      <c r="C140">
        <f t="shared" si="80"/>
        <v>0</v>
      </c>
      <c r="D140" s="5">
        <f t="shared" si="81"/>
        <v>1</v>
      </c>
      <c r="E140" s="5">
        <f t="shared" si="82"/>
        <v>9</v>
      </c>
      <c r="F140" s="4">
        <f t="shared" si="83"/>
        <v>9</v>
      </c>
      <c r="G140" s="5" t="str">
        <f>VLOOKUP($D140,LE!$B:$D,G$2,FALSE)</f>
        <v>EUR</v>
      </c>
      <c r="H140" s="5" t="str">
        <f>VLOOKUP($D140,LE!$B:$D,H$2,FALSE)</f>
        <v>Europe</v>
      </c>
      <c r="I140" s="5" t="str">
        <f>VLOOKUP($E140,Department!$B:$E,I$2,FALSE)</f>
        <v>Product-Mgmt</v>
      </c>
      <c r="J140" s="5" t="str">
        <f>VLOOKUP($E140,Department!$B:$E,J$2,FALSE)</f>
        <v>Product-Mgmt-01</v>
      </c>
      <c r="K140" s="5" t="str">
        <f>VLOOKUP($E140,Department!$B:$E,K$2,FALSE)</f>
        <v>Product-Management</v>
      </c>
      <c r="L140" s="5">
        <f>VLOOKUP($F140,Account!$B:$D,L$2,FALSE)</f>
        <v>600002</v>
      </c>
      <c r="M140" s="5" t="str">
        <f>VLOOKUP($F140,Account!$B:$D,M$2,FALSE)</f>
        <v>Legal-Employment Fees</v>
      </c>
      <c r="N140" s="9">
        <f t="shared" si="70"/>
        <v>0</v>
      </c>
      <c r="O140" t="str">
        <f>VLOOKUP(A140,glbpamap!$A$1:$E$1000,5,FALSE)</f>
        <v>payroll.csv</v>
      </c>
    </row>
    <row r="141" spans="1:15" x14ac:dyDescent="0.25">
      <c r="A141" t="str">
        <f t="shared" si="79"/>
        <v>Product-Mgmt-01700000</v>
      </c>
      <c r="C141">
        <f t="shared" si="80"/>
        <v>0.05</v>
      </c>
      <c r="D141" s="5">
        <f t="shared" si="81"/>
        <v>1</v>
      </c>
      <c r="E141" s="5">
        <f t="shared" si="82"/>
        <v>9</v>
      </c>
      <c r="F141" s="4">
        <f t="shared" si="83"/>
        <v>10</v>
      </c>
      <c r="G141" s="5" t="str">
        <f>VLOOKUP($D141,LE!$B:$D,G$2,FALSE)</f>
        <v>EUR</v>
      </c>
      <c r="H141" s="5" t="str">
        <f>VLOOKUP($D141,LE!$B:$D,H$2,FALSE)</f>
        <v>Europe</v>
      </c>
      <c r="I141" s="5" t="str">
        <f>VLOOKUP($E141,Department!$B:$E,I$2,FALSE)</f>
        <v>Product-Mgmt</v>
      </c>
      <c r="J141" s="5" t="str">
        <f>VLOOKUP($E141,Department!$B:$E,J$2,FALSE)</f>
        <v>Product-Mgmt-01</v>
      </c>
      <c r="K141" s="5" t="str">
        <f>VLOOKUP($E141,Department!$B:$E,K$2,FALSE)</f>
        <v>Product-Management</v>
      </c>
      <c r="L141" s="5">
        <f>VLOOKUP($F141,Account!$B:$D,L$2,FALSE)</f>
        <v>700000</v>
      </c>
      <c r="M141" s="5" t="str">
        <f>VLOOKUP($F141,Account!$B:$D,M$2,FALSE)</f>
        <v>IT-Application-On-Premise</v>
      </c>
      <c r="N141" s="9">
        <f t="shared" si="71"/>
        <v>5414.2835281404014</v>
      </c>
      <c r="O141" t="str">
        <f>VLOOKUP(A141,glbpamap!$A$1:$E$1000,5,FALSE)</f>
        <v>payroll.csv</v>
      </c>
    </row>
    <row r="142" spans="1:15" x14ac:dyDescent="0.25">
      <c r="A142" t="str">
        <f t="shared" si="79"/>
        <v>Product-Mgmt-01700001</v>
      </c>
      <c r="C142">
        <f t="shared" si="80"/>
        <v>0.01</v>
      </c>
      <c r="D142" s="5">
        <f t="shared" si="81"/>
        <v>1</v>
      </c>
      <c r="E142" s="5">
        <f t="shared" si="82"/>
        <v>9</v>
      </c>
      <c r="F142" s="4">
        <f t="shared" si="83"/>
        <v>11</v>
      </c>
      <c r="G142" s="5" t="str">
        <f>VLOOKUP($D142,LE!$B:$D,G$2,FALSE)</f>
        <v>EUR</v>
      </c>
      <c r="H142" s="5" t="str">
        <f>VLOOKUP($D142,LE!$B:$D,H$2,FALSE)</f>
        <v>Europe</v>
      </c>
      <c r="I142" s="5" t="str">
        <f>VLOOKUP($E142,Department!$B:$E,I$2,FALSE)</f>
        <v>Product-Mgmt</v>
      </c>
      <c r="J142" s="5" t="str">
        <f>VLOOKUP($E142,Department!$B:$E,J$2,FALSE)</f>
        <v>Product-Mgmt-01</v>
      </c>
      <c r="K142" s="5" t="str">
        <f>VLOOKUP($E142,Department!$B:$E,K$2,FALSE)</f>
        <v>Product-Management</v>
      </c>
      <c r="L142" s="5">
        <f>VLOOKUP($F142,Account!$B:$D,L$2,FALSE)</f>
        <v>700001</v>
      </c>
      <c r="M142" s="5" t="str">
        <f>VLOOKUP($F142,Account!$B:$D,M$2,FALSE)</f>
        <v>IT-Application-Subscription</v>
      </c>
      <c r="N142" s="9">
        <f t="shared" si="72"/>
        <v>1082.8567056280804</v>
      </c>
      <c r="O142" t="str">
        <f>VLOOKUP(A142,glbpamap!$A$1:$E$1000,5,FALSE)</f>
        <v>payroll.csv</v>
      </c>
    </row>
    <row r="143" spans="1:15" x14ac:dyDescent="0.25">
      <c r="A143" t="str">
        <f t="shared" si="79"/>
        <v>Product-Mgmt-01700002</v>
      </c>
      <c r="C143">
        <f t="shared" si="80"/>
        <v>0.02</v>
      </c>
      <c r="D143" s="5">
        <f t="shared" si="81"/>
        <v>1</v>
      </c>
      <c r="E143" s="5">
        <f t="shared" si="82"/>
        <v>9</v>
      </c>
      <c r="F143" s="4">
        <f t="shared" si="83"/>
        <v>12</v>
      </c>
      <c r="G143" s="5" t="str">
        <f>VLOOKUP($D143,LE!$B:$D,G$2,FALSE)</f>
        <v>EUR</v>
      </c>
      <c r="H143" s="5" t="str">
        <f>VLOOKUP($D143,LE!$B:$D,H$2,FALSE)</f>
        <v>Europe</v>
      </c>
      <c r="I143" s="5" t="str">
        <f>VLOOKUP($E143,Department!$B:$E,I$2,FALSE)</f>
        <v>Product-Mgmt</v>
      </c>
      <c r="J143" s="5" t="str">
        <f>VLOOKUP($E143,Department!$B:$E,J$2,FALSE)</f>
        <v>Product-Mgmt-01</v>
      </c>
      <c r="K143" s="5" t="str">
        <f>VLOOKUP($E143,Department!$B:$E,K$2,FALSE)</f>
        <v>Product-Management</v>
      </c>
      <c r="L143" s="5">
        <f>VLOOKUP($F143,Account!$B:$D,L$2,FALSE)</f>
        <v>700002</v>
      </c>
      <c r="M143" s="5" t="str">
        <f>VLOOKUP($F143,Account!$B:$D,M$2,FALSE)</f>
        <v>IT-Infrastructure</v>
      </c>
      <c r="N143" s="9">
        <f t="shared" si="73"/>
        <v>2165.7134112561607</v>
      </c>
      <c r="O143" t="str">
        <f>VLOOKUP(A143,glbpamap!$A$1:$E$1000,5,FALSE)</f>
        <v>payroll.csv</v>
      </c>
    </row>
    <row r="144" spans="1:15" x14ac:dyDescent="0.25">
      <c r="A144" t="str">
        <f t="shared" si="79"/>
        <v>Product-Mgmt-01700003</v>
      </c>
      <c r="C144">
        <f t="shared" si="80"/>
        <v>0.01</v>
      </c>
      <c r="D144" s="5">
        <f t="shared" si="81"/>
        <v>1</v>
      </c>
      <c r="E144" s="5">
        <f t="shared" si="82"/>
        <v>9</v>
      </c>
      <c r="F144" s="4">
        <f t="shared" si="83"/>
        <v>13</v>
      </c>
      <c r="G144" s="5" t="str">
        <f>VLOOKUP($D144,LE!$B:$D,G$2,FALSE)</f>
        <v>EUR</v>
      </c>
      <c r="H144" s="5" t="str">
        <f>VLOOKUP($D144,LE!$B:$D,H$2,FALSE)</f>
        <v>Europe</v>
      </c>
      <c r="I144" s="5" t="str">
        <f>VLOOKUP($E144,Department!$B:$E,I$2,FALSE)</f>
        <v>Product-Mgmt</v>
      </c>
      <c r="J144" s="5" t="str">
        <f>VLOOKUP($E144,Department!$B:$E,J$2,FALSE)</f>
        <v>Product-Mgmt-01</v>
      </c>
      <c r="K144" s="5" t="str">
        <f>VLOOKUP($E144,Department!$B:$E,K$2,FALSE)</f>
        <v>Product-Management</v>
      </c>
      <c r="L144" s="5">
        <f>VLOOKUP($F144,Account!$B:$D,L$2,FALSE)</f>
        <v>700003</v>
      </c>
      <c r="M144" s="5" t="str">
        <f>VLOOKUP($F144,Account!$B:$D,M$2,FALSE)</f>
        <v>IT-Consultant-System Implementation</v>
      </c>
      <c r="N144" s="9">
        <f t="shared" si="74"/>
        <v>1082.8567056280804</v>
      </c>
      <c r="O144" t="str">
        <f>VLOOKUP(A144,glbpamap!$A$1:$E$1000,5,FALSE)</f>
        <v>payroll.csv</v>
      </c>
    </row>
    <row r="145" spans="1:15" x14ac:dyDescent="0.25">
      <c r="A145" t="str">
        <f t="shared" si="79"/>
        <v>Product-Mgmt-01800000</v>
      </c>
      <c r="C145">
        <f t="shared" si="80"/>
        <v>0.02</v>
      </c>
      <c r="D145" s="5">
        <f t="shared" si="81"/>
        <v>1</v>
      </c>
      <c r="E145" s="5">
        <f t="shared" si="82"/>
        <v>9</v>
      </c>
      <c r="F145" s="4">
        <f t="shared" si="83"/>
        <v>14</v>
      </c>
      <c r="G145" s="5" t="str">
        <f>VLOOKUP($D145,LE!$B:$D,G$2,FALSE)</f>
        <v>EUR</v>
      </c>
      <c r="H145" s="5" t="str">
        <f>VLOOKUP($D145,LE!$B:$D,H$2,FALSE)</f>
        <v>Europe</v>
      </c>
      <c r="I145" s="5" t="str">
        <f>VLOOKUP($E145,Department!$B:$E,I$2,FALSE)</f>
        <v>Product-Mgmt</v>
      </c>
      <c r="J145" s="5" t="str">
        <f>VLOOKUP($E145,Department!$B:$E,J$2,FALSE)</f>
        <v>Product-Mgmt-01</v>
      </c>
      <c r="K145" s="5" t="str">
        <f>VLOOKUP($E145,Department!$B:$E,K$2,FALSE)</f>
        <v>Product-Management</v>
      </c>
      <c r="L145" s="5">
        <f>VLOOKUP($F145,Account!$B:$D,L$2,FALSE)</f>
        <v>800000</v>
      </c>
      <c r="M145" s="5" t="str">
        <f>VLOOKUP($F145,Account!$B:$D,M$2,FALSE)</f>
        <v>Facilities-Offices</v>
      </c>
      <c r="N145" s="9">
        <f t="shared" si="75"/>
        <v>2165.7134112561607</v>
      </c>
      <c r="O145" t="str">
        <f>VLOOKUP(A145,glbpamap!$A$1:$E$1000,5,FALSE)</f>
        <v>payroll.csv</v>
      </c>
    </row>
    <row r="146" spans="1:15" x14ac:dyDescent="0.25">
      <c r="A146" t="str">
        <f t="shared" si="79"/>
        <v>Product-Mgmt-01800001</v>
      </c>
      <c r="C146">
        <f t="shared" si="80"/>
        <v>0.02</v>
      </c>
      <c r="D146" s="5">
        <f t="shared" si="81"/>
        <v>1</v>
      </c>
      <c r="E146" s="5">
        <f t="shared" si="82"/>
        <v>9</v>
      </c>
      <c r="F146" s="4">
        <f t="shared" si="83"/>
        <v>15</v>
      </c>
      <c r="G146" s="5" t="str">
        <f>VLOOKUP($D146,LE!$B:$D,G$2,FALSE)</f>
        <v>EUR</v>
      </c>
      <c r="H146" s="5" t="str">
        <f>VLOOKUP($D146,LE!$B:$D,H$2,FALSE)</f>
        <v>Europe</v>
      </c>
      <c r="I146" s="5" t="str">
        <f>VLOOKUP($E146,Department!$B:$E,I$2,FALSE)</f>
        <v>Product-Mgmt</v>
      </c>
      <c r="J146" s="5" t="str">
        <f>VLOOKUP($E146,Department!$B:$E,J$2,FALSE)</f>
        <v>Product-Mgmt-01</v>
      </c>
      <c r="K146" s="5" t="str">
        <f>VLOOKUP($E146,Department!$B:$E,K$2,FALSE)</f>
        <v>Product-Management</v>
      </c>
      <c r="L146" s="5">
        <f>VLOOKUP($F146,Account!$B:$D,L$2,FALSE)</f>
        <v>800001</v>
      </c>
      <c r="M146" s="5" t="str">
        <f>VLOOKUP($F146,Account!$B:$D,M$2,FALSE)</f>
        <v>Facilities-Supplies</v>
      </c>
      <c r="N146" s="9">
        <f t="shared" si="76"/>
        <v>2165.7134112561607</v>
      </c>
      <c r="O146" t="str">
        <f>VLOOKUP(A146,glbpamap!$A$1:$E$1000,5,FALSE)</f>
        <v>payroll.csv</v>
      </c>
    </row>
    <row r="147" spans="1:15" x14ac:dyDescent="0.25">
      <c r="A147" t="str">
        <f t="shared" si="79"/>
        <v>Product-Mgmt-01800002</v>
      </c>
      <c r="C147">
        <f t="shared" si="80"/>
        <v>0.02</v>
      </c>
      <c r="D147" s="5">
        <f t="shared" si="81"/>
        <v>1</v>
      </c>
      <c r="E147" s="5">
        <f t="shared" si="82"/>
        <v>9</v>
      </c>
      <c r="F147" s="4">
        <f t="shared" si="83"/>
        <v>16</v>
      </c>
      <c r="G147" s="5" t="str">
        <f>VLOOKUP($D147,LE!$B:$D,G$2,FALSE)</f>
        <v>EUR</v>
      </c>
      <c r="H147" s="5" t="str">
        <f>VLOOKUP($D147,LE!$B:$D,H$2,FALSE)</f>
        <v>Europe</v>
      </c>
      <c r="I147" s="5" t="str">
        <f>VLOOKUP($E147,Department!$B:$E,I$2,FALSE)</f>
        <v>Product-Mgmt</v>
      </c>
      <c r="J147" s="5" t="str">
        <f>VLOOKUP($E147,Department!$B:$E,J$2,FALSE)</f>
        <v>Product-Mgmt-01</v>
      </c>
      <c r="K147" s="5" t="str">
        <f>VLOOKUP($E147,Department!$B:$E,K$2,FALSE)</f>
        <v>Product-Management</v>
      </c>
      <c r="L147" s="5">
        <f>VLOOKUP($F147,Account!$B:$D,L$2,FALSE)</f>
        <v>800002</v>
      </c>
      <c r="M147" s="5" t="str">
        <f>VLOOKUP($F147,Account!$B:$D,M$2,FALSE)</f>
        <v>Facilities-Supplies</v>
      </c>
      <c r="N147" s="9">
        <f t="shared" si="77"/>
        <v>2165.7134112561607</v>
      </c>
      <c r="O147" t="str">
        <f>VLOOKUP(A147,glbpamap!$A$1:$E$1000,5,FALSE)</f>
        <v>payroll.csv</v>
      </c>
    </row>
    <row r="148" spans="1:15" x14ac:dyDescent="0.25">
      <c r="A148" t="str">
        <f t="shared" si="79"/>
        <v>R&amp;D-01100000</v>
      </c>
      <c r="C148">
        <f>C132</f>
        <v>0</v>
      </c>
      <c r="D148" s="6">
        <f>D132</f>
        <v>1</v>
      </c>
      <c r="E148" s="6">
        <f>E132+1</f>
        <v>10</v>
      </c>
      <c r="F148" s="4">
        <v>1</v>
      </c>
      <c r="G148" s="5" t="str">
        <f>VLOOKUP($D148,LE!$B:$D,G$2,FALSE)</f>
        <v>EUR</v>
      </c>
      <c r="H148" s="5" t="str">
        <f>VLOOKUP($D148,LE!$B:$D,H$2,FALSE)</f>
        <v>Europe</v>
      </c>
      <c r="I148" s="5" t="str">
        <f>VLOOKUP($E148,Department!$B:$E,I$2,FALSE)</f>
        <v>R&amp;D</v>
      </c>
      <c r="J148" s="5" t="str">
        <f>VLOOKUP($E148,Department!$B:$E,J$2,FALSE)</f>
        <v>R&amp;D-01</v>
      </c>
      <c r="K148" s="5" t="str">
        <f>VLOOKUP($E148,Department!$B:$E,K$2,FALSE)</f>
        <v>R&amp;D-Infrastructure Developmet</v>
      </c>
      <c r="L148" s="5">
        <f>VLOOKUP($F148,Account!$B:$D,L$2,FALSE)</f>
        <v>100000</v>
      </c>
      <c r="M148" s="5" t="str">
        <f>VLOOKUP($F148,Account!$B:$D,M$2,FALSE)</f>
        <v>Salary</v>
      </c>
      <c r="N148" s="10">
        <f t="shared" ref="N148" si="84">N132*1.01</f>
        <v>109368.52726843611</v>
      </c>
      <c r="O148" t="str">
        <f>VLOOKUP(A148,glbpamap!$A$1:$E$1000,5,FALSE)</f>
        <v>implementation.csv</v>
      </c>
    </row>
    <row r="149" spans="1:15" x14ac:dyDescent="0.25">
      <c r="A149" t="str">
        <f t="shared" si="79"/>
        <v>R&amp;D-01100001</v>
      </c>
      <c r="C149">
        <f t="shared" ref="C149:C163" si="85">C133</f>
        <v>0.3</v>
      </c>
      <c r="D149" s="5">
        <f>D148</f>
        <v>1</v>
      </c>
      <c r="E149" s="5">
        <f>E148</f>
        <v>10</v>
      </c>
      <c r="F149" s="4">
        <f>F148+1</f>
        <v>2</v>
      </c>
      <c r="G149" s="5" t="str">
        <f>VLOOKUP($D149,LE!$B:$D,G$2,FALSE)</f>
        <v>EUR</v>
      </c>
      <c r="H149" s="5" t="str">
        <f>VLOOKUP($D149,LE!$B:$D,H$2,FALSE)</f>
        <v>Europe</v>
      </c>
      <c r="I149" s="5" t="str">
        <f>VLOOKUP($E149,Department!$B:$E,I$2,FALSE)</f>
        <v>R&amp;D</v>
      </c>
      <c r="J149" s="5" t="str">
        <f>VLOOKUP($E149,Department!$B:$E,J$2,FALSE)</f>
        <v>R&amp;D-01</v>
      </c>
      <c r="K149" s="5" t="str">
        <f>VLOOKUP($E149,Department!$B:$E,K$2,FALSE)</f>
        <v>R&amp;D-Infrastructure Developmet</v>
      </c>
      <c r="L149" s="5">
        <f>VLOOKUP($F149,Account!$B:$D,L$2,FALSE)</f>
        <v>100001</v>
      </c>
      <c r="M149" s="5" t="str">
        <f>VLOOKUP($F149,Account!$B:$D,M$2,FALSE)</f>
        <v>Benefits</v>
      </c>
      <c r="N149" s="9">
        <f t="shared" si="55"/>
        <v>32810.558180530832</v>
      </c>
      <c r="O149" t="str">
        <f>VLOOKUP(A149,glbpamap!$A$1:$E$1000,5,FALSE)</f>
        <v>implementation.csv</v>
      </c>
    </row>
    <row r="150" spans="1:15" x14ac:dyDescent="0.25">
      <c r="A150" t="str">
        <f t="shared" si="79"/>
        <v>R&amp;D-01200000</v>
      </c>
      <c r="C150">
        <f t="shared" si="85"/>
        <v>0.5</v>
      </c>
      <c r="D150" s="5">
        <f t="shared" ref="D150:D163" si="86">D149</f>
        <v>1</v>
      </c>
      <c r="E150" s="5">
        <f t="shared" ref="E150:E163" si="87">E149</f>
        <v>10</v>
      </c>
      <c r="F150" s="4">
        <f t="shared" ref="F150:F163" si="88">F149+1</f>
        <v>3</v>
      </c>
      <c r="G150" s="5" t="str">
        <f>VLOOKUP($D150,LE!$B:$D,G$2,FALSE)</f>
        <v>EUR</v>
      </c>
      <c r="H150" s="5" t="str">
        <f>VLOOKUP($D150,LE!$B:$D,H$2,FALSE)</f>
        <v>Europe</v>
      </c>
      <c r="I150" s="5" t="str">
        <f>VLOOKUP($E150,Department!$B:$E,I$2,FALSE)</f>
        <v>R&amp;D</v>
      </c>
      <c r="J150" s="5" t="str">
        <f>VLOOKUP($E150,Department!$B:$E,J$2,FALSE)</f>
        <v>R&amp;D-01</v>
      </c>
      <c r="K150" s="5" t="str">
        <f>VLOOKUP($E150,Department!$B:$E,K$2,FALSE)</f>
        <v>R&amp;D-Infrastructure Developmet</v>
      </c>
      <c r="L150" s="5">
        <f>VLOOKUP($F150,Account!$B:$D,L$2,FALSE)</f>
        <v>200000</v>
      </c>
      <c r="M150" s="5" t="str">
        <f>VLOOKUP($F150,Account!$B:$D,M$2,FALSE)</f>
        <v>Contractors</v>
      </c>
      <c r="N150" s="9">
        <f t="shared" si="64"/>
        <v>54684.263634218056</v>
      </c>
      <c r="O150" t="str">
        <f>VLOOKUP(A150,glbpamap!$A$1:$E$1000,5,FALSE)</f>
        <v>implementation.csv</v>
      </c>
    </row>
    <row r="151" spans="1:15" x14ac:dyDescent="0.25">
      <c r="A151" t="str">
        <f t="shared" si="79"/>
        <v>R&amp;D-01400000</v>
      </c>
      <c r="C151">
        <f t="shared" si="85"/>
        <v>0.1</v>
      </c>
      <c r="D151" s="5">
        <f t="shared" si="86"/>
        <v>1</v>
      </c>
      <c r="E151" s="5">
        <f t="shared" si="87"/>
        <v>10</v>
      </c>
      <c r="F151" s="4">
        <f t="shared" si="88"/>
        <v>4</v>
      </c>
      <c r="G151" s="5" t="str">
        <f>VLOOKUP($D151,LE!$B:$D,G$2,FALSE)</f>
        <v>EUR</v>
      </c>
      <c r="H151" s="5" t="str">
        <f>VLOOKUP($D151,LE!$B:$D,H$2,FALSE)</f>
        <v>Europe</v>
      </c>
      <c r="I151" s="5" t="str">
        <f>VLOOKUP($E151,Department!$B:$E,I$2,FALSE)</f>
        <v>R&amp;D</v>
      </c>
      <c r="J151" s="5" t="str">
        <f>VLOOKUP($E151,Department!$B:$E,J$2,FALSE)</f>
        <v>R&amp;D-01</v>
      </c>
      <c r="K151" s="5" t="str">
        <f>VLOOKUP($E151,Department!$B:$E,K$2,FALSE)</f>
        <v>R&amp;D-Infrastructure Developmet</v>
      </c>
      <c r="L151" s="5">
        <f>VLOOKUP($F151,Account!$B:$D,L$2,FALSE)</f>
        <v>400000</v>
      </c>
      <c r="M151" s="5" t="str">
        <f>VLOOKUP($F151,Account!$B:$D,M$2,FALSE)</f>
        <v>Travel-Trips</v>
      </c>
      <c r="N151" s="9">
        <f t="shared" si="65"/>
        <v>10936.852726843612</v>
      </c>
      <c r="O151" t="str">
        <f>VLOOKUP(A151,glbpamap!$A$1:$E$1000,5,FALSE)</f>
        <v>implementation.csv</v>
      </c>
    </row>
    <row r="152" spans="1:15" x14ac:dyDescent="0.25">
      <c r="A152" t="str">
        <f t="shared" si="79"/>
        <v>R&amp;D-01400001</v>
      </c>
      <c r="C152">
        <f t="shared" si="85"/>
        <v>0.05</v>
      </c>
      <c r="D152" s="5">
        <f t="shared" si="86"/>
        <v>1</v>
      </c>
      <c r="E152" s="5">
        <f t="shared" si="87"/>
        <v>10</v>
      </c>
      <c r="F152" s="4">
        <f t="shared" si="88"/>
        <v>5</v>
      </c>
      <c r="G152" s="5" t="str">
        <f>VLOOKUP($D152,LE!$B:$D,G$2,FALSE)</f>
        <v>EUR</v>
      </c>
      <c r="H152" s="5" t="str">
        <f>VLOOKUP($D152,LE!$B:$D,H$2,FALSE)</f>
        <v>Europe</v>
      </c>
      <c r="I152" s="5" t="str">
        <f>VLOOKUP($E152,Department!$B:$E,I$2,FALSE)</f>
        <v>R&amp;D</v>
      </c>
      <c r="J152" s="5" t="str">
        <f>VLOOKUP($E152,Department!$B:$E,J$2,FALSE)</f>
        <v>R&amp;D-01</v>
      </c>
      <c r="K152" s="5" t="str">
        <f>VLOOKUP($E152,Department!$B:$E,K$2,FALSE)</f>
        <v>R&amp;D-Infrastructure Developmet</v>
      </c>
      <c r="L152" s="5">
        <f>VLOOKUP($F152,Account!$B:$D,L$2,FALSE)</f>
        <v>400001</v>
      </c>
      <c r="M152" s="5" t="str">
        <f>VLOOKUP($F152,Account!$B:$D,M$2,FALSE)</f>
        <v>Travel-Hotels</v>
      </c>
      <c r="N152" s="9">
        <f t="shared" si="66"/>
        <v>5468.4263634218059</v>
      </c>
      <c r="O152" t="str">
        <f>VLOOKUP(A152,glbpamap!$A$1:$E$1000,5,FALSE)</f>
        <v>implementation.csv</v>
      </c>
    </row>
    <row r="153" spans="1:15" x14ac:dyDescent="0.25">
      <c r="A153" t="str">
        <f t="shared" si="79"/>
        <v>R&amp;D-01500000</v>
      </c>
      <c r="C153">
        <f t="shared" si="85"/>
        <v>0.2</v>
      </c>
      <c r="D153" s="5">
        <f t="shared" si="86"/>
        <v>1</v>
      </c>
      <c r="E153" s="5">
        <f t="shared" si="87"/>
        <v>10</v>
      </c>
      <c r="F153" s="4">
        <f t="shared" si="88"/>
        <v>6</v>
      </c>
      <c r="G153" s="5" t="str">
        <f>VLOOKUP($D153,LE!$B:$D,G$2,FALSE)</f>
        <v>EUR</v>
      </c>
      <c r="H153" s="5" t="str">
        <f>VLOOKUP($D153,LE!$B:$D,H$2,FALSE)</f>
        <v>Europe</v>
      </c>
      <c r="I153" s="5" t="str">
        <f>VLOOKUP($E153,Department!$B:$E,I$2,FALSE)</f>
        <v>R&amp;D</v>
      </c>
      <c r="J153" s="5" t="str">
        <f>VLOOKUP($E153,Department!$B:$E,J$2,FALSE)</f>
        <v>R&amp;D-01</v>
      </c>
      <c r="K153" s="5" t="str">
        <f>VLOOKUP($E153,Department!$B:$E,K$2,FALSE)</f>
        <v>R&amp;D-Infrastructure Developmet</v>
      </c>
      <c r="L153" s="5">
        <f>VLOOKUP($F153,Account!$B:$D,L$2,FALSE)</f>
        <v>500000</v>
      </c>
      <c r="M153" s="5" t="str">
        <f>VLOOKUP($F153,Account!$B:$D,M$2,FALSE)</f>
        <v>Professional-Services-Consultants</v>
      </c>
      <c r="N153" s="9">
        <f t="shared" si="67"/>
        <v>21873.705453687224</v>
      </c>
      <c r="O153" t="str">
        <f>VLOOKUP(A153,glbpamap!$A$1:$E$1000,5,FALSE)</f>
        <v>implementation.csv</v>
      </c>
    </row>
    <row r="154" spans="1:15" x14ac:dyDescent="0.25">
      <c r="A154" t="str">
        <f t="shared" si="79"/>
        <v>R&amp;D-01600000</v>
      </c>
      <c r="C154">
        <f t="shared" si="85"/>
        <v>0.1</v>
      </c>
      <c r="D154" s="5">
        <f t="shared" si="86"/>
        <v>1</v>
      </c>
      <c r="E154" s="5">
        <f t="shared" si="87"/>
        <v>10</v>
      </c>
      <c r="F154" s="4">
        <f t="shared" si="88"/>
        <v>7</v>
      </c>
      <c r="G154" s="5" t="str">
        <f>VLOOKUP($D154,LE!$B:$D,G$2,FALSE)</f>
        <v>EUR</v>
      </c>
      <c r="H154" s="5" t="str">
        <f>VLOOKUP($D154,LE!$B:$D,H$2,FALSE)</f>
        <v>Europe</v>
      </c>
      <c r="I154" s="5" t="str">
        <f>VLOOKUP($E154,Department!$B:$E,I$2,FALSE)</f>
        <v>R&amp;D</v>
      </c>
      <c r="J154" s="5" t="str">
        <f>VLOOKUP($E154,Department!$B:$E,J$2,FALSE)</f>
        <v>R&amp;D-01</v>
      </c>
      <c r="K154" s="5" t="str">
        <f>VLOOKUP($E154,Department!$B:$E,K$2,FALSE)</f>
        <v>R&amp;D-Infrastructure Developmet</v>
      </c>
      <c r="L154" s="5">
        <f>VLOOKUP($F154,Account!$B:$D,L$2,FALSE)</f>
        <v>600000</v>
      </c>
      <c r="M154" s="5" t="str">
        <f>VLOOKUP($F154,Account!$B:$D,M$2,FALSE)</f>
        <v>Legal-Consultants</v>
      </c>
      <c r="N154" s="9">
        <f t="shared" si="68"/>
        <v>10936.852726843612</v>
      </c>
      <c r="O154" t="str">
        <f>VLOOKUP(A154,glbpamap!$A$1:$E$1000,5,FALSE)</f>
        <v>implementation.csv</v>
      </c>
    </row>
    <row r="155" spans="1:15" x14ac:dyDescent="0.25">
      <c r="A155" t="str">
        <f t="shared" si="79"/>
        <v>R&amp;D-01600001</v>
      </c>
      <c r="C155">
        <f t="shared" si="85"/>
        <v>0</v>
      </c>
      <c r="D155" s="5">
        <f t="shared" si="86"/>
        <v>1</v>
      </c>
      <c r="E155" s="5">
        <f t="shared" si="87"/>
        <v>10</v>
      </c>
      <c r="F155" s="4">
        <f t="shared" si="88"/>
        <v>8</v>
      </c>
      <c r="G155" s="5" t="str">
        <f>VLOOKUP($D155,LE!$B:$D,G$2,FALSE)</f>
        <v>EUR</v>
      </c>
      <c r="H155" s="5" t="str">
        <f>VLOOKUP($D155,LE!$B:$D,H$2,FALSE)</f>
        <v>Europe</v>
      </c>
      <c r="I155" s="5" t="str">
        <f>VLOOKUP($E155,Department!$B:$E,I$2,FALSE)</f>
        <v>R&amp;D</v>
      </c>
      <c r="J155" s="5" t="str">
        <f>VLOOKUP($E155,Department!$B:$E,J$2,FALSE)</f>
        <v>R&amp;D-01</v>
      </c>
      <c r="K155" s="5" t="str">
        <f>VLOOKUP($E155,Department!$B:$E,K$2,FALSE)</f>
        <v>R&amp;D-Infrastructure Developmet</v>
      </c>
      <c r="L155" s="5">
        <f>VLOOKUP($F155,Account!$B:$D,L$2,FALSE)</f>
        <v>600001</v>
      </c>
      <c r="M155" s="5" t="str">
        <f>VLOOKUP($F155,Account!$B:$D,M$2,FALSE)</f>
        <v>Legal-Corporate Fees</v>
      </c>
      <c r="N155" s="9">
        <f t="shared" si="69"/>
        <v>0</v>
      </c>
      <c r="O155" t="str">
        <f>VLOOKUP(A155,glbpamap!$A$1:$E$1000,5,FALSE)</f>
        <v>implementation.csv</v>
      </c>
    </row>
    <row r="156" spans="1:15" x14ac:dyDescent="0.25">
      <c r="A156" t="str">
        <f t="shared" si="79"/>
        <v>R&amp;D-01600002</v>
      </c>
      <c r="C156">
        <f t="shared" si="85"/>
        <v>0</v>
      </c>
      <c r="D156" s="5">
        <f t="shared" si="86"/>
        <v>1</v>
      </c>
      <c r="E156" s="5">
        <f t="shared" si="87"/>
        <v>10</v>
      </c>
      <c r="F156" s="4">
        <f t="shared" si="88"/>
        <v>9</v>
      </c>
      <c r="G156" s="5" t="str">
        <f>VLOOKUP($D156,LE!$B:$D,G$2,FALSE)</f>
        <v>EUR</v>
      </c>
      <c r="H156" s="5" t="str">
        <f>VLOOKUP($D156,LE!$B:$D,H$2,FALSE)</f>
        <v>Europe</v>
      </c>
      <c r="I156" s="5" t="str">
        <f>VLOOKUP($E156,Department!$B:$E,I$2,FALSE)</f>
        <v>R&amp;D</v>
      </c>
      <c r="J156" s="5" t="str">
        <f>VLOOKUP($E156,Department!$B:$E,J$2,FALSE)</f>
        <v>R&amp;D-01</v>
      </c>
      <c r="K156" s="5" t="str">
        <f>VLOOKUP($E156,Department!$B:$E,K$2,FALSE)</f>
        <v>R&amp;D-Infrastructure Developmet</v>
      </c>
      <c r="L156" s="5">
        <f>VLOOKUP($F156,Account!$B:$D,L$2,FALSE)</f>
        <v>600002</v>
      </c>
      <c r="M156" s="5" t="str">
        <f>VLOOKUP($F156,Account!$B:$D,M$2,FALSE)</f>
        <v>Legal-Employment Fees</v>
      </c>
      <c r="N156" s="9">
        <f t="shared" si="70"/>
        <v>0</v>
      </c>
      <c r="O156" t="str">
        <f>VLOOKUP(A156,glbpamap!$A$1:$E$1000,5,FALSE)</f>
        <v>implementation.csv</v>
      </c>
    </row>
    <row r="157" spans="1:15" x14ac:dyDescent="0.25">
      <c r="A157" t="str">
        <f t="shared" si="79"/>
        <v>R&amp;D-01700000</v>
      </c>
      <c r="C157">
        <f t="shared" si="85"/>
        <v>0.05</v>
      </c>
      <c r="D157" s="5">
        <f t="shared" si="86"/>
        <v>1</v>
      </c>
      <c r="E157" s="5">
        <f t="shared" si="87"/>
        <v>10</v>
      </c>
      <c r="F157" s="4">
        <f t="shared" si="88"/>
        <v>10</v>
      </c>
      <c r="G157" s="5" t="str">
        <f>VLOOKUP($D157,LE!$B:$D,G$2,FALSE)</f>
        <v>EUR</v>
      </c>
      <c r="H157" s="5" t="str">
        <f>VLOOKUP($D157,LE!$B:$D,H$2,FALSE)</f>
        <v>Europe</v>
      </c>
      <c r="I157" s="5" t="str">
        <f>VLOOKUP($E157,Department!$B:$E,I$2,FALSE)</f>
        <v>R&amp;D</v>
      </c>
      <c r="J157" s="5" t="str">
        <f>VLOOKUP($E157,Department!$B:$E,J$2,FALSE)</f>
        <v>R&amp;D-01</v>
      </c>
      <c r="K157" s="5" t="str">
        <f>VLOOKUP($E157,Department!$B:$E,K$2,FALSE)</f>
        <v>R&amp;D-Infrastructure Developmet</v>
      </c>
      <c r="L157" s="5">
        <f>VLOOKUP($F157,Account!$B:$D,L$2,FALSE)</f>
        <v>700000</v>
      </c>
      <c r="M157" s="5" t="str">
        <f>VLOOKUP($F157,Account!$B:$D,M$2,FALSE)</f>
        <v>IT-Application-On-Premise</v>
      </c>
      <c r="N157" s="9">
        <f t="shared" si="71"/>
        <v>5468.4263634218059</v>
      </c>
      <c r="O157" t="str">
        <f>VLOOKUP(A157,glbpamap!$A$1:$E$1000,5,FALSE)</f>
        <v>implementation.csv</v>
      </c>
    </row>
    <row r="158" spans="1:15" x14ac:dyDescent="0.25">
      <c r="A158" t="str">
        <f t="shared" si="79"/>
        <v>R&amp;D-01700001</v>
      </c>
      <c r="C158">
        <f t="shared" si="85"/>
        <v>0.01</v>
      </c>
      <c r="D158" s="5">
        <f t="shared" si="86"/>
        <v>1</v>
      </c>
      <c r="E158" s="5">
        <f t="shared" si="87"/>
        <v>10</v>
      </c>
      <c r="F158" s="4">
        <f t="shared" si="88"/>
        <v>11</v>
      </c>
      <c r="G158" s="5" t="str">
        <f>VLOOKUP($D158,LE!$B:$D,G$2,FALSE)</f>
        <v>EUR</v>
      </c>
      <c r="H158" s="5" t="str">
        <f>VLOOKUP($D158,LE!$B:$D,H$2,FALSE)</f>
        <v>Europe</v>
      </c>
      <c r="I158" s="5" t="str">
        <f>VLOOKUP($E158,Department!$B:$E,I$2,FALSE)</f>
        <v>R&amp;D</v>
      </c>
      <c r="J158" s="5" t="str">
        <f>VLOOKUP($E158,Department!$B:$E,J$2,FALSE)</f>
        <v>R&amp;D-01</v>
      </c>
      <c r="K158" s="5" t="str">
        <f>VLOOKUP($E158,Department!$B:$E,K$2,FALSE)</f>
        <v>R&amp;D-Infrastructure Developmet</v>
      </c>
      <c r="L158" s="5">
        <f>VLOOKUP($F158,Account!$B:$D,L$2,FALSE)</f>
        <v>700001</v>
      </c>
      <c r="M158" s="5" t="str">
        <f>VLOOKUP($F158,Account!$B:$D,M$2,FALSE)</f>
        <v>IT-Application-Subscription</v>
      </c>
      <c r="N158" s="9">
        <f t="shared" si="72"/>
        <v>1093.6852726843611</v>
      </c>
      <c r="O158" t="str">
        <f>VLOOKUP(A158,glbpamap!$A$1:$E$1000,5,FALSE)</f>
        <v>implementation.csv</v>
      </c>
    </row>
    <row r="159" spans="1:15" x14ac:dyDescent="0.25">
      <c r="A159" t="str">
        <f t="shared" si="79"/>
        <v>R&amp;D-01700002</v>
      </c>
      <c r="C159">
        <f t="shared" si="85"/>
        <v>0.02</v>
      </c>
      <c r="D159" s="5">
        <f t="shared" si="86"/>
        <v>1</v>
      </c>
      <c r="E159" s="5">
        <f t="shared" si="87"/>
        <v>10</v>
      </c>
      <c r="F159" s="4">
        <f t="shared" si="88"/>
        <v>12</v>
      </c>
      <c r="G159" s="5" t="str">
        <f>VLOOKUP($D159,LE!$B:$D,G$2,FALSE)</f>
        <v>EUR</v>
      </c>
      <c r="H159" s="5" t="str">
        <f>VLOOKUP($D159,LE!$B:$D,H$2,FALSE)</f>
        <v>Europe</v>
      </c>
      <c r="I159" s="5" t="str">
        <f>VLOOKUP($E159,Department!$B:$E,I$2,FALSE)</f>
        <v>R&amp;D</v>
      </c>
      <c r="J159" s="5" t="str">
        <f>VLOOKUP($E159,Department!$B:$E,J$2,FALSE)</f>
        <v>R&amp;D-01</v>
      </c>
      <c r="K159" s="5" t="str">
        <f>VLOOKUP($E159,Department!$B:$E,K$2,FALSE)</f>
        <v>R&amp;D-Infrastructure Developmet</v>
      </c>
      <c r="L159" s="5">
        <f>VLOOKUP($F159,Account!$B:$D,L$2,FALSE)</f>
        <v>700002</v>
      </c>
      <c r="M159" s="5" t="str">
        <f>VLOOKUP($F159,Account!$B:$D,M$2,FALSE)</f>
        <v>IT-Infrastructure</v>
      </c>
      <c r="N159" s="9">
        <f t="shared" si="73"/>
        <v>2187.3705453687221</v>
      </c>
      <c r="O159" t="str">
        <f>VLOOKUP(A159,glbpamap!$A$1:$E$1000,5,FALSE)</f>
        <v>implementation.csv</v>
      </c>
    </row>
    <row r="160" spans="1:15" x14ac:dyDescent="0.25">
      <c r="A160" t="str">
        <f t="shared" si="79"/>
        <v>R&amp;D-01700003</v>
      </c>
      <c r="C160">
        <f t="shared" si="85"/>
        <v>0.01</v>
      </c>
      <c r="D160" s="5">
        <f t="shared" si="86"/>
        <v>1</v>
      </c>
      <c r="E160" s="5">
        <f t="shared" si="87"/>
        <v>10</v>
      </c>
      <c r="F160" s="4">
        <f t="shared" si="88"/>
        <v>13</v>
      </c>
      <c r="G160" s="5" t="str">
        <f>VLOOKUP($D160,LE!$B:$D,G$2,FALSE)</f>
        <v>EUR</v>
      </c>
      <c r="H160" s="5" t="str">
        <f>VLOOKUP($D160,LE!$B:$D,H$2,FALSE)</f>
        <v>Europe</v>
      </c>
      <c r="I160" s="5" t="str">
        <f>VLOOKUP($E160,Department!$B:$E,I$2,FALSE)</f>
        <v>R&amp;D</v>
      </c>
      <c r="J160" s="5" t="str">
        <f>VLOOKUP($E160,Department!$B:$E,J$2,FALSE)</f>
        <v>R&amp;D-01</v>
      </c>
      <c r="K160" s="5" t="str">
        <f>VLOOKUP($E160,Department!$B:$E,K$2,FALSE)</f>
        <v>R&amp;D-Infrastructure Developmet</v>
      </c>
      <c r="L160" s="5">
        <f>VLOOKUP($F160,Account!$B:$D,L$2,FALSE)</f>
        <v>700003</v>
      </c>
      <c r="M160" s="5" t="str">
        <f>VLOOKUP($F160,Account!$B:$D,M$2,FALSE)</f>
        <v>IT-Consultant-System Implementation</v>
      </c>
      <c r="N160" s="9">
        <f t="shared" si="74"/>
        <v>1093.6852726843611</v>
      </c>
      <c r="O160" t="str">
        <f>VLOOKUP(A160,glbpamap!$A$1:$E$1000,5,FALSE)</f>
        <v>implementation.csv</v>
      </c>
    </row>
    <row r="161" spans="1:15" x14ac:dyDescent="0.25">
      <c r="A161" t="str">
        <f t="shared" si="79"/>
        <v>R&amp;D-01800000</v>
      </c>
      <c r="C161">
        <f t="shared" si="85"/>
        <v>0.02</v>
      </c>
      <c r="D161" s="5">
        <f t="shared" si="86"/>
        <v>1</v>
      </c>
      <c r="E161" s="5">
        <f t="shared" si="87"/>
        <v>10</v>
      </c>
      <c r="F161" s="4">
        <f t="shared" si="88"/>
        <v>14</v>
      </c>
      <c r="G161" s="5" t="str">
        <f>VLOOKUP($D161,LE!$B:$D,G$2,FALSE)</f>
        <v>EUR</v>
      </c>
      <c r="H161" s="5" t="str">
        <f>VLOOKUP($D161,LE!$B:$D,H$2,FALSE)</f>
        <v>Europe</v>
      </c>
      <c r="I161" s="5" t="str">
        <f>VLOOKUP($E161,Department!$B:$E,I$2,FALSE)</f>
        <v>R&amp;D</v>
      </c>
      <c r="J161" s="5" t="str">
        <f>VLOOKUP($E161,Department!$B:$E,J$2,FALSE)</f>
        <v>R&amp;D-01</v>
      </c>
      <c r="K161" s="5" t="str">
        <f>VLOOKUP($E161,Department!$B:$E,K$2,FALSE)</f>
        <v>R&amp;D-Infrastructure Developmet</v>
      </c>
      <c r="L161" s="5">
        <f>VLOOKUP($F161,Account!$B:$D,L$2,FALSE)</f>
        <v>800000</v>
      </c>
      <c r="M161" s="5" t="str">
        <f>VLOOKUP($F161,Account!$B:$D,M$2,FALSE)</f>
        <v>Facilities-Offices</v>
      </c>
      <c r="N161" s="9">
        <f t="shared" si="75"/>
        <v>2187.3705453687221</v>
      </c>
      <c r="O161" t="str">
        <f>VLOOKUP(A161,glbpamap!$A$1:$E$1000,5,FALSE)</f>
        <v>implementation.csv</v>
      </c>
    </row>
    <row r="162" spans="1:15" x14ac:dyDescent="0.25">
      <c r="A162" t="str">
        <f t="shared" si="79"/>
        <v>R&amp;D-01800001</v>
      </c>
      <c r="C162">
        <f t="shared" si="85"/>
        <v>0.02</v>
      </c>
      <c r="D162" s="5">
        <f t="shared" si="86"/>
        <v>1</v>
      </c>
      <c r="E162" s="5">
        <f t="shared" si="87"/>
        <v>10</v>
      </c>
      <c r="F162" s="4">
        <f t="shared" si="88"/>
        <v>15</v>
      </c>
      <c r="G162" s="5" t="str">
        <f>VLOOKUP($D162,LE!$B:$D,G$2,FALSE)</f>
        <v>EUR</v>
      </c>
      <c r="H162" s="5" t="str">
        <f>VLOOKUP($D162,LE!$B:$D,H$2,FALSE)</f>
        <v>Europe</v>
      </c>
      <c r="I162" s="5" t="str">
        <f>VLOOKUP($E162,Department!$B:$E,I$2,FALSE)</f>
        <v>R&amp;D</v>
      </c>
      <c r="J162" s="5" t="str">
        <f>VLOOKUP($E162,Department!$B:$E,J$2,FALSE)</f>
        <v>R&amp;D-01</v>
      </c>
      <c r="K162" s="5" t="str">
        <f>VLOOKUP($E162,Department!$B:$E,K$2,FALSE)</f>
        <v>R&amp;D-Infrastructure Developmet</v>
      </c>
      <c r="L162" s="5">
        <f>VLOOKUP($F162,Account!$B:$D,L$2,FALSE)</f>
        <v>800001</v>
      </c>
      <c r="M162" s="5" t="str">
        <f>VLOOKUP($F162,Account!$B:$D,M$2,FALSE)</f>
        <v>Facilities-Supplies</v>
      </c>
      <c r="N162" s="9">
        <f t="shared" si="76"/>
        <v>2187.3705453687221</v>
      </c>
      <c r="O162" t="str">
        <f>VLOOKUP(A162,glbpamap!$A$1:$E$1000,5,FALSE)</f>
        <v>implementation.csv</v>
      </c>
    </row>
    <row r="163" spans="1:15" x14ac:dyDescent="0.25">
      <c r="A163" t="str">
        <f t="shared" si="79"/>
        <v>R&amp;D-01800002</v>
      </c>
      <c r="C163">
        <f t="shared" si="85"/>
        <v>0.02</v>
      </c>
      <c r="D163" s="5">
        <f t="shared" si="86"/>
        <v>1</v>
      </c>
      <c r="E163" s="5">
        <f t="shared" si="87"/>
        <v>10</v>
      </c>
      <c r="F163" s="4">
        <f t="shared" si="88"/>
        <v>16</v>
      </c>
      <c r="G163" s="5" t="str">
        <f>VLOOKUP($D163,LE!$B:$D,G$2,FALSE)</f>
        <v>EUR</v>
      </c>
      <c r="H163" s="5" t="str">
        <f>VLOOKUP($D163,LE!$B:$D,H$2,FALSE)</f>
        <v>Europe</v>
      </c>
      <c r="I163" s="5" t="str">
        <f>VLOOKUP($E163,Department!$B:$E,I$2,FALSE)</f>
        <v>R&amp;D</v>
      </c>
      <c r="J163" s="5" t="str">
        <f>VLOOKUP($E163,Department!$B:$E,J$2,FALSE)</f>
        <v>R&amp;D-01</v>
      </c>
      <c r="K163" s="5" t="str">
        <f>VLOOKUP($E163,Department!$B:$E,K$2,FALSE)</f>
        <v>R&amp;D-Infrastructure Developmet</v>
      </c>
      <c r="L163" s="5">
        <f>VLOOKUP($F163,Account!$B:$D,L$2,FALSE)</f>
        <v>800002</v>
      </c>
      <c r="M163" s="5" t="str">
        <f>VLOOKUP($F163,Account!$B:$D,M$2,FALSE)</f>
        <v>Facilities-Supplies</v>
      </c>
      <c r="N163" s="9">
        <f t="shared" si="77"/>
        <v>2187.3705453687221</v>
      </c>
      <c r="O163" t="str">
        <f>VLOOKUP(A163,glbpamap!$A$1:$E$1000,5,FALSE)</f>
        <v>implementation.csv</v>
      </c>
    </row>
    <row r="164" spans="1:15" x14ac:dyDescent="0.25">
      <c r="A164" t="str">
        <f t="shared" si="79"/>
        <v>R&amp;D-02100000</v>
      </c>
      <c r="C164">
        <f>C148</f>
        <v>0</v>
      </c>
      <c r="D164" s="6">
        <f>D148</f>
        <v>1</v>
      </c>
      <c r="E164" s="6">
        <f>E148+1</f>
        <v>11</v>
      </c>
      <c r="F164" s="4">
        <v>1</v>
      </c>
      <c r="G164" s="5" t="str">
        <f>VLOOKUP($D164,LE!$B:$D,G$2,FALSE)</f>
        <v>EUR</v>
      </c>
      <c r="H164" s="5" t="str">
        <f>VLOOKUP($D164,LE!$B:$D,H$2,FALSE)</f>
        <v>Europe</v>
      </c>
      <c r="I164" s="5" t="str">
        <f>VLOOKUP($E164,Department!$B:$E,I$2,FALSE)</f>
        <v>R&amp;D</v>
      </c>
      <c r="J164" s="5" t="str">
        <f>VLOOKUP($E164,Department!$B:$E,J$2,FALSE)</f>
        <v>R&amp;D-02</v>
      </c>
      <c r="K164" s="5" t="str">
        <f>VLOOKUP($E164,Department!$B:$E,K$2,FALSE)</f>
        <v>R&amp;D-Applications Development</v>
      </c>
      <c r="L164" s="5">
        <f>VLOOKUP($F164,Account!$B:$D,L$2,FALSE)</f>
        <v>100000</v>
      </c>
      <c r="M164" s="5" t="str">
        <f>VLOOKUP($F164,Account!$B:$D,M$2,FALSE)</f>
        <v>Salary</v>
      </c>
      <c r="N164" s="10">
        <f t="shared" ref="N164" si="89">N148*1.01</f>
        <v>110462.21254112048</v>
      </c>
      <c r="O164" t="str">
        <f>VLOOKUP(A164,glbpamap!$A$1:$E$1000,5,FALSE)</f>
        <v>implementation.csv</v>
      </c>
    </row>
    <row r="165" spans="1:15" x14ac:dyDescent="0.25">
      <c r="A165" t="str">
        <f t="shared" si="79"/>
        <v>R&amp;D-02100001</v>
      </c>
      <c r="C165">
        <f t="shared" ref="C165:C179" si="90">C149</f>
        <v>0.3</v>
      </c>
      <c r="D165" s="5">
        <f>D164</f>
        <v>1</v>
      </c>
      <c r="E165" s="5">
        <f>E164</f>
        <v>11</v>
      </c>
      <c r="F165" s="4">
        <f>F164+1</f>
        <v>2</v>
      </c>
      <c r="G165" s="5" t="str">
        <f>VLOOKUP($D165,LE!$B:$D,G$2,FALSE)</f>
        <v>EUR</v>
      </c>
      <c r="H165" s="5" t="str">
        <f>VLOOKUP($D165,LE!$B:$D,H$2,FALSE)</f>
        <v>Europe</v>
      </c>
      <c r="I165" s="5" t="str">
        <f>VLOOKUP($E165,Department!$B:$E,I$2,FALSE)</f>
        <v>R&amp;D</v>
      </c>
      <c r="J165" s="5" t="str">
        <f>VLOOKUP($E165,Department!$B:$E,J$2,FALSE)</f>
        <v>R&amp;D-02</v>
      </c>
      <c r="K165" s="5" t="str">
        <f>VLOOKUP($E165,Department!$B:$E,K$2,FALSE)</f>
        <v>R&amp;D-Applications Development</v>
      </c>
      <c r="L165" s="5">
        <f>VLOOKUP($F165,Account!$B:$D,L$2,FALSE)</f>
        <v>100001</v>
      </c>
      <c r="M165" s="5" t="str">
        <f>VLOOKUP($F165,Account!$B:$D,M$2,FALSE)</f>
        <v>Benefits</v>
      </c>
      <c r="N165" s="9">
        <f t="shared" ref="N165:N213" si="91">N164*C165</f>
        <v>33138.663762336138</v>
      </c>
      <c r="O165" t="str">
        <f>VLOOKUP(A165,glbpamap!$A$1:$E$1000,5,FALSE)</f>
        <v>implementation.csv</v>
      </c>
    </row>
    <row r="166" spans="1:15" x14ac:dyDescent="0.25">
      <c r="A166" t="str">
        <f t="shared" si="79"/>
        <v>R&amp;D-02200000</v>
      </c>
      <c r="C166">
        <f t="shared" si="90"/>
        <v>0.5</v>
      </c>
      <c r="D166" s="5">
        <f t="shared" ref="D166:D179" si="92">D165</f>
        <v>1</v>
      </c>
      <c r="E166" s="5">
        <f t="shared" ref="E166:E179" si="93">E165</f>
        <v>11</v>
      </c>
      <c r="F166" s="4">
        <f t="shared" ref="F166:F179" si="94">F165+1</f>
        <v>3</v>
      </c>
      <c r="G166" s="5" t="str">
        <f>VLOOKUP($D166,LE!$B:$D,G$2,FALSE)</f>
        <v>EUR</v>
      </c>
      <c r="H166" s="5" t="str">
        <f>VLOOKUP($D166,LE!$B:$D,H$2,FALSE)</f>
        <v>Europe</v>
      </c>
      <c r="I166" s="5" t="str">
        <f>VLOOKUP($E166,Department!$B:$E,I$2,FALSE)</f>
        <v>R&amp;D</v>
      </c>
      <c r="J166" s="5" t="str">
        <f>VLOOKUP($E166,Department!$B:$E,J$2,FALSE)</f>
        <v>R&amp;D-02</v>
      </c>
      <c r="K166" s="5" t="str">
        <f>VLOOKUP($E166,Department!$B:$E,K$2,FALSE)</f>
        <v>R&amp;D-Applications Development</v>
      </c>
      <c r="L166" s="5">
        <f>VLOOKUP($F166,Account!$B:$D,L$2,FALSE)</f>
        <v>200000</v>
      </c>
      <c r="M166" s="5" t="str">
        <f>VLOOKUP($F166,Account!$B:$D,M$2,FALSE)</f>
        <v>Contractors</v>
      </c>
      <c r="N166" s="9">
        <f t="shared" si="64"/>
        <v>55231.106270560238</v>
      </c>
      <c r="O166" t="str">
        <f>VLOOKUP(A166,glbpamap!$A$1:$E$1000,5,FALSE)</f>
        <v>implementation.csv</v>
      </c>
    </row>
    <row r="167" spans="1:15" x14ac:dyDescent="0.25">
      <c r="A167" t="str">
        <f t="shared" si="79"/>
        <v>R&amp;D-02400000</v>
      </c>
      <c r="C167">
        <f t="shared" si="90"/>
        <v>0.1</v>
      </c>
      <c r="D167" s="5">
        <f t="shared" si="92"/>
        <v>1</v>
      </c>
      <c r="E167" s="5">
        <f t="shared" si="93"/>
        <v>11</v>
      </c>
      <c r="F167" s="4">
        <f t="shared" si="94"/>
        <v>4</v>
      </c>
      <c r="G167" s="5" t="str">
        <f>VLOOKUP($D167,LE!$B:$D,G$2,FALSE)</f>
        <v>EUR</v>
      </c>
      <c r="H167" s="5" t="str">
        <f>VLOOKUP($D167,LE!$B:$D,H$2,FALSE)</f>
        <v>Europe</v>
      </c>
      <c r="I167" s="5" t="str">
        <f>VLOOKUP($E167,Department!$B:$E,I$2,FALSE)</f>
        <v>R&amp;D</v>
      </c>
      <c r="J167" s="5" t="str">
        <f>VLOOKUP($E167,Department!$B:$E,J$2,FALSE)</f>
        <v>R&amp;D-02</v>
      </c>
      <c r="K167" s="5" t="str">
        <f>VLOOKUP($E167,Department!$B:$E,K$2,FALSE)</f>
        <v>R&amp;D-Applications Development</v>
      </c>
      <c r="L167" s="5">
        <f>VLOOKUP($F167,Account!$B:$D,L$2,FALSE)</f>
        <v>400000</v>
      </c>
      <c r="M167" s="5" t="str">
        <f>VLOOKUP($F167,Account!$B:$D,M$2,FALSE)</f>
        <v>Travel-Trips</v>
      </c>
      <c r="N167" s="9">
        <f t="shared" si="65"/>
        <v>11046.221254112048</v>
      </c>
      <c r="O167" t="str">
        <f>VLOOKUP(A167,glbpamap!$A$1:$E$1000,5,FALSE)</f>
        <v>implementation.csv</v>
      </c>
    </row>
    <row r="168" spans="1:15" x14ac:dyDescent="0.25">
      <c r="A168" t="str">
        <f t="shared" si="79"/>
        <v>R&amp;D-02400001</v>
      </c>
      <c r="C168">
        <f t="shared" si="90"/>
        <v>0.05</v>
      </c>
      <c r="D168" s="5">
        <f t="shared" si="92"/>
        <v>1</v>
      </c>
      <c r="E168" s="5">
        <f t="shared" si="93"/>
        <v>11</v>
      </c>
      <c r="F168" s="4">
        <f t="shared" si="94"/>
        <v>5</v>
      </c>
      <c r="G168" s="5" t="str">
        <f>VLOOKUP($D168,LE!$B:$D,G$2,FALSE)</f>
        <v>EUR</v>
      </c>
      <c r="H168" s="5" t="str">
        <f>VLOOKUP($D168,LE!$B:$D,H$2,FALSE)</f>
        <v>Europe</v>
      </c>
      <c r="I168" s="5" t="str">
        <f>VLOOKUP($E168,Department!$B:$E,I$2,FALSE)</f>
        <v>R&amp;D</v>
      </c>
      <c r="J168" s="5" t="str">
        <f>VLOOKUP($E168,Department!$B:$E,J$2,FALSE)</f>
        <v>R&amp;D-02</v>
      </c>
      <c r="K168" s="5" t="str">
        <f>VLOOKUP($E168,Department!$B:$E,K$2,FALSE)</f>
        <v>R&amp;D-Applications Development</v>
      </c>
      <c r="L168" s="5">
        <f>VLOOKUP($F168,Account!$B:$D,L$2,FALSE)</f>
        <v>400001</v>
      </c>
      <c r="M168" s="5" t="str">
        <f>VLOOKUP($F168,Account!$B:$D,M$2,FALSE)</f>
        <v>Travel-Hotels</v>
      </c>
      <c r="N168" s="9">
        <f t="shared" si="66"/>
        <v>5523.110627056024</v>
      </c>
      <c r="O168" t="str">
        <f>VLOOKUP(A168,glbpamap!$A$1:$E$1000,5,FALSE)</f>
        <v>implementation.csv</v>
      </c>
    </row>
    <row r="169" spans="1:15" x14ac:dyDescent="0.25">
      <c r="A169" t="str">
        <f t="shared" si="79"/>
        <v>R&amp;D-02500000</v>
      </c>
      <c r="C169">
        <f t="shared" si="90"/>
        <v>0.2</v>
      </c>
      <c r="D169" s="5">
        <f t="shared" si="92"/>
        <v>1</v>
      </c>
      <c r="E169" s="5">
        <f t="shared" si="93"/>
        <v>11</v>
      </c>
      <c r="F169" s="4">
        <f t="shared" si="94"/>
        <v>6</v>
      </c>
      <c r="G169" s="5" t="str">
        <f>VLOOKUP($D169,LE!$B:$D,G$2,FALSE)</f>
        <v>EUR</v>
      </c>
      <c r="H169" s="5" t="str">
        <f>VLOOKUP($D169,LE!$B:$D,H$2,FALSE)</f>
        <v>Europe</v>
      </c>
      <c r="I169" s="5" t="str">
        <f>VLOOKUP($E169,Department!$B:$E,I$2,FALSE)</f>
        <v>R&amp;D</v>
      </c>
      <c r="J169" s="5" t="str">
        <f>VLOOKUP($E169,Department!$B:$E,J$2,FALSE)</f>
        <v>R&amp;D-02</v>
      </c>
      <c r="K169" s="5" t="str">
        <f>VLOOKUP($E169,Department!$B:$E,K$2,FALSE)</f>
        <v>R&amp;D-Applications Development</v>
      </c>
      <c r="L169" s="5">
        <f>VLOOKUP($F169,Account!$B:$D,L$2,FALSE)</f>
        <v>500000</v>
      </c>
      <c r="M169" s="5" t="str">
        <f>VLOOKUP($F169,Account!$B:$D,M$2,FALSE)</f>
        <v>Professional-Services-Consultants</v>
      </c>
      <c r="N169" s="9">
        <f t="shared" si="67"/>
        <v>22092.442508224096</v>
      </c>
      <c r="O169" t="str">
        <f>VLOOKUP(A169,glbpamap!$A$1:$E$1000,5,FALSE)</f>
        <v>implementation.csv</v>
      </c>
    </row>
    <row r="170" spans="1:15" x14ac:dyDescent="0.25">
      <c r="A170" t="str">
        <f t="shared" si="79"/>
        <v>R&amp;D-02600000</v>
      </c>
      <c r="C170">
        <f t="shared" si="90"/>
        <v>0.1</v>
      </c>
      <c r="D170" s="5">
        <f t="shared" si="92"/>
        <v>1</v>
      </c>
      <c r="E170" s="5">
        <f t="shared" si="93"/>
        <v>11</v>
      </c>
      <c r="F170" s="4">
        <f t="shared" si="94"/>
        <v>7</v>
      </c>
      <c r="G170" s="5" t="str">
        <f>VLOOKUP($D170,LE!$B:$D,G$2,FALSE)</f>
        <v>EUR</v>
      </c>
      <c r="H170" s="5" t="str">
        <f>VLOOKUP($D170,LE!$B:$D,H$2,FALSE)</f>
        <v>Europe</v>
      </c>
      <c r="I170" s="5" t="str">
        <f>VLOOKUP($E170,Department!$B:$E,I$2,FALSE)</f>
        <v>R&amp;D</v>
      </c>
      <c r="J170" s="5" t="str">
        <f>VLOOKUP($E170,Department!$B:$E,J$2,FALSE)</f>
        <v>R&amp;D-02</v>
      </c>
      <c r="K170" s="5" t="str">
        <f>VLOOKUP($E170,Department!$B:$E,K$2,FALSE)</f>
        <v>R&amp;D-Applications Development</v>
      </c>
      <c r="L170" s="5">
        <f>VLOOKUP($F170,Account!$B:$D,L$2,FALSE)</f>
        <v>600000</v>
      </c>
      <c r="M170" s="5" t="str">
        <f>VLOOKUP($F170,Account!$B:$D,M$2,FALSE)</f>
        <v>Legal-Consultants</v>
      </c>
      <c r="N170" s="9">
        <f t="shared" si="68"/>
        <v>11046.221254112048</v>
      </c>
      <c r="O170" t="str">
        <f>VLOOKUP(A170,glbpamap!$A$1:$E$1000,5,FALSE)</f>
        <v>implementation.csv</v>
      </c>
    </row>
    <row r="171" spans="1:15" x14ac:dyDescent="0.25">
      <c r="A171" t="str">
        <f t="shared" si="79"/>
        <v>R&amp;D-02600001</v>
      </c>
      <c r="C171">
        <f t="shared" si="90"/>
        <v>0</v>
      </c>
      <c r="D171" s="5">
        <f t="shared" si="92"/>
        <v>1</v>
      </c>
      <c r="E171" s="5">
        <f t="shared" si="93"/>
        <v>11</v>
      </c>
      <c r="F171" s="4">
        <f t="shared" si="94"/>
        <v>8</v>
      </c>
      <c r="G171" s="5" t="str">
        <f>VLOOKUP($D171,LE!$B:$D,G$2,FALSE)</f>
        <v>EUR</v>
      </c>
      <c r="H171" s="5" t="str">
        <f>VLOOKUP($D171,LE!$B:$D,H$2,FALSE)</f>
        <v>Europe</v>
      </c>
      <c r="I171" s="5" t="str">
        <f>VLOOKUP($E171,Department!$B:$E,I$2,FALSE)</f>
        <v>R&amp;D</v>
      </c>
      <c r="J171" s="5" t="str">
        <f>VLOOKUP($E171,Department!$B:$E,J$2,FALSE)</f>
        <v>R&amp;D-02</v>
      </c>
      <c r="K171" s="5" t="str">
        <f>VLOOKUP($E171,Department!$B:$E,K$2,FALSE)</f>
        <v>R&amp;D-Applications Development</v>
      </c>
      <c r="L171" s="5">
        <f>VLOOKUP($F171,Account!$B:$D,L$2,FALSE)</f>
        <v>600001</v>
      </c>
      <c r="M171" s="5" t="str">
        <f>VLOOKUP($F171,Account!$B:$D,M$2,FALSE)</f>
        <v>Legal-Corporate Fees</v>
      </c>
      <c r="N171" s="9">
        <f t="shared" si="69"/>
        <v>0</v>
      </c>
      <c r="O171" t="str">
        <f>VLOOKUP(A171,glbpamap!$A$1:$E$1000,5,FALSE)</f>
        <v>implementation.csv</v>
      </c>
    </row>
    <row r="172" spans="1:15" x14ac:dyDescent="0.25">
      <c r="A172" t="str">
        <f t="shared" si="79"/>
        <v>R&amp;D-02600002</v>
      </c>
      <c r="C172">
        <f t="shared" si="90"/>
        <v>0</v>
      </c>
      <c r="D172" s="5">
        <f t="shared" si="92"/>
        <v>1</v>
      </c>
      <c r="E172" s="5">
        <f t="shared" si="93"/>
        <v>11</v>
      </c>
      <c r="F172" s="4">
        <f t="shared" si="94"/>
        <v>9</v>
      </c>
      <c r="G172" s="5" t="str">
        <f>VLOOKUP($D172,LE!$B:$D,G$2,FALSE)</f>
        <v>EUR</v>
      </c>
      <c r="H172" s="5" t="str">
        <f>VLOOKUP($D172,LE!$B:$D,H$2,FALSE)</f>
        <v>Europe</v>
      </c>
      <c r="I172" s="5" t="str">
        <f>VLOOKUP($E172,Department!$B:$E,I$2,FALSE)</f>
        <v>R&amp;D</v>
      </c>
      <c r="J172" s="5" t="str">
        <f>VLOOKUP($E172,Department!$B:$E,J$2,FALSE)</f>
        <v>R&amp;D-02</v>
      </c>
      <c r="K172" s="5" t="str">
        <f>VLOOKUP($E172,Department!$B:$E,K$2,FALSE)</f>
        <v>R&amp;D-Applications Development</v>
      </c>
      <c r="L172" s="5">
        <f>VLOOKUP($F172,Account!$B:$D,L$2,FALSE)</f>
        <v>600002</v>
      </c>
      <c r="M172" s="5" t="str">
        <f>VLOOKUP($F172,Account!$B:$D,M$2,FALSE)</f>
        <v>Legal-Employment Fees</v>
      </c>
      <c r="N172" s="9">
        <f t="shared" si="70"/>
        <v>0</v>
      </c>
      <c r="O172" t="str">
        <f>VLOOKUP(A172,glbpamap!$A$1:$E$1000,5,FALSE)</f>
        <v>implementation.csv</v>
      </c>
    </row>
    <row r="173" spans="1:15" x14ac:dyDescent="0.25">
      <c r="A173" t="str">
        <f t="shared" si="79"/>
        <v>R&amp;D-02700000</v>
      </c>
      <c r="C173">
        <f t="shared" si="90"/>
        <v>0.05</v>
      </c>
      <c r="D173" s="5">
        <f t="shared" si="92"/>
        <v>1</v>
      </c>
      <c r="E173" s="5">
        <f t="shared" si="93"/>
        <v>11</v>
      </c>
      <c r="F173" s="4">
        <f t="shared" si="94"/>
        <v>10</v>
      </c>
      <c r="G173" s="5" t="str">
        <f>VLOOKUP($D173,LE!$B:$D,G$2,FALSE)</f>
        <v>EUR</v>
      </c>
      <c r="H173" s="5" t="str">
        <f>VLOOKUP($D173,LE!$B:$D,H$2,FALSE)</f>
        <v>Europe</v>
      </c>
      <c r="I173" s="5" t="str">
        <f>VLOOKUP($E173,Department!$B:$E,I$2,FALSE)</f>
        <v>R&amp;D</v>
      </c>
      <c r="J173" s="5" t="str">
        <f>VLOOKUP($E173,Department!$B:$E,J$2,FALSE)</f>
        <v>R&amp;D-02</v>
      </c>
      <c r="K173" s="5" t="str">
        <f>VLOOKUP($E173,Department!$B:$E,K$2,FALSE)</f>
        <v>R&amp;D-Applications Development</v>
      </c>
      <c r="L173" s="5">
        <f>VLOOKUP($F173,Account!$B:$D,L$2,FALSE)</f>
        <v>700000</v>
      </c>
      <c r="M173" s="5" t="str">
        <f>VLOOKUP($F173,Account!$B:$D,M$2,FALSE)</f>
        <v>IT-Application-On-Premise</v>
      </c>
      <c r="N173" s="9">
        <f t="shared" si="71"/>
        <v>5523.110627056024</v>
      </c>
      <c r="O173" t="str">
        <f>VLOOKUP(A173,glbpamap!$A$1:$E$1000,5,FALSE)</f>
        <v>implementation.csv</v>
      </c>
    </row>
    <row r="174" spans="1:15" x14ac:dyDescent="0.25">
      <c r="A174" t="str">
        <f t="shared" si="79"/>
        <v>R&amp;D-02700001</v>
      </c>
      <c r="C174">
        <f t="shared" si="90"/>
        <v>0.01</v>
      </c>
      <c r="D174" s="5">
        <f t="shared" si="92"/>
        <v>1</v>
      </c>
      <c r="E174" s="5">
        <f t="shared" si="93"/>
        <v>11</v>
      </c>
      <c r="F174" s="4">
        <f t="shared" si="94"/>
        <v>11</v>
      </c>
      <c r="G174" s="5" t="str">
        <f>VLOOKUP($D174,LE!$B:$D,G$2,FALSE)</f>
        <v>EUR</v>
      </c>
      <c r="H174" s="5" t="str">
        <f>VLOOKUP($D174,LE!$B:$D,H$2,FALSE)</f>
        <v>Europe</v>
      </c>
      <c r="I174" s="5" t="str">
        <f>VLOOKUP($E174,Department!$B:$E,I$2,FALSE)</f>
        <v>R&amp;D</v>
      </c>
      <c r="J174" s="5" t="str">
        <f>VLOOKUP($E174,Department!$B:$E,J$2,FALSE)</f>
        <v>R&amp;D-02</v>
      </c>
      <c r="K174" s="5" t="str">
        <f>VLOOKUP($E174,Department!$B:$E,K$2,FALSE)</f>
        <v>R&amp;D-Applications Development</v>
      </c>
      <c r="L174" s="5">
        <f>VLOOKUP($F174,Account!$B:$D,L$2,FALSE)</f>
        <v>700001</v>
      </c>
      <c r="M174" s="5" t="str">
        <f>VLOOKUP($F174,Account!$B:$D,M$2,FALSE)</f>
        <v>IT-Application-Subscription</v>
      </c>
      <c r="N174" s="9">
        <f t="shared" si="72"/>
        <v>1104.6221254112047</v>
      </c>
      <c r="O174" t="str">
        <f>VLOOKUP(A174,glbpamap!$A$1:$E$1000,5,FALSE)</f>
        <v>implementation.csv</v>
      </c>
    </row>
    <row r="175" spans="1:15" x14ac:dyDescent="0.25">
      <c r="A175" t="str">
        <f t="shared" si="79"/>
        <v>R&amp;D-02700002</v>
      </c>
      <c r="C175">
        <f t="shared" si="90"/>
        <v>0.02</v>
      </c>
      <c r="D175" s="5">
        <f t="shared" si="92"/>
        <v>1</v>
      </c>
      <c r="E175" s="5">
        <f t="shared" si="93"/>
        <v>11</v>
      </c>
      <c r="F175" s="4">
        <f t="shared" si="94"/>
        <v>12</v>
      </c>
      <c r="G175" s="5" t="str">
        <f>VLOOKUP($D175,LE!$B:$D,G$2,FALSE)</f>
        <v>EUR</v>
      </c>
      <c r="H175" s="5" t="str">
        <f>VLOOKUP($D175,LE!$B:$D,H$2,FALSE)</f>
        <v>Europe</v>
      </c>
      <c r="I175" s="5" t="str">
        <f>VLOOKUP($E175,Department!$B:$E,I$2,FALSE)</f>
        <v>R&amp;D</v>
      </c>
      <c r="J175" s="5" t="str">
        <f>VLOOKUP($E175,Department!$B:$E,J$2,FALSE)</f>
        <v>R&amp;D-02</v>
      </c>
      <c r="K175" s="5" t="str">
        <f>VLOOKUP($E175,Department!$B:$E,K$2,FALSE)</f>
        <v>R&amp;D-Applications Development</v>
      </c>
      <c r="L175" s="5">
        <f>VLOOKUP($F175,Account!$B:$D,L$2,FALSE)</f>
        <v>700002</v>
      </c>
      <c r="M175" s="5" t="str">
        <f>VLOOKUP($F175,Account!$B:$D,M$2,FALSE)</f>
        <v>IT-Infrastructure</v>
      </c>
      <c r="N175" s="9">
        <f t="shared" si="73"/>
        <v>2209.2442508224094</v>
      </c>
      <c r="O175" t="str">
        <f>VLOOKUP(A175,glbpamap!$A$1:$E$1000,5,FALSE)</f>
        <v>implementation.csv</v>
      </c>
    </row>
    <row r="176" spans="1:15" x14ac:dyDescent="0.25">
      <c r="A176" t="str">
        <f t="shared" si="79"/>
        <v>R&amp;D-02700003</v>
      </c>
      <c r="C176">
        <f t="shared" si="90"/>
        <v>0.01</v>
      </c>
      <c r="D176" s="5">
        <f t="shared" si="92"/>
        <v>1</v>
      </c>
      <c r="E176" s="5">
        <f t="shared" si="93"/>
        <v>11</v>
      </c>
      <c r="F176" s="4">
        <f t="shared" si="94"/>
        <v>13</v>
      </c>
      <c r="G176" s="5" t="str">
        <f>VLOOKUP($D176,LE!$B:$D,G$2,FALSE)</f>
        <v>EUR</v>
      </c>
      <c r="H176" s="5" t="str">
        <f>VLOOKUP($D176,LE!$B:$D,H$2,FALSE)</f>
        <v>Europe</v>
      </c>
      <c r="I176" s="5" t="str">
        <f>VLOOKUP($E176,Department!$B:$E,I$2,FALSE)</f>
        <v>R&amp;D</v>
      </c>
      <c r="J176" s="5" t="str">
        <f>VLOOKUP($E176,Department!$B:$E,J$2,FALSE)</f>
        <v>R&amp;D-02</v>
      </c>
      <c r="K176" s="5" t="str">
        <f>VLOOKUP($E176,Department!$B:$E,K$2,FALSE)</f>
        <v>R&amp;D-Applications Development</v>
      </c>
      <c r="L176" s="5">
        <f>VLOOKUP($F176,Account!$B:$D,L$2,FALSE)</f>
        <v>700003</v>
      </c>
      <c r="M176" s="5" t="str">
        <f>VLOOKUP($F176,Account!$B:$D,M$2,FALSE)</f>
        <v>IT-Consultant-System Implementation</v>
      </c>
      <c r="N176" s="9">
        <f t="shared" si="74"/>
        <v>1104.6221254112047</v>
      </c>
      <c r="O176" t="str">
        <f>VLOOKUP(A176,glbpamap!$A$1:$E$1000,5,FALSE)</f>
        <v>implementation.csv</v>
      </c>
    </row>
    <row r="177" spans="1:15" x14ac:dyDescent="0.25">
      <c r="A177" t="str">
        <f t="shared" si="79"/>
        <v>R&amp;D-02800000</v>
      </c>
      <c r="C177">
        <f t="shared" si="90"/>
        <v>0.02</v>
      </c>
      <c r="D177" s="5">
        <f t="shared" si="92"/>
        <v>1</v>
      </c>
      <c r="E177" s="5">
        <f t="shared" si="93"/>
        <v>11</v>
      </c>
      <c r="F177" s="4">
        <f t="shared" si="94"/>
        <v>14</v>
      </c>
      <c r="G177" s="5" t="str">
        <f>VLOOKUP($D177,LE!$B:$D,G$2,FALSE)</f>
        <v>EUR</v>
      </c>
      <c r="H177" s="5" t="str">
        <f>VLOOKUP($D177,LE!$B:$D,H$2,FALSE)</f>
        <v>Europe</v>
      </c>
      <c r="I177" s="5" t="str">
        <f>VLOOKUP($E177,Department!$B:$E,I$2,FALSE)</f>
        <v>R&amp;D</v>
      </c>
      <c r="J177" s="5" t="str">
        <f>VLOOKUP($E177,Department!$B:$E,J$2,FALSE)</f>
        <v>R&amp;D-02</v>
      </c>
      <c r="K177" s="5" t="str">
        <f>VLOOKUP($E177,Department!$B:$E,K$2,FALSE)</f>
        <v>R&amp;D-Applications Development</v>
      </c>
      <c r="L177" s="5">
        <f>VLOOKUP($F177,Account!$B:$D,L$2,FALSE)</f>
        <v>800000</v>
      </c>
      <c r="M177" s="5" t="str">
        <f>VLOOKUP($F177,Account!$B:$D,M$2,FALSE)</f>
        <v>Facilities-Offices</v>
      </c>
      <c r="N177" s="9">
        <f t="shared" si="75"/>
        <v>2209.2442508224094</v>
      </c>
      <c r="O177" t="str">
        <f>VLOOKUP(A177,glbpamap!$A$1:$E$1000,5,FALSE)</f>
        <v>implementation.csv</v>
      </c>
    </row>
    <row r="178" spans="1:15" x14ac:dyDescent="0.25">
      <c r="A178" t="str">
        <f t="shared" si="79"/>
        <v>R&amp;D-02800001</v>
      </c>
      <c r="C178">
        <f t="shared" si="90"/>
        <v>0.02</v>
      </c>
      <c r="D178" s="5">
        <f t="shared" si="92"/>
        <v>1</v>
      </c>
      <c r="E178" s="5">
        <f t="shared" si="93"/>
        <v>11</v>
      </c>
      <c r="F178" s="4">
        <f t="shared" si="94"/>
        <v>15</v>
      </c>
      <c r="G178" s="5" t="str">
        <f>VLOOKUP($D178,LE!$B:$D,G$2,FALSE)</f>
        <v>EUR</v>
      </c>
      <c r="H178" s="5" t="str">
        <f>VLOOKUP($D178,LE!$B:$D,H$2,FALSE)</f>
        <v>Europe</v>
      </c>
      <c r="I178" s="5" t="str">
        <f>VLOOKUP($E178,Department!$B:$E,I$2,FALSE)</f>
        <v>R&amp;D</v>
      </c>
      <c r="J178" s="5" t="str">
        <f>VLOOKUP($E178,Department!$B:$E,J$2,FALSE)</f>
        <v>R&amp;D-02</v>
      </c>
      <c r="K178" s="5" t="str">
        <f>VLOOKUP($E178,Department!$B:$E,K$2,FALSE)</f>
        <v>R&amp;D-Applications Development</v>
      </c>
      <c r="L178" s="5">
        <f>VLOOKUP($F178,Account!$B:$D,L$2,FALSE)</f>
        <v>800001</v>
      </c>
      <c r="M178" s="5" t="str">
        <f>VLOOKUP($F178,Account!$B:$D,M$2,FALSE)</f>
        <v>Facilities-Supplies</v>
      </c>
      <c r="N178" s="9">
        <f t="shared" si="76"/>
        <v>2209.2442508224094</v>
      </c>
      <c r="O178" t="str">
        <f>VLOOKUP(A178,glbpamap!$A$1:$E$1000,5,FALSE)</f>
        <v>implementation.csv</v>
      </c>
    </row>
    <row r="179" spans="1:15" x14ac:dyDescent="0.25">
      <c r="A179" t="str">
        <f t="shared" si="79"/>
        <v>R&amp;D-02800002</v>
      </c>
      <c r="C179">
        <f t="shared" si="90"/>
        <v>0.02</v>
      </c>
      <c r="D179" s="5">
        <f t="shared" si="92"/>
        <v>1</v>
      </c>
      <c r="E179" s="5">
        <f t="shared" si="93"/>
        <v>11</v>
      </c>
      <c r="F179" s="4">
        <f t="shared" si="94"/>
        <v>16</v>
      </c>
      <c r="G179" s="5" t="str">
        <f>VLOOKUP($D179,LE!$B:$D,G$2,FALSE)</f>
        <v>EUR</v>
      </c>
      <c r="H179" s="5" t="str">
        <f>VLOOKUP($D179,LE!$B:$D,H$2,FALSE)</f>
        <v>Europe</v>
      </c>
      <c r="I179" s="5" t="str">
        <f>VLOOKUP($E179,Department!$B:$E,I$2,FALSE)</f>
        <v>R&amp;D</v>
      </c>
      <c r="J179" s="5" t="str">
        <f>VLOOKUP($E179,Department!$B:$E,J$2,FALSE)</f>
        <v>R&amp;D-02</v>
      </c>
      <c r="K179" s="5" t="str">
        <f>VLOOKUP($E179,Department!$B:$E,K$2,FALSE)</f>
        <v>R&amp;D-Applications Development</v>
      </c>
      <c r="L179" s="5">
        <f>VLOOKUP($F179,Account!$B:$D,L$2,FALSE)</f>
        <v>800002</v>
      </c>
      <c r="M179" s="5" t="str">
        <f>VLOOKUP($F179,Account!$B:$D,M$2,FALSE)</f>
        <v>Facilities-Supplies</v>
      </c>
      <c r="N179" s="9">
        <f t="shared" si="77"/>
        <v>2209.2442508224094</v>
      </c>
      <c r="O179" t="str">
        <f>VLOOKUP(A179,glbpamap!$A$1:$E$1000,5,FALSE)</f>
        <v>implementation.csv</v>
      </c>
    </row>
    <row r="180" spans="1:15" x14ac:dyDescent="0.25">
      <c r="A180" t="str">
        <f t="shared" si="79"/>
        <v>R&amp;D-03100000</v>
      </c>
      <c r="C180">
        <f>C164</f>
        <v>0</v>
      </c>
      <c r="D180" s="6">
        <f>D164</f>
        <v>1</v>
      </c>
      <c r="E180" s="6">
        <f>E164+1</f>
        <v>12</v>
      </c>
      <c r="F180" s="4">
        <v>1</v>
      </c>
      <c r="G180" s="5" t="str">
        <f>VLOOKUP($D180,LE!$B:$D,G$2,FALSE)</f>
        <v>EUR</v>
      </c>
      <c r="H180" s="5" t="str">
        <f>VLOOKUP($D180,LE!$B:$D,H$2,FALSE)</f>
        <v>Europe</v>
      </c>
      <c r="I180" s="5" t="str">
        <f>VLOOKUP($E180,Department!$B:$E,I$2,FALSE)</f>
        <v>R&amp;D</v>
      </c>
      <c r="J180" s="5" t="str">
        <f>VLOOKUP($E180,Department!$B:$E,J$2,FALSE)</f>
        <v>R&amp;D-03</v>
      </c>
      <c r="K180" s="5" t="str">
        <f>VLOOKUP($E180,Department!$B:$E,K$2,FALSE)</f>
        <v>R&amp;D-Research</v>
      </c>
      <c r="L180" s="5">
        <f>VLOOKUP($F180,Account!$B:$D,L$2,FALSE)</f>
        <v>100000</v>
      </c>
      <c r="M180" s="5" t="str">
        <f>VLOOKUP($F180,Account!$B:$D,M$2,FALSE)</f>
        <v>Salary</v>
      </c>
      <c r="N180" s="10">
        <f t="shared" ref="N180" si="95">N164*1.01</f>
        <v>111566.83466653168</v>
      </c>
      <c r="O180" t="str">
        <f>VLOOKUP(A180,glbpamap!$A$1:$E$1000,5,FALSE)</f>
        <v>implementation.csv</v>
      </c>
    </row>
    <row r="181" spans="1:15" x14ac:dyDescent="0.25">
      <c r="A181" t="str">
        <f t="shared" si="79"/>
        <v>R&amp;D-03100001</v>
      </c>
      <c r="C181">
        <f t="shared" ref="C181:C195" si="96">C165</f>
        <v>0.3</v>
      </c>
      <c r="D181" s="5">
        <f>D180</f>
        <v>1</v>
      </c>
      <c r="E181" s="5">
        <f>E180</f>
        <v>12</v>
      </c>
      <c r="F181" s="4">
        <f>F180+1</f>
        <v>2</v>
      </c>
      <c r="G181" s="5" t="str">
        <f>VLOOKUP($D181,LE!$B:$D,G$2,FALSE)</f>
        <v>EUR</v>
      </c>
      <c r="H181" s="5" t="str">
        <f>VLOOKUP($D181,LE!$B:$D,H$2,FALSE)</f>
        <v>Europe</v>
      </c>
      <c r="I181" s="5" t="str">
        <f>VLOOKUP($E181,Department!$B:$E,I$2,FALSE)</f>
        <v>R&amp;D</v>
      </c>
      <c r="J181" s="5" t="str">
        <f>VLOOKUP($E181,Department!$B:$E,J$2,FALSE)</f>
        <v>R&amp;D-03</v>
      </c>
      <c r="K181" s="5" t="str">
        <f>VLOOKUP($E181,Department!$B:$E,K$2,FALSE)</f>
        <v>R&amp;D-Research</v>
      </c>
      <c r="L181" s="5">
        <f>VLOOKUP($F181,Account!$B:$D,L$2,FALSE)</f>
        <v>100001</v>
      </c>
      <c r="M181" s="5" t="str">
        <f>VLOOKUP($F181,Account!$B:$D,M$2,FALSE)</f>
        <v>Benefits</v>
      </c>
      <c r="N181" s="9">
        <f t="shared" si="91"/>
        <v>33470.050399959502</v>
      </c>
      <c r="O181" t="str">
        <f>VLOOKUP(A181,glbpamap!$A$1:$E$1000,5,FALSE)</f>
        <v>implementation.csv</v>
      </c>
    </row>
    <row r="182" spans="1:15" x14ac:dyDescent="0.25">
      <c r="A182" t="str">
        <f t="shared" si="79"/>
        <v>R&amp;D-03200000</v>
      </c>
      <c r="C182">
        <f t="shared" si="96"/>
        <v>0.5</v>
      </c>
      <c r="D182" s="5">
        <f t="shared" ref="D182:D195" si="97">D181</f>
        <v>1</v>
      </c>
      <c r="E182" s="5">
        <f t="shared" ref="E182:E195" si="98">E181</f>
        <v>12</v>
      </c>
      <c r="F182" s="4">
        <f t="shared" ref="F182:F195" si="99">F181+1</f>
        <v>3</v>
      </c>
      <c r="G182" s="5" t="str">
        <f>VLOOKUP($D182,LE!$B:$D,G$2,FALSE)</f>
        <v>EUR</v>
      </c>
      <c r="H182" s="5" t="str">
        <f>VLOOKUP($D182,LE!$B:$D,H$2,FALSE)</f>
        <v>Europe</v>
      </c>
      <c r="I182" s="5" t="str">
        <f>VLOOKUP($E182,Department!$B:$E,I$2,FALSE)</f>
        <v>R&amp;D</v>
      </c>
      <c r="J182" s="5" t="str">
        <f>VLOOKUP($E182,Department!$B:$E,J$2,FALSE)</f>
        <v>R&amp;D-03</v>
      </c>
      <c r="K182" s="5" t="str">
        <f>VLOOKUP($E182,Department!$B:$E,K$2,FALSE)</f>
        <v>R&amp;D-Research</v>
      </c>
      <c r="L182" s="5">
        <f>VLOOKUP($F182,Account!$B:$D,L$2,FALSE)</f>
        <v>200000</v>
      </c>
      <c r="M182" s="5" t="str">
        <f>VLOOKUP($F182,Account!$B:$D,M$2,FALSE)</f>
        <v>Contractors</v>
      </c>
      <c r="N182" s="9">
        <f t="shared" ref="N182:N230" si="100">N180*C182</f>
        <v>55783.417333265839</v>
      </c>
      <c r="O182" t="str">
        <f>VLOOKUP(A182,glbpamap!$A$1:$E$1000,5,FALSE)</f>
        <v>implementation.csv</v>
      </c>
    </row>
    <row r="183" spans="1:15" x14ac:dyDescent="0.25">
      <c r="A183" t="str">
        <f t="shared" si="79"/>
        <v>R&amp;D-03400000</v>
      </c>
      <c r="C183">
        <f t="shared" si="96"/>
        <v>0.1</v>
      </c>
      <c r="D183" s="5">
        <f t="shared" si="97"/>
        <v>1</v>
      </c>
      <c r="E183" s="5">
        <f t="shared" si="98"/>
        <v>12</v>
      </c>
      <c r="F183" s="4">
        <f t="shared" si="99"/>
        <v>4</v>
      </c>
      <c r="G183" s="5" t="str">
        <f>VLOOKUP($D183,LE!$B:$D,G$2,FALSE)</f>
        <v>EUR</v>
      </c>
      <c r="H183" s="5" t="str">
        <f>VLOOKUP($D183,LE!$B:$D,H$2,FALSE)</f>
        <v>Europe</v>
      </c>
      <c r="I183" s="5" t="str">
        <f>VLOOKUP($E183,Department!$B:$E,I$2,FALSE)</f>
        <v>R&amp;D</v>
      </c>
      <c r="J183" s="5" t="str">
        <f>VLOOKUP($E183,Department!$B:$E,J$2,FALSE)</f>
        <v>R&amp;D-03</v>
      </c>
      <c r="K183" s="5" t="str">
        <f>VLOOKUP($E183,Department!$B:$E,K$2,FALSE)</f>
        <v>R&amp;D-Research</v>
      </c>
      <c r="L183" s="5">
        <f>VLOOKUP($F183,Account!$B:$D,L$2,FALSE)</f>
        <v>400000</v>
      </c>
      <c r="M183" s="5" t="str">
        <f>VLOOKUP($F183,Account!$B:$D,M$2,FALSE)</f>
        <v>Travel-Trips</v>
      </c>
      <c r="N183" s="9">
        <f t="shared" ref="N183:N231" si="101">N180*C183</f>
        <v>11156.683466653169</v>
      </c>
      <c r="O183" t="str">
        <f>VLOOKUP(A183,glbpamap!$A$1:$E$1000,5,FALSE)</f>
        <v>implementation.csv</v>
      </c>
    </row>
    <row r="184" spans="1:15" x14ac:dyDescent="0.25">
      <c r="A184" t="str">
        <f t="shared" si="79"/>
        <v>R&amp;D-03400001</v>
      </c>
      <c r="C184">
        <f t="shared" si="96"/>
        <v>0.05</v>
      </c>
      <c r="D184" s="5">
        <f t="shared" si="97"/>
        <v>1</v>
      </c>
      <c r="E184" s="5">
        <f t="shared" si="98"/>
        <v>12</v>
      </c>
      <c r="F184" s="4">
        <f t="shared" si="99"/>
        <v>5</v>
      </c>
      <c r="G184" s="5" t="str">
        <f>VLOOKUP($D184,LE!$B:$D,G$2,FALSE)</f>
        <v>EUR</v>
      </c>
      <c r="H184" s="5" t="str">
        <f>VLOOKUP($D184,LE!$B:$D,H$2,FALSE)</f>
        <v>Europe</v>
      </c>
      <c r="I184" s="5" t="str">
        <f>VLOOKUP($E184,Department!$B:$E,I$2,FALSE)</f>
        <v>R&amp;D</v>
      </c>
      <c r="J184" s="5" t="str">
        <f>VLOOKUP($E184,Department!$B:$E,J$2,FALSE)</f>
        <v>R&amp;D-03</v>
      </c>
      <c r="K184" s="5" t="str">
        <f>VLOOKUP($E184,Department!$B:$E,K$2,FALSE)</f>
        <v>R&amp;D-Research</v>
      </c>
      <c r="L184" s="5">
        <f>VLOOKUP($F184,Account!$B:$D,L$2,FALSE)</f>
        <v>400001</v>
      </c>
      <c r="M184" s="5" t="str">
        <f>VLOOKUP($F184,Account!$B:$D,M$2,FALSE)</f>
        <v>Travel-Hotels</v>
      </c>
      <c r="N184" s="9">
        <f t="shared" ref="N184:N232" si="102">N180*C184</f>
        <v>5578.3417333265843</v>
      </c>
      <c r="O184" t="str">
        <f>VLOOKUP(A184,glbpamap!$A$1:$E$1000,5,FALSE)</f>
        <v>implementation.csv</v>
      </c>
    </row>
    <row r="185" spans="1:15" x14ac:dyDescent="0.25">
      <c r="A185" t="str">
        <f t="shared" si="79"/>
        <v>R&amp;D-03500000</v>
      </c>
      <c r="C185">
        <f t="shared" si="96"/>
        <v>0.2</v>
      </c>
      <c r="D185" s="5">
        <f t="shared" si="97"/>
        <v>1</v>
      </c>
      <c r="E185" s="5">
        <f t="shared" si="98"/>
        <v>12</v>
      </c>
      <c r="F185" s="4">
        <f t="shared" si="99"/>
        <v>6</v>
      </c>
      <c r="G185" s="5" t="str">
        <f>VLOOKUP($D185,LE!$B:$D,G$2,FALSE)</f>
        <v>EUR</v>
      </c>
      <c r="H185" s="5" t="str">
        <f>VLOOKUP($D185,LE!$B:$D,H$2,FALSE)</f>
        <v>Europe</v>
      </c>
      <c r="I185" s="5" t="str">
        <f>VLOOKUP($E185,Department!$B:$E,I$2,FALSE)</f>
        <v>R&amp;D</v>
      </c>
      <c r="J185" s="5" t="str">
        <f>VLOOKUP($E185,Department!$B:$E,J$2,FALSE)</f>
        <v>R&amp;D-03</v>
      </c>
      <c r="K185" s="5" t="str">
        <f>VLOOKUP($E185,Department!$B:$E,K$2,FALSE)</f>
        <v>R&amp;D-Research</v>
      </c>
      <c r="L185" s="5">
        <f>VLOOKUP($F185,Account!$B:$D,L$2,FALSE)</f>
        <v>500000</v>
      </c>
      <c r="M185" s="5" t="str">
        <f>VLOOKUP($F185,Account!$B:$D,M$2,FALSE)</f>
        <v>Professional-Services-Consultants</v>
      </c>
      <c r="N185" s="9">
        <f t="shared" ref="N185:N233" si="103">N180*C185</f>
        <v>22313.366933306337</v>
      </c>
      <c r="O185" t="str">
        <f>VLOOKUP(A185,glbpamap!$A$1:$E$1000,5,FALSE)</f>
        <v>implementation.csv</v>
      </c>
    </row>
    <row r="186" spans="1:15" x14ac:dyDescent="0.25">
      <c r="A186" t="str">
        <f t="shared" si="79"/>
        <v>R&amp;D-03600000</v>
      </c>
      <c r="C186">
        <f t="shared" si="96"/>
        <v>0.1</v>
      </c>
      <c r="D186" s="5">
        <f t="shared" si="97"/>
        <v>1</v>
      </c>
      <c r="E186" s="5">
        <f t="shared" si="98"/>
        <v>12</v>
      </c>
      <c r="F186" s="4">
        <f t="shared" si="99"/>
        <v>7</v>
      </c>
      <c r="G186" s="5" t="str">
        <f>VLOOKUP($D186,LE!$B:$D,G$2,FALSE)</f>
        <v>EUR</v>
      </c>
      <c r="H186" s="5" t="str">
        <f>VLOOKUP($D186,LE!$B:$D,H$2,FALSE)</f>
        <v>Europe</v>
      </c>
      <c r="I186" s="5" t="str">
        <f>VLOOKUP($E186,Department!$B:$E,I$2,FALSE)</f>
        <v>R&amp;D</v>
      </c>
      <c r="J186" s="5" t="str">
        <f>VLOOKUP($E186,Department!$B:$E,J$2,FALSE)</f>
        <v>R&amp;D-03</v>
      </c>
      <c r="K186" s="5" t="str">
        <f>VLOOKUP($E186,Department!$B:$E,K$2,FALSE)</f>
        <v>R&amp;D-Research</v>
      </c>
      <c r="L186" s="5">
        <f>VLOOKUP($F186,Account!$B:$D,L$2,FALSE)</f>
        <v>600000</v>
      </c>
      <c r="M186" s="5" t="str">
        <f>VLOOKUP($F186,Account!$B:$D,M$2,FALSE)</f>
        <v>Legal-Consultants</v>
      </c>
      <c r="N186" s="9">
        <f t="shared" ref="N186:N234" si="104">N180*C186</f>
        <v>11156.683466653169</v>
      </c>
      <c r="O186" t="str">
        <f>VLOOKUP(A186,glbpamap!$A$1:$E$1000,5,FALSE)</f>
        <v>implementation.csv</v>
      </c>
    </row>
    <row r="187" spans="1:15" x14ac:dyDescent="0.25">
      <c r="A187" t="str">
        <f t="shared" si="79"/>
        <v>R&amp;D-03600001</v>
      </c>
      <c r="C187">
        <f t="shared" si="96"/>
        <v>0</v>
      </c>
      <c r="D187" s="5">
        <f t="shared" si="97"/>
        <v>1</v>
      </c>
      <c r="E187" s="5">
        <f t="shared" si="98"/>
        <v>12</v>
      </c>
      <c r="F187" s="4">
        <f t="shared" si="99"/>
        <v>8</v>
      </c>
      <c r="G187" s="5" t="str">
        <f>VLOOKUP($D187,LE!$B:$D,G$2,FALSE)</f>
        <v>EUR</v>
      </c>
      <c r="H187" s="5" t="str">
        <f>VLOOKUP($D187,LE!$B:$D,H$2,FALSE)</f>
        <v>Europe</v>
      </c>
      <c r="I187" s="5" t="str">
        <f>VLOOKUP($E187,Department!$B:$E,I$2,FALSE)</f>
        <v>R&amp;D</v>
      </c>
      <c r="J187" s="5" t="str">
        <f>VLOOKUP($E187,Department!$B:$E,J$2,FALSE)</f>
        <v>R&amp;D-03</v>
      </c>
      <c r="K187" s="5" t="str">
        <f>VLOOKUP($E187,Department!$B:$E,K$2,FALSE)</f>
        <v>R&amp;D-Research</v>
      </c>
      <c r="L187" s="5">
        <f>VLOOKUP($F187,Account!$B:$D,L$2,FALSE)</f>
        <v>600001</v>
      </c>
      <c r="M187" s="5" t="str">
        <f>VLOOKUP($F187,Account!$B:$D,M$2,FALSE)</f>
        <v>Legal-Corporate Fees</v>
      </c>
      <c r="N187" s="9">
        <f t="shared" ref="N187:N235" si="105">N180*C187</f>
        <v>0</v>
      </c>
      <c r="O187" t="str">
        <f>VLOOKUP(A187,glbpamap!$A$1:$E$1000,5,FALSE)</f>
        <v>implementation.csv</v>
      </c>
    </row>
    <row r="188" spans="1:15" x14ac:dyDescent="0.25">
      <c r="A188" t="str">
        <f t="shared" si="79"/>
        <v>R&amp;D-03600002</v>
      </c>
      <c r="C188">
        <f t="shared" si="96"/>
        <v>0</v>
      </c>
      <c r="D188" s="5">
        <f t="shared" si="97"/>
        <v>1</v>
      </c>
      <c r="E188" s="5">
        <f t="shared" si="98"/>
        <v>12</v>
      </c>
      <c r="F188" s="4">
        <f t="shared" si="99"/>
        <v>9</v>
      </c>
      <c r="G188" s="5" t="str">
        <f>VLOOKUP($D188,LE!$B:$D,G$2,FALSE)</f>
        <v>EUR</v>
      </c>
      <c r="H188" s="5" t="str">
        <f>VLOOKUP($D188,LE!$B:$D,H$2,FALSE)</f>
        <v>Europe</v>
      </c>
      <c r="I188" s="5" t="str">
        <f>VLOOKUP($E188,Department!$B:$E,I$2,FALSE)</f>
        <v>R&amp;D</v>
      </c>
      <c r="J188" s="5" t="str">
        <f>VLOOKUP($E188,Department!$B:$E,J$2,FALSE)</f>
        <v>R&amp;D-03</v>
      </c>
      <c r="K188" s="5" t="str">
        <f>VLOOKUP($E188,Department!$B:$E,K$2,FALSE)</f>
        <v>R&amp;D-Research</v>
      </c>
      <c r="L188" s="5">
        <f>VLOOKUP($F188,Account!$B:$D,L$2,FALSE)</f>
        <v>600002</v>
      </c>
      <c r="M188" s="5" t="str">
        <f>VLOOKUP($F188,Account!$B:$D,M$2,FALSE)</f>
        <v>Legal-Employment Fees</v>
      </c>
      <c r="N188" s="9">
        <f t="shared" ref="N188:N236" si="106">N180*C188</f>
        <v>0</v>
      </c>
      <c r="O188" t="str">
        <f>VLOOKUP(A188,glbpamap!$A$1:$E$1000,5,FALSE)</f>
        <v>implementation.csv</v>
      </c>
    </row>
    <row r="189" spans="1:15" x14ac:dyDescent="0.25">
      <c r="A189" t="str">
        <f t="shared" si="79"/>
        <v>R&amp;D-03700000</v>
      </c>
      <c r="C189">
        <f t="shared" si="96"/>
        <v>0.05</v>
      </c>
      <c r="D189" s="5">
        <f t="shared" si="97"/>
        <v>1</v>
      </c>
      <c r="E189" s="5">
        <f t="shared" si="98"/>
        <v>12</v>
      </c>
      <c r="F189" s="4">
        <f t="shared" si="99"/>
        <v>10</v>
      </c>
      <c r="G189" s="5" t="str">
        <f>VLOOKUP($D189,LE!$B:$D,G$2,FALSE)</f>
        <v>EUR</v>
      </c>
      <c r="H189" s="5" t="str">
        <f>VLOOKUP($D189,LE!$B:$D,H$2,FALSE)</f>
        <v>Europe</v>
      </c>
      <c r="I189" s="5" t="str">
        <f>VLOOKUP($E189,Department!$B:$E,I$2,FALSE)</f>
        <v>R&amp;D</v>
      </c>
      <c r="J189" s="5" t="str">
        <f>VLOOKUP($E189,Department!$B:$E,J$2,FALSE)</f>
        <v>R&amp;D-03</v>
      </c>
      <c r="K189" s="5" t="str">
        <f>VLOOKUP($E189,Department!$B:$E,K$2,FALSE)</f>
        <v>R&amp;D-Research</v>
      </c>
      <c r="L189" s="5">
        <f>VLOOKUP($F189,Account!$B:$D,L$2,FALSE)</f>
        <v>700000</v>
      </c>
      <c r="M189" s="5" t="str">
        <f>VLOOKUP($F189,Account!$B:$D,M$2,FALSE)</f>
        <v>IT-Application-On-Premise</v>
      </c>
      <c r="N189" s="9">
        <f t="shared" ref="N189:N237" si="107">N180*C189</f>
        <v>5578.3417333265843</v>
      </c>
      <c r="O189" t="str">
        <f>VLOOKUP(A189,glbpamap!$A$1:$E$1000,5,FALSE)</f>
        <v>implementation.csv</v>
      </c>
    </row>
    <row r="190" spans="1:15" x14ac:dyDescent="0.25">
      <c r="A190" t="str">
        <f t="shared" si="79"/>
        <v>R&amp;D-03700001</v>
      </c>
      <c r="C190">
        <f t="shared" si="96"/>
        <v>0.01</v>
      </c>
      <c r="D190" s="5">
        <f t="shared" si="97"/>
        <v>1</v>
      </c>
      <c r="E190" s="5">
        <f t="shared" si="98"/>
        <v>12</v>
      </c>
      <c r="F190" s="4">
        <f t="shared" si="99"/>
        <v>11</v>
      </c>
      <c r="G190" s="5" t="str">
        <f>VLOOKUP($D190,LE!$B:$D,G$2,FALSE)</f>
        <v>EUR</v>
      </c>
      <c r="H190" s="5" t="str">
        <f>VLOOKUP($D190,LE!$B:$D,H$2,FALSE)</f>
        <v>Europe</v>
      </c>
      <c r="I190" s="5" t="str">
        <f>VLOOKUP($E190,Department!$B:$E,I$2,FALSE)</f>
        <v>R&amp;D</v>
      </c>
      <c r="J190" s="5" t="str">
        <f>VLOOKUP($E190,Department!$B:$E,J$2,FALSE)</f>
        <v>R&amp;D-03</v>
      </c>
      <c r="K190" s="5" t="str">
        <f>VLOOKUP($E190,Department!$B:$E,K$2,FALSE)</f>
        <v>R&amp;D-Research</v>
      </c>
      <c r="L190" s="5">
        <f>VLOOKUP($F190,Account!$B:$D,L$2,FALSE)</f>
        <v>700001</v>
      </c>
      <c r="M190" s="5" t="str">
        <f>VLOOKUP($F190,Account!$B:$D,M$2,FALSE)</f>
        <v>IT-Application-Subscription</v>
      </c>
      <c r="N190" s="9">
        <f t="shared" ref="N190:N238" si="108">N180*C190</f>
        <v>1115.6683466653169</v>
      </c>
      <c r="O190" t="str">
        <f>VLOOKUP(A190,glbpamap!$A$1:$E$1000,5,FALSE)</f>
        <v>implementation.csv</v>
      </c>
    </row>
    <row r="191" spans="1:15" x14ac:dyDescent="0.25">
      <c r="A191" t="str">
        <f t="shared" si="79"/>
        <v>R&amp;D-03700002</v>
      </c>
      <c r="C191">
        <f t="shared" si="96"/>
        <v>0.02</v>
      </c>
      <c r="D191" s="5">
        <f t="shared" si="97"/>
        <v>1</v>
      </c>
      <c r="E191" s="5">
        <f t="shared" si="98"/>
        <v>12</v>
      </c>
      <c r="F191" s="4">
        <f t="shared" si="99"/>
        <v>12</v>
      </c>
      <c r="G191" s="5" t="str">
        <f>VLOOKUP($D191,LE!$B:$D,G$2,FALSE)</f>
        <v>EUR</v>
      </c>
      <c r="H191" s="5" t="str">
        <f>VLOOKUP($D191,LE!$B:$D,H$2,FALSE)</f>
        <v>Europe</v>
      </c>
      <c r="I191" s="5" t="str">
        <f>VLOOKUP($E191,Department!$B:$E,I$2,FALSE)</f>
        <v>R&amp;D</v>
      </c>
      <c r="J191" s="5" t="str">
        <f>VLOOKUP($E191,Department!$B:$E,J$2,FALSE)</f>
        <v>R&amp;D-03</v>
      </c>
      <c r="K191" s="5" t="str">
        <f>VLOOKUP($E191,Department!$B:$E,K$2,FALSE)</f>
        <v>R&amp;D-Research</v>
      </c>
      <c r="L191" s="5">
        <f>VLOOKUP($F191,Account!$B:$D,L$2,FALSE)</f>
        <v>700002</v>
      </c>
      <c r="M191" s="5" t="str">
        <f>VLOOKUP($F191,Account!$B:$D,M$2,FALSE)</f>
        <v>IT-Infrastructure</v>
      </c>
      <c r="N191" s="9">
        <f t="shared" ref="N191:N239" si="109">N180*C191</f>
        <v>2231.3366933306338</v>
      </c>
      <c r="O191" t="str">
        <f>VLOOKUP(A191,glbpamap!$A$1:$E$1000,5,FALSE)</f>
        <v>implementation.csv</v>
      </c>
    </row>
    <row r="192" spans="1:15" x14ac:dyDescent="0.25">
      <c r="A192" t="str">
        <f t="shared" si="79"/>
        <v>R&amp;D-03700003</v>
      </c>
      <c r="C192">
        <f t="shared" si="96"/>
        <v>0.01</v>
      </c>
      <c r="D192" s="5">
        <f t="shared" si="97"/>
        <v>1</v>
      </c>
      <c r="E192" s="5">
        <f t="shared" si="98"/>
        <v>12</v>
      </c>
      <c r="F192" s="4">
        <f t="shared" si="99"/>
        <v>13</v>
      </c>
      <c r="G192" s="5" t="str">
        <f>VLOOKUP($D192,LE!$B:$D,G$2,FALSE)</f>
        <v>EUR</v>
      </c>
      <c r="H192" s="5" t="str">
        <f>VLOOKUP($D192,LE!$B:$D,H$2,FALSE)</f>
        <v>Europe</v>
      </c>
      <c r="I192" s="5" t="str">
        <f>VLOOKUP($E192,Department!$B:$E,I$2,FALSE)</f>
        <v>R&amp;D</v>
      </c>
      <c r="J192" s="5" t="str">
        <f>VLOOKUP($E192,Department!$B:$E,J$2,FALSE)</f>
        <v>R&amp;D-03</v>
      </c>
      <c r="K192" s="5" t="str">
        <f>VLOOKUP($E192,Department!$B:$E,K$2,FALSE)</f>
        <v>R&amp;D-Research</v>
      </c>
      <c r="L192" s="5">
        <f>VLOOKUP($F192,Account!$B:$D,L$2,FALSE)</f>
        <v>700003</v>
      </c>
      <c r="M192" s="5" t="str">
        <f>VLOOKUP($F192,Account!$B:$D,M$2,FALSE)</f>
        <v>IT-Consultant-System Implementation</v>
      </c>
      <c r="N192" s="9">
        <f t="shared" ref="N192:N240" si="110">N180*C192</f>
        <v>1115.6683466653169</v>
      </c>
      <c r="O192" t="str">
        <f>VLOOKUP(A192,glbpamap!$A$1:$E$1000,5,FALSE)</f>
        <v>implementation.csv</v>
      </c>
    </row>
    <row r="193" spans="1:15" x14ac:dyDescent="0.25">
      <c r="A193" t="str">
        <f t="shared" si="79"/>
        <v>R&amp;D-03800000</v>
      </c>
      <c r="C193">
        <f t="shared" si="96"/>
        <v>0.02</v>
      </c>
      <c r="D193" s="5">
        <f t="shared" si="97"/>
        <v>1</v>
      </c>
      <c r="E193" s="5">
        <f t="shared" si="98"/>
        <v>12</v>
      </c>
      <c r="F193" s="4">
        <f t="shared" si="99"/>
        <v>14</v>
      </c>
      <c r="G193" s="5" t="str">
        <f>VLOOKUP($D193,LE!$B:$D,G$2,FALSE)</f>
        <v>EUR</v>
      </c>
      <c r="H193" s="5" t="str">
        <f>VLOOKUP($D193,LE!$B:$D,H$2,FALSE)</f>
        <v>Europe</v>
      </c>
      <c r="I193" s="5" t="str">
        <f>VLOOKUP($E193,Department!$B:$E,I$2,FALSE)</f>
        <v>R&amp;D</v>
      </c>
      <c r="J193" s="5" t="str">
        <f>VLOOKUP($E193,Department!$B:$E,J$2,FALSE)</f>
        <v>R&amp;D-03</v>
      </c>
      <c r="K193" s="5" t="str">
        <f>VLOOKUP($E193,Department!$B:$E,K$2,FALSE)</f>
        <v>R&amp;D-Research</v>
      </c>
      <c r="L193" s="5">
        <f>VLOOKUP($F193,Account!$B:$D,L$2,FALSE)</f>
        <v>800000</v>
      </c>
      <c r="M193" s="5" t="str">
        <f>VLOOKUP($F193,Account!$B:$D,M$2,FALSE)</f>
        <v>Facilities-Offices</v>
      </c>
      <c r="N193" s="9">
        <f t="shared" ref="N193:N241" si="111">N180*C193</f>
        <v>2231.3366933306338</v>
      </c>
      <c r="O193" t="str">
        <f>VLOOKUP(A193,glbpamap!$A$1:$E$1000,5,FALSE)</f>
        <v>implementation.csv</v>
      </c>
    </row>
    <row r="194" spans="1:15" x14ac:dyDescent="0.25">
      <c r="A194" t="str">
        <f t="shared" si="79"/>
        <v>R&amp;D-03800001</v>
      </c>
      <c r="C194">
        <f t="shared" si="96"/>
        <v>0.02</v>
      </c>
      <c r="D194" s="5">
        <f t="shared" si="97"/>
        <v>1</v>
      </c>
      <c r="E194" s="5">
        <f t="shared" si="98"/>
        <v>12</v>
      </c>
      <c r="F194" s="4">
        <f t="shared" si="99"/>
        <v>15</v>
      </c>
      <c r="G194" s="5" t="str">
        <f>VLOOKUP($D194,LE!$B:$D,G$2,FALSE)</f>
        <v>EUR</v>
      </c>
      <c r="H194" s="5" t="str">
        <f>VLOOKUP($D194,LE!$B:$D,H$2,FALSE)</f>
        <v>Europe</v>
      </c>
      <c r="I194" s="5" t="str">
        <f>VLOOKUP($E194,Department!$B:$E,I$2,FALSE)</f>
        <v>R&amp;D</v>
      </c>
      <c r="J194" s="5" t="str">
        <f>VLOOKUP($E194,Department!$B:$E,J$2,FALSE)</f>
        <v>R&amp;D-03</v>
      </c>
      <c r="K194" s="5" t="str">
        <f>VLOOKUP($E194,Department!$B:$E,K$2,FALSE)</f>
        <v>R&amp;D-Research</v>
      </c>
      <c r="L194" s="5">
        <f>VLOOKUP($F194,Account!$B:$D,L$2,FALSE)</f>
        <v>800001</v>
      </c>
      <c r="M194" s="5" t="str">
        <f>VLOOKUP($F194,Account!$B:$D,M$2,FALSE)</f>
        <v>Facilities-Supplies</v>
      </c>
      <c r="N194" s="9">
        <f t="shared" ref="N194:N242" si="112">N180*C194</f>
        <v>2231.3366933306338</v>
      </c>
      <c r="O194" t="str">
        <f>VLOOKUP(A194,glbpamap!$A$1:$E$1000,5,FALSE)</f>
        <v>implementation.csv</v>
      </c>
    </row>
    <row r="195" spans="1:15" x14ac:dyDescent="0.25">
      <c r="A195" t="str">
        <f t="shared" si="79"/>
        <v>R&amp;D-03800002</v>
      </c>
      <c r="C195">
        <f t="shared" si="96"/>
        <v>0.02</v>
      </c>
      <c r="D195" s="5">
        <f t="shared" si="97"/>
        <v>1</v>
      </c>
      <c r="E195" s="5">
        <f t="shared" si="98"/>
        <v>12</v>
      </c>
      <c r="F195" s="4">
        <f t="shared" si="99"/>
        <v>16</v>
      </c>
      <c r="G195" s="5" t="str">
        <f>VLOOKUP($D195,LE!$B:$D,G$2,FALSE)</f>
        <v>EUR</v>
      </c>
      <c r="H195" s="5" t="str">
        <f>VLOOKUP($D195,LE!$B:$D,H$2,FALSE)</f>
        <v>Europe</v>
      </c>
      <c r="I195" s="5" t="str">
        <f>VLOOKUP($E195,Department!$B:$E,I$2,FALSE)</f>
        <v>R&amp;D</v>
      </c>
      <c r="J195" s="5" t="str">
        <f>VLOOKUP($E195,Department!$B:$E,J$2,FALSE)</f>
        <v>R&amp;D-03</v>
      </c>
      <c r="K195" s="5" t="str">
        <f>VLOOKUP($E195,Department!$B:$E,K$2,FALSE)</f>
        <v>R&amp;D-Research</v>
      </c>
      <c r="L195" s="5">
        <f>VLOOKUP($F195,Account!$B:$D,L$2,FALSE)</f>
        <v>800002</v>
      </c>
      <c r="M195" s="5" t="str">
        <f>VLOOKUP($F195,Account!$B:$D,M$2,FALSE)</f>
        <v>Facilities-Supplies</v>
      </c>
      <c r="N195" s="9">
        <f t="shared" ref="N195:N243" si="113">N180*C195</f>
        <v>2231.3366933306338</v>
      </c>
      <c r="O195" t="str">
        <f>VLOOKUP(A195,glbpamap!$A$1:$E$1000,5,FALSE)</f>
        <v>implementation.csv</v>
      </c>
    </row>
    <row r="196" spans="1:15" x14ac:dyDescent="0.25">
      <c r="A196" t="str">
        <f t="shared" si="79"/>
        <v>R&amp;D-04100000</v>
      </c>
      <c r="C196">
        <f>C180</f>
        <v>0</v>
      </c>
      <c r="D196" s="6">
        <f>D180</f>
        <v>1</v>
      </c>
      <c r="E196" s="6">
        <f>E180+1</f>
        <v>13</v>
      </c>
      <c r="F196" s="4">
        <v>1</v>
      </c>
      <c r="G196" s="5" t="str">
        <f>VLOOKUP($D196,LE!$B:$D,G$2,FALSE)</f>
        <v>EUR</v>
      </c>
      <c r="H196" s="5" t="str">
        <f>VLOOKUP($D196,LE!$B:$D,H$2,FALSE)</f>
        <v>Europe</v>
      </c>
      <c r="I196" s="5" t="str">
        <f>VLOOKUP($E196,Department!$B:$E,I$2,FALSE)</f>
        <v>R&amp;D</v>
      </c>
      <c r="J196" s="5" t="str">
        <f>VLOOKUP($E196,Department!$B:$E,J$2,FALSE)</f>
        <v>R&amp;D-04</v>
      </c>
      <c r="K196" s="5" t="str">
        <f>VLOOKUP($E196,Department!$B:$E,K$2,FALSE)</f>
        <v>R&amp;D-Parternerships</v>
      </c>
      <c r="L196" s="5">
        <f>VLOOKUP($F196,Account!$B:$D,L$2,FALSE)</f>
        <v>100000</v>
      </c>
      <c r="M196" s="5" t="str">
        <f>VLOOKUP($F196,Account!$B:$D,M$2,FALSE)</f>
        <v>Salary</v>
      </c>
      <c r="N196" s="10">
        <f t="shared" ref="N196" si="114">N180*1.01</f>
        <v>112682.503013197</v>
      </c>
      <c r="O196" t="str">
        <f>VLOOKUP(A196,glbpamap!$A$1:$E$1000,5,FALSE)</f>
        <v>implementation.csv</v>
      </c>
    </row>
    <row r="197" spans="1:15" x14ac:dyDescent="0.25">
      <c r="A197" t="str">
        <f t="shared" ref="A197:A260" si="115">J197&amp;L197</f>
        <v>R&amp;D-04100001</v>
      </c>
      <c r="C197">
        <f t="shared" ref="C197:C211" si="116">C181</f>
        <v>0.3</v>
      </c>
      <c r="D197" s="5">
        <f>D196</f>
        <v>1</v>
      </c>
      <c r="E197" s="5">
        <f>E196</f>
        <v>13</v>
      </c>
      <c r="F197" s="4">
        <f>F196+1</f>
        <v>2</v>
      </c>
      <c r="G197" s="5" t="str">
        <f>VLOOKUP($D197,LE!$B:$D,G$2,FALSE)</f>
        <v>EUR</v>
      </c>
      <c r="H197" s="5" t="str">
        <f>VLOOKUP($D197,LE!$B:$D,H$2,FALSE)</f>
        <v>Europe</v>
      </c>
      <c r="I197" s="5" t="str">
        <f>VLOOKUP($E197,Department!$B:$E,I$2,FALSE)</f>
        <v>R&amp;D</v>
      </c>
      <c r="J197" s="5" t="str">
        <f>VLOOKUP($E197,Department!$B:$E,J$2,FALSE)</f>
        <v>R&amp;D-04</v>
      </c>
      <c r="K197" s="5" t="str">
        <f>VLOOKUP($E197,Department!$B:$E,K$2,FALSE)</f>
        <v>R&amp;D-Parternerships</v>
      </c>
      <c r="L197" s="5">
        <f>VLOOKUP($F197,Account!$B:$D,L$2,FALSE)</f>
        <v>100001</v>
      </c>
      <c r="M197" s="5" t="str">
        <f>VLOOKUP($F197,Account!$B:$D,M$2,FALSE)</f>
        <v>Benefits</v>
      </c>
      <c r="N197" s="9">
        <f t="shared" si="91"/>
        <v>33804.750903959095</v>
      </c>
      <c r="O197" t="str">
        <f>VLOOKUP(A197,glbpamap!$A$1:$E$1000,5,FALSE)</f>
        <v>implementation.csv</v>
      </c>
    </row>
    <row r="198" spans="1:15" x14ac:dyDescent="0.25">
      <c r="A198" t="str">
        <f t="shared" si="115"/>
        <v>R&amp;D-04200000</v>
      </c>
      <c r="C198">
        <f t="shared" si="116"/>
        <v>0.5</v>
      </c>
      <c r="D198" s="5">
        <f t="shared" ref="D198:D211" si="117">D197</f>
        <v>1</v>
      </c>
      <c r="E198" s="5">
        <f t="shared" ref="E198:E211" si="118">E197</f>
        <v>13</v>
      </c>
      <c r="F198" s="4">
        <f t="shared" ref="F198:F211" si="119">F197+1</f>
        <v>3</v>
      </c>
      <c r="G198" s="5" t="str">
        <f>VLOOKUP($D198,LE!$B:$D,G$2,FALSE)</f>
        <v>EUR</v>
      </c>
      <c r="H198" s="5" t="str">
        <f>VLOOKUP($D198,LE!$B:$D,H$2,FALSE)</f>
        <v>Europe</v>
      </c>
      <c r="I198" s="5" t="str">
        <f>VLOOKUP($E198,Department!$B:$E,I$2,FALSE)</f>
        <v>R&amp;D</v>
      </c>
      <c r="J198" s="5" t="str">
        <f>VLOOKUP($E198,Department!$B:$E,J$2,FALSE)</f>
        <v>R&amp;D-04</v>
      </c>
      <c r="K198" s="5" t="str">
        <f>VLOOKUP($E198,Department!$B:$E,K$2,FALSE)</f>
        <v>R&amp;D-Parternerships</v>
      </c>
      <c r="L198" s="5">
        <f>VLOOKUP($F198,Account!$B:$D,L$2,FALSE)</f>
        <v>200000</v>
      </c>
      <c r="M198" s="5" t="str">
        <f>VLOOKUP($F198,Account!$B:$D,M$2,FALSE)</f>
        <v>Contractors</v>
      </c>
      <c r="N198" s="9">
        <f t="shared" si="100"/>
        <v>56341.251506598499</v>
      </c>
      <c r="O198" t="str">
        <f>VLOOKUP(A198,glbpamap!$A$1:$E$1000,5,FALSE)</f>
        <v>implementation.csv</v>
      </c>
    </row>
    <row r="199" spans="1:15" x14ac:dyDescent="0.25">
      <c r="A199" t="str">
        <f t="shared" si="115"/>
        <v>R&amp;D-04400000</v>
      </c>
      <c r="C199">
        <f t="shared" si="116"/>
        <v>0.1</v>
      </c>
      <c r="D199" s="5">
        <f t="shared" si="117"/>
        <v>1</v>
      </c>
      <c r="E199" s="5">
        <f t="shared" si="118"/>
        <v>13</v>
      </c>
      <c r="F199" s="4">
        <f t="shared" si="119"/>
        <v>4</v>
      </c>
      <c r="G199" s="5" t="str">
        <f>VLOOKUP($D199,LE!$B:$D,G$2,FALSE)</f>
        <v>EUR</v>
      </c>
      <c r="H199" s="5" t="str">
        <f>VLOOKUP($D199,LE!$B:$D,H$2,FALSE)</f>
        <v>Europe</v>
      </c>
      <c r="I199" s="5" t="str">
        <f>VLOOKUP($E199,Department!$B:$E,I$2,FALSE)</f>
        <v>R&amp;D</v>
      </c>
      <c r="J199" s="5" t="str">
        <f>VLOOKUP($E199,Department!$B:$E,J$2,FALSE)</f>
        <v>R&amp;D-04</v>
      </c>
      <c r="K199" s="5" t="str">
        <f>VLOOKUP($E199,Department!$B:$E,K$2,FALSE)</f>
        <v>R&amp;D-Parternerships</v>
      </c>
      <c r="L199" s="5">
        <f>VLOOKUP($F199,Account!$B:$D,L$2,FALSE)</f>
        <v>400000</v>
      </c>
      <c r="M199" s="5" t="str">
        <f>VLOOKUP($F199,Account!$B:$D,M$2,FALSE)</f>
        <v>Travel-Trips</v>
      </c>
      <c r="N199" s="9">
        <f t="shared" si="101"/>
        <v>11268.2503013197</v>
      </c>
      <c r="O199" t="str">
        <f>VLOOKUP(A199,glbpamap!$A$1:$E$1000,5,FALSE)</f>
        <v>implementation.csv</v>
      </c>
    </row>
    <row r="200" spans="1:15" x14ac:dyDescent="0.25">
      <c r="A200" t="str">
        <f t="shared" si="115"/>
        <v>R&amp;D-04400001</v>
      </c>
      <c r="C200">
        <f t="shared" si="116"/>
        <v>0.05</v>
      </c>
      <c r="D200" s="5">
        <f t="shared" si="117"/>
        <v>1</v>
      </c>
      <c r="E200" s="5">
        <f t="shared" si="118"/>
        <v>13</v>
      </c>
      <c r="F200" s="4">
        <f t="shared" si="119"/>
        <v>5</v>
      </c>
      <c r="G200" s="5" t="str">
        <f>VLOOKUP($D200,LE!$B:$D,G$2,FALSE)</f>
        <v>EUR</v>
      </c>
      <c r="H200" s="5" t="str">
        <f>VLOOKUP($D200,LE!$B:$D,H$2,FALSE)</f>
        <v>Europe</v>
      </c>
      <c r="I200" s="5" t="str">
        <f>VLOOKUP($E200,Department!$B:$E,I$2,FALSE)</f>
        <v>R&amp;D</v>
      </c>
      <c r="J200" s="5" t="str">
        <f>VLOOKUP($E200,Department!$B:$E,J$2,FALSE)</f>
        <v>R&amp;D-04</v>
      </c>
      <c r="K200" s="5" t="str">
        <f>VLOOKUP($E200,Department!$B:$E,K$2,FALSE)</f>
        <v>R&amp;D-Parternerships</v>
      </c>
      <c r="L200" s="5">
        <f>VLOOKUP($F200,Account!$B:$D,L$2,FALSE)</f>
        <v>400001</v>
      </c>
      <c r="M200" s="5" t="str">
        <f>VLOOKUP($F200,Account!$B:$D,M$2,FALSE)</f>
        <v>Travel-Hotels</v>
      </c>
      <c r="N200" s="9">
        <f t="shared" si="102"/>
        <v>5634.1251506598501</v>
      </c>
      <c r="O200" t="str">
        <f>VLOOKUP(A200,glbpamap!$A$1:$E$1000,5,FALSE)</f>
        <v>implementation.csv</v>
      </c>
    </row>
    <row r="201" spans="1:15" x14ac:dyDescent="0.25">
      <c r="A201" t="str">
        <f t="shared" si="115"/>
        <v>R&amp;D-04500000</v>
      </c>
      <c r="C201">
        <f t="shared" si="116"/>
        <v>0.2</v>
      </c>
      <c r="D201" s="5">
        <f t="shared" si="117"/>
        <v>1</v>
      </c>
      <c r="E201" s="5">
        <f t="shared" si="118"/>
        <v>13</v>
      </c>
      <c r="F201" s="4">
        <f t="shared" si="119"/>
        <v>6</v>
      </c>
      <c r="G201" s="5" t="str">
        <f>VLOOKUP($D201,LE!$B:$D,G$2,FALSE)</f>
        <v>EUR</v>
      </c>
      <c r="H201" s="5" t="str">
        <f>VLOOKUP($D201,LE!$B:$D,H$2,FALSE)</f>
        <v>Europe</v>
      </c>
      <c r="I201" s="5" t="str">
        <f>VLOOKUP($E201,Department!$B:$E,I$2,FALSE)</f>
        <v>R&amp;D</v>
      </c>
      <c r="J201" s="5" t="str">
        <f>VLOOKUP($E201,Department!$B:$E,J$2,FALSE)</f>
        <v>R&amp;D-04</v>
      </c>
      <c r="K201" s="5" t="str">
        <f>VLOOKUP($E201,Department!$B:$E,K$2,FALSE)</f>
        <v>R&amp;D-Parternerships</v>
      </c>
      <c r="L201" s="5">
        <f>VLOOKUP($F201,Account!$B:$D,L$2,FALSE)</f>
        <v>500000</v>
      </c>
      <c r="M201" s="5" t="str">
        <f>VLOOKUP($F201,Account!$B:$D,M$2,FALSE)</f>
        <v>Professional-Services-Consultants</v>
      </c>
      <c r="N201" s="9">
        <f t="shared" si="103"/>
        <v>22536.5006026394</v>
      </c>
      <c r="O201" t="str">
        <f>VLOOKUP(A201,glbpamap!$A$1:$E$1000,5,FALSE)</f>
        <v>implementation.csv</v>
      </c>
    </row>
    <row r="202" spans="1:15" x14ac:dyDescent="0.25">
      <c r="A202" t="str">
        <f t="shared" si="115"/>
        <v>R&amp;D-04600000</v>
      </c>
      <c r="C202">
        <f t="shared" si="116"/>
        <v>0.1</v>
      </c>
      <c r="D202" s="5">
        <f t="shared" si="117"/>
        <v>1</v>
      </c>
      <c r="E202" s="5">
        <f t="shared" si="118"/>
        <v>13</v>
      </c>
      <c r="F202" s="4">
        <f t="shared" si="119"/>
        <v>7</v>
      </c>
      <c r="G202" s="5" t="str">
        <f>VLOOKUP($D202,LE!$B:$D,G$2,FALSE)</f>
        <v>EUR</v>
      </c>
      <c r="H202" s="5" t="str">
        <f>VLOOKUP($D202,LE!$B:$D,H$2,FALSE)</f>
        <v>Europe</v>
      </c>
      <c r="I202" s="5" t="str">
        <f>VLOOKUP($E202,Department!$B:$E,I$2,FALSE)</f>
        <v>R&amp;D</v>
      </c>
      <c r="J202" s="5" t="str">
        <f>VLOOKUP($E202,Department!$B:$E,J$2,FALSE)</f>
        <v>R&amp;D-04</v>
      </c>
      <c r="K202" s="5" t="str">
        <f>VLOOKUP($E202,Department!$B:$E,K$2,FALSE)</f>
        <v>R&amp;D-Parternerships</v>
      </c>
      <c r="L202" s="5">
        <f>VLOOKUP($F202,Account!$B:$D,L$2,FALSE)</f>
        <v>600000</v>
      </c>
      <c r="M202" s="5" t="str">
        <f>VLOOKUP($F202,Account!$B:$D,M$2,FALSE)</f>
        <v>Legal-Consultants</v>
      </c>
      <c r="N202" s="9">
        <f t="shared" si="104"/>
        <v>11268.2503013197</v>
      </c>
      <c r="O202" t="str">
        <f>VLOOKUP(A202,glbpamap!$A$1:$E$1000,5,FALSE)</f>
        <v>implementation.csv</v>
      </c>
    </row>
    <row r="203" spans="1:15" x14ac:dyDescent="0.25">
      <c r="A203" t="str">
        <f t="shared" si="115"/>
        <v>R&amp;D-04600001</v>
      </c>
      <c r="C203">
        <f t="shared" si="116"/>
        <v>0</v>
      </c>
      <c r="D203" s="5">
        <f t="shared" si="117"/>
        <v>1</v>
      </c>
      <c r="E203" s="5">
        <f t="shared" si="118"/>
        <v>13</v>
      </c>
      <c r="F203" s="4">
        <f t="shared" si="119"/>
        <v>8</v>
      </c>
      <c r="G203" s="5" t="str">
        <f>VLOOKUP($D203,LE!$B:$D,G$2,FALSE)</f>
        <v>EUR</v>
      </c>
      <c r="H203" s="5" t="str">
        <f>VLOOKUP($D203,LE!$B:$D,H$2,FALSE)</f>
        <v>Europe</v>
      </c>
      <c r="I203" s="5" t="str">
        <f>VLOOKUP($E203,Department!$B:$E,I$2,FALSE)</f>
        <v>R&amp;D</v>
      </c>
      <c r="J203" s="5" t="str">
        <f>VLOOKUP($E203,Department!$B:$E,J$2,FALSE)</f>
        <v>R&amp;D-04</v>
      </c>
      <c r="K203" s="5" t="str">
        <f>VLOOKUP($E203,Department!$B:$E,K$2,FALSE)</f>
        <v>R&amp;D-Parternerships</v>
      </c>
      <c r="L203" s="5">
        <f>VLOOKUP($F203,Account!$B:$D,L$2,FALSE)</f>
        <v>600001</v>
      </c>
      <c r="M203" s="5" t="str">
        <f>VLOOKUP($F203,Account!$B:$D,M$2,FALSE)</f>
        <v>Legal-Corporate Fees</v>
      </c>
      <c r="N203" s="9">
        <f t="shared" si="105"/>
        <v>0</v>
      </c>
      <c r="O203" t="str">
        <f>VLOOKUP(A203,glbpamap!$A$1:$E$1000,5,FALSE)</f>
        <v>implementation.csv</v>
      </c>
    </row>
    <row r="204" spans="1:15" x14ac:dyDescent="0.25">
      <c r="A204" t="str">
        <f t="shared" si="115"/>
        <v>R&amp;D-04600002</v>
      </c>
      <c r="C204">
        <f t="shared" si="116"/>
        <v>0</v>
      </c>
      <c r="D204" s="5">
        <f t="shared" si="117"/>
        <v>1</v>
      </c>
      <c r="E204" s="5">
        <f t="shared" si="118"/>
        <v>13</v>
      </c>
      <c r="F204" s="4">
        <f t="shared" si="119"/>
        <v>9</v>
      </c>
      <c r="G204" s="5" t="str">
        <f>VLOOKUP($D204,LE!$B:$D,G$2,FALSE)</f>
        <v>EUR</v>
      </c>
      <c r="H204" s="5" t="str">
        <f>VLOOKUP($D204,LE!$B:$D,H$2,FALSE)</f>
        <v>Europe</v>
      </c>
      <c r="I204" s="5" t="str">
        <f>VLOOKUP($E204,Department!$B:$E,I$2,FALSE)</f>
        <v>R&amp;D</v>
      </c>
      <c r="J204" s="5" t="str">
        <f>VLOOKUP($E204,Department!$B:$E,J$2,FALSE)</f>
        <v>R&amp;D-04</v>
      </c>
      <c r="K204" s="5" t="str">
        <f>VLOOKUP($E204,Department!$B:$E,K$2,FALSE)</f>
        <v>R&amp;D-Parternerships</v>
      </c>
      <c r="L204" s="5">
        <f>VLOOKUP($F204,Account!$B:$D,L$2,FALSE)</f>
        <v>600002</v>
      </c>
      <c r="M204" s="5" t="str">
        <f>VLOOKUP($F204,Account!$B:$D,M$2,FALSE)</f>
        <v>Legal-Employment Fees</v>
      </c>
      <c r="N204" s="9">
        <f t="shared" si="106"/>
        <v>0</v>
      </c>
      <c r="O204" t="str">
        <f>VLOOKUP(A204,glbpamap!$A$1:$E$1000,5,FALSE)</f>
        <v>implementation.csv</v>
      </c>
    </row>
    <row r="205" spans="1:15" x14ac:dyDescent="0.25">
      <c r="A205" t="str">
        <f t="shared" si="115"/>
        <v>R&amp;D-04700000</v>
      </c>
      <c r="C205">
        <f t="shared" si="116"/>
        <v>0.05</v>
      </c>
      <c r="D205" s="5">
        <f t="shared" si="117"/>
        <v>1</v>
      </c>
      <c r="E205" s="5">
        <f t="shared" si="118"/>
        <v>13</v>
      </c>
      <c r="F205" s="4">
        <f t="shared" si="119"/>
        <v>10</v>
      </c>
      <c r="G205" s="5" t="str">
        <f>VLOOKUP($D205,LE!$B:$D,G$2,FALSE)</f>
        <v>EUR</v>
      </c>
      <c r="H205" s="5" t="str">
        <f>VLOOKUP($D205,LE!$B:$D,H$2,FALSE)</f>
        <v>Europe</v>
      </c>
      <c r="I205" s="5" t="str">
        <f>VLOOKUP($E205,Department!$B:$E,I$2,FALSE)</f>
        <v>R&amp;D</v>
      </c>
      <c r="J205" s="5" t="str">
        <f>VLOOKUP($E205,Department!$B:$E,J$2,FALSE)</f>
        <v>R&amp;D-04</v>
      </c>
      <c r="K205" s="5" t="str">
        <f>VLOOKUP($E205,Department!$B:$E,K$2,FALSE)</f>
        <v>R&amp;D-Parternerships</v>
      </c>
      <c r="L205" s="5">
        <f>VLOOKUP($F205,Account!$B:$D,L$2,FALSE)</f>
        <v>700000</v>
      </c>
      <c r="M205" s="5" t="str">
        <f>VLOOKUP($F205,Account!$B:$D,M$2,FALSE)</f>
        <v>IT-Application-On-Premise</v>
      </c>
      <c r="N205" s="9">
        <f t="shared" si="107"/>
        <v>5634.1251506598501</v>
      </c>
      <c r="O205" t="str">
        <f>VLOOKUP(A205,glbpamap!$A$1:$E$1000,5,FALSE)</f>
        <v>implementation.csv</v>
      </c>
    </row>
    <row r="206" spans="1:15" x14ac:dyDescent="0.25">
      <c r="A206" t="str">
        <f t="shared" si="115"/>
        <v>R&amp;D-04700001</v>
      </c>
      <c r="C206">
        <f t="shared" si="116"/>
        <v>0.01</v>
      </c>
      <c r="D206" s="5">
        <f t="shared" si="117"/>
        <v>1</v>
      </c>
      <c r="E206" s="5">
        <f t="shared" si="118"/>
        <v>13</v>
      </c>
      <c r="F206" s="4">
        <f t="shared" si="119"/>
        <v>11</v>
      </c>
      <c r="G206" s="5" t="str">
        <f>VLOOKUP($D206,LE!$B:$D,G$2,FALSE)</f>
        <v>EUR</v>
      </c>
      <c r="H206" s="5" t="str">
        <f>VLOOKUP($D206,LE!$B:$D,H$2,FALSE)</f>
        <v>Europe</v>
      </c>
      <c r="I206" s="5" t="str">
        <f>VLOOKUP($E206,Department!$B:$E,I$2,FALSE)</f>
        <v>R&amp;D</v>
      </c>
      <c r="J206" s="5" t="str">
        <f>VLOOKUP($E206,Department!$B:$E,J$2,FALSE)</f>
        <v>R&amp;D-04</v>
      </c>
      <c r="K206" s="5" t="str">
        <f>VLOOKUP($E206,Department!$B:$E,K$2,FALSE)</f>
        <v>R&amp;D-Parternerships</v>
      </c>
      <c r="L206" s="5">
        <f>VLOOKUP($F206,Account!$B:$D,L$2,FALSE)</f>
        <v>700001</v>
      </c>
      <c r="M206" s="5" t="str">
        <f>VLOOKUP($F206,Account!$B:$D,M$2,FALSE)</f>
        <v>IT-Application-Subscription</v>
      </c>
      <c r="N206" s="9">
        <f t="shared" si="108"/>
        <v>1126.8250301319699</v>
      </c>
      <c r="O206" t="str">
        <f>VLOOKUP(A206,glbpamap!$A$1:$E$1000,5,FALSE)</f>
        <v>implementation.csv</v>
      </c>
    </row>
    <row r="207" spans="1:15" x14ac:dyDescent="0.25">
      <c r="A207" t="str">
        <f t="shared" si="115"/>
        <v>R&amp;D-04700002</v>
      </c>
      <c r="C207">
        <f t="shared" si="116"/>
        <v>0.02</v>
      </c>
      <c r="D207" s="5">
        <f t="shared" si="117"/>
        <v>1</v>
      </c>
      <c r="E207" s="5">
        <f t="shared" si="118"/>
        <v>13</v>
      </c>
      <c r="F207" s="4">
        <f t="shared" si="119"/>
        <v>12</v>
      </c>
      <c r="G207" s="5" t="str">
        <f>VLOOKUP($D207,LE!$B:$D,G$2,FALSE)</f>
        <v>EUR</v>
      </c>
      <c r="H207" s="5" t="str">
        <f>VLOOKUP($D207,LE!$B:$D,H$2,FALSE)</f>
        <v>Europe</v>
      </c>
      <c r="I207" s="5" t="str">
        <f>VLOOKUP($E207,Department!$B:$E,I$2,FALSE)</f>
        <v>R&amp;D</v>
      </c>
      <c r="J207" s="5" t="str">
        <f>VLOOKUP($E207,Department!$B:$E,J$2,FALSE)</f>
        <v>R&amp;D-04</v>
      </c>
      <c r="K207" s="5" t="str">
        <f>VLOOKUP($E207,Department!$B:$E,K$2,FALSE)</f>
        <v>R&amp;D-Parternerships</v>
      </c>
      <c r="L207" s="5">
        <f>VLOOKUP($F207,Account!$B:$D,L$2,FALSE)</f>
        <v>700002</v>
      </c>
      <c r="M207" s="5" t="str">
        <f>VLOOKUP($F207,Account!$B:$D,M$2,FALSE)</f>
        <v>IT-Infrastructure</v>
      </c>
      <c r="N207" s="9">
        <f t="shared" si="109"/>
        <v>2253.6500602639398</v>
      </c>
      <c r="O207" t="str">
        <f>VLOOKUP(A207,glbpamap!$A$1:$E$1000,5,FALSE)</f>
        <v>implementation.csv</v>
      </c>
    </row>
    <row r="208" spans="1:15" x14ac:dyDescent="0.25">
      <c r="A208" t="str">
        <f t="shared" si="115"/>
        <v>R&amp;D-04700003</v>
      </c>
      <c r="C208">
        <f t="shared" si="116"/>
        <v>0.01</v>
      </c>
      <c r="D208" s="5">
        <f t="shared" si="117"/>
        <v>1</v>
      </c>
      <c r="E208" s="5">
        <f t="shared" si="118"/>
        <v>13</v>
      </c>
      <c r="F208" s="4">
        <f t="shared" si="119"/>
        <v>13</v>
      </c>
      <c r="G208" s="5" t="str">
        <f>VLOOKUP($D208,LE!$B:$D,G$2,FALSE)</f>
        <v>EUR</v>
      </c>
      <c r="H208" s="5" t="str">
        <f>VLOOKUP($D208,LE!$B:$D,H$2,FALSE)</f>
        <v>Europe</v>
      </c>
      <c r="I208" s="5" t="str">
        <f>VLOOKUP($E208,Department!$B:$E,I$2,FALSE)</f>
        <v>R&amp;D</v>
      </c>
      <c r="J208" s="5" t="str">
        <f>VLOOKUP($E208,Department!$B:$E,J$2,FALSE)</f>
        <v>R&amp;D-04</v>
      </c>
      <c r="K208" s="5" t="str">
        <f>VLOOKUP($E208,Department!$B:$E,K$2,FALSE)</f>
        <v>R&amp;D-Parternerships</v>
      </c>
      <c r="L208" s="5">
        <f>VLOOKUP($F208,Account!$B:$D,L$2,FALSE)</f>
        <v>700003</v>
      </c>
      <c r="M208" s="5" t="str">
        <f>VLOOKUP($F208,Account!$B:$D,M$2,FALSE)</f>
        <v>IT-Consultant-System Implementation</v>
      </c>
      <c r="N208" s="9">
        <f t="shared" si="110"/>
        <v>1126.8250301319699</v>
      </c>
      <c r="O208" t="str">
        <f>VLOOKUP(A208,glbpamap!$A$1:$E$1000,5,FALSE)</f>
        <v>implementation.csv</v>
      </c>
    </row>
    <row r="209" spans="1:15" x14ac:dyDescent="0.25">
      <c r="A209" t="str">
        <f t="shared" si="115"/>
        <v>R&amp;D-04800000</v>
      </c>
      <c r="C209">
        <f t="shared" si="116"/>
        <v>0.02</v>
      </c>
      <c r="D209" s="5">
        <f t="shared" si="117"/>
        <v>1</v>
      </c>
      <c r="E209" s="5">
        <f t="shared" si="118"/>
        <v>13</v>
      </c>
      <c r="F209" s="4">
        <f t="shared" si="119"/>
        <v>14</v>
      </c>
      <c r="G209" s="5" t="str">
        <f>VLOOKUP($D209,LE!$B:$D,G$2,FALSE)</f>
        <v>EUR</v>
      </c>
      <c r="H209" s="5" t="str">
        <f>VLOOKUP($D209,LE!$B:$D,H$2,FALSE)</f>
        <v>Europe</v>
      </c>
      <c r="I209" s="5" t="str">
        <f>VLOOKUP($E209,Department!$B:$E,I$2,FALSE)</f>
        <v>R&amp;D</v>
      </c>
      <c r="J209" s="5" t="str">
        <f>VLOOKUP($E209,Department!$B:$E,J$2,FALSE)</f>
        <v>R&amp;D-04</v>
      </c>
      <c r="K209" s="5" t="str">
        <f>VLOOKUP($E209,Department!$B:$E,K$2,FALSE)</f>
        <v>R&amp;D-Parternerships</v>
      </c>
      <c r="L209" s="5">
        <f>VLOOKUP($F209,Account!$B:$D,L$2,FALSE)</f>
        <v>800000</v>
      </c>
      <c r="M209" s="5" t="str">
        <f>VLOOKUP($F209,Account!$B:$D,M$2,FALSE)</f>
        <v>Facilities-Offices</v>
      </c>
      <c r="N209" s="9">
        <f t="shared" si="111"/>
        <v>2253.6500602639398</v>
      </c>
      <c r="O209" t="str">
        <f>VLOOKUP(A209,glbpamap!$A$1:$E$1000,5,FALSE)</f>
        <v>implementation.csv</v>
      </c>
    </row>
    <row r="210" spans="1:15" x14ac:dyDescent="0.25">
      <c r="A210" t="str">
        <f t="shared" si="115"/>
        <v>R&amp;D-04800001</v>
      </c>
      <c r="C210">
        <f t="shared" si="116"/>
        <v>0.02</v>
      </c>
      <c r="D210" s="5">
        <f t="shared" si="117"/>
        <v>1</v>
      </c>
      <c r="E210" s="5">
        <f t="shared" si="118"/>
        <v>13</v>
      </c>
      <c r="F210" s="4">
        <f t="shared" si="119"/>
        <v>15</v>
      </c>
      <c r="G210" s="5" t="str">
        <f>VLOOKUP($D210,LE!$B:$D,G$2,FALSE)</f>
        <v>EUR</v>
      </c>
      <c r="H210" s="5" t="str">
        <f>VLOOKUP($D210,LE!$B:$D,H$2,FALSE)</f>
        <v>Europe</v>
      </c>
      <c r="I210" s="5" t="str">
        <f>VLOOKUP($E210,Department!$B:$E,I$2,FALSE)</f>
        <v>R&amp;D</v>
      </c>
      <c r="J210" s="5" t="str">
        <f>VLOOKUP($E210,Department!$B:$E,J$2,FALSE)</f>
        <v>R&amp;D-04</v>
      </c>
      <c r="K210" s="5" t="str">
        <f>VLOOKUP($E210,Department!$B:$E,K$2,FALSE)</f>
        <v>R&amp;D-Parternerships</v>
      </c>
      <c r="L210" s="5">
        <f>VLOOKUP($F210,Account!$B:$D,L$2,FALSE)</f>
        <v>800001</v>
      </c>
      <c r="M210" s="5" t="str">
        <f>VLOOKUP($F210,Account!$B:$D,M$2,FALSE)</f>
        <v>Facilities-Supplies</v>
      </c>
      <c r="N210" s="9">
        <f t="shared" si="112"/>
        <v>2253.6500602639398</v>
      </c>
      <c r="O210" t="str">
        <f>VLOOKUP(A210,glbpamap!$A$1:$E$1000,5,FALSE)</f>
        <v>implementation.csv</v>
      </c>
    </row>
    <row r="211" spans="1:15" x14ac:dyDescent="0.25">
      <c r="A211" t="str">
        <f t="shared" si="115"/>
        <v>R&amp;D-04800002</v>
      </c>
      <c r="C211">
        <f t="shared" si="116"/>
        <v>0.02</v>
      </c>
      <c r="D211" s="5">
        <f t="shared" si="117"/>
        <v>1</v>
      </c>
      <c r="E211" s="5">
        <f t="shared" si="118"/>
        <v>13</v>
      </c>
      <c r="F211" s="4">
        <f t="shared" si="119"/>
        <v>16</v>
      </c>
      <c r="G211" s="5" t="str">
        <f>VLOOKUP($D211,LE!$B:$D,G$2,FALSE)</f>
        <v>EUR</v>
      </c>
      <c r="H211" s="5" t="str">
        <f>VLOOKUP($D211,LE!$B:$D,H$2,FALSE)</f>
        <v>Europe</v>
      </c>
      <c r="I211" s="5" t="str">
        <f>VLOOKUP($E211,Department!$B:$E,I$2,FALSE)</f>
        <v>R&amp;D</v>
      </c>
      <c r="J211" s="5" t="str">
        <f>VLOOKUP($E211,Department!$B:$E,J$2,FALSE)</f>
        <v>R&amp;D-04</v>
      </c>
      <c r="K211" s="5" t="str">
        <f>VLOOKUP($E211,Department!$B:$E,K$2,FALSE)</f>
        <v>R&amp;D-Parternerships</v>
      </c>
      <c r="L211" s="5">
        <f>VLOOKUP($F211,Account!$B:$D,L$2,FALSE)</f>
        <v>800002</v>
      </c>
      <c r="M211" s="5" t="str">
        <f>VLOOKUP($F211,Account!$B:$D,M$2,FALSE)</f>
        <v>Facilities-Supplies</v>
      </c>
      <c r="N211" s="9">
        <f t="shared" si="113"/>
        <v>2253.6500602639398</v>
      </c>
      <c r="O211" t="str">
        <f>VLOOKUP(A211,glbpamap!$A$1:$E$1000,5,FALSE)</f>
        <v>implementation.csv</v>
      </c>
    </row>
    <row r="212" spans="1:15" x14ac:dyDescent="0.25">
      <c r="A212" t="str">
        <f t="shared" si="115"/>
        <v>FIN-01100000</v>
      </c>
      <c r="C212">
        <f>C196</f>
        <v>0</v>
      </c>
      <c r="D212" s="6">
        <f>D196</f>
        <v>1</v>
      </c>
      <c r="E212" s="6">
        <f>E196+1</f>
        <v>14</v>
      </c>
      <c r="F212" s="4">
        <v>1</v>
      </c>
      <c r="G212" s="5" t="str">
        <f>VLOOKUP($D212,LE!$B:$D,G$2,FALSE)</f>
        <v>EUR</v>
      </c>
      <c r="H212" s="5" t="str">
        <f>VLOOKUP($D212,LE!$B:$D,H$2,FALSE)</f>
        <v>Europe</v>
      </c>
      <c r="I212" s="5" t="str">
        <f>VLOOKUP($E212,Department!$B:$E,I$2,FALSE)</f>
        <v>FIN</v>
      </c>
      <c r="J212" s="5" t="str">
        <f>VLOOKUP($E212,Department!$B:$E,J$2,FALSE)</f>
        <v>FIN-01</v>
      </c>
      <c r="K212" s="5" t="str">
        <f>VLOOKUP($E212,Department!$B:$E,K$2,FALSE)</f>
        <v>Finance</v>
      </c>
      <c r="L212" s="5">
        <f>VLOOKUP($F212,Account!$B:$D,L$2,FALSE)</f>
        <v>100000</v>
      </c>
      <c r="M212" s="5" t="str">
        <f>VLOOKUP($F212,Account!$B:$D,M$2,FALSE)</f>
        <v>Salary</v>
      </c>
      <c r="N212" s="10">
        <f t="shared" ref="N212" si="120">N196*1.01</f>
        <v>113809.32804332896</v>
      </c>
      <c r="O212" t="str">
        <f>VLOOKUP(A212,glbpamap!$A$1:$E$1000,5,FALSE)</f>
        <v>implementation.csv</v>
      </c>
    </row>
    <row r="213" spans="1:15" x14ac:dyDescent="0.25">
      <c r="A213" t="str">
        <f t="shared" si="115"/>
        <v>FIN-01100001</v>
      </c>
      <c r="C213">
        <f t="shared" ref="C213:C227" si="121">C197</f>
        <v>0.3</v>
      </c>
      <c r="D213" s="5">
        <f>D212</f>
        <v>1</v>
      </c>
      <c r="E213" s="5">
        <f>E212</f>
        <v>14</v>
      </c>
      <c r="F213" s="4">
        <f>F212+1</f>
        <v>2</v>
      </c>
      <c r="G213" s="5" t="str">
        <f>VLOOKUP($D213,LE!$B:$D,G$2,FALSE)</f>
        <v>EUR</v>
      </c>
      <c r="H213" s="5" t="str">
        <f>VLOOKUP($D213,LE!$B:$D,H$2,FALSE)</f>
        <v>Europe</v>
      </c>
      <c r="I213" s="5" t="str">
        <f>VLOOKUP($E213,Department!$B:$E,I$2,FALSE)</f>
        <v>FIN</v>
      </c>
      <c r="J213" s="5" t="str">
        <f>VLOOKUP($E213,Department!$B:$E,J$2,FALSE)</f>
        <v>FIN-01</v>
      </c>
      <c r="K213" s="5" t="str">
        <f>VLOOKUP($E213,Department!$B:$E,K$2,FALSE)</f>
        <v>Finance</v>
      </c>
      <c r="L213" s="5">
        <f>VLOOKUP($F213,Account!$B:$D,L$2,FALSE)</f>
        <v>100001</v>
      </c>
      <c r="M213" s="5" t="str">
        <f>VLOOKUP($F213,Account!$B:$D,M$2,FALSE)</f>
        <v>Benefits</v>
      </c>
      <c r="N213" s="9">
        <f t="shared" si="91"/>
        <v>34142.798412998687</v>
      </c>
      <c r="O213" t="str">
        <f>VLOOKUP(A213,glbpamap!$A$1:$E$1000,5,FALSE)</f>
        <v>implementation.csv</v>
      </c>
    </row>
    <row r="214" spans="1:15" x14ac:dyDescent="0.25">
      <c r="A214" t="str">
        <f t="shared" si="115"/>
        <v>FIN-01200000</v>
      </c>
      <c r="C214">
        <f t="shared" si="121"/>
        <v>0.5</v>
      </c>
      <c r="D214" s="5">
        <f t="shared" ref="D214:D227" si="122">D213</f>
        <v>1</v>
      </c>
      <c r="E214" s="5">
        <f t="shared" ref="E214:E227" si="123">E213</f>
        <v>14</v>
      </c>
      <c r="F214" s="4">
        <f t="shared" ref="F214:F227" si="124">F213+1</f>
        <v>3</v>
      </c>
      <c r="G214" s="5" t="str">
        <f>VLOOKUP($D214,LE!$B:$D,G$2,FALSE)</f>
        <v>EUR</v>
      </c>
      <c r="H214" s="5" t="str">
        <f>VLOOKUP($D214,LE!$B:$D,H$2,FALSE)</f>
        <v>Europe</v>
      </c>
      <c r="I214" s="5" t="str">
        <f>VLOOKUP($E214,Department!$B:$E,I$2,FALSE)</f>
        <v>FIN</v>
      </c>
      <c r="J214" s="5" t="str">
        <f>VLOOKUP($E214,Department!$B:$E,J$2,FALSE)</f>
        <v>FIN-01</v>
      </c>
      <c r="K214" s="5" t="str">
        <f>VLOOKUP($E214,Department!$B:$E,K$2,FALSE)</f>
        <v>Finance</v>
      </c>
      <c r="L214" s="5">
        <f>VLOOKUP($F214,Account!$B:$D,L$2,FALSE)</f>
        <v>200000</v>
      </c>
      <c r="M214" s="5" t="str">
        <f>VLOOKUP($F214,Account!$B:$D,M$2,FALSE)</f>
        <v>Contractors</v>
      </c>
      <c r="N214" s="9">
        <f t="shared" si="100"/>
        <v>56904.664021664481</v>
      </c>
      <c r="O214" t="str">
        <f>VLOOKUP(A214,glbpamap!$A$1:$E$1000,5,FALSE)</f>
        <v>implementation.csv</v>
      </c>
    </row>
    <row r="215" spans="1:15" x14ac:dyDescent="0.25">
      <c r="A215" t="str">
        <f t="shared" si="115"/>
        <v>FIN-01400000</v>
      </c>
      <c r="C215">
        <f t="shared" si="121"/>
        <v>0.1</v>
      </c>
      <c r="D215" s="5">
        <f t="shared" si="122"/>
        <v>1</v>
      </c>
      <c r="E215" s="5">
        <f t="shared" si="123"/>
        <v>14</v>
      </c>
      <c r="F215" s="4">
        <f t="shared" si="124"/>
        <v>4</v>
      </c>
      <c r="G215" s="5" t="str">
        <f>VLOOKUP($D215,LE!$B:$D,G$2,FALSE)</f>
        <v>EUR</v>
      </c>
      <c r="H215" s="5" t="str">
        <f>VLOOKUP($D215,LE!$B:$D,H$2,FALSE)</f>
        <v>Europe</v>
      </c>
      <c r="I215" s="5" t="str">
        <f>VLOOKUP($E215,Department!$B:$E,I$2,FALSE)</f>
        <v>FIN</v>
      </c>
      <c r="J215" s="5" t="str">
        <f>VLOOKUP($E215,Department!$B:$E,J$2,FALSE)</f>
        <v>FIN-01</v>
      </c>
      <c r="K215" s="5" t="str">
        <f>VLOOKUP($E215,Department!$B:$E,K$2,FALSE)</f>
        <v>Finance</v>
      </c>
      <c r="L215" s="5">
        <f>VLOOKUP($F215,Account!$B:$D,L$2,FALSE)</f>
        <v>400000</v>
      </c>
      <c r="M215" s="5" t="str">
        <f>VLOOKUP($F215,Account!$B:$D,M$2,FALSE)</f>
        <v>Travel-Trips</v>
      </c>
      <c r="N215" s="9">
        <f t="shared" si="101"/>
        <v>11380.932804332897</v>
      </c>
      <c r="O215" t="str">
        <f>VLOOKUP(A215,glbpamap!$A$1:$E$1000,5,FALSE)</f>
        <v>implementation.csv</v>
      </c>
    </row>
    <row r="216" spans="1:15" x14ac:dyDescent="0.25">
      <c r="A216" t="str">
        <f t="shared" si="115"/>
        <v>FIN-01400001</v>
      </c>
      <c r="C216">
        <f t="shared" si="121"/>
        <v>0.05</v>
      </c>
      <c r="D216" s="5">
        <f t="shared" si="122"/>
        <v>1</v>
      </c>
      <c r="E216" s="5">
        <f t="shared" si="123"/>
        <v>14</v>
      </c>
      <c r="F216" s="4">
        <f t="shared" si="124"/>
        <v>5</v>
      </c>
      <c r="G216" s="5" t="str">
        <f>VLOOKUP($D216,LE!$B:$D,G$2,FALSE)</f>
        <v>EUR</v>
      </c>
      <c r="H216" s="5" t="str">
        <f>VLOOKUP($D216,LE!$B:$D,H$2,FALSE)</f>
        <v>Europe</v>
      </c>
      <c r="I216" s="5" t="str">
        <f>VLOOKUP($E216,Department!$B:$E,I$2,FALSE)</f>
        <v>FIN</v>
      </c>
      <c r="J216" s="5" t="str">
        <f>VLOOKUP($E216,Department!$B:$E,J$2,FALSE)</f>
        <v>FIN-01</v>
      </c>
      <c r="K216" s="5" t="str">
        <f>VLOOKUP($E216,Department!$B:$E,K$2,FALSE)</f>
        <v>Finance</v>
      </c>
      <c r="L216" s="5">
        <f>VLOOKUP($F216,Account!$B:$D,L$2,FALSE)</f>
        <v>400001</v>
      </c>
      <c r="M216" s="5" t="str">
        <f>VLOOKUP($F216,Account!$B:$D,M$2,FALSE)</f>
        <v>Travel-Hotels</v>
      </c>
      <c r="N216" s="9">
        <f t="shared" si="102"/>
        <v>5690.4664021664485</v>
      </c>
      <c r="O216" t="str">
        <f>VLOOKUP(A216,glbpamap!$A$1:$E$1000,5,FALSE)</f>
        <v>implementation.csv</v>
      </c>
    </row>
    <row r="217" spans="1:15" x14ac:dyDescent="0.25">
      <c r="A217" t="str">
        <f t="shared" si="115"/>
        <v>FIN-01500000</v>
      </c>
      <c r="C217">
        <f t="shared" si="121"/>
        <v>0.2</v>
      </c>
      <c r="D217" s="5">
        <f t="shared" si="122"/>
        <v>1</v>
      </c>
      <c r="E217" s="5">
        <f t="shared" si="123"/>
        <v>14</v>
      </c>
      <c r="F217" s="4">
        <f t="shared" si="124"/>
        <v>6</v>
      </c>
      <c r="G217" s="5" t="str">
        <f>VLOOKUP($D217,LE!$B:$D,G$2,FALSE)</f>
        <v>EUR</v>
      </c>
      <c r="H217" s="5" t="str">
        <f>VLOOKUP($D217,LE!$B:$D,H$2,FALSE)</f>
        <v>Europe</v>
      </c>
      <c r="I217" s="5" t="str">
        <f>VLOOKUP($E217,Department!$B:$E,I$2,FALSE)</f>
        <v>FIN</v>
      </c>
      <c r="J217" s="5" t="str">
        <f>VLOOKUP($E217,Department!$B:$E,J$2,FALSE)</f>
        <v>FIN-01</v>
      </c>
      <c r="K217" s="5" t="str">
        <f>VLOOKUP($E217,Department!$B:$E,K$2,FALSE)</f>
        <v>Finance</v>
      </c>
      <c r="L217" s="5">
        <f>VLOOKUP($F217,Account!$B:$D,L$2,FALSE)</f>
        <v>500000</v>
      </c>
      <c r="M217" s="5" t="str">
        <f>VLOOKUP($F217,Account!$B:$D,M$2,FALSE)</f>
        <v>Professional-Services-Consultants</v>
      </c>
      <c r="N217" s="9">
        <f t="shared" si="103"/>
        <v>22761.865608665794</v>
      </c>
      <c r="O217" t="str">
        <f>VLOOKUP(A217,glbpamap!$A$1:$E$1000,5,FALSE)</f>
        <v>implementation.csv</v>
      </c>
    </row>
    <row r="218" spans="1:15" x14ac:dyDescent="0.25">
      <c r="A218" t="str">
        <f t="shared" si="115"/>
        <v>FIN-01600000</v>
      </c>
      <c r="C218">
        <f t="shared" si="121"/>
        <v>0.1</v>
      </c>
      <c r="D218" s="5">
        <f t="shared" si="122"/>
        <v>1</v>
      </c>
      <c r="E218" s="5">
        <f t="shared" si="123"/>
        <v>14</v>
      </c>
      <c r="F218" s="4">
        <f t="shared" si="124"/>
        <v>7</v>
      </c>
      <c r="G218" s="5" t="str">
        <f>VLOOKUP($D218,LE!$B:$D,G$2,FALSE)</f>
        <v>EUR</v>
      </c>
      <c r="H218" s="5" t="str">
        <f>VLOOKUP($D218,LE!$B:$D,H$2,FALSE)</f>
        <v>Europe</v>
      </c>
      <c r="I218" s="5" t="str">
        <f>VLOOKUP($E218,Department!$B:$E,I$2,FALSE)</f>
        <v>FIN</v>
      </c>
      <c r="J218" s="5" t="str">
        <f>VLOOKUP($E218,Department!$B:$E,J$2,FALSE)</f>
        <v>FIN-01</v>
      </c>
      <c r="K218" s="5" t="str">
        <f>VLOOKUP($E218,Department!$B:$E,K$2,FALSE)</f>
        <v>Finance</v>
      </c>
      <c r="L218" s="5">
        <f>VLOOKUP($F218,Account!$B:$D,L$2,FALSE)</f>
        <v>600000</v>
      </c>
      <c r="M218" s="5" t="str">
        <f>VLOOKUP($F218,Account!$B:$D,M$2,FALSE)</f>
        <v>Legal-Consultants</v>
      </c>
      <c r="N218" s="9">
        <f t="shared" si="104"/>
        <v>11380.932804332897</v>
      </c>
      <c r="O218" t="str">
        <f>VLOOKUP(A218,glbpamap!$A$1:$E$1000,5,FALSE)</f>
        <v>implementation.csv</v>
      </c>
    </row>
    <row r="219" spans="1:15" x14ac:dyDescent="0.25">
      <c r="A219" t="str">
        <f t="shared" si="115"/>
        <v>FIN-01600001</v>
      </c>
      <c r="C219">
        <f t="shared" si="121"/>
        <v>0</v>
      </c>
      <c r="D219" s="5">
        <f t="shared" si="122"/>
        <v>1</v>
      </c>
      <c r="E219" s="5">
        <f t="shared" si="123"/>
        <v>14</v>
      </c>
      <c r="F219" s="4">
        <f t="shared" si="124"/>
        <v>8</v>
      </c>
      <c r="G219" s="5" t="str">
        <f>VLOOKUP($D219,LE!$B:$D,G$2,FALSE)</f>
        <v>EUR</v>
      </c>
      <c r="H219" s="5" t="str">
        <f>VLOOKUP($D219,LE!$B:$D,H$2,FALSE)</f>
        <v>Europe</v>
      </c>
      <c r="I219" s="5" t="str">
        <f>VLOOKUP($E219,Department!$B:$E,I$2,FALSE)</f>
        <v>FIN</v>
      </c>
      <c r="J219" s="5" t="str">
        <f>VLOOKUP($E219,Department!$B:$E,J$2,FALSE)</f>
        <v>FIN-01</v>
      </c>
      <c r="K219" s="5" t="str">
        <f>VLOOKUP($E219,Department!$B:$E,K$2,FALSE)</f>
        <v>Finance</v>
      </c>
      <c r="L219" s="5">
        <f>VLOOKUP($F219,Account!$B:$D,L$2,FALSE)</f>
        <v>600001</v>
      </c>
      <c r="M219" s="5" t="str">
        <f>VLOOKUP($F219,Account!$B:$D,M$2,FALSE)</f>
        <v>Legal-Corporate Fees</v>
      </c>
      <c r="N219" s="9">
        <f t="shared" si="105"/>
        <v>0</v>
      </c>
      <c r="O219" t="str">
        <f>VLOOKUP(A219,glbpamap!$A$1:$E$1000,5,FALSE)</f>
        <v>implementation.csv</v>
      </c>
    </row>
    <row r="220" spans="1:15" x14ac:dyDescent="0.25">
      <c r="A220" t="str">
        <f t="shared" si="115"/>
        <v>FIN-01600002</v>
      </c>
      <c r="C220">
        <f t="shared" si="121"/>
        <v>0</v>
      </c>
      <c r="D220" s="5">
        <f t="shared" si="122"/>
        <v>1</v>
      </c>
      <c r="E220" s="5">
        <f t="shared" si="123"/>
        <v>14</v>
      </c>
      <c r="F220" s="4">
        <f t="shared" si="124"/>
        <v>9</v>
      </c>
      <c r="G220" s="5" t="str">
        <f>VLOOKUP($D220,LE!$B:$D,G$2,FALSE)</f>
        <v>EUR</v>
      </c>
      <c r="H220" s="5" t="str">
        <f>VLOOKUP($D220,LE!$B:$D,H$2,FALSE)</f>
        <v>Europe</v>
      </c>
      <c r="I220" s="5" t="str">
        <f>VLOOKUP($E220,Department!$B:$E,I$2,FALSE)</f>
        <v>FIN</v>
      </c>
      <c r="J220" s="5" t="str">
        <f>VLOOKUP($E220,Department!$B:$E,J$2,FALSE)</f>
        <v>FIN-01</v>
      </c>
      <c r="K220" s="5" t="str">
        <f>VLOOKUP($E220,Department!$B:$E,K$2,FALSE)</f>
        <v>Finance</v>
      </c>
      <c r="L220" s="5">
        <f>VLOOKUP($F220,Account!$B:$D,L$2,FALSE)</f>
        <v>600002</v>
      </c>
      <c r="M220" s="5" t="str">
        <f>VLOOKUP($F220,Account!$B:$D,M$2,FALSE)</f>
        <v>Legal-Employment Fees</v>
      </c>
      <c r="N220" s="9">
        <f t="shared" si="106"/>
        <v>0</v>
      </c>
      <c r="O220" t="str">
        <f>VLOOKUP(A220,glbpamap!$A$1:$E$1000,5,FALSE)</f>
        <v>implementation.csv</v>
      </c>
    </row>
    <row r="221" spans="1:15" x14ac:dyDescent="0.25">
      <c r="A221" t="str">
        <f t="shared" si="115"/>
        <v>FIN-01700000</v>
      </c>
      <c r="C221">
        <f t="shared" si="121"/>
        <v>0.05</v>
      </c>
      <c r="D221" s="5">
        <f t="shared" si="122"/>
        <v>1</v>
      </c>
      <c r="E221" s="5">
        <f t="shared" si="123"/>
        <v>14</v>
      </c>
      <c r="F221" s="4">
        <f t="shared" si="124"/>
        <v>10</v>
      </c>
      <c r="G221" s="5" t="str">
        <f>VLOOKUP($D221,LE!$B:$D,G$2,FALSE)</f>
        <v>EUR</v>
      </c>
      <c r="H221" s="5" t="str">
        <f>VLOOKUP($D221,LE!$B:$D,H$2,FALSE)</f>
        <v>Europe</v>
      </c>
      <c r="I221" s="5" t="str">
        <f>VLOOKUP($E221,Department!$B:$E,I$2,FALSE)</f>
        <v>FIN</v>
      </c>
      <c r="J221" s="5" t="str">
        <f>VLOOKUP($E221,Department!$B:$E,J$2,FALSE)</f>
        <v>FIN-01</v>
      </c>
      <c r="K221" s="5" t="str">
        <f>VLOOKUP($E221,Department!$B:$E,K$2,FALSE)</f>
        <v>Finance</v>
      </c>
      <c r="L221" s="5">
        <f>VLOOKUP($F221,Account!$B:$D,L$2,FALSE)</f>
        <v>700000</v>
      </c>
      <c r="M221" s="5" t="str">
        <f>VLOOKUP($F221,Account!$B:$D,M$2,FALSE)</f>
        <v>IT-Application-On-Premise</v>
      </c>
      <c r="N221" s="9">
        <f t="shared" si="107"/>
        <v>5690.4664021664485</v>
      </c>
      <c r="O221" t="str">
        <f>VLOOKUP(A221,glbpamap!$A$1:$E$1000,5,FALSE)</f>
        <v>implementation.csv</v>
      </c>
    </row>
    <row r="222" spans="1:15" x14ac:dyDescent="0.25">
      <c r="A222" t="str">
        <f t="shared" si="115"/>
        <v>FIN-01700001</v>
      </c>
      <c r="C222">
        <f t="shared" si="121"/>
        <v>0.01</v>
      </c>
      <c r="D222" s="5">
        <f t="shared" si="122"/>
        <v>1</v>
      </c>
      <c r="E222" s="5">
        <f t="shared" si="123"/>
        <v>14</v>
      </c>
      <c r="F222" s="4">
        <f t="shared" si="124"/>
        <v>11</v>
      </c>
      <c r="G222" s="5" t="str">
        <f>VLOOKUP($D222,LE!$B:$D,G$2,FALSE)</f>
        <v>EUR</v>
      </c>
      <c r="H222" s="5" t="str">
        <f>VLOOKUP($D222,LE!$B:$D,H$2,FALSE)</f>
        <v>Europe</v>
      </c>
      <c r="I222" s="5" t="str">
        <f>VLOOKUP($E222,Department!$B:$E,I$2,FALSE)</f>
        <v>FIN</v>
      </c>
      <c r="J222" s="5" t="str">
        <f>VLOOKUP($E222,Department!$B:$E,J$2,FALSE)</f>
        <v>FIN-01</v>
      </c>
      <c r="K222" s="5" t="str">
        <f>VLOOKUP($E222,Department!$B:$E,K$2,FALSE)</f>
        <v>Finance</v>
      </c>
      <c r="L222" s="5">
        <f>VLOOKUP($F222,Account!$B:$D,L$2,FALSE)</f>
        <v>700001</v>
      </c>
      <c r="M222" s="5" t="str">
        <f>VLOOKUP($F222,Account!$B:$D,M$2,FALSE)</f>
        <v>IT-Application-Subscription</v>
      </c>
      <c r="N222" s="9">
        <f t="shared" si="108"/>
        <v>1138.0932804332897</v>
      </c>
      <c r="O222" t="str">
        <f>VLOOKUP(A222,glbpamap!$A$1:$E$1000,5,FALSE)</f>
        <v>implementation.csv</v>
      </c>
    </row>
    <row r="223" spans="1:15" x14ac:dyDescent="0.25">
      <c r="A223" t="str">
        <f t="shared" si="115"/>
        <v>FIN-01700002</v>
      </c>
      <c r="C223">
        <f t="shared" si="121"/>
        <v>0.02</v>
      </c>
      <c r="D223" s="5">
        <f t="shared" si="122"/>
        <v>1</v>
      </c>
      <c r="E223" s="5">
        <f t="shared" si="123"/>
        <v>14</v>
      </c>
      <c r="F223" s="4">
        <f t="shared" si="124"/>
        <v>12</v>
      </c>
      <c r="G223" s="5" t="str">
        <f>VLOOKUP($D223,LE!$B:$D,G$2,FALSE)</f>
        <v>EUR</v>
      </c>
      <c r="H223" s="5" t="str">
        <f>VLOOKUP($D223,LE!$B:$D,H$2,FALSE)</f>
        <v>Europe</v>
      </c>
      <c r="I223" s="5" t="str">
        <f>VLOOKUP($E223,Department!$B:$E,I$2,FALSE)</f>
        <v>FIN</v>
      </c>
      <c r="J223" s="5" t="str">
        <f>VLOOKUP($E223,Department!$B:$E,J$2,FALSE)</f>
        <v>FIN-01</v>
      </c>
      <c r="K223" s="5" t="str">
        <f>VLOOKUP($E223,Department!$B:$E,K$2,FALSE)</f>
        <v>Finance</v>
      </c>
      <c r="L223" s="5">
        <f>VLOOKUP($F223,Account!$B:$D,L$2,FALSE)</f>
        <v>700002</v>
      </c>
      <c r="M223" s="5" t="str">
        <f>VLOOKUP($F223,Account!$B:$D,M$2,FALSE)</f>
        <v>IT-Infrastructure</v>
      </c>
      <c r="N223" s="9">
        <f t="shared" si="109"/>
        <v>2276.1865608665794</v>
      </c>
      <c r="O223" t="str">
        <f>VLOOKUP(A223,glbpamap!$A$1:$E$1000,5,FALSE)</f>
        <v>implementation.csv</v>
      </c>
    </row>
    <row r="224" spans="1:15" x14ac:dyDescent="0.25">
      <c r="A224" t="str">
        <f t="shared" si="115"/>
        <v>FIN-01700003</v>
      </c>
      <c r="C224">
        <f t="shared" si="121"/>
        <v>0.01</v>
      </c>
      <c r="D224" s="5">
        <f t="shared" si="122"/>
        <v>1</v>
      </c>
      <c r="E224" s="5">
        <f t="shared" si="123"/>
        <v>14</v>
      </c>
      <c r="F224" s="4">
        <f t="shared" si="124"/>
        <v>13</v>
      </c>
      <c r="G224" s="5" t="str">
        <f>VLOOKUP($D224,LE!$B:$D,G$2,FALSE)</f>
        <v>EUR</v>
      </c>
      <c r="H224" s="5" t="str">
        <f>VLOOKUP($D224,LE!$B:$D,H$2,FALSE)</f>
        <v>Europe</v>
      </c>
      <c r="I224" s="5" t="str">
        <f>VLOOKUP($E224,Department!$B:$E,I$2,FALSE)</f>
        <v>FIN</v>
      </c>
      <c r="J224" s="5" t="str">
        <f>VLOOKUP($E224,Department!$B:$E,J$2,FALSE)</f>
        <v>FIN-01</v>
      </c>
      <c r="K224" s="5" t="str">
        <f>VLOOKUP($E224,Department!$B:$E,K$2,FALSE)</f>
        <v>Finance</v>
      </c>
      <c r="L224" s="5">
        <f>VLOOKUP($F224,Account!$B:$D,L$2,FALSE)</f>
        <v>700003</v>
      </c>
      <c r="M224" s="5" t="str">
        <f>VLOOKUP($F224,Account!$B:$D,M$2,FALSE)</f>
        <v>IT-Consultant-System Implementation</v>
      </c>
      <c r="N224" s="9">
        <f t="shared" si="110"/>
        <v>1138.0932804332897</v>
      </c>
      <c r="O224" t="str">
        <f>VLOOKUP(A224,glbpamap!$A$1:$E$1000,5,FALSE)</f>
        <v>implementation.csv</v>
      </c>
    </row>
    <row r="225" spans="1:15" x14ac:dyDescent="0.25">
      <c r="A225" t="str">
        <f t="shared" si="115"/>
        <v>FIN-01800000</v>
      </c>
      <c r="C225">
        <f t="shared" si="121"/>
        <v>0.02</v>
      </c>
      <c r="D225" s="5">
        <f t="shared" si="122"/>
        <v>1</v>
      </c>
      <c r="E225" s="5">
        <f t="shared" si="123"/>
        <v>14</v>
      </c>
      <c r="F225" s="4">
        <f t="shared" si="124"/>
        <v>14</v>
      </c>
      <c r="G225" s="5" t="str">
        <f>VLOOKUP($D225,LE!$B:$D,G$2,FALSE)</f>
        <v>EUR</v>
      </c>
      <c r="H225" s="5" t="str">
        <f>VLOOKUP($D225,LE!$B:$D,H$2,FALSE)</f>
        <v>Europe</v>
      </c>
      <c r="I225" s="5" t="str">
        <f>VLOOKUP($E225,Department!$B:$E,I$2,FALSE)</f>
        <v>FIN</v>
      </c>
      <c r="J225" s="5" t="str">
        <f>VLOOKUP($E225,Department!$B:$E,J$2,FALSE)</f>
        <v>FIN-01</v>
      </c>
      <c r="K225" s="5" t="str">
        <f>VLOOKUP($E225,Department!$B:$E,K$2,FALSE)</f>
        <v>Finance</v>
      </c>
      <c r="L225" s="5">
        <f>VLOOKUP($F225,Account!$B:$D,L$2,FALSE)</f>
        <v>800000</v>
      </c>
      <c r="M225" s="5" t="str">
        <f>VLOOKUP($F225,Account!$B:$D,M$2,FALSE)</f>
        <v>Facilities-Offices</v>
      </c>
      <c r="N225" s="9">
        <f t="shared" si="111"/>
        <v>2276.1865608665794</v>
      </c>
      <c r="O225" t="str">
        <f>VLOOKUP(A225,glbpamap!$A$1:$E$1000,5,FALSE)</f>
        <v>implementation.csv</v>
      </c>
    </row>
    <row r="226" spans="1:15" x14ac:dyDescent="0.25">
      <c r="A226" t="str">
        <f t="shared" si="115"/>
        <v>FIN-01800001</v>
      </c>
      <c r="C226">
        <f t="shared" si="121"/>
        <v>0.02</v>
      </c>
      <c r="D226" s="5">
        <f t="shared" si="122"/>
        <v>1</v>
      </c>
      <c r="E226" s="5">
        <f t="shared" si="123"/>
        <v>14</v>
      </c>
      <c r="F226" s="4">
        <f t="shared" si="124"/>
        <v>15</v>
      </c>
      <c r="G226" s="5" t="str">
        <f>VLOOKUP($D226,LE!$B:$D,G$2,FALSE)</f>
        <v>EUR</v>
      </c>
      <c r="H226" s="5" t="str">
        <f>VLOOKUP($D226,LE!$B:$D,H$2,FALSE)</f>
        <v>Europe</v>
      </c>
      <c r="I226" s="5" t="str">
        <f>VLOOKUP($E226,Department!$B:$E,I$2,FALSE)</f>
        <v>FIN</v>
      </c>
      <c r="J226" s="5" t="str">
        <f>VLOOKUP($E226,Department!$B:$E,J$2,FALSE)</f>
        <v>FIN-01</v>
      </c>
      <c r="K226" s="5" t="str">
        <f>VLOOKUP($E226,Department!$B:$E,K$2,FALSE)</f>
        <v>Finance</v>
      </c>
      <c r="L226" s="5">
        <f>VLOOKUP($F226,Account!$B:$D,L$2,FALSE)</f>
        <v>800001</v>
      </c>
      <c r="M226" s="5" t="str">
        <f>VLOOKUP($F226,Account!$B:$D,M$2,FALSE)</f>
        <v>Facilities-Supplies</v>
      </c>
      <c r="N226" s="9">
        <f t="shared" si="112"/>
        <v>2276.1865608665794</v>
      </c>
      <c r="O226" t="str">
        <f>VLOOKUP(A226,glbpamap!$A$1:$E$1000,5,FALSE)</f>
        <v>implementation.csv</v>
      </c>
    </row>
    <row r="227" spans="1:15" x14ac:dyDescent="0.25">
      <c r="A227" t="str">
        <f t="shared" si="115"/>
        <v>FIN-01800002</v>
      </c>
      <c r="C227">
        <f t="shared" si="121"/>
        <v>0.02</v>
      </c>
      <c r="D227" s="5">
        <f t="shared" si="122"/>
        <v>1</v>
      </c>
      <c r="E227" s="5">
        <f t="shared" si="123"/>
        <v>14</v>
      </c>
      <c r="F227" s="4">
        <f t="shared" si="124"/>
        <v>16</v>
      </c>
      <c r="G227" s="5" t="str">
        <f>VLOOKUP($D227,LE!$B:$D,G$2,FALSE)</f>
        <v>EUR</v>
      </c>
      <c r="H227" s="5" t="str">
        <f>VLOOKUP($D227,LE!$B:$D,H$2,FALSE)</f>
        <v>Europe</v>
      </c>
      <c r="I227" s="5" t="str">
        <f>VLOOKUP($E227,Department!$B:$E,I$2,FALSE)</f>
        <v>FIN</v>
      </c>
      <c r="J227" s="5" t="str">
        <f>VLOOKUP($E227,Department!$B:$E,J$2,FALSE)</f>
        <v>FIN-01</v>
      </c>
      <c r="K227" s="5" t="str">
        <f>VLOOKUP($E227,Department!$B:$E,K$2,FALSE)</f>
        <v>Finance</v>
      </c>
      <c r="L227" s="5">
        <f>VLOOKUP($F227,Account!$B:$D,L$2,FALSE)</f>
        <v>800002</v>
      </c>
      <c r="M227" s="5" t="str">
        <f>VLOOKUP($F227,Account!$B:$D,M$2,FALSE)</f>
        <v>Facilities-Supplies</v>
      </c>
      <c r="N227" s="9">
        <f t="shared" si="113"/>
        <v>2276.1865608665794</v>
      </c>
      <c r="O227" t="str">
        <f>VLOOKUP(A227,glbpamap!$A$1:$E$1000,5,FALSE)</f>
        <v>implementation.csv</v>
      </c>
    </row>
    <row r="228" spans="1:15" x14ac:dyDescent="0.25">
      <c r="A228" t="str">
        <f t="shared" si="115"/>
        <v>ACC-01100000</v>
      </c>
      <c r="C228">
        <f>C212</f>
        <v>0</v>
      </c>
      <c r="D228" s="6">
        <f>D212</f>
        <v>1</v>
      </c>
      <c r="E228" s="6">
        <f>E212+1</f>
        <v>15</v>
      </c>
      <c r="F228" s="4">
        <v>1</v>
      </c>
      <c r="G228" s="5" t="str">
        <f>VLOOKUP($D228,LE!$B:$D,G$2,FALSE)</f>
        <v>EUR</v>
      </c>
      <c r="H228" s="5" t="str">
        <f>VLOOKUP($D228,LE!$B:$D,H$2,FALSE)</f>
        <v>Europe</v>
      </c>
      <c r="I228" s="5" t="str">
        <f>VLOOKUP($E228,Department!$B:$E,I$2,FALSE)</f>
        <v>ACC</v>
      </c>
      <c r="J228" s="5" t="str">
        <f>VLOOKUP($E228,Department!$B:$E,J$2,FALSE)</f>
        <v>ACC-01</v>
      </c>
      <c r="K228" s="5" t="str">
        <f>VLOOKUP($E228,Department!$B:$E,K$2,FALSE)</f>
        <v>Accounting</v>
      </c>
      <c r="L228" s="5">
        <f>VLOOKUP($F228,Account!$B:$D,L$2,FALSE)</f>
        <v>100000</v>
      </c>
      <c r="M228" s="5" t="str">
        <f>VLOOKUP($F228,Account!$B:$D,M$2,FALSE)</f>
        <v>Salary</v>
      </c>
      <c r="N228" s="10">
        <f t="shared" ref="N228" si="125">N212*1.01</f>
        <v>114947.42132376225</v>
      </c>
      <c r="O228" t="str">
        <f>VLOOKUP(A228,glbpamap!$A$1:$E$1000,5,FALSE)</f>
        <v>implementation.csv</v>
      </c>
    </row>
    <row r="229" spans="1:15" x14ac:dyDescent="0.25">
      <c r="A229" t="str">
        <f t="shared" si="115"/>
        <v>ACC-01100001</v>
      </c>
      <c r="C229">
        <f t="shared" ref="C229:C243" si="126">C213</f>
        <v>0.3</v>
      </c>
      <c r="D229" s="5">
        <f>D228</f>
        <v>1</v>
      </c>
      <c r="E229" s="5">
        <f>E228</f>
        <v>15</v>
      </c>
      <c r="F229" s="4">
        <f>F228+1</f>
        <v>2</v>
      </c>
      <c r="G229" s="5" t="str">
        <f>VLOOKUP($D229,LE!$B:$D,G$2,FALSE)</f>
        <v>EUR</v>
      </c>
      <c r="H229" s="5" t="str">
        <f>VLOOKUP($D229,LE!$B:$D,H$2,FALSE)</f>
        <v>Europe</v>
      </c>
      <c r="I229" s="5" t="str">
        <f>VLOOKUP($E229,Department!$B:$E,I$2,FALSE)</f>
        <v>ACC</v>
      </c>
      <c r="J229" s="5" t="str">
        <f>VLOOKUP($E229,Department!$B:$E,J$2,FALSE)</f>
        <v>ACC-01</v>
      </c>
      <c r="K229" s="5" t="str">
        <f>VLOOKUP($E229,Department!$B:$E,K$2,FALSE)</f>
        <v>Accounting</v>
      </c>
      <c r="L229" s="5">
        <f>VLOOKUP($F229,Account!$B:$D,L$2,FALSE)</f>
        <v>100001</v>
      </c>
      <c r="M229" s="5" t="str">
        <f>VLOOKUP($F229,Account!$B:$D,M$2,FALSE)</f>
        <v>Benefits</v>
      </c>
      <c r="N229" s="9">
        <f t="shared" ref="N229:N277" si="127">N228*C229</f>
        <v>34484.226397128674</v>
      </c>
      <c r="O229" t="str">
        <f>VLOOKUP(A229,glbpamap!$A$1:$E$1000,5,FALSE)</f>
        <v>implementation.csv</v>
      </c>
    </row>
    <row r="230" spans="1:15" x14ac:dyDescent="0.25">
      <c r="A230" t="str">
        <f t="shared" si="115"/>
        <v>ACC-01200000</v>
      </c>
      <c r="C230">
        <f t="shared" si="126"/>
        <v>0.5</v>
      </c>
      <c r="D230" s="5">
        <f t="shared" ref="D230:D243" si="128">D229</f>
        <v>1</v>
      </c>
      <c r="E230" s="5">
        <f t="shared" ref="E230:E243" si="129">E229</f>
        <v>15</v>
      </c>
      <c r="F230" s="4">
        <f t="shared" ref="F230:F243" si="130">F229+1</f>
        <v>3</v>
      </c>
      <c r="G230" s="5" t="str">
        <f>VLOOKUP($D230,LE!$B:$D,G$2,FALSE)</f>
        <v>EUR</v>
      </c>
      <c r="H230" s="5" t="str">
        <f>VLOOKUP($D230,LE!$B:$D,H$2,FALSE)</f>
        <v>Europe</v>
      </c>
      <c r="I230" s="5" t="str">
        <f>VLOOKUP($E230,Department!$B:$E,I$2,FALSE)</f>
        <v>ACC</v>
      </c>
      <c r="J230" s="5" t="str">
        <f>VLOOKUP($E230,Department!$B:$E,J$2,FALSE)</f>
        <v>ACC-01</v>
      </c>
      <c r="K230" s="5" t="str">
        <f>VLOOKUP($E230,Department!$B:$E,K$2,FALSE)</f>
        <v>Accounting</v>
      </c>
      <c r="L230" s="5">
        <f>VLOOKUP($F230,Account!$B:$D,L$2,FALSE)</f>
        <v>200000</v>
      </c>
      <c r="M230" s="5" t="str">
        <f>VLOOKUP($F230,Account!$B:$D,M$2,FALSE)</f>
        <v>Contractors</v>
      </c>
      <c r="N230" s="9">
        <f t="shared" si="100"/>
        <v>57473.710661881123</v>
      </c>
      <c r="O230" t="str">
        <f>VLOOKUP(A230,glbpamap!$A$1:$E$1000,5,FALSE)</f>
        <v>implementation.csv</v>
      </c>
    </row>
    <row r="231" spans="1:15" x14ac:dyDescent="0.25">
      <c r="A231" t="str">
        <f t="shared" si="115"/>
        <v>ACC-01400000</v>
      </c>
      <c r="C231">
        <f t="shared" si="126"/>
        <v>0.1</v>
      </c>
      <c r="D231" s="5">
        <f t="shared" si="128"/>
        <v>1</v>
      </c>
      <c r="E231" s="5">
        <f t="shared" si="129"/>
        <v>15</v>
      </c>
      <c r="F231" s="4">
        <f t="shared" si="130"/>
        <v>4</v>
      </c>
      <c r="G231" s="5" t="str">
        <f>VLOOKUP($D231,LE!$B:$D,G$2,FALSE)</f>
        <v>EUR</v>
      </c>
      <c r="H231" s="5" t="str">
        <f>VLOOKUP($D231,LE!$B:$D,H$2,FALSE)</f>
        <v>Europe</v>
      </c>
      <c r="I231" s="5" t="str">
        <f>VLOOKUP($E231,Department!$B:$E,I$2,FALSE)</f>
        <v>ACC</v>
      </c>
      <c r="J231" s="5" t="str">
        <f>VLOOKUP($E231,Department!$B:$E,J$2,FALSE)</f>
        <v>ACC-01</v>
      </c>
      <c r="K231" s="5" t="str">
        <f>VLOOKUP($E231,Department!$B:$E,K$2,FALSE)</f>
        <v>Accounting</v>
      </c>
      <c r="L231" s="5">
        <f>VLOOKUP($F231,Account!$B:$D,L$2,FALSE)</f>
        <v>400000</v>
      </c>
      <c r="M231" s="5" t="str">
        <f>VLOOKUP($F231,Account!$B:$D,M$2,FALSE)</f>
        <v>Travel-Trips</v>
      </c>
      <c r="N231" s="9">
        <f t="shared" si="101"/>
        <v>11494.742132376225</v>
      </c>
      <c r="O231" t="str">
        <f>VLOOKUP(A231,glbpamap!$A$1:$E$1000,5,FALSE)</f>
        <v>implementation.csv</v>
      </c>
    </row>
    <row r="232" spans="1:15" x14ac:dyDescent="0.25">
      <c r="A232" t="str">
        <f t="shared" si="115"/>
        <v>ACC-01400001</v>
      </c>
      <c r="C232">
        <f t="shared" si="126"/>
        <v>0.05</v>
      </c>
      <c r="D232" s="5">
        <f t="shared" si="128"/>
        <v>1</v>
      </c>
      <c r="E232" s="5">
        <f t="shared" si="129"/>
        <v>15</v>
      </c>
      <c r="F232" s="4">
        <f t="shared" si="130"/>
        <v>5</v>
      </c>
      <c r="G232" s="5" t="str">
        <f>VLOOKUP($D232,LE!$B:$D,G$2,FALSE)</f>
        <v>EUR</v>
      </c>
      <c r="H232" s="5" t="str">
        <f>VLOOKUP($D232,LE!$B:$D,H$2,FALSE)</f>
        <v>Europe</v>
      </c>
      <c r="I232" s="5" t="str">
        <f>VLOOKUP($E232,Department!$B:$E,I$2,FALSE)</f>
        <v>ACC</v>
      </c>
      <c r="J232" s="5" t="str">
        <f>VLOOKUP($E232,Department!$B:$E,J$2,FALSE)</f>
        <v>ACC-01</v>
      </c>
      <c r="K232" s="5" t="str">
        <f>VLOOKUP($E232,Department!$B:$E,K$2,FALSE)</f>
        <v>Accounting</v>
      </c>
      <c r="L232" s="5">
        <f>VLOOKUP($F232,Account!$B:$D,L$2,FALSE)</f>
        <v>400001</v>
      </c>
      <c r="M232" s="5" t="str">
        <f>VLOOKUP($F232,Account!$B:$D,M$2,FALSE)</f>
        <v>Travel-Hotels</v>
      </c>
      <c r="N232" s="9">
        <f t="shared" si="102"/>
        <v>5747.3710661881123</v>
      </c>
      <c r="O232" t="str">
        <f>VLOOKUP(A232,glbpamap!$A$1:$E$1000,5,FALSE)</f>
        <v>implementation.csv</v>
      </c>
    </row>
    <row r="233" spans="1:15" x14ac:dyDescent="0.25">
      <c r="A233" t="str">
        <f t="shared" si="115"/>
        <v>ACC-01500000</v>
      </c>
      <c r="C233">
        <f t="shared" si="126"/>
        <v>0.2</v>
      </c>
      <c r="D233" s="5">
        <f t="shared" si="128"/>
        <v>1</v>
      </c>
      <c r="E233" s="5">
        <f t="shared" si="129"/>
        <v>15</v>
      </c>
      <c r="F233" s="4">
        <f t="shared" si="130"/>
        <v>6</v>
      </c>
      <c r="G233" s="5" t="str">
        <f>VLOOKUP($D233,LE!$B:$D,G$2,FALSE)</f>
        <v>EUR</v>
      </c>
      <c r="H233" s="5" t="str">
        <f>VLOOKUP($D233,LE!$B:$D,H$2,FALSE)</f>
        <v>Europe</v>
      </c>
      <c r="I233" s="5" t="str">
        <f>VLOOKUP($E233,Department!$B:$E,I$2,FALSE)</f>
        <v>ACC</v>
      </c>
      <c r="J233" s="5" t="str">
        <f>VLOOKUP($E233,Department!$B:$E,J$2,FALSE)</f>
        <v>ACC-01</v>
      </c>
      <c r="K233" s="5" t="str">
        <f>VLOOKUP($E233,Department!$B:$E,K$2,FALSE)</f>
        <v>Accounting</v>
      </c>
      <c r="L233" s="5">
        <f>VLOOKUP($F233,Account!$B:$D,L$2,FALSE)</f>
        <v>500000</v>
      </c>
      <c r="M233" s="5" t="str">
        <f>VLOOKUP($F233,Account!$B:$D,M$2,FALSE)</f>
        <v>Professional-Services-Consultants</v>
      </c>
      <c r="N233" s="9">
        <f t="shared" si="103"/>
        <v>22989.484264752449</v>
      </c>
      <c r="O233" t="str">
        <f>VLOOKUP(A233,glbpamap!$A$1:$E$1000,5,FALSE)</f>
        <v>implementation.csv</v>
      </c>
    </row>
    <row r="234" spans="1:15" x14ac:dyDescent="0.25">
      <c r="A234" t="str">
        <f t="shared" si="115"/>
        <v>ACC-01600000</v>
      </c>
      <c r="C234">
        <f t="shared" si="126"/>
        <v>0.1</v>
      </c>
      <c r="D234" s="5">
        <f t="shared" si="128"/>
        <v>1</v>
      </c>
      <c r="E234" s="5">
        <f t="shared" si="129"/>
        <v>15</v>
      </c>
      <c r="F234" s="4">
        <f t="shared" si="130"/>
        <v>7</v>
      </c>
      <c r="G234" s="5" t="str">
        <f>VLOOKUP($D234,LE!$B:$D,G$2,FALSE)</f>
        <v>EUR</v>
      </c>
      <c r="H234" s="5" t="str">
        <f>VLOOKUP($D234,LE!$B:$D,H$2,FALSE)</f>
        <v>Europe</v>
      </c>
      <c r="I234" s="5" t="str">
        <f>VLOOKUP($E234,Department!$B:$E,I$2,FALSE)</f>
        <v>ACC</v>
      </c>
      <c r="J234" s="5" t="str">
        <f>VLOOKUP($E234,Department!$B:$E,J$2,FALSE)</f>
        <v>ACC-01</v>
      </c>
      <c r="K234" s="5" t="str">
        <f>VLOOKUP($E234,Department!$B:$E,K$2,FALSE)</f>
        <v>Accounting</v>
      </c>
      <c r="L234" s="5">
        <f>VLOOKUP($F234,Account!$B:$D,L$2,FALSE)</f>
        <v>600000</v>
      </c>
      <c r="M234" s="5" t="str">
        <f>VLOOKUP($F234,Account!$B:$D,M$2,FALSE)</f>
        <v>Legal-Consultants</v>
      </c>
      <c r="N234" s="9">
        <f t="shared" si="104"/>
        <v>11494.742132376225</v>
      </c>
      <c r="O234" t="str">
        <f>VLOOKUP(A234,glbpamap!$A$1:$E$1000,5,FALSE)</f>
        <v>implementation.csv</v>
      </c>
    </row>
    <row r="235" spans="1:15" x14ac:dyDescent="0.25">
      <c r="A235" t="str">
        <f t="shared" si="115"/>
        <v>ACC-01600001</v>
      </c>
      <c r="C235">
        <f t="shared" si="126"/>
        <v>0</v>
      </c>
      <c r="D235" s="5">
        <f t="shared" si="128"/>
        <v>1</v>
      </c>
      <c r="E235" s="5">
        <f t="shared" si="129"/>
        <v>15</v>
      </c>
      <c r="F235" s="4">
        <f t="shared" si="130"/>
        <v>8</v>
      </c>
      <c r="G235" s="5" t="str">
        <f>VLOOKUP($D235,LE!$B:$D,G$2,FALSE)</f>
        <v>EUR</v>
      </c>
      <c r="H235" s="5" t="str">
        <f>VLOOKUP($D235,LE!$B:$D,H$2,FALSE)</f>
        <v>Europe</v>
      </c>
      <c r="I235" s="5" t="str">
        <f>VLOOKUP($E235,Department!$B:$E,I$2,FALSE)</f>
        <v>ACC</v>
      </c>
      <c r="J235" s="5" t="str">
        <f>VLOOKUP($E235,Department!$B:$E,J$2,FALSE)</f>
        <v>ACC-01</v>
      </c>
      <c r="K235" s="5" t="str">
        <f>VLOOKUP($E235,Department!$B:$E,K$2,FALSE)</f>
        <v>Accounting</v>
      </c>
      <c r="L235" s="5">
        <f>VLOOKUP($F235,Account!$B:$D,L$2,FALSE)</f>
        <v>600001</v>
      </c>
      <c r="M235" s="5" t="str">
        <f>VLOOKUP($F235,Account!$B:$D,M$2,FALSE)</f>
        <v>Legal-Corporate Fees</v>
      </c>
      <c r="N235" s="9">
        <f t="shared" si="105"/>
        <v>0</v>
      </c>
      <c r="O235" t="str">
        <f>VLOOKUP(A235,glbpamap!$A$1:$E$1000,5,FALSE)</f>
        <v>implementation.csv</v>
      </c>
    </row>
    <row r="236" spans="1:15" x14ac:dyDescent="0.25">
      <c r="A236" t="str">
        <f t="shared" si="115"/>
        <v>ACC-01600002</v>
      </c>
      <c r="C236">
        <f t="shared" si="126"/>
        <v>0</v>
      </c>
      <c r="D236" s="5">
        <f t="shared" si="128"/>
        <v>1</v>
      </c>
      <c r="E236" s="5">
        <f t="shared" si="129"/>
        <v>15</v>
      </c>
      <c r="F236" s="4">
        <f t="shared" si="130"/>
        <v>9</v>
      </c>
      <c r="G236" s="5" t="str">
        <f>VLOOKUP($D236,LE!$B:$D,G$2,FALSE)</f>
        <v>EUR</v>
      </c>
      <c r="H236" s="5" t="str">
        <f>VLOOKUP($D236,LE!$B:$D,H$2,FALSE)</f>
        <v>Europe</v>
      </c>
      <c r="I236" s="5" t="str">
        <f>VLOOKUP($E236,Department!$B:$E,I$2,FALSE)</f>
        <v>ACC</v>
      </c>
      <c r="J236" s="5" t="str">
        <f>VLOOKUP($E236,Department!$B:$E,J$2,FALSE)</f>
        <v>ACC-01</v>
      </c>
      <c r="K236" s="5" t="str">
        <f>VLOOKUP($E236,Department!$B:$E,K$2,FALSE)</f>
        <v>Accounting</v>
      </c>
      <c r="L236" s="5">
        <f>VLOOKUP($F236,Account!$B:$D,L$2,FALSE)</f>
        <v>600002</v>
      </c>
      <c r="M236" s="5" t="str">
        <f>VLOOKUP($F236,Account!$B:$D,M$2,FALSE)</f>
        <v>Legal-Employment Fees</v>
      </c>
      <c r="N236" s="9">
        <f t="shared" si="106"/>
        <v>0</v>
      </c>
      <c r="O236" t="str">
        <f>VLOOKUP(A236,glbpamap!$A$1:$E$1000,5,FALSE)</f>
        <v>implementation.csv</v>
      </c>
    </row>
    <row r="237" spans="1:15" x14ac:dyDescent="0.25">
      <c r="A237" t="str">
        <f t="shared" si="115"/>
        <v>ACC-01700000</v>
      </c>
      <c r="C237">
        <f t="shared" si="126"/>
        <v>0.05</v>
      </c>
      <c r="D237" s="5">
        <f t="shared" si="128"/>
        <v>1</v>
      </c>
      <c r="E237" s="5">
        <f t="shared" si="129"/>
        <v>15</v>
      </c>
      <c r="F237" s="4">
        <f t="shared" si="130"/>
        <v>10</v>
      </c>
      <c r="G237" s="5" t="str">
        <f>VLOOKUP($D237,LE!$B:$D,G$2,FALSE)</f>
        <v>EUR</v>
      </c>
      <c r="H237" s="5" t="str">
        <f>VLOOKUP($D237,LE!$B:$D,H$2,FALSE)</f>
        <v>Europe</v>
      </c>
      <c r="I237" s="5" t="str">
        <f>VLOOKUP($E237,Department!$B:$E,I$2,FALSE)</f>
        <v>ACC</v>
      </c>
      <c r="J237" s="5" t="str">
        <f>VLOOKUP($E237,Department!$B:$E,J$2,FALSE)</f>
        <v>ACC-01</v>
      </c>
      <c r="K237" s="5" t="str">
        <f>VLOOKUP($E237,Department!$B:$E,K$2,FALSE)</f>
        <v>Accounting</v>
      </c>
      <c r="L237" s="5">
        <f>VLOOKUP($F237,Account!$B:$D,L$2,FALSE)</f>
        <v>700000</v>
      </c>
      <c r="M237" s="5" t="str">
        <f>VLOOKUP($F237,Account!$B:$D,M$2,FALSE)</f>
        <v>IT-Application-On-Premise</v>
      </c>
      <c r="N237" s="9">
        <f t="shared" si="107"/>
        <v>5747.3710661881123</v>
      </c>
      <c r="O237" t="str">
        <f>VLOOKUP(A237,glbpamap!$A$1:$E$1000,5,FALSE)</f>
        <v>implementation.csv</v>
      </c>
    </row>
    <row r="238" spans="1:15" x14ac:dyDescent="0.25">
      <c r="A238" t="str">
        <f t="shared" si="115"/>
        <v>ACC-01700001</v>
      </c>
      <c r="C238">
        <f t="shared" si="126"/>
        <v>0.01</v>
      </c>
      <c r="D238" s="5">
        <f t="shared" si="128"/>
        <v>1</v>
      </c>
      <c r="E238" s="5">
        <f t="shared" si="129"/>
        <v>15</v>
      </c>
      <c r="F238" s="4">
        <f t="shared" si="130"/>
        <v>11</v>
      </c>
      <c r="G238" s="5" t="str">
        <f>VLOOKUP($D238,LE!$B:$D,G$2,FALSE)</f>
        <v>EUR</v>
      </c>
      <c r="H238" s="5" t="str">
        <f>VLOOKUP($D238,LE!$B:$D,H$2,FALSE)</f>
        <v>Europe</v>
      </c>
      <c r="I238" s="5" t="str">
        <f>VLOOKUP($E238,Department!$B:$E,I$2,FALSE)</f>
        <v>ACC</v>
      </c>
      <c r="J238" s="5" t="str">
        <f>VLOOKUP($E238,Department!$B:$E,J$2,FALSE)</f>
        <v>ACC-01</v>
      </c>
      <c r="K238" s="5" t="str">
        <f>VLOOKUP($E238,Department!$B:$E,K$2,FALSE)</f>
        <v>Accounting</v>
      </c>
      <c r="L238" s="5">
        <f>VLOOKUP($F238,Account!$B:$D,L$2,FALSE)</f>
        <v>700001</v>
      </c>
      <c r="M238" s="5" t="str">
        <f>VLOOKUP($F238,Account!$B:$D,M$2,FALSE)</f>
        <v>IT-Application-Subscription</v>
      </c>
      <c r="N238" s="9">
        <f t="shared" si="108"/>
        <v>1149.4742132376225</v>
      </c>
      <c r="O238" t="str">
        <f>VLOOKUP(A238,glbpamap!$A$1:$E$1000,5,FALSE)</f>
        <v>implementation.csv</v>
      </c>
    </row>
    <row r="239" spans="1:15" x14ac:dyDescent="0.25">
      <c r="A239" t="str">
        <f t="shared" si="115"/>
        <v>ACC-01700002</v>
      </c>
      <c r="C239">
        <f t="shared" si="126"/>
        <v>0.02</v>
      </c>
      <c r="D239" s="5">
        <f t="shared" si="128"/>
        <v>1</v>
      </c>
      <c r="E239" s="5">
        <f t="shared" si="129"/>
        <v>15</v>
      </c>
      <c r="F239" s="4">
        <f t="shared" si="130"/>
        <v>12</v>
      </c>
      <c r="G239" s="5" t="str">
        <f>VLOOKUP($D239,LE!$B:$D,G$2,FALSE)</f>
        <v>EUR</v>
      </c>
      <c r="H239" s="5" t="str">
        <f>VLOOKUP($D239,LE!$B:$D,H$2,FALSE)</f>
        <v>Europe</v>
      </c>
      <c r="I239" s="5" t="str">
        <f>VLOOKUP($E239,Department!$B:$E,I$2,FALSE)</f>
        <v>ACC</v>
      </c>
      <c r="J239" s="5" t="str">
        <f>VLOOKUP($E239,Department!$B:$E,J$2,FALSE)</f>
        <v>ACC-01</v>
      </c>
      <c r="K239" s="5" t="str">
        <f>VLOOKUP($E239,Department!$B:$E,K$2,FALSE)</f>
        <v>Accounting</v>
      </c>
      <c r="L239" s="5">
        <f>VLOOKUP($F239,Account!$B:$D,L$2,FALSE)</f>
        <v>700002</v>
      </c>
      <c r="M239" s="5" t="str">
        <f>VLOOKUP($F239,Account!$B:$D,M$2,FALSE)</f>
        <v>IT-Infrastructure</v>
      </c>
      <c r="N239" s="9">
        <f t="shared" si="109"/>
        <v>2298.948426475245</v>
      </c>
      <c r="O239" t="str">
        <f>VLOOKUP(A239,glbpamap!$A$1:$E$1000,5,FALSE)</f>
        <v>implementation.csv</v>
      </c>
    </row>
    <row r="240" spans="1:15" x14ac:dyDescent="0.25">
      <c r="A240" t="str">
        <f t="shared" si="115"/>
        <v>ACC-01700003</v>
      </c>
      <c r="C240">
        <f t="shared" si="126"/>
        <v>0.01</v>
      </c>
      <c r="D240" s="5">
        <f t="shared" si="128"/>
        <v>1</v>
      </c>
      <c r="E240" s="5">
        <f t="shared" si="129"/>
        <v>15</v>
      </c>
      <c r="F240" s="4">
        <f t="shared" si="130"/>
        <v>13</v>
      </c>
      <c r="G240" s="5" t="str">
        <f>VLOOKUP($D240,LE!$B:$D,G$2,FALSE)</f>
        <v>EUR</v>
      </c>
      <c r="H240" s="5" t="str">
        <f>VLOOKUP($D240,LE!$B:$D,H$2,FALSE)</f>
        <v>Europe</v>
      </c>
      <c r="I240" s="5" t="str">
        <f>VLOOKUP($E240,Department!$B:$E,I$2,FALSE)</f>
        <v>ACC</v>
      </c>
      <c r="J240" s="5" t="str">
        <f>VLOOKUP($E240,Department!$B:$E,J$2,FALSE)</f>
        <v>ACC-01</v>
      </c>
      <c r="K240" s="5" t="str">
        <f>VLOOKUP($E240,Department!$B:$E,K$2,FALSE)</f>
        <v>Accounting</v>
      </c>
      <c r="L240" s="5">
        <f>VLOOKUP($F240,Account!$B:$D,L$2,FALSE)</f>
        <v>700003</v>
      </c>
      <c r="M240" s="5" t="str">
        <f>VLOOKUP($F240,Account!$B:$D,M$2,FALSE)</f>
        <v>IT-Consultant-System Implementation</v>
      </c>
      <c r="N240" s="9">
        <f t="shared" si="110"/>
        <v>1149.4742132376225</v>
      </c>
      <c r="O240" t="str">
        <f>VLOOKUP(A240,glbpamap!$A$1:$E$1000,5,FALSE)</f>
        <v>implementation.csv</v>
      </c>
    </row>
    <row r="241" spans="1:15" x14ac:dyDescent="0.25">
      <c r="A241" t="str">
        <f t="shared" si="115"/>
        <v>ACC-01800000</v>
      </c>
      <c r="C241">
        <f t="shared" si="126"/>
        <v>0.02</v>
      </c>
      <c r="D241" s="5">
        <f t="shared" si="128"/>
        <v>1</v>
      </c>
      <c r="E241" s="5">
        <f t="shared" si="129"/>
        <v>15</v>
      </c>
      <c r="F241" s="4">
        <f t="shared" si="130"/>
        <v>14</v>
      </c>
      <c r="G241" s="5" t="str">
        <f>VLOOKUP($D241,LE!$B:$D,G$2,FALSE)</f>
        <v>EUR</v>
      </c>
      <c r="H241" s="5" t="str">
        <f>VLOOKUP($D241,LE!$B:$D,H$2,FALSE)</f>
        <v>Europe</v>
      </c>
      <c r="I241" s="5" t="str">
        <f>VLOOKUP($E241,Department!$B:$E,I$2,FALSE)</f>
        <v>ACC</v>
      </c>
      <c r="J241" s="5" t="str">
        <f>VLOOKUP($E241,Department!$B:$E,J$2,FALSE)</f>
        <v>ACC-01</v>
      </c>
      <c r="K241" s="5" t="str">
        <f>VLOOKUP($E241,Department!$B:$E,K$2,FALSE)</f>
        <v>Accounting</v>
      </c>
      <c r="L241" s="5">
        <f>VLOOKUP($F241,Account!$B:$D,L$2,FALSE)</f>
        <v>800000</v>
      </c>
      <c r="M241" s="5" t="str">
        <f>VLOOKUP($F241,Account!$B:$D,M$2,FALSE)</f>
        <v>Facilities-Offices</v>
      </c>
      <c r="N241" s="9">
        <f t="shared" si="111"/>
        <v>2298.948426475245</v>
      </c>
      <c r="O241" t="str">
        <f>VLOOKUP(A241,glbpamap!$A$1:$E$1000,5,FALSE)</f>
        <v>implementation.csv</v>
      </c>
    </row>
    <row r="242" spans="1:15" x14ac:dyDescent="0.25">
      <c r="A242" t="str">
        <f t="shared" si="115"/>
        <v>ACC-01800001</v>
      </c>
      <c r="C242">
        <f t="shared" si="126"/>
        <v>0.02</v>
      </c>
      <c r="D242" s="5">
        <f t="shared" si="128"/>
        <v>1</v>
      </c>
      <c r="E242" s="5">
        <f t="shared" si="129"/>
        <v>15</v>
      </c>
      <c r="F242" s="4">
        <f t="shared" si="130"/>
        <v>15</v>
      </c>
      <c r="G242" s="5" t="str">
        <f>VLOOKUP($D242,LE!$B:$D,G$2,FALSE)</f>
        <v>EUR</v>
      </c>
      <c r="H242" s="5" t="str">
        <f>VLOOKUP($D242,LE!$B:$D,H$2,FALSE)</f>
        <v>Europe</v>
      </c>
      <c r="I242" s="5" t="str">
        <f>VLOOKUP($E242,Department!$B:$E,I$2,FALSE)</f>
        <v>ACC</v>
      </c>
      <c r="J242" s="5" t="str">
        <f>VLOOKUP($E242,Department!$B:$E,J$2,FALSE)</f>
        <v>ACC-01</v>
      </c>
      <c r="K242" s="5" t="str">
        <f>VLOOKUP($E242,Department!$B:$E,K$2,FALSE)</f>
        <v>Accounting</v>
      </c>
      <c r="L242" s="5">
        <f>VLOOKUP($F242,Account!$B:$D,L$2,FALSE)</f>
        <v>800001</v>
      </c>
      <c r="M242" s="5" t="str">
        <f>VLOOKUP($F242,Account!$B:$D,M$2,FALSE)</f>
        <v>Facilities-Supplies</v>
      </c>
      <c r="N242" s="9">
        <f t="shared" si="112"/>
        <v>2298.948426475245</v>
      </c>
      <c r="O242" t="str">
        <f>VLOOKUP(A242,glbpamap!$A$1:$E$1000,5,FALSE)</f>
        <v>implementation.csv</v>
      </c>
    </row>
    <row r="243" spans="1:15" x14ac:dyDescent="0.25">
      <c r="A243" t="str">
        <f t="shared" si="115"/>
        <v>ACC-01800002</v>
      </c>
      <c r="C243">
        <f t="shared" si="126"/>
        <v>0.02</v>
      </c>
      <c r="D243" s="5">
        <f t="shared" si="128"/>
        <v>1</v>
      </c>
      <c r="E243" s="5">
        <f t="shared" si="129"/>
        <v>15</v>
      </c>
      <c r="F243" s="4">
        <f t="shared" si="130"/>
        <v>16</v>
      </c>
      <c r="G243" s="5" t="str">
        <f>VLOOKUP($D243,LE!$B:$D,G$2,FALSE)</f>
        <v>EUR</v>
      </c>
      <c r="H243" s="5" t="str">
        <f>VLOOKUP($D243,LE!$B:$D,H$2,FALSE)</f>
        <v>Europe</v>
      </c>
      <c r="I243" s="5" t="str">
        <f>VLOOKUP($E243,Department!$B:$E,I$2,FALSE)</f>
        <v>ACC</v>
      </c>
      <c r="J243" s="5" t="str">
        <f>VLOOKUP($E243,Department!$B:$E,J$2,FALSE)</f>
        <v>ACC-01</v>
      </c>
      <c r="K243" s="5" t="str">
        <f>VLOOKUP($E243,Department!$B:$E,K$2,FALSE)</f>
        <v>Accounting</v>
      </c>
      <c r="L243" s="5">
        <f>VLOOKUP($F243,Account!$B:$D,L$2,FALSE)</f>
        <v>800002</v>
      </c>
      <c r="M243" s="5" t="str">
        <f>VLOOKUP($F243,Account!$B:$D,M$2,FALSE)</f>
        <v>Facilities-Supplies</v>
      </c>
      <c r="N243" s="9">
        <f t="shared" si="113"/>
        <v>2298.948426475245</v>
      </c>
      <c r="O243" t="str">
        <f>VLOOKUP(A243,glbpamap!$A$1:$E$1000,5,FALSE)</f>
        <v>implementation.csv</v>
      </c>
    </row>
    <row r="244" spans="1:15" x14ac:dyDescent="0.25">
      <c r="A244" t="str">
        <f t="shared" si="115"/>
        <v>IT-01100000</v>
      </c>
      <c r="C244">
        <f>C228</f>
        <v>0</v>
      </c>
      <c r="D244" s="6">
        <f>D228</f>
        <v>1</v>
      </c>
      <c r="E244" s="6">
        <f>E228+1</f>
        <v>16</v>
      </c>
      <c r="F244" s="4">
        <v>1</v>
      </c>
      <c r="G244" s="5" t="str">
        <f>VLOOKUP($D244,LE!$B:$D,G$2,FALSE)</f>
        <v>EUR</v>
      </c>
      <c r="H244" s="5" t="str">
        <f>VLOOKUP($D244,LE!$B:$D,H$2,FALSE)</f>
        <v>Europe</v>
      </c>
      <c r="I244" s="5" t="str">
        <f>VLOOKUP($E244,Department!$B:$E,I$2,FALSE)</f>
        <v>IT</v>
      </c>
      <c r="J244" s="5" t="str">
        <f>VLOOKUP($E244,Department!$B:$E,J$2,FALSE)</f>
        <v>IT-01</v>
      </c>
      <c r="K244" s="5" t="str">
        <f>VLOOKUP($E244,Department!$B:$E,K$2,FALSE)</f>
        <v>IT</v>
      </c>
      <c r="L244" s="5">
        <f>VLOOKUP($F244,Account!$B:$D,L$2,FALSE)</f>
        <v>100000</v>
      </c>
      <c r="M244" s="5" t="str">
        <f>VLOOKUP($F244,Account!$B:$D,M$2,FALSE)</f>
        <v>Salary</v>
      </c>
      <c r="N244" s="10">
        <f t="shared" ref="N244" si="131">N228*1.01</f>
        <v>116096.89553699987</v>
      </c>
      <c r="O244" t="str">
        <f>VLOOKUP(A244,glbpamap!$A$1:$E$1000,5,FALSE)</f>
        <v>implementation.csv</v>
      </c>
    </row>
    <row r="245" spans="1:15" x14ac:dyDescent="0.25">
      <c r="A245" t="str">
        <f t="shared" si="115"/>
        <v>IT-01100001</v>
      </c>
      <c r="C245">
        <f t="shared" ref="C245:C259" si="132">C229</f>
        <v>0.3</v>
      </c>
      <c r="D245" s="5">
        <f>D244</f>
        <v>1</v>
      </c>
      <c r="E245" s="5">
        <f>E244</f>
        <v>16</v>
      </c>
      <c r="F245" s="4">
        <f>F244+1</f>
        <v>2</v>
      </c>
      <c r="G245" s="5" t="str">
        <f>VLOOKUP($D245,LE!$B:$D,G$2,FALSE)</f>
        <v>EUR</v>
      </c>
      <c r="H245" s="5" t="str">
        <f>VLOOKUP($D245,LE!$B:$D,H$2,FALSE)</f>
        <v>Europe</v>
      </c>
      <c r="I245" s="5" t="str">
        <f>VLOOKUP($E245,Department!$B:$E,I$2,FALSE)</f>
        <v>IT</v>
      </c>
      <c r="J245" s="5" t="str">
        <f>VLOOKUP($E245,Department!$B:$E,J$2,FALSE)</f>
        <v>IT-01</v>
      </c>
      <c r="K245" s="5" t="str">
        <f>VLOOKUP($E245,Department!$B:$E,K$2,FALSE)</f>
        <v>IT</v>
      </c>
      <c r="L245" s="5">
        <f>VLOOKUP($F245,Account!$B:$D,L$2,FALSE)</f>
        <v>100001</v>
      </c>
      <c r="M245" s="5" t="str">
        <f>VLOOKUP($F245,Account!$B:$D,M$2,FALSE)</f>
        <v>Benefits</v>
      </c>
      <c r="N245" s="9">
        <f t="shared" si="127"/>
        <v>34829.068661099962</v>
      </c>
      <c r="O245" t="str">
        <f>VLOOKUP(A245,glbpamap!$A$1:$E$1000,5,FALSE)</f>
        <v>implementation.csv</v>
      </c>
    </row>
    <row r="246" spans="1:15" x14ac:dyDescent="0.25">
      <c r="A246" t="str">
        <f t="shared" si="115"/>
        <v>IT-01200000</v>
      </c>
      <c r="C246">
        <f t="shared" si="132"/>
        <v>0.5</v>
      </c>
      <c r="D246" s="5">
        <f t="shared" ref="D246:D259" si="133">D245</f>
        <v>1</v>
      </c>
      <c r="E246" s="5">
        <f t="shared" ref="E246:E259" si="134">E245</f>
        <v>16</v>
      </c>
      <c r="F246" s="4">
        <f t="shared" ref="F246:F259" si="135">F245+1</f>
        <v>3</v>
      </c>
      <c r="G246" s="5" t="str">
        <f>VLOOKUP($D246,LE!$B:$D,G$2,FALSE)</f>
        <v>EUR</v>
      </c>
      <c r="H246" s="5" t="str">
        <f>VLOOKUP($D246,LE!$B:$D,H$2,FALSE)</f>
        <v>Europe</v>
      </c>
      <c r="I246" s="5" t="str">
        <f>VLOOKUP($E246,Department!$B:$E,I$2,FALSE)</f>
        <v>IT</v>
      </c>
      <c r="J246" s="5" t="str">
        <f>VLOOKUP($E246,Department!$B:$E,J$2,FALSE)</f>
        <v>IT-01</v>
      </c>
      <c r="K246" s="5" t="str">
        <f>VLOOKUP($E246,Department!$B:$E,K$2,FALSE)</f>
        <v>IT</v>
      </c>
      <c r="L246" s="5">
        <f>VLOOKUP($F246,Account!$B:$D,L$2,FALSE)</f>
        <v>200000</v>
      </c>
      <c r="M246" s="5" t="str">
        <f>VLOOKUP($F246,Account!$B:$D,M$2,FALSE)</f>
        <v>Contractors</v>
      </c>
      <c r="N246" s="9">
        <f t="shared" ref="N246:N294" si="136">N244*C246</f>
        <v>58048.447768499937</v>
      </c>
      <c r="O246" t="str">
        <f>VLOOKUP(A246,glbpamap!$A$1:$E$1000,5,FALSE)</f>
        <v>implementation.csv</v>
      </c>
    </row>
    <row r="247" spans="1:15" x14ac:dyDescent="0.25">
      <c r="A247" t="str">
        <f t="shared" si="115"/>
        <v>IT-01400000</v>
      </c>
      <c r="C247">
        <f t="shared" si="132"/>
        <v>0.1</v>
      </c>
      <c r="D247" s="5">
        <f t="shared" si="133"/>
        <v>1</v>
      </c>
      <c r="E247" s="5">
        <f t="shared" si="134"/>
        <v>16</v>
      </c>
      <c r="F247" s="4">
        <f t="shared" si="135"/>
        <v>4</v>
      </c>
      <c r="G247" s="5" t="str">
        <f>VLOOKUP($D247,LE!$B:$D,G$2,FALSE)</f>
        <v>EUR</v>
      </c>
      <c r="H247" s="5" t="str">
        <f>VLOOKUP($D247,LE!$B:$D,H$2,FALSE)</f>
        <v>Europe</v>
      </c>
      <c r="I247" s="5" t="str">
        <f>VLOOKUP($E247,Department!$B:$E,I$2,FALSE)</f>
        <v>IT</v>
      </c>
      <c r="J247" s="5" t="str">
        <f>VLOOKUP($E247,Department!$B:$E,J$2,FALSE)</f>
        <v>IT-01</v>
      </c>
      <c r="K247" s="5" t="str">
        <f>VLOOKUP($E247,Department!$B:$E,K$2,FALSE)</f>
        <v>IT</v>
      </c>
      <c r="L247" s="5">
        <f>VLOOKUP($F247,Account!$B:$D,L$2,FALSE)</f>
        <v>400000</v>
      </c>
      <c r="M247" s="5" t="str">
        <f>VLOOKUP($F247,Account!$B:$D,M$2,FALSE)</f>
        <v>Travel-Trips</v>
      </c>
      <c r="N247" s="9">
        <f t="shared" ref="N247:N295" si="137">N244*C247</f>
        <v>11609.689553699987</v>
      </c>
      <c r="O247" t="str">
        <f>VLOOKUP(A247,glbpamap!$A$1:$E$1000,5,FALSE)</f>
        <v>implementation.csv</v>
      </c>
    </row>
    <row r="248" spans="1:15" x14ac:dyDescent="0.25">
      <c r="A248" t="str">
        <f t="shared" si="115"/>
        <v>IT-01400001</v>
      </c>
      <c r="C248">
        <f t="shared" si="132"/>
        <v>0.05</v>
      </c>
      <c r="D248" s="5">
        <f t="shared" si="133"/>
        <v>1</v>
      </c>
      <c r="E248" s="5">
        <f t="shared" si="134"/>
        <v>16</v>
      </c>
      <c r="F248" s="4">
        <f t="shared" si="135"/>
        <v>5</v>
      </c>
      <c r="G248" s="5" t="str">
        <f>VLOOKUP($D248,LE!$B:$D,G$2,FALSE)</f>
        <v>EUR</v>
      </c>
      <c r="H248" s="5" t="str">
        <f>VLOOKUP($D248,LE!$B:$D,H$2,FALSE)</f>
        <v>Europe</v>
      </c>
      <c r="I248" s="5" t="str">
        <f>VLOOKUP($E248,Department!$B:$E,I$2,FALSE)</f>
        <v>IT</v>
      </c>
      <c r="J248" s="5" t="str">
        <f>VLOOKUP($E248,Department!$B:$E,J$2,FALSE)</f>
        <v>IT-01</v>
      </c>
      <c r="K248" s="5" t="str">
        <f>VLOOKUP($E248,Department!$B:$E,K$2,FALSE)</f>
        <v>IT</v>
      </c>
      <c r="L248" s="5">
        <f>VLOOKUP($F248,Account!$B:$D,L$2,FALSE)</f>
        <v>400001</v>
      </c>
      <c r="M248" s="5" t="str">
        <f>VLOOKUP($F248,Account!$B:$D,M$2,FALSE)</f>
        <v>Travel-Hotels</v>
      </c>
      <c r="N248" s="9">
        <f t="shared" ref="N248:N296" si="138">N244*C248</f>
        <v>5804.8447768499937</v>
      </c>
      <c r="O248" t="str">
        <f>VLOOKUP(A248,glbpamap!$A$1:$E$1000,5,FALSE)</f>
        <v>implementation.csv</v>
      </c>
    </row>
    <row r="249" spans="1:15" x14ac:dyDescent="0.25">
      <c r="A249" t="str">
        <f t="shared" si="115"/>
        <v>IT-01500000</v>
      </c>
      <c r="C249">
        <f t="shared" si="132"/>
        <v>0.2</v>
      </c>
      <c r="D249" s="5">
        <f t="shared" si="133"/>
        <v>1</v>
      </c>
      <c r="E249" s="5">
        <f t="shared" si="134"/>
        <v>16</v>
      </c>
      <c r="F249" s="4">
        <f t="shared" si="135"/>
        <v>6</v>
      </c>
      <c r="G249" s="5" t="str">
        <f>VLOOKUP($D249,LE!$B:$D,G$2,FALSE)</f>
        <v>EUR</v>
      </c>
      <c r="H249" s="5" t="str">
        <f>VLOOKUP($D249,LE!$B:$D,H$2,FALSE)</f>
        <v>Europe</v>
      </c>
      <c r="I249" s="5" t="str">
        <f>VLOOKUP($E249,Department!$B:$E,I$2,FALSE)</f>
        <v>IT</v>
      </c>
      <c r="J249" s="5" t="str">
        <f>VLOOKUP($E249,Department!$B:$E,J$2,FALSE)</f>
        <v>IT-01</v>
      </c>
      <c r="K249" s="5" t="str">
        <f>VLOOKUP($E249,Department!$B:$E,K$2,FALSE)</f>
        <v>IT</v>
      </c>
      <c r="L249" s="5">
        <f>VLOOKUP($F249,Account!$B:$D,L$2,FALSE)</f>
        <v>500000</v>
      </c>
      <c r="M249" s="5" t="str">
        <f>VLOOKUP($F249,Account!$B:$D,M$2,FALSE)</f>
        <v>Professional-Services-Consultants</v>
      </c>
      <c r="N249" s="9">
        <f t="shared" ref="N249:N297" si="139">N244*C249</f>
        <v>23219.379107399975</v>
      </c>
      <c r="O249" t="str">
        <f>VLOOKUP(A249,glbpamap!$A$1:$E$1000,5,FALSE)</f>
        <v>implementation.csv</v>
      </c>
    </row>
    <row r="250" spans="1:15" x14ac:dyDescent="0.25">
      <c r="A250" t="str">
        <f t="shared" si="115"/>
        <v>IT-01600000</v>
      </c>
      <c r="C250">
        <f t="shared" si="132"/>
        <v>0.1</v>
      </c>
      <c r="D250" s="5">
        <f t="shared" si="133"/>
        <v>1</v>
      </c>
      <c r="E250" s="5">
        <f t="shared" si="134"/>
        <v>16</v>
      </c>
      <c r="F250" s="4">
        <f t="shared" si="135"/>
        <v>7</v>
      </c>
      <c r="G250" s="5" t="str">
        <f>VLOOKUP($D250,LE!$B:$D,G$2,FALSE)</f>
        <v>EUR</v>
      </c>
      <c r="H250" s="5" t="str">
        <f>VLOOKUP($D250,LE!$B:$D,H$2,FALSE)</f>
        <v>Europe</v>
      </c>
      <c r="I250" s="5" t="str">
        <f>VLOOKUP($E250,Department!$B:$E,I$2,FALSE)</f>
        <v>IT</v>
      </c>
      <c r="J250" s="5" t="str">
        <f>VLOOKUP($E250,Department!$B:$E,J$2,FALSE)</f>
        <v>IT-01</v>
      </c>
      <c r="K250" s="5" t="str">
        <f>VLOOKUP($E250,Department!$B:$E,K$2,FALSE)</f>
        <v>IT</v>
      </c>
      <c r="L250" s="5">
        <f>VLOOKUP($F250,Account!$B:$D,L$2,FALSE)</f>
        <v>600000</v>
      </c>
      <c r="M250" s="5" t="str">
        <f>VLOOKUP($F250,Account!$B:$D,M$2,FALSE)</f>
        <v>Legal-Consultants</v>
      </c>
      <c r="N250" s="9">
        <f t="shared" ref="N250:N298" si="140">N244*C250</f>
        <v>11609.689553699987</v>
      </c>
      <c r="O250" t="str">
        <f>VLOOKUP(A250,glbpamap!$A$1:$E$1000,5,FALSE)</f>
        <v>implementation.csv</v>
      </c>
    </row>
    <row r="251" spans="1:15" x14ac:dyDescent="0.25">
      <c r="A251" t="str">
        <f t="shared" si="115"/>
        <v>IT-01600001</v>
      </c>
      <c r="C251">
        <f t="shared" si="132"/>
        <v>0</v>
      </c>
      <c r="D251" s="5">
        <f t="shared" si="133"/>
        <v>1</v>
      </c>
      <c r="E251" s="5">
        <f t="shared" si="134"/>
        <v>16</v>
      </c>
      <c r="F251" s="4">
        <f t="shared" si="135"/>
        <v>8</v>
      </c>
      <c r="G251" s="5" t="str">
        <f>VLOOKUP($D251,LE!$B:$D,G$2,FALSE)</f>
        <v>EUR</v>
      </c>
      <c r="H251" s="5" t="str">
        <f>VLOOKUP($D251,LE!$B:$D,H$2,FALSE)</f>
        <v>Europe</v>
      </c>
      <c r="I251" s="5" t="str">
        <f>VLOOKUP($E251,Department!$B:$E,I$2,FALSE)</f>
        <v>IT</v>
      </c>
      <c r="J251" s="5" t="str">
        <f>VLOOKUP($E251,Department!$B:$E,J$2,FALSE)</f>
        <v>IT-01</v>
      </c>
      <c r="K251" s="5" t="str">
        <f>VLOOKUP($E251,Department!$B:$E,K$2,FALSE)</f>
        <v>IT</v>
      </c>
      <c r="L251" s="5">
        <f>VLOOKUP($F251,Account!$B:$D,L$2,FALSE)</f>
        <v>600001</v>
      </c>
      <c r="M251" s="5" t="str">
        <f>VLOOKUP($F251,Account!$B:$D,M$2,FALSE)</f>
        <v>Legal-Corporate Fees</v>
      </c>
      <c r="N251" s="9">
        <f t="shared" ref="N251:N299" si="141">N244*C251</f>
        <v>0</v>
      </c>
      <c r="O251" t="str">
        <f>VLOOKUP(A251,glbpamap!$A$1:$E$1000,5,FALSE)</f>
        <v>implementation.csv</v>
      </c>
    </row>
    <row r="252" spans="1:15" x14ac:dyDescent="0.25">
      <c r="A252" t="str">
        <f t="shared" si="115"/>
        <v>IT-01600002</v>
      </c>
      <c r="C252">
        <f t="shared" si="132"/>
        <v>0</v>
      </c>
      <c r="D252" s="5">
        <f t="shared" si="133"/>
        <v>1</v>
      </c>
      <c r="E252" s="5">
        <f t="shared" si="134"/>
        <v>16</v>
      </c>
      <c r="F252" s="4">
        <f t="shared" si="135"/>
        <v>9</v>
      </c>
      <c r="G252" s="5" t="str">
        <f>VLOOKUP($D252,LE!$B:$D,G$2,FALSE)</f>
        <v>EUR</v>
      </c>
      <c r="H252" s="5" t="str">
        <f>VLOOKUP($D252,LE!$B:$D,H$2,FALSE)</f>
        <v>Europe</v>
      </c>
      <c r="I252" s="5" t="str">
        <f>VLOOKUP($E252,Department!$B:$E,I$2,FALSE)</f>
        <v>IT</v>
      </c>
      <c r="J252" s="5" t="str">
        <f>VLOOKUP($E252,Department!$B:$E,J$2,FALSE)</f>
        <v>IT-01</v>
      </c>
      <c r="K252" s="5" t="str">
        <f>VLOOKUP($E252,Department!$B:$E,K$2,FALSE)</f>
        <v>IT</v>
      </c>
      <c r="L252" s="5">
        <f>VLOOKUP($F252,Account!$B:$D,L$2,FALSE)</f>
        <v>600002</v>
      </c>
      <c r="M252" s="5" t="str">
        <f>VLOOKUP($F252,Account!$B:$D,M$2,FALSE)</f>
        <v>Legal-Employment Fees</v>
      </c>
      <c r="N252" s="9">
        <f t="shared" ref="N252:N300" si="142">N244*C252</f>
        <v>0</v>
      </c>
      <c r="O252" t="str">
        <f>VLOOKUP(A252,glbpamap!$A$1:$E$1000,5,FALSE)</f>
        <v>implementation.csv</v>
      </c>
    </row>
    <row r="253" spans="1:15" x14ac:dyDescent="0.25">
      <c r="A253" t="str">
        <f t="shared" si="115"/>
        <v>IT-01700000</v>
      </c>
      <c r="C253">
        <f t="shared" si="132"/>
        <v>0.05</v>
      </c>
      <c r="D253" s="5">
        <f t="shared" si="133"/>
        <v>1</v>
      </c>
      <c r="E253" s="5">
        <f t="shared" si="134"/>
        <v>16</v>
      </c>
      <c r="F253" s="4">
        <f t="shared" si="135"/>
        <v>10</v>
      </c>
      <c r="G253" s="5" t="str">
        <f>VLOOKUP($D253,LE!$B:$D,G$2,FALSE)</f>
        <v>EUR</v>
      </c>
      <c r="H253" s="5" t="str">
        <f>VLOOKUP($D253,LE!$B:$D,H$2,FALSE)</f>
        <v>Europe</v>
      </c>
      <c r="I253" s="5" t="str">
        <f>VLOOKUP($E253,Department!$B:$E,I$2,FALSE)</f>
        <v>IT</v>
      </c>
      <c r="J253" s="5" t="str">
        <f>VLOOKUP($E253,Department!$B:$E,J$2,FALSE)</f>
        <v>IT-01</v>
      </c>
      <c r="K253" s="5" t="str">
        <f>VLOOKUP($E253,Department!$B:$E,K$2,FALSE)</f>
        <v>IT</v>
      </c>
      <c r="L253" s="5">
        <f>VLOOKUP($F253,Account!$B:$D,L$2,FALSE)</f>
        <v>700000</v>
      </c>
      <c r="M253" s="5" t="str">
        <f>VLOOKUP($F253,Account!$B:$D,M$2,FALSE)</f>
        <v>IT-Application-On-Premise</v>
      </c>
      <c r="N253" s="9">
        <f t="shared" ref="N253:N301" si="143">N244*C253</f>
        <v>5804.8447768499937</v>
      </c>
      <c r="O253" t="str">
        <f>VLOOKUP(A253,glbpamap!$A$1:$E$1000,5,FALSE)</f>
        <v>implementation.csv</v>
      </c>
    </row>
    <row r="254" spans="1:15" x14ac:dyDescent="0.25">
      <c r="A254" t="str">
        <f t="shared" si="115"/>
        <v>IT-01700001</v>
      </c>
      <c r="C254">
        <f t="shared" si="132"/>
        <v>0.01</v>
      </c>
      <c r="D254" s="5">
        <f t="shared" si="133"/>
        <v>1</v>
      </c>
      <c r="E254" s="5">
        <f t="shared" si="134"/>
        <v>16</v>
      </c>
      <c r="F254" s="4">
        <f t="shared" si="135"/>
        <v>11</v>
      </c>
      <c r="G254" s="5" t="str">
        <f>VLOOKUP($D254,LE!$B:$D,G$2,FALSE)</f>
        <v>EUR</v>
      </c>
      <c r="H254" s="5" t="str">
        <f>VLOOKUP($D254,LE!$B:$D,H$2,FALSE)</f>
        <v>Europe</v>
      </c>
      <c r="I254" s="5" t="str">
        <f>VLOOKUP($E254,Department!$B:$E,I$2,FALSE)</f>
        <v>IT</v>
      </c>
      <c r="J254" s="5" t="str">
        <f>VLOOKUP($E254,Department!$B:$E,J$2,FALSE)</f>
        <v>IT-01</v>
      </c>
      <c r="K254" s="5" t="str">
        <f>VLOOKUP($E254,Department!$B:$E,K$2,FALSE)</f>
        <v>IT</v>
      </c>
      <c r="L254" s="5">
        <f>VLOOKUP($F254,Account!$B:$D,L$2,FALSE)</f>
        <v>700001</v>
      </c>
      <c r="M254" s="5" t="str">
        <f>VLOOKUP($F254,Account!$B:$D,M$2,FALSE)</f>
        <v>IT-Application-Subscription</v>
      </c>
      <c r="N254" s="9">
        <f t="shared" ref="N254:N302" si="144">N244*C254</f>
        <v>1160.9689553699989</v>
      </c>
      <c r="O254" t="str">
        <f>VLOOKUP(A254,glbpamap!$A$1:$E$1000,5,FALSE)</f>
        <v>implementation.csv</v>
      </c>
    </row>
    <row r="255" spans="1:15" x14ac:dyDescent="0.25">
      <c r="A255" t="str">
        <f t="shared" si="115"/>
        <v>IT-01700002</v>
      </c>
      <c r="C255">
        <f t="shared" si="132"/>
        <v>0.02</v>
      </c>
      <c r="D255" s="5">
        <f t="shared" si="133"/>
        <v>1</v>
      </c>
      <c r="E255" s="5">
        <f t="shared" si="134"/>
        <v>16</v>
      </c>
      <c r="F255" s="4">
        <f t="shared" si="135"/>
        <v>12</v>
      </c>
      <c r="G255" s="5" t="str">
        <f>VLOOKUP($D255,LE!$B:$D,G$2,FALSE)</f>
        <v>EUR</v>
      </c>
      <c r="H255" s="5" t="str">
        <f>VLOOKUP($D255,LE!$B:$D,H$2,FALSE)</f>
        <v>Europe</v>
      </c>
      <c r="I255" s="5" t="str">
        <f>VLOOKUP($E255,Department!$B:$E,I$2,FALSE)</f>
        <v>IT</v>
      </c>
      <c r="J255" s="5" t="str">
        <f>VLOOKUP($E255,Department!$B:$E,J$2,FALSE)</f>
        <v>IT-01</v>
      </c>
      <c r="K255" s="5" t="str">
        <f>VLOOKUP($E255,Department!$B:$E,K$2,FALSE)</f>
        <v>IT</v>
      </c>
      <c r="L255" s="5">
        <f>VLOOKUP($F255,Account!$B:$D,L$2,FALSE)</f>
        <v>700002</v>
      </c>
      <c r="M255" s="5" t="str">
        <f>VLOOKUP($F255,Account!$B:$D,M$2,FALSE)</f>
        <v>IT-Infrastructure</v>
      </c>
      <c r="N255" s="9">
        <f t="shared" ref="N255:N303" si="145">N244*C255</f>
        <v>2321.9379107399977</v>
      </c>
      <c r="O255" t="str">
        <f>VLOOKUP(A255,glbpamap!$A$1:$E$1000,5,FALSE)</f>
        <v>implementation.csv</v>
      </c>
    </row>
    <row r="256" spans="1:15" x14ac:dyDescent="0.25">
      <c r="A256" t="str">
        <f t="shared" si="115"/>
        <v>IT-01700003</v>
      </c>
      <c r="C256">
        <f t="shared" si="132"/>
        <v>0.01</v>
      </c>
      <c r="D256" s="5">
        <f t="shared" si="133"/>
        <v>1</v>
      </c>
      <c r="E256" s="5">
        <f t="shared" si="134"/>
        <v>16</v>
      </c>
      <c r="F256" s="4">
        <f t="shared" si="135"/>
        <v>13</v>
      </c>
      <c r="G256" s="5" t="str">
        <f>VLOOKUP($D256,LE!$B:$D,G$2,FALSE)</f>
        <v>EUR</v>
      </c>
      <c r="H256" s="5" t="str">
        <f>VLOOKUP($D256,LE!$B:$D,H$2,FALSE)</f>
        <v>Europe</v>
      </c>
      <c r="I256" s="5" t="str">
        <f>VLOOKUP($E256,Department!$B:$E,I$2,FALSE)</f>
        <v>IT</v>
      </c>
      <c r="J256" s="5" t="str">
        <f>VLOOKUP($E256,Department!$B:$E,J$2,FALSE)</f>
        <v>IT-01</v>
      </c>
      <c r="K256" s="5" t="str">
        <f>VLOOKUP($E256,Department!$B:$E,K$2,FALSE)</f>
        <v>IT</v>
      </c>
      <c r="L256" s="5">
        <f>VLOOKUP($F256,Account!$B:$D,L$2,FALSE)</f>
        <v>700003</v>
      </c>
      <c r="M256" s="5" t="str">
        <f>VLOOKUP($F256,Account!$B:$D,M$2,FALSE)</f>
        <v>IT-Consultant-System Implementation</v>
      </c>
      <c r="N256" s="9">
        <f t="shared" ref="N256:N304" si="146">N244*C256</f>
        <v>1160.9689553699989</v>
      </c>
      <c r="O256" t="str">
        <f>VLOOKUP(A256,glbpamap!$A$1:$E$1000,5,FALSE)</f>
        <v>implementation.csv</v>
      </c>
    </row>
    <row r="257" spans="1:15" x14ac:dyDescent="0.25">
      <c r="A257" t="str">
        <f t="shared" si="115"/>
        <v>IT-01800000</v>
      </c>
      <c r="C257">
        <f t="shared" si="132"/>
        <v>0.02</v>
      </c>
      <c r="D257" s="5">
        <f t="shared" si="133"/>
        <v>1</v>
      </c>
      <c r="E257" s="5">
        <f t="shared" si="134"/>
        <v>16</v>
      </c>
      <c r="F257" s="4">
        <f t="shared" si="135"/>
        <v>14</v>
      </c>
      <c r="G257" s="5" t="str">
        <f>VLOOKUP($D257,LE!$B:$D,G$2,FALSE)</f>
        <v>EUR</v>
      </c>
      <c r="H257" s="5" t="str">
        <f>VLOOKUP($D257,LE!$B:$D,H$2,FALSE)</f>
        <v>Europe</v>
      </c>
      <c r="I257" s="5" t="str">
        <f>VLOOKUP($E257,Department!$B:$E,I$2,FALSE)</f>
        <v>IT</v>
      </c>
      <c r="J257" s="5" t="str">
        <f>VLOOKUP($E257,Department!$B:$E,J$2,FALSE)</f>
        <v>IT-01</v>
      </c>
      <c r="K257" s="5" t="str">
        <f>VLOOKUP($E257,Department!$B:$E,K$2,FALSE)</f>
        <v>IT</v>
      </c>
      <c r="L257" s="5">
        <f>VLOOKUP($F257,Account!$B:$D,L$2,FALSE)</f>
        <v>800000</v>
      </c>
      <c r="M257" s="5" t="str">
        <f>VLOOKUP($F257,Account!$B:$D,M$2,FALSE)</f>
        <v>Facilities-Offices</v>
      </c>
      <c r="N257" s="9">
        <f t="shared" ref="N257:N305" si="147">N244*C257</f>
        <v>2321.9379107399977</v>
      </c>
      <c r="O257" t="str">
        <f>VLOOKUP(A257,glbpamap!$A$1:$E$1000,5,FALSE)</f>
        <v>implementation.csv</v>
      </c>
    </row>
    <row r="258" spans="1:15" x14ac:dyDescent="0.25">
      <c r="A258" t="str">
        <f t="shared" si="115"/>
        <v>IT-01800001</v>
      </c>
      <c r="C258">
        <f t="shared" si="132"/>
        <v>0.02</v>
      </c>
      <c r="D258" s="5">
        <f t="shared" si="133"/>
        <v>1</v>
      </c>
      <c r="E258" s="5">
        <f t="shared" si="134"/>
        <v>16</v>
      </c>
      <c r="F258" s="4">
        <f t="shared" si="135"/>
        <v>15</v>
      </c>
      <c r="G258" s="5" t="str">
        <f>VLOOKUP($D258,LE!$B:$D,G$2,FALSE)</f>
        <v>EUR</v>
      </c>
      <c r="H258" s="5" t="str">
        <f>VLOOKUP($D258,LE!$B:$D,H$2,FALSE)</f>
        <v>Europe</v>
      </c>
      <c r="I258" s="5" t="str">
        <f>VLOOKUP($E258,Department!$B:$E,I$2,FALSE)</f>
        <v>IT</v>
      </c>
      <c r="J258" s="5" t="str">
        <f>VLOOKUP($E258,Department!$B:$E,J$2,FALSE)</f>
        <v>IT-01</v>
      </c>
      <c r="K258" s="5" t="str">
        <f>VLOOKUP($E258,Department!$B:$E,K$2,FALSE)</f>
        <v>IT</v>
      </c>
      <c r="L258" s="5">
        <f>VLOOKUP($F258,Account!$B:$D,L$2,FALSE)</f>
        <v>800001</v>
      </c>
      <c r="M258" s="5" t="str">
        <f>VLOOKUP($F258,Account!$B:$D,M$2,FALSE)</f>
        <v>Facilities-Supplies</v>
      </c>
      <c r="N258" s="9">
        <f t="shared" ref="N258:N306" si="148">N244*C258</f>
        <v>2321.9379107399977</v>
      </c>
      <c r="O258" t="str">
        <f>VLOOKUP(A258,glbpamap!$A$1:$E$1000,5,FALSE)</f>
        <v>implementation.csv</v>
      </c>
    </row>
    <row r="259" spans="1:15" x14ac:dyDescent="0.25">
      <c r="A259" t="str">
        <f t="shared" si="115"/>
        <v>IT-01800002</v>
      </c>
      <c r="C259">
        <f t="shared" si="132"/>
        <v>0.02</v>
      </c>
      <c r="D259" s="5">
        <f t="shared" si="133"/>
        <v>1</v>
      </c>
      <c r="E259" s="5">
        <f t="shared" si="134"/>
        <v>16</v>
      </c>
      <c r="F259" s="4">
        <f t="shared" si="135"/>
        <v>16</v>
      </c>
      <c r="G259" s="5" t="str">
        <f>VLOOKUP($D259,LE!$B:$D,G$2,FALSE)</f>
        <v>EUR</v>
      </c>
      <c r="H259" s="5" t="str">
        <f>VLOOKUP($D259,LE!$B:$D,H$2,FALSE)</f>
        <v>Europe</v>
      </c>
      <c r="I259" s="5" t="str">
        <f>VLOOKUP($E259,Department!$B:$E,I$2,FALSE)</f>
        <v>IT</v>
      </c>
      <c r="J259" s="5" t="str">
        <f>VLOOKUP($E259,Department!$B:$E,J$2,FALSE)</f>
        <v>IT-01</v>
      </c>
      <c r="K259" s="5" t="str">
        <f>VLOOKUP($E259,Department!$B:$E,K$2,FALSE)</f>
        <v>IT</v>
      </c>
      <c r="L259" s="5">
        <f>VLOOKUP($F259,Account!$B:$D,L$2,FALSE)</f>
        <v>800002</v>
      </c>
      <c r="M259" s="5" t="str">
        <f>VLOOKUP($F259,Account!$B:$D,M$2,FALSE)</f>
        <v>Facilities-Supplies</v>
      </c>
      <c r="N259" s="9">
        <f t="shared" ref="N259:N307" si="149">N244*C259</f>
        <v>2321.9379107399977</v>
      </c>
      <c r="O259" t="str">
        <f>VLOOKUP(A259,glbpamap!$A$1:$E$1000,5,FALSE)</f>
        <v>implementation.csv</v>
      </c>
    </row>
    <row r="260" spans="1:15" x14ac:dyDescent="0.25">
      <c r="A260" t="str">
        <f t="shared" si="115"/>
        <v>PS-01100000</v>
      </c>
      <c r="C260">
        <f>C244</f>
        <v>0</v>
      </c>
      <c r="D260" s="6">
        <f>D244</f>
        <v>1</v>
      </c>
      <c r="E260" s="6">
        <f>E244+1</f>
        <v>17</v>
      </c>
      <c r="F260" s="4">
        <v>1</v>
      </c>
      <c r="G260" s="5" t="str">
        <f>VLOOKUP($D260,LE!$B:$D,G$2,FALSE)</f>
        <v>EUR</v>
      </c>
      <c r="H260" s="5" t="str">
        <f>VLOOKUP($D260,LE!$B:$D,H$2,FALSE)</f>
        <v>Europe</v>
      </c>
      <c r="I260" s="5" t="str">
        <f>VLOOKUP($E260,Department!$B:$E,I$2,FALSE)</f>
        <v>PS</v>
      </c>
      <c r="J260" s="5" t="str">
        <f>VLOOKUP($E260,Department!$B:$E,J$2,FALSE)</f>
        <v>PS-01</v>
      </c>
      <c r="K260" s="5" t="str">
        <f>VLOOKUP($E260,Department!$B:$E,K$2,FALSE)</f>
        <v>PS</v>
      </c>
      <c r="L260" s="5">
        <f>VLOOKUP($F260,Account!$B:$D,L$2,FALSE)</f>
        <v>100000</v>
      </c>
      <c r="M260" s="5" t="str">
        <f>VLOOKUP($F260,Account!$B:$D,M$2,FALSE)</f>
        <v>Salary</v>
      </c>
      <c r="N260" s="10">
        <f t="shared" ref="N260" si="150">N244*1.01</f>
        <v>117257.86449236987</v>
      </c>
      <c r="O260" t="str">
        <f>VLOOKUP(A260,glbpamap!$A$1:$E$1000,5,FALSE)</f>
        <v>payroll.csv</v>
      </c>
    </row>
    <row r="261" spans="1:15" x14ac:dyDescent="0.25">
      <c r="A261" t="str">
        <f t="shared" ref="A261:A324" si="151">J261&amp;L261</f>
        <v>PS-01100001</v>
      </c>
      <c r="C261">
        <f t="shared" ref="C261:C275" si="152">C245</f>
        <v>0.3</v>
      </c>
      <c r="D261" s="5">
        <f>D260</f>
        <v>1</v>
      </c>
      <c r="E261" s="5">
        <f>E260</f>
        <v>17</v>
      </c>
      <c r="F261" s="4">
        <f>F260+1</f>
        <v>2</v>
      </c>
      <c r="G261" s="5" t="str">
        <f>VLOOKUP($D261,LE!$B:$D,G$2,FALSE)</f>
        <v>EUR</v>
      </c>
      <c r="H261" s="5" t="str">
        <f>VLOOKUP($D261,LE!$B:$D,H$2,FALSE)</f>
        <v>Europe</v>
      </c>
      <c r="I261" s="5" t="str">
        <f>VLOOKUP($E261,Department!$B:$E,I$2,FALSE)</f>
        <v>PS</v>
      </c>
      <c r="J261" s="5" t="str">
        <f>VLOOKUP($E261,Department!$B:$E,J$2,FALSE)</f>
        <v>PS-01</v>
      </c>
      <c r="K261" s="5" t="str">
        <f>VLOOKUP($E261,Department!$B:$E,K$2,FALSE)</f>
        <v>PS</v>
      </c>
      <c r="L261" s="5">
        <f>VLOOKUP($F261,Account!$B:$D,L$2,FALSE)</f>
        <v>100001</v>
      </c>
      <c r="M261" s="5" t="str">
        <f>VLOOKUP($F261,Account!$B:$D,M$2,FALSE)</f>
        <v>Benefits</v>
      </c>
      <c r="N261" s="9">
        <f t="shared" si="127"/>
        <v>35177.359347710961</v>
      </c>
      <c r="O261" t="str">
        <f>VLOOKUP(A261,glbpamap!$A$1:$E$1000,5,FALSE)</f>
        <v>payroll.csv</v>
      </c>
    </row>
    <row r="262" spans="1:15" x14ac:dyDescent="0.25">
      <c r="A262" t="str">
        <f t="shared" si="151"/>
        <v>PS-01200000</v>
      </c>
      <c r="C262">
        <f t="shared" si="152"/>
        <v>0.5</v>
      </c>
      <c r="D262" s="5">
        <f t="shared" ref="D262:D275" si="153">D261</f>
        <v>1</v>
      </c>
      <c r="E262" s="5">
        <f t="shared" ref="E262:E275" si="154">E261</f>
        <v>17</v>
      </c>
      <c r="F262" s="4">
        <f t="shared" ref="F262:F275" si="155">F261+1</f>
        <v>3</v>
      </c>
      <c r="G262" s="5" t="str">
        <f>VLOOKUP($D262,LE!$B:$D,G$2,FALSE)</f>
        <v>EUR</v>
      </c>
      <c r="H262" s="5" t="str">
        <f>VLOOKUP($D262,LE!$B:$D,H$2,FALSE)</f>
        <v>Europe</v>
      </c>
      <c r="I262" s="5" t="str">
        <f>VLOOKUP($E262,Department!$B:$E,I$2,FALSE)</f>
        <v>PS</v>
      </c>
      <c r="J262" s="5" t="str">
        <f>VLOOKUP($E262,Department!$B:$E,J$2,FALSE)</f>
        <v>PS-01</v>
      </c>
      <c r="K262" s="5" t="str">
        <f>VLOOKUP($E262,Department!$B:$E,K$2,FALSE)</f>
        <v>PS</v>
      </c>
      <c r="L262" s="5">
        <f>VLOOKUP($F262,Account!$B:$D,L$2,FALSE)</f>
        <v>200000</v>
      </c>
      <c r="M262" s="5" t="str">
        <f>VLOOKUP($F262,Account!$B:$D,M$2,FALSE)</f>
        <v>Contractors</v>
      </c>
      <c r="N262" s="9">
        <f t="shared" si="136"/>
        <v>58628.932246184937</v>
      </c>
      <c r="O262" t="str">
        <f>VLOOKUP(A262,glbpamap!$A$1:$E$1000,5,FALSE)</f>
        <v>payroll.csv</v>
      </c>
    </row>
    <row r="263" spans="1:15" x14ac:dyDescent="0.25">
      <c r="A263" t="str">
        <f t="shared" si="151"/>
        <v>PS-01400000</v>
      </c>
      <c r="C263">
        <f t="shared" si="152"/>
        <v>0.1</v>
      </c>
      <c r="D263" s="5">
        <f t="shared" si="153"/>
        <v>1</v>
      </c>
      <c r="E263" s="5">
        <f t="shared" si="154"/>
        <v>17</v>
      </c>
      <c r="F263" s="4">
        <f t="shared" si="155"/>
        <v>4</v>
      </c>
      <c r="G263" s="5" t="str">
        <f>VLOOKUP($D263,LE!$B:$D,G$2,FALSE)</f>
        <v>EUR</v>
      </c>
      <c r="H263" s="5" t="str">
        <f>VLOOKUP($D263,LE!$B:$D,H$2,FALSE)</f>
        <v>Europe</v>
      </c>
      <c r="I263" s="5" t="str">
        <f>VLOOKUP($E263,Department!$B:$E,I$2,FALSE)</f>
        <v>PS</v>
      </c>
      <c r="J263" s="5" t="str">
        <f>VLOOKUP($E263,Department!$B:$E,J$2,FALSE)</f>
        <v>PS-01</v>
      </c>
      <c r="K263" s="5" t="str">
        <f>VLOOKUP($E263,Department!$B:$E,K$2,FALSE)</f>
        <v>PS</v>
      </c>
      <c r="L263" s="5">
        <f>VLOOKUP($F263,Account!$B:$D,L$2,FALSE)</f>
        <v>400000</v>
      </c>
      <c r="M263" s="5" t="str">
        <f>VLOOKUP($F263,Account!$B:$D,M$2,FALSE)</f>
        <v>Travel-Trips</v>
      </c>
      <c r="N263" s="9">
        <f t="shared" si="137"/>
        <v>11725.786449236988</v>
      </c>
      <c r="O263" t="str">
        <f>VLOOKUP(A263,glbpamap!$A$1:$E$1000,5,FALSE)</f>
        <v>payroll.csv</v>
      </c>
    </row>
    <row r="264" spans="1:15" x14ac:dyDescent="0.25">
      <c r="A264" t="str">
        <f t="shared" si="151"/>
        <v>PS-01400001</v>
      </c>
      <c r="C264">
        <f t="shared" si="152"/>
        <v>0.05</v>
      </c>
      <c r="D264" s="5">
        <f t="shared" si="153"/>
        <v>1</v>
      </c>
      <c r="E264" s="5">
        <f t="shared" si="154"/>
        <v>17</v>
      </c>
      <c r="F264" s="4">
        <f t="shared" si="155"/>
        <v>5</v>
      </c>
      <c r="G264" s="5" t="str">
        <f>VLOOKUP($D264,LE!$B:$D,G$2,FALSE)</f>
        <v>EUR</v>
      </c>
      <c r="H264" s="5" t="str">
        <f>VLOOKUP($D264,LE!$B:$D,H$2,FALSE)</f>
        <v>Europe</v>
      </c>
      <c r="I264" s="5" t="str">
        <f>VLOOKUP($E264,Department!$B:$E,I$2,FALSE)</f>
        <v>PS</v>
      </c>
      <c r="J264" s="5" t="str">
        <f>VLOOKUP($E264,Department!$B:$E,J$2,FALSE)</f>
        <v>PS-01</v>
      </c>
      <c r="K264" s="5" t="str">
        <f>VLOOKUP($E264,Department!$B:$E,K$2,FALSE)</f>
        <v>PS</v>
      </c>
      <c r="L264" s="5">
        <f>VLOOKUP($F264,Account!$B:$D,L$2,FALSE)</f>
        <v>400001</v>
      </c>
      <c r="M264" s="5" t="str">
        <f>VLOOKUP($F264,Account!$B:$D,M$2,FALSE)</f>
        <v>Travel-Hotels</v>
      </c>
      <c r="N264" s="9">
        <f t="shared" si="138"/>
        <v>5862.8932246184941</v>
      </c>
      <c r="O264" t="str">
        <f>VLOOKUP(A264,glbpamap!$A$1:$E$1000,5,FALSE)</f>
        <v>payroll.csv</v>
      </c>
    </row>
    <row r="265" spans="1:15" x14ac:dyDescent="0.25">
      <c r="A265" t="str">
        <f t="shared" si="151"/>
        <v>PS-01500000</v>
      </c>
      <c r="C265">
        <f t="shared" si="152"/>
        <v>0.2</v>
      </c>
      <c r="D265" s="5">
        <f t="shared" si="153"/>
        <v>1</v>
      </c>
      <c r="E265" s="5">
        <f t="shared" si="154"/>
        <v>17</v>
      </c>
      <c r="F265" s="4">
        <f t="shared" si="155"/>
        <v>6</v>
      </c>
      <c r="G265" s="5" t="str">
        <f>VLOOKUP($D265,LE!$B:$D,G$2,FALSE)</f>
        <v>EUR</v>
      </c>
      <c r="H265" s="5" t="str">
        <f>VLOOKUP($D265,LE!$B:$D,H$2,FALSE)</f>
        <v>Europe</v>
      </c>
      <c r="I265" s="5" t="str">
        <f>VLOOKUP($E265,Department!$B:$E,I$2,FALSE)</f>
        <v>PS</v>
      </c>
      <c r="J265" s="5" t="str">
        <f>VLOOKUP($E265,Department!$B:$E,J$2,FALSE)</f>
        <v>PS-01</v>
      </c>
      <c r="K265" s="5" t="str">
        <f>VLOOKUP($E265,Department!$B:$E,K$2,FALSE)</f>
        <v>PS</v>
      </c>
      <c r="L265" s="5">
        <f>VLOOKUP($F265,Account!$B:$D,L$2,FALSE)</f>
        <v>500000</v>
      </c>
      <c r="M265" s="5" t="str">
        <f>VLOOKUP($F265,Account!$B:$D,M$2,FALSE)</f>
        <v>Professional-Services-Consultants</v>
      </c>
      <c r="N265" s="9">
        <f t="shared" si="139"/>
        <v>23451.572898473976</v>
      </c>
      <c r="O265" t="str">
        <f>VLOOKUP(A265,glbpamap!$A$1:$E$1000,5,FALSE)</f>
        <v>payroll.csv</v>
      </c>
    </row>
    <row r="266" spans="1:15" x14ac:dyDescent="0.25">
      <c r="A266" t="str">
        <f t="shared" si="151"/>
        <v>PS-01600000</v>
      </c>
      <c r="C266">
        <f t="shared" si="152"/>
        <v>0.1</v>
      </c>
      <c r="D266" s="5">
        <f t="shared" si="153"/>
        <v>1</v>
      </c>
      <c r="E266" s="5">
        <f t="shared" si="154"/>
        <v>17</v>
      </c>
      <c r="F266" s="4">
        <f t="shared" si="155"/>
        <v>7</v>
      </c>
      <c r="G266" s="5" t="str">
        <f>VLOOKUP($D266,LE!$B:$D,G$2,FALSE)</f>
        <v>EUR</v>
      </c>
      <c r="H266" s="5" t="str">
        <f>VLOOKUP($D266,LE!$B:$D,H$2,FALSE)</f>
        <v>Europe</v>
      </c>
      <c r="I266" s="5" t="str">
        <f>VLOOKUP($E266,Department!$B:$E,I$2,FALSE)</f>
        <v>PS</v>
      </c>
      <c r="J266" s="5" t="str">
        <f>VLOOKUP($E266,Department!$B:$E,J$2,FALSE)</f>
        <v>PS-01</v>
      </c>
      <c r="K266" s="5" t="str">
        <f>VLOOKUP($E266,Department!$B:$E,K$2,FALSE)</f>
        <v>PS</v>
      </c>
      <c r="L266" s="5">
        <f>VLOOKUP($F266,Account!$B:$D,L$2,FALSE)</f>
        <v>600000</v>
      </c>
      <c r="M266" s="5" t="str">
        <f>VLOOKUP($F266,Account!$B:$D,M$2,FALSE)</f>
        <v>Legal-Consultants</v>
      </c>
      <c r="N266" s="9">
        <f t="shared" si="140"/>
        <v>11725.786449236988</v>
      </c>
      <c r="O266" t="str">
        <f>VLOOKUP(A266,glbpamap!$A$1:$E$1000,5,FALSE)</f>
        <v>payroll.csv</v>
      </c>
    </row>
    <row r="267" spans="1:15" x14ac:dyDescent="0.25">
      <c r="A267" t="str">
        <f t="shared" si="151"/>
        <v>PS-01600001</v>
      </c>
      <c r="C267">
        <f t="shared" si="152"/>
        <v>0</v>
      </c>
      <c r="D267" s="5">
        <f t="shared" si="153"/>
        <v>1</v>
      </c>
      <c r="E267" s="5">
        <f t="shared" si="154"/>
        <v>17</v>
      </c>
      <c r="F267" s="4">
        <f t="shared" si="155"/>
        <v>8</v>
      </c>
      <c r="G267" s="5" t="str">
        <f>VLOOKUP($D267,LE!$B:$D,G$2,FALSE)</f>
        <v>EUR</v>
      </c>
      <c r="H267" s="5" t="str">
        <f>VLOOKUP($D267,LE!$B:$D,H$2,FALSE)</f>
        <v>Europe</v>
      </c>
      <c r="I267" s="5" t="str">
        <f>VLOOKUP($E267,Department!$B:$E,I$2,FALSE)</f>
        <v>PS</v>
      </c>
      <c r="J267" s="5" t="str">
        <f>VLOOKUP($E267,Department!$B:$E,J$2,FALSE)</f>
        <v>PS-01</v>
      </c>
      <c r="K267" s="5" t="str">
        <f>VLOOKUP($E267,Department!$B:$E,K$2,FALSE)</f>
        <v>PS</v>
      </c>
      <c r="L267" s="5">
        <f>VLOOKUP($F267,Account!$B:$D,L$2,FALSE)</f>
        <v>600001</v>
      </c>
      <c r="M267" s="5" t="str">
        <f>VLOOKUP($F267,Account!$B:$D,M$2,FALSE)</f>
        <v>Legal-Corporate Fees</v>
      </c>
      <c r="N267" s="9">
        <f t="shared" si="141"/>
        <v>0</v>
      </c>
      <c r="O267" t="str">
        <f>VLOOKUP(A267,glbpamap!$A$1:$E$1000,5,FALSE)</f>
        <v>payroll.csv</v>
      </c>
    </row>
    <row r="268" spans="1:15" x14ac:dyDescent="0.25">
      <c r="A268" t="str">
        <f t="shared" si="151"/>
        <v>PS-01600002</v>
      </c>
      <c r="C268">
        <f t="shared" si="152"/>
        <v>0</v>
      </c>
      <c r="D268" s="5">
        <f t="shared" si="153"/>
        <v>1</v>
      </c>
      <c r="E268" s="5">
        <f t="shared" si="154"/>
        <v>17</v>
      </c>
      <c r="F268" s="4">
        <f t="shared" si="155"/>
        <v>9</v>
      </c>
      <c r="G268" s="5" t="str">
        <f>VLOOKUP($D268,LE!$B:$D,G$2,FALSE)</f>
        <v>EUR</v>
      </c>
      <c r="H268" s="5" t="str">
        <f>VLOOKUP($D268,LE!$B:$D,H$2,FALSE)</f>
        <v>Europe</v>
      </c>
      <c r="I268" s="5" t="str">
        <f>VLOOKUP($E268,Department!$B:$E,I$2,FALSE)</f>
        <v>PS</v>
      </c>
      <c r="J268" s="5" t="str">
        <f>VLOOKUP($E268,Department!$B:$E,J$2,FALSE)</f>
        <v>PS-01</v>
      </c>
      <c r="K268" s="5" t="str">
        <f>VLOOKUP($E268,Department!$B:$E,K$2,FALSE)</f>
        <v>PS</v>
      </c>
      <c r="L268" s="5">
        <f>VLOOKUP($F268,Account!$B:$D,L$2,FALSE)</f>
        <v>600002</v>
      </c>
      <c r="M268" s="5" t="str">
        <f>VLOOKUP($F268,Account!$B:$D,M$2,FALSE)</f>
        <v>Legal-Employment Fees</v>
      </c>
      <c r="N268" s="9">
        <f t="shared" si="142"/>
        <v>0</v>
      </c>
      <c r="O268" t="str">
        <f>VLOOKUP(A268,glbpamap!$A$1:$E$1000,5,FALSE)</f>
        <v>payroll.csv</v>
      </c>
    </row>
    <row r="269" spans="1:15" x14ac:dyDescent="0.25">
      <c r="A269" t="str">
        <f t="shared" si="151"/>
        <v>PS-01700000</v>
      </c>
      <c r="C269">
        <f t="shared" si="152"/>
        <v>0.05</v>
      </c>
      <c r="D269" s="5">
        <f t="shared" si="153"/>
        <v>1</v>
      </c>
      <c r="E269" s="5">
        <f t="shared" si="154"/>
        <v>17</v>
      </c>
      <c r="F269" s="4">
        <f t="shared" si="155"/>
        <v>10</v>
      </c>
      <c r="G269" s="5" t="str">
        <f>VLOOKUP($D269,LE!$B:$D,G$2,FALSE)</f>
        <v>EUR</v>
      </c>
      <c r="H269" s="5" t="str">
        <f>VLOOKUP($D269,LE!$B:$D,H$2,FALSE)</f>
        <v>Europe</v>
      </c>
      <c r="I269" s="5" t="str">
        <f>VLOOKUP($E269,Department!$B:$E,I$2,FALSE)</f>
        <v>PS</v>
      </c>
      <c r="J269" s="5" t="str">
        <f>VLOOKUP($E269,Department!$B:$E,J$2,FALSE)</f>
        <v>PS-01</v>
      </c>
      <c r="K269" s="5" t="str">
        <f>VLOOKUP($E269,Department!$B:$E,K$2,FALSE)</f>
        <v>PS</v>
      </c>
      <c r="L269" s="5">
        <f>VLOOKUP($F269,Account!$B:$D,L$2,FALSE)</f>
        <v>700000</v>
      </c>
      <c r="M269" s="5" t="str">
        <f>VLOOKUP($F269,Account!$B:$D,M$2,FALSE)</f>
        <v>IT-Application-On-Premise</v>
      </c>
      <c r="N269" s="9">
        <f t="shared" si="143"/>
        <v>5862.8932246184941</v>
      </c>
      <c r="O269" t="str">
        <f>VLOOKUP(A269,glbpamap!$A$1:$E$1000,5,FALSE)</f>
        <v>payroll.csv</v>
      </c>
    </row>
    <row r="270" spans="1:15" x14ac:dyDescent="0.25">
      <c r="A270" t="str">
        <f t="shared" si="151"/>
        <v>PS-01700001</v>
      </c>
      <c r="C270">
        <f t="shared" si="152"/>
        <v>0.01</v>
      </c>
      <c r="D270" s="5">
        <f t="shared" si="153"/>
        <v>1</v>
      </c>
      <c r="E270" s="5">
        <f t="shared" si="154"/>
        <v>17</v>
      </c>
      <c r="F270" s="4">
        <f t="shared" si="155"/>
        <v>11</v>
      </c>
      <c r="G270" s="5" t="str">
        <f>VLOOKUP($D270,LE!$B:$D,G$2,FALSE)</f>
        <v>EUR</v>
      </c>
      <c r="H270" s="5" t="str">
        <f>VLOOKUP($D270,LE!$B:$D,H$2,FALSE)</f>
        <v>Europe</v>
      </c>
      <c r="I270" s="5" t="str">
        <f>VLOOKUP($E270,Department!$B:$E,I$2,FALSE)</f>
        <v>PS</v>
      </c>
      <c r="J270" s="5" t="str">
        <f>VLOOKUP($E270,Department!$B:$E,J$2,FALSE)</f>
        <v>PS-01</v>
      </c>
      <c r="K270" s="5" t="str">
        <f>VLOOKUP($E270,Department!$B:$E,K$2,FALSE)</f>
        <v>PS</v>
      </c>
      <c r="L270" s="5">
        <f>VLOOKUP($F270,Account!$B:$D,L$2,FALSE)</f>
        <v>700001</v>
      </c>
      <c r="M270" s="5" t="str">
        <f>VLOOKUP($F270,Account!$B:$D,M$2,FALSE)</f>
        <v>IT-Application-Subscription</v>
      </c>
      <c r="N270" s="9">
        <f t="shared" si="144"/>
        <v>1172.5786449236987</v>
      </c>
      <c r="O270" t="str">
        <f>VLOOKUP(A270,glbpamap!$A$1:$E$1000,5,FALSE)</f>
        <v>payroll.csv</v>
      </c>
    </row>
    <row r="271" spans="1:15" x14ac:dyDescent="0.25">
      <c r="A271" t="str">
        <f t="shared" si="151"/>
        <v>PS-01700002</v>
      </c>
      <c r="C271">
        <f t="shared" si="152"/>
        <v>0.02</v>
      </c>
      <c r="D271" s="5">
        <f t="shared" si="153"/>
        <v>1</v>
      </c>
      <c r="E271" s="5">
        <f t="shared" si="154"/>
        <v>17</v>
      </c>
      <c r="F271" s="4">
        <f t="shared" si="155"/>
        <v>12</v>
      </c>
      <c r="G271" s="5" t="str">
        <f>VLOOKUP($D271,LE!$B:$D,G$2,FALSE)</f>
        <v>EUR</v>
      </c>
      <c r="H271" s="5" t="str">
        <f>VLOOKUP($D271,LE!$B:$D,H$2,FALSE)</f>
        <v>Europe</v>
      </c>
      <c r="I271" s="5" t="str">
        <f>VLOOKUP($E271,Department!$B:$E,I$2,FALSE)</f>
        <v>PS</v>
      </c>
      <c r="J271" s="5" t="str">
        <f>VLOOKUP($E271,Department!$B:$E,J$2,FALSE)</f>
        <v>PS-01</v>
      </c>
      <c r="K271" s="5" t="str">
        <f>VLOOKUP($E271,Department!$B:$E,K$2,FALSE)</f>
        <v>PS</v>
      </c>
      <c r="L271" s="5">
        <f>VLOOKUP($F271,Account!$B:$D,L$2,FALSE)</f>
        <v>700002</v>
      </c>
      <c r="M271" s="5" t="str">
        <f>VLOOKUP($F271,Account!$B:$D,M$2,FALSE)</f>
        <v>IT-Infrastructure</v>
      </c>
      <c r="N271" s="9">
        <f t="shared" si="145"/>
        <v>2345.1572898473974</v>
      </c>
      <c r="O271" t="str">
        <f>VLOOKUP(A271,glbpamap!$A$1:$E$1000,5,FALSE)</f>
        <v>payroll.csv</v>
      </c>
    </row>
    <row r="272" spans="1:15" x14ac:dyDescent="0.25">
      <c r="A272" t="str">
        <f t="shared" si="151"/>
        <v>PS-01700003</v>
      </c>
      <c r="C272">
        <f t="shared" si="152"/>
        <v>0.01</v>
      </c>
      <c r="D272" s="5">
        <f t="shared" si="153"/>
        <v>1</v>
      </c>
      <c r="E272" s="5">
        <f t="shared" si="154"/>
        <v>17</v>
      </c>
      <c r="F272" s="4">
        <f t="shared" si="155"/>
        <v>13</v>
      </c>
      <c r="G272" s="5" t="str">
        <f>VLOOKUP($D272,LE!$B:$D,G$2,FALSE)</f>
        <v>EUR</v>
      </c>
      <c r="H272" s="5" t="str">
        <f>VLOOKUP($D272,LE!$B:$D,H$2,FALSE)</f>
        <v>Europe</v>
      </c>
      <c r="I272" s="5" t="str">
        <f>VLOOKUP($E272,Department!$B:$E,I$2,FALSE)</f>
        <v>PS</v>
      </c>
      <c r="J272" s="5" t="str">
        <f>VLOOKUP($E272,Department!$B:$E,J$2,FALSE)</f>
        <v>PS-01</v>
      </c>
      <c r="K272" s="5" t="str">
        <f>VLOOKUP($E272,Department!$B:$E,K$2,FALSE)</f>
        <v>PS</v>
      </c>
      <c r="L272" s="5">
        <f>VLOOKUP($F272,Account!$B:$D,L$2,FALSE)</f>
        <v>700003</v>
      </c>
      <c r="M272" s="5" t="str">
        <f>VLOOKUP($F272,Account!$B:$D,M$2,FALSE)</f>
        <v>IT-Consultant-System Implementation</v>
      </c>
      <c r="N272" s="9">
        <f t="shared" si="146"/>
        <v>1172.5786449236987</v>
      </c>
      <c r="O272" t="str">
        <f>VLOOKUP(A272,glbpamap!$A$1:$E$1000,5,FALSE)</f>
        <v>payroll.csv</v>
      </c>
    </row>
    <row r="273" spans="1:15" x14ac:dyDescent="0.25">
      <c r="A273" t="str">
        <f t="shared" si="151"/>
        <v>PS-01800000</v>
      </c>
      <c r="C273">
        <f t="shared" si="152"/>
        <v>0.02</v>
      </c>
      <c r="D273" s="5">
        <f t="shared" si="153"/>
        <v>1</v>
      </c>
      <c r="E273" s="5">
        <f t="shared" si="154"/>
        <v>17</v>
      </c>
      <c r="F273" s="4">
        <f t="shared" si="155"/>
        <v>14</v>
      </c>
      <c r="G273" s="5" t="str">
        <f>VLOOKUP($D273,LE!$B:$D,G$2,FALSE)</f>
        <v>EUR</v>
      </c>
      <c r="H273" s="5" t="str">
        <f>VLOOKUP($D273,LE!$B:$D,H$2,FALSE)</f>
        <v>Europe</v>
      </c>
      <c r="I273" s="5" t="str">
        <f>VLOOKUP($E273,Department!$B:$E,I$2,FALSE)</f>
        <v>PS</v>
      </c>
      <c r="J273" s="5" t="str">
        <f>VLOOKUP($E273,Department!$B:$E,J$2,FALSE)</f>
        <v>PS-01</v>
      </c>
      <c r="K273" s="5" t="str">
        <f>VLOOKUP($E273,Department!$B:$E,K$2,FALSE)</f>
        <v>PS</v>
      </c>
      <c r="L273" s="5">
        <f>VLOOKUP($F273,Account!$B:$D,L$2,FALSE)</f>
        <v>800000</v>
      </c>
      <c r="M273" s="5" t="str">
        <f>VLOOKUP($F273,Account!$B:$D,M$2,FALSE)</f>
        <v>Facilities-Offices</v>
      </c>
      <c r="N273" s="9">
        <f t="shared" si="147"/>
        <v>2345.1572898473974</v>
      </c>
      <c r="O273" t="str">
        <f>VLOOKUP(A273,glbpamap!$A$1:$E$1000,5,FALSE)</f>
        <v>payroll.csv</v>
      </c>
    </row>
    <row r="274" spans="1:15" x14ac:dyDescent="0.25">
      <c r="A274" t="str">
        <f t="shared" si="151"/>
        <v>PS-01800001</v>
      </c>
      <c r="C274">
        <f t="shared" si="152"/>
        <v>0.02</v>
      </c>
      <c r="D274" s="5">
        <f t="shared" si="153"/>
        <v>1</v>
      </c>
      <c r="E274" s="5">
        <f t="shared" si="154"/>
        <v>17</v>
      </c>
      <c r="F274" s="4">
        <f t="shared" si="155"/>
        <v>15</v>
      </c>
      <c r="G274" s="5" t="str">
        <f>VLOOKUP($D274,LE!$B:$D,G$2,FALSE)</f>
        <v>EUR</v>
      </c>
      <c r="H274" s="5" t="str">
        <f>VLOOKUP($D274,LE!$B:$D,H$2,FALSE)</f>
        <v>Europe</v>
      </c>
      <c r="I274" s="5" t="str">
        <f>VLOOKUP($E274,Department!$B:$E,I$2,FALSE)</f>
        <v>PS</v>
      </c>
      <c r="J274" s="5" t="str">
        <f>VLOOKUP($E274,Department!$B:$E,J$2,FALSE)</f>
        <v>PS-01</v>
      </c>
      <c r="K274" s="5" t="str">
        <f>VLOOKUP($E274,Department!$B:$E,K$2,FALSE)</f>
        <v>PS</v>
      </c>
      <c r="L274" s="5">
        <f>VLOOKUP($F274,Account!$B:$D,L$2,FALSE)</f>
        <v>800001</v>
      </c>
      <c r="M274" s="5" t="str">
        <f>VLOOKUP($F274,Account!$B:$D,M$2,FALSE)</f>
        <v>Facilities-Supplies</v>
      </c>
      <c r="N274" s="9">
        <f t="shared" si="148"/>
        <v>2345.1572898473974</v>
      </c>
      <c r="O274" t="str">
        <f>VLOOKUP(A274,glbpamap!$A$1:$E$1000,5,FALSE)</f>
        <v>payroll.csv</v>
      </c>
    </row>
    <row r="275" spans="1:15" x14ac:dyDescent="0.25">
      <c r="A275" t="str">
        <f t="shared" si="151"/>
        <v>PS-01800002</v>
      </c>
      <c r="C275">
        <f t="shared" si="152"/>
        <v>0.02</v>
      </c>
      <c r="D275" s="5">
        <f t="shared" si="153"/>
        <v>1</v>
      </c>
      <c r="E275" s="5">
        <f t="shared" si="154"/>
        <v>17</v>
      </c>
      <c r="F275" s="4">
        <f t="shared" si="155"/>
        <v>16</v>
      </c>
      <c r="G275" s="5" t="str">
        <f>VLOOKUP($D275,LE!$B:$D,G$2,FALSE)</f>
        <v>EUR</v>
      </c>
      <c r="H275" s="5" t="str">
        <f>VLOOKUP($D275,LE!$B:$D,H$2,FALSE)</f>
        <v>Europe</v>
      </c>
      <c r="I275" s="5" t="str">
        <f>VLOOKUP($E275,Department!$B:$E,I$2,FALSE)</f>
        <v>PS</v>
      </c>
      <c r="J275" s="5" t="str">
        <f>VLOOKUP($E275,Department!$B:$E,J$2,FALSE)</f>
        <v>PS-01</v>
      </c>
      <c r="K275" s="5" t="str">
        <f>VLOOKUP($E275,Department!$B:$E,K$2,FALSE)</f>
        <v>PS</v>
      </c>
      <c r="L275" s="5">
        <f>VLOOKUP($F275,Account!$B:$D,L$2,FALSE)</f>
        <v>800002</v>
      </c>
      <c r="M275" s="5" t="str">
        <f>VLOOKUP($F275,Account!$B:$D,M$2,FALSE)</f>
        <v>Facilities-Supplies</v>
      </c>
      <c r="N275" s="9">
        <f t="shared" si="149"/>
        <v>2345.1572898473974</v>
      </c>
      <c r="O275" t="str">
        <f>VLOOKUP(A275,glbpamap!$A$1:$E$1000,5,FALSE)</f>
        <v>payroll.csv</v>
      </c>
    </row>
    <row r="276" spans="1:15" x14ac:dyDescent="0.25">
      <c r="A276" t="str">
        <f t="shared" si="151"/>
        <v>IS-01100000</v>
      </c>
      <c r="C276">
        <f>C260</f>
        <v>0</v>
      </c>
      <c r="D276" s="6">
        <f>D260</f>
        <v>1</v>
      </c>
      <c r="E276" s="6">
        <f>E260+1</f>
        <v>18</v>
      </c>
      <c r="F276" s="4">
        <v>1</v>
      </c>
      <c r="G276" s="5" t="str">
        <f>VLOOKUP($D276,LE!$B:$D,G$2,FALSE)</f>
        <v>EUR</v>
      </c>
      <c r="H276" s="5" t="str">
        <f>VLOOKUP($D276,LE!$B:$D,H$2,FALSE)</f>
        <v>Europe</v>
      </c>
      <c r="I276" s="5" t="str">
        <f>VLOOKUP($E276,Department!$B:$E,I$2,FALSE)</f>
        <v>IS</v>
      </c>
      <c r="J276" s="5" t="str">
        <f>VLOOKUP($E276,Department!$B:$E,J$2,FALSE)</f>
        <v>IS-01</v>
      </c>
      <c r="K276" s="5" t="str">
        <f>VLOOKUP($E276,Department!$B:$E,K$2,FALSE)</f>
        <v>IS</v>
      </c>
      <c r="L276" s="5">
        <f>VLOOKUP($F276,Account!$B:$D,L$2,FALSE)</f>
        <v>100000</v>
      </c>
      <c r="M276" s="5" t="str">
        <f>VLOOKUP($F276,Account!$B:$D,M$2,FALSE)</f>
        <v>Salary</v>
      </c>
      <c r="N276" s="10">
        <f t="shared" ref="N276" si="156">N260*1.01</f>
        <v>118430.44313729358</v>
      </c>
      <c r="O276" t="str">
        <f>VLOOKUP(A276,glbpamap!$A$1:$E$1000,5,FALSE)</f>
        <v>payroll.csv</v>
      </c>
    </row>
    <row r="277" spans="1:15" x14ac:dyDescent="0.25">
      <c r="A277" t="str">
        <f t="shared" si="151"/>
        <v>IS-01100001</v>
      </c>
      <c r="C277">
        <f t="shared" ref="C277:C291" si="157">C261</f>
        <v>0.3</v>
      </c>
      <c r="D277" s="5">
        <f>D276</f>
        <v>1</v>
      </c>
      <c r="E277" s="5">
        <f>E276</f>
        <v>18</v>
      </c>
      <c r="F277" s="4">
        <f>F276+1</f>
        <v>2</v>
      </c>
      <c r="G277" s="5" t="str">
        <f>VLOOKUP($D277,LE!$B:$D,G$2,FALSE)</f>
        <v>EUR</v>
      </c>
      <c r="H277" s="5" t="str">
        <f>VLOOKUP($D277,LE!$B:$D,H$2,FALSE)</f>
        <v>Europe</v>
      </c>
      <c r="I277" s="5" t="str">
        <f>VLOOKUP($E277,Department!$B:$E,I$2,FALSE)</f>
        <v>IS</v>
      </c>
      <c r="J277" s="5" t="str">
        <f>VLOOKUP($E277,Department!$B:$E,J$2,FALSE)</f>
        <v>IS-01</v>
      </c>
      <c r="K277" s="5" t="str">
        <f>VLOOKUP($E277,Department!$B:$E,K$2,FALSE)</f>
        <v>IS</v>
      </c>
      <c r="L277" s="5">
        <f>VLOOKUP($F277,Account!$B:$D,L$2,FALSE)</f>
        <v>100001</v>
      </c>
      <c r="M277" s="5" t="str">
        <f>VLOOKUP($F277,Account!$B:$D,M$2,FALSE)</f>
        <v>Benefits</v>
      </c>
      <c r="N277" s="9">
        <f t="shared" si="127"/>
        <v>35529.132941188072</v>
      </c>
      <c r="O277" t="str">
        <f>VLOOKUP(A277,glbpamap!$A$1:$E$1000,5,FALSE)</f>
        <v>payroll.csv</v>
      </c>
    </row>
    <row r="278" spans="1:15" x14ac:dyDescent="0.25">
      <c r="A278" t="str">
        <f t="shared" si="151"/>
        <v>IS-01200000</v>
      </c>
      <c r="C278">
        <f t="shared" si="157"/>
        <v>0.5</v>
      </c>
      <c r="D278" s="5">
        <f t="shared" ref="D278:D291" si="158">D277</f>
        <v>1</v>
      </c>
      <c r="E278" s="5">
        <f t="shared" ref="E278:E291" si="159">E277</f>
        <v>18</v>
      </c>
      <c r="F278" s="4">
        <f t="shared" ref="F278:F291" si="160">F277+1</f>
        <v>3</v>
      </c>
      <c r="G278" s="5" t="str">
        <f>VLOOKUP($D278,LE!$B:$D,G$2,FALSE)</f>
        <v>EUR</v>
      </c>
      <c r="H278" s="5" t="str">
        <f>VLOOKUP($D278,LE!$B:$D,H$2,FALSE)</f>
        <v>Europe</v>
      </c>
      <c r="I278" s="5" t="str">
        <f>VLOOKUP($E278,Department!$B:$E,I$2,FALSE)</f>
        <v>IS</v>
      </c>
      <c r="J278" s="5" t="str">
        <f>VLOOKUP($E278,Department!$B:$E,J$2,FALSE)</f>
        <v>IS-01</v>
      </c>
      <c r="K278" s="5" t="str">
        <f>VLOOKUP($E278,Department!$B:$E,K$2,FALSE)</f>
        <v>IS</v>
      </c>
      <c r="L278" s="5">
        <f>VLOOKUP($F278,Account!$B:$D,L$2,FALSE)</f>
        <v>200000</v>
      </c>
      <c r="M278" s="5" t="str">
        <f>VLOOKUP($F278,Account!$B:$D,M$2,FALSE)</f>
        <v>Contractors</v>
      </c>
      <c r="N278" s="9">
        <f t="shared" si="136"/>
        <v>59215.22156864679</v>
      </c>
      <c r="O278" t="str">
        <f>VLOOKUP(A278,glbpamap!$A$1:$E$1000,5,FALSE)</f>
        <v>payroll.csv</v>
      </c>
    </row>
    <row r="279" spans="1:15" x14ac:dyDescent="0.25">
      <c r="A279" t="str">
        <f t="shared" si="151"/>
        <v>IS-01400000</v>
      </c>
      <c r="C279">
        <f t="shared" si="157"/>
        <v>0.1</v>
      </c>
      <c r="D279" s="5">
        <f t="shared" si="158"/>
        <v>1</v>
      </c>
      <c r="E279" s="5">
        <f t="shared" si="159"/>
        <v>18</v>
      </c>
      <c r="F279" s="4">
        <f t="shared" si="160"/>
        <v>4</v>
      </c>
      <c r="G279" s="5" t="str">
        <f>VLOOKUP($D279,LE!$B:$D,G$2,FALSE)</f>
        <v>EUR</v>
      </c>
      <c r="H279" s="5" t="str">
        <f>VLOOKUP($D279,LE!$B:$D,H$2,FALSE)</f>
        <v>Europe</v>
      </c>
      <c r="I279" s="5" t="str">
        <f>VLOOKUP($E279,Department!$B:$E,I$2,FALSE)</f>
        <v>IS</v>
      </c>
      <c r="J279" s="5" t="str">
        <f>VLOOKUP($E279,Department!$B:$E,J$2,FALSE)</f>
        <v>IS-01</v>
      </c>
      <c r="K279" s="5" t="str">
        <f>VLOOKUP($E279,Department!$B:$E,K$2,FALSE)</f>
        <v>IS</v>
      </c>
      <c r="L279" s="5">
        <f>VLOOKUP($F279,Account!$B:$D,L$2,FALSE)</f>
        <v>400000</v>
      </c>
      <c r="M279" s="5" t="str">
        <f>VLOOKUP($F279,Account!$B:$D,M$2,FALSE)</f>
        <v>Travel-Trips</v>
      </c>
      <c r="N279" s="9">
        <f t="shared" si="137"/>
        <v>11843.044313729359</v>
      </c>
      <c r="O279" t="str">
        <f>VLOOKUP(A279,glbpamap!$A$1:$E$1000,5,FALSE)</f>
        <v>payroll.csv</v>
      </c>
    </row>
    <row r="280" spans="1:15" x14ac:dyDescent="0.25">
      <c r="A280" t="str">
        <f t="shared" si="151"/>
        <v>IS-01400001</v>
      </c>
      <c r="C280">
        <f t="shared" si="157"/>
        <v>0.05</v>
      </c>
      <c r="D280" s="5">
        <f t="shared" si="158"/>
        <v>1</v>
      </c>
      <c r="E280" s="5">
        <f t="shared" si="159"/>
        <v>18</v>
      </c>
      <c r="F280" s="4">
        <f t="shared" si="160"/>
        <v>5</v>
      </c>
      <c r="G280" s="5" t="str">
        <f>VLOOKUP($D280,LE!$B:$D,G$2,FALSE)</f>
        <v>EUR</v>
      </c>
      <c r="H280" s="5" t="str">
        <f>VLOOKUP($D280,LE!$B:$D,H$2,FALSE)</f>
        <v>Europe</v>
      </c>
      <c r="I280" s="5" t="str">
        <f>VLOOKUP($E280,Department!$B:$E,I$2,FALSE)</f>
        <v>IS</v>
      </c>
      <c r="J280" s="5" t="str">
        <f>VLOOKUP($E280,Department!$B:$E,J$2,FALSE)</f>
        <v>IS-01</v>
      </c>
      <c r="K280" s="5" t="str">
        <f>VLOOKUP($E280,Department!$B:$E,K$2,FALSE)</f>
        <v>IS</v>
      </c>
      <c r="L280" s="5">
        <f>VLOOKUP($F280,Account!$B:$D,L$2,FALSE)</f>
        <v>400001</v>
      </c>
      <c r="M280" s="5" t="str">
        <f>VLOOKUP($F280,Account!$B:$D,M$2,FALSE)</f>
        <v>Travel-Hotels</v>
      </c>
      <c r="N280" s="9">
        <f t="shared" si="138"/>
        <v>5921.5221568646793</v>
      </c>
      <c r="O280" t="str">
        <f>VLOOKUP(A280,glbpamap!$A$1:$E$1000,5,FALSE)</f>
        <v>payroll.csv</v>
      </c>
    </row>
    <row r="281" spans="1:15" x14ac:dyDescent="0.25">
      <c r="A281" t="str">
        <f t="shared" si="151"/>
        <v>IS-01500000</v>
      </c>
      <c r="C281">
        <f t="shared" si="157"/>
        <v>0.2</v>
      </c>
      <c r="D281" s="5">
        <f t="shared" si="158"/>
        <v>1</v>
      </c>
      <c r="E281" s="5">
        <f t="shared" si="159"/>
        <v>18</v>
      </c>
      <c r="F281" s="4">
        <f t="shared" si="160"/>
        <v>6</v>
      </c>
      <c r="G281" s="5" t="str">
        <f>VLOOKUP($D281,LE!$B:$D,G$2,FALSE)</f>
        <v>EUR</v>
      </c>
      <c r="H281" s="5" t="str">
        <f>VLOOKUP($D281,LE!$B:$D,H$2,FALSE)</f>
        <v>Europe</v>
      </c>
      <c r="I281" s="5" t="str">
        <f>VLOOKUP($E281,Department!$B:$E,I$2,FALSE)</f>
        <v>IS</v>
      </c>
      <c r="J281" s="5" t="str">
        <f>VLOOKUP($E281,Department!$B:$E,J$2,FALSE)</f>
        <v>IS-01</v>
      </c>
      <c r="K281" s="5" t="str">
        <f>VLOOKUP($E281,Department!$B:$E,K$2,FALSE)</f>
        <v>IS</v>
      </c>
      <c r="L281" s="5">
        <f>VLOOKUP($F281,Account!$B:$D,L$2,FALSE)</f>
        <v>500000</v>
      </c>
      <c r="M281" s="5" t="str">
        <f>VLOOKUP($F281,Account!$B:$D,M$2,FALSE)</f>
        <v>Professional-Services-Consultants</v>
      </c>
      <c r="N281" s="9">
        <f t="shared" si="139"/>
        <v>23686.088627458717</v>
      </c>
      <c r="O281" t="str">
        <f>VLOOKUP(A281,glbpamap!$A$1:$E$1000,5,FALSE)</f>
        <v>payroll.csv</v>
      </c>
    </row>
    <row r="282" spans="1:15" x14ac:dyDescent="0.25">
      <c r="A282" t="str">
        <f t="shared" si="151"/>
        <v>IS-01600000</v>
      </c>
      <c r="C282">
        <f t="shared" si="157"/>
        <v>0.1</v>
      </c>
      <c r="D282" s="5">
        <f t="shared" si="158"/>
        <v>1</v>
      </c>
      <c r="E282" s="5">
        <f t="shared" si="159"/>
        <v>18</v>
      </c>
      <c r="F282" s="4">
        <f t="shared" si="160"/>
        <v>7</v>
      </c>
      <c r="G282" s="5" t="str">
        <f>VLOOKUP($D282,LE!$B:$D,G$2,FALSE)</f>
        <v>EUR</v>
      </c>
      <c r="H282" s="5" t="str">
        <f>VLOOKUP($D282,LE!$B:$D,H$2,FALSE)</f>
        <v>Europe</v>
      </c>
      <c r="I282" s="5" t="str">
        <f>VLOOKUP($E282,Department!$B:$E,I$2,FALSE)</f>
        <v>IS</v>
      </c>
      <c r="J282" s="5" t="str">
        <f>VLOOKUP($E282,Department!$B:$E,J$2,FALSE)</f>
        <v>IS-01</v>
      </c>
      <c r="K282" s="5" t="str">
        <f>VLOOKUP($E282,Department!$B:$E,K$2,FALSE)</f>
        <v>IS</v>
      </c>
      <c r="L282" s="5">
        <f>VLOOKUP($F282,Account!$B:$D,L$2,FALSE)</f>
        <v>600000</v>
      </c>
      <c r="M282" s="5" t="str">
        <f>VLOOKUP($F282,Account!$B:$D,M$2,FALSE)</f>
        <v>Legal-Consultants</v>
      </c>
      <c r="N282" s="9">
        <f t="shared" si="140"/>
        <v>11843.044313729359</v>
      </c>
      <c r="O282" t="str">
        <f>VLOOKUP(A282,glbpamap!$A$1:$E$1000,5,FALSE)</f>
        <v>payroll.csv</v>
      </c>
    </row>
    <row r="283" spans="1:15" x14ac:dyDescent="0.25">
      <c r="A283" t="str">
        <f t="shared" si="151"/>
        <v>IS-01600001</v>
      </c>
      <c r="C283">
        <f t="shared" si="157"/>
        <v>0</v>
      </c>
      <c r="D283" s="5">
        <f t="shared" si="158"/>
        <v>1</v>
      </c>
      <c r="E283" s="5">
        <f t="shared" si="159"/>
        <v>18</v>
      </c>
      <c r="F283" s="4">
        <f t="shared" si="160"/>
        <v>8</v>
      </c>
      <c r="G283" s="5" t="str">
        <f>VLOOKUP($D283,LE!$B:$D,G$2,FALSE)</f>
        <v>EUR</v>
      </c>
      <c r="H283" s="5" t="str">
        <f>VLOOKUP($D283,LE!$B:$D,H$2,FALSE)</f>
        <v>Europe</v>
      </c>
      <c r="I283" s="5" t="str">
        <f>VLOOKUP($E283,Department!$B:$E,I$2,FALSE)</f>
        <v>IS</v>
      </c>
      <c r="J283" s="5" t="str">
        <f>VLOOKUP($E283,Department!$B:$E,J$2,FALSE)</f>
        <v>IS-01</v>
      </c>
      <c r="K283" s="5" t="str">
        <f>VLOOKUP($E283,Department!$B:$E,K$2,FALSE)</f>
        <v>IS</v>
      </c>
      <c r="L283" s="5">
        <f>VLOOKUP($F283,Account!$B:$D,L$2,FALSE)</f>
        <v>600001</v>
      </c>
      <c r="M283" s="5" t="str">
        <f>VLOOKUP($F283,Account!$B:$D,M$2,FALSE)</f>
        <v>Legal-Corporate Fees</v>
      </c>
      <c r="N283" s="9">
        <f t="shared" si="141"/>
        <v>0</v>
      </c>
      <c r="O283" t="str">
        <f>VLOOKUP(A283,glbpamap!$A$1:$E$1000,5,FALSE)</f>
        <v>payroll.csv</v>
      </c>
    </row>
    <row r="284" spans="1:15" x14ac:dyDescent="0.25">
      <c r="A284" t="str">
        <f t="shared" si="151"/>
        <v>IS-01600002</v>
      </c>
      <c r="C284">
        <f t="shared" si="157"/>
        <v>0</v>
      </c>
      <c r="D284" s="5">
        <f t="shared" si="158"/>
        <v>1</v>
      </c>
      <c r="E284" s="5">
        <f t="shared" si="159"/>
        <v>18</v>
      </c>
      <c r="F284" s="4">
        <f t="shared" si="160"/>
        <v>9</v>
      </c>
      <c r="G284" s="5" t="str">
        <f>VLOOKUP($D284,LE!$B:$D,G$2,FALSE)</f>
        <v>EUR</v>
      </c>
      <c r="H284" s="5" t="str">
        <f>VLOOKUP($D284,LE!$B:$D,H$2,FALSE)</f>
        <v>Europe</v>
      </c>
      <c r="I284" s="5" t="str">
        <f>VLOOKUP($E284,Department!$B:$E,I$2,FALSE)</f>
        <v>IS</v>
      </c>
      <c r="J284" s="5" t="str">
        <f>VLOOKUP($E284,Department!$B:$E,J$2,FALSE)</f>
        <v>IS-01</v>
      </c>
      <c r="K284" s="5" t="str">
        <f>VLOOKUP($E284,Department!$B:$E,K$2,FALSE)</f>
        <v>IS</v>
      </c>
      <c r="L284" s="5">
        <f>VLOOKUP($F284,Account!$B:$D,L$2,FALSE)</f>
        <v>600002</v>
      </c>
      <c r="M284" s="5" t="str">
        <f>VLOOKUP($F284,Account!$B:$D,M$2,FALSE)</f>
        <v>Legal-Employment Fees</v>
      </c>
      <c r="N284" s="9">
        <f t="shared" si="142"/>
        <v>0</v>
      </c>
      <c r="O284" t="str">
        <f>VLOOKUP(A284,glbpamap!$A$1:$E$1000,5,FALSE)</f>
        <v>payroll.csv</v>
      </c>
    </row>
    <row r="285" spans="1:15" x14ac:dyDescent="0.25">
      <c r="A285" t="str">
        <f t="shared" si="151"/>
        <v>IS-01700000</v>
      </c>
      <c r="C285">
        <f t="shared" si="157"/>
        <v>0.05</v>
      </c>
      <c r="D285" s="5">
        <f t="shared" si="158"/>
        <v>1</v>
      </c>
      <c r="E285" s="5">
        <f t="shared" si="159"/>
        <v>18</v>
      </c>
      <c r="F285" s="4">
        <f t="shared" si="160"/>
        <v>10</v>
      </c>
      <c r="G285" s="5" t="str">
        <f>VLOOKUP($D285,LE!$B:$D,G$2,FALSE)</f>
        <v>EUR</v>
      </c>
      <c r="H285" s="5" t="str">
        <f>VLOOKUP($D285,LE!$B:$D,H$2,FALSE)</f>
        <v>Europe</v>
      </c>
      <c r="I285" s="5" t="str">
        <f>VLOOKUP($E285,Department!$B:$E,I$2,FALSE)</f>
        <v>IS</v>
      </c>
      <c r="J285" s="5" t="str">
        <f>VLOOKUP($E285,Department!$B:$E,J$2,FALSE)</f>
        <v>IS-01</v>
      </c>
      <c r="K285" s="5" t="str">
        <f>VLOOKUP($E285,Department!$B:$E,K$2,FALSE)</f>
        <v>IS</v>
      </c>
      <c r="L285" s="5">
        <f>VLOOKUP($F285,Account!$B:$D,L$2,FALSE)</f>
        <v>700000</v>
      </c>
      <c r="M285" s="5" t="str">
        <f>VLOOKUP($F285,Account!$B:$D,M$2,FALSE)</f>
        <v>IT-Application-On-Premise</v>
      </c>
      <c r="N285" s="9">
        <f t="shared" si="143"/>
        <v>5921.5221568646793</v>
      </c>
      <c r="O285" t="str">
        <f>VLOOKUP(A285,glbpamap!$A$1:$E$1000,5,FALSE)</f>
        <v>payroll.csv</v>
      </c>
    </row>
    <row r="286" spans="1:15" x14ac:dyDescent="0.25">
      <c r="A286" t="str">
        <f t="shared" si="151"/>
        <v>IS-01700001</v>
      </c>
      <c r="C286">
        <f t="shared" si="157"/>
        <v>0.01</v>
      </c>
      <c r="D286" s="5">
        <f t="shared" si="158"/>
        <v>1</v>
      </c>
      <c r="E286" s="5">
        <f t="shared" si="159"/>
        <v>18</v>
      </c>
      <c r="F286" s="4">
        <f t="shared" si="160"/>
        <v>11</v>
      </c>
      <c r="G286" s="5" t="str">
        <f>VLOOKUP($D286,LE!$B:$D,G$2,FALSE)</f>
        <v>EUR</v>
      </c>
      <c r="H286" s="5" t="str">
        <f>VLOOKUP($D286,LE!$B:$D,H$2,FALSE)</f>
        <v>Europe</v>
      </c>
      <c r="I286" s="5" t="str">
        <f>VLOOKUP($E286,Department!$B:$E,I$2,FALSE)</f>
        <v>IS</v>
      </c>
      <c r="J286" s="5" t="str">
        <f>VLOOKUP($E286,Department!$B:$E,J$2,FALSE)</f>
        <v>IS-01</v>
      </c>
      <c r="K286" s="5" t="str">
        <f>VLOOKUP($E286,Department!$B:$E,K$2,FALSE)</f>
        <v>IS</v>
      </c>
      <c r="L286" s="5">
        <f>VLOOKUP($F286,Account!$B:$D,L$2,FALSE)</f>
        <v>700001</v>
      </c>
      <c r="M286" s="5" t="str">
        <f>VLOOKUP($F286,Account!$B:$D,M$2,FALSE)</f>
        <v>IT-Application-Subscription</v>
      </c>
      <c r="N286" s="9">
        <f t="shared" si="144"/>
        <v>1184.3044313729358</v>
      </c>
      <c r="O286" t="str">
        <f>VLOOKUP(A286,glbpamap!$A$1:$E$1000,5,FALSE)</f>
        <v>payroll.csv</v>
      </c>
    </row>
    <row r="287" spans="1:15" x14ac:dyDescent="0.25">
      <c r="A287" t="str">
        <f t="shared" si="151"/>
        <v>IS-01700002</v>
      </c>
      <c r="C287">
        <f t="shared" si="157"/>
        <v>0.02</v>
      </c>
      <c r="D287" s="5">
        <f t="shared" si="158"/>
        <v>1</v>
      </c>
      <c r="E287" s="5">
        <f t="shared" si="159"/>
        <v>18</v>
      </c>
      <c r="F287" s="4">
        <f t="shared" si="160"/>
        <v>12</v>
      </c>
      <c r="G287" s="5" t="str">
        <f>VLOOKUP($D287,LE!$B:$D,G$2,FALSE)</f>
        <v>EUR</v>
      </c>
      <c r="H287" s="5" t="str">
        <f>VLOOKUP($D287,LE!$B:$D,H$2,FALSE)</f>
        <v>Europe</v>
      </c>
      <c r="I287" s="5" t="str">
        <f>VLOOKUP($E287,Department!$B:$E,I$2,FALSE)</f>
        <v>IS</v>
      </c>
      <c r="J287" s="5" t="str">
        <f>VLOOKUP($E287,Department!$B:$E,J$2,FALSE)</f>
        <v>IS-01</v>
      </c>
      <c r="K287" s="5" t="str">
        <f>VLOOKUP($E287,Department!$B:$E,K$2,FALSE)</f>
        <v>IS</v>
      </c>
      <c r="L287" s="5">
        <f>VLOOKUP($F287,Account!$B:$D,L$2,FALSE)</f>
        <v>700002</v>
      </c>
      <c r="M287" s="5" t="str">
        <f>VLOOKUP($F287,Account!$B:$D,M$2,FALSE)</f>
        <v>IT-Infrastructure</v>
      </c>
      <c r="N287" s="9">
        <f t="shared" si="145"/>
        <v>2368.6088627458716</v>
      </c>
      <c r="O287" t="str">
        <f>VLOOKUP(A287,glbpamap!$A$1:$E$1000,5,FALSE)</f>
        <v>payroll.csv</v>
      </c>
    </row>
    <row r="288" spans="1:15" x14ac:dyDescent="0.25">
      <c r="A288" t="str">
        <f t="shared" si="151"/>
        <v>IS-01700003</v>
      </c>
      <c r="C288">
        <f t="shared" si="157"/>
        <v>0.01</v>
      </c>
      <c r="D288" s="5">
        <f t="shared" si="158"/>
        <v>1</v>
      </c>
      <c r="E288" s="5">
        <f t="shared" si="159"/>
        <v>18</v>
      </c>
      <c r="F288" s="4">
        <f t="shared" si="160"/>
        <v>13</v>
      </c>
      <c r="G288" s="5" t="str">
        <f>VLOOKUP($D288,LE!$B:$D,G$2,FALSE)</f>
        <v>EUR</v>
      </c>
      <c r="H288" s="5" t="str">
        <f>VLOOKUP($D288,LE!$B:$D,H$2,FALSE)</f>
        <v>Europe</v>
      </c>
      <c r="I288" s="5" t="str">
        <f>VLOOKUP($E288,Department!$B:$E,I$2,FALSE)</f>
        <v>IS</v>
      </c>
      <c r="J288" s="5" t="str">
        <f>VLOOKUP($E288,Department!$B:$E,J$2,FALSE)</f>
        <v>IS-01</v>
      </c>
      <c r="K288" s="5" t="str">
        <f>VLOOKUP($E288,Department!$B:$E,K$2,FALSE)</f>
        <v>IS</v>
      </c>
      <c r="L288" s="5">
        <f>VLOOKUP($F288,Account!$B:$D,L$2,FALSE)</f>
        <v>700003</v>
      </c>
      <c r="M288" s="5" t="str">
        <f>VLOOKUP($F288,Account!$B:$D,M$2,FALSE)</f>
        <v>IT-Consultant-System Implementation</v>
      </c>
      <c r="N288" s="9">
        <f t="shared" si="146"/>
        <v>1184.3044313729358</v>
      </c>
      <c r="O288" t="str">
        <f>VLOOKUP(A288,glbpamap!$A$1:$E$1000,5,FALSE)</f>
        <v>payroll.csv</v>
      </c>
    </row>
    <row r="289" spans="1:15" x14ac:dyDescent="0.25">
      <c r="A289" t="str">
        <f t="shared" si="151"/>
        <v>IS-01800000</v>
      </c>
      <c r="C289">
        <f t="shared" si="157"/>
        <v>0.02</v>
      </c>
      <c r="D289" s="5">
        <f t="shared" si="158"/>
        <v>1</v>
      </c>
      <c r="E289" s="5">
        <f t="shared" si="159"/>
        <v>18</v>
      </c>
      <c r="F289" s="4">
        <f t="shared" si="160"/>
        <v>14</v>
      </c>
      <c r="G289" s="5" t="str">
        <f>VLOOKUP($D289,LE!$B:$D,G$2,FALSE)</f>
        <v>EUR</v>
      </c>
      <c r="H289" s="5" t="str">
        <f>VLOOKUP($D289,LE!$B:$D,H$2,FALSE)</f>
        <v>Europe</v>
      </c>
      <c r="I289" s="5" t="str">
        <f>VLOOKUP($E289,Department!$B:$E,I$2,FALSE)</f>
        <v>IS</v>
      </c>
      <c r="J289" s="5" t="str">
        <f>VLOOKUP($E289,Department!$B:$E,J$2,FALSE)</f>
        <v>IS-01</v>
      </c>
      <c r="K289" s="5" t="str">
        <f>VLOOKUP($E289,Department!$B:$E,K$2,FALSE)</f>
        <v>IS</v>
      </c>
      <c r="L289" s="5">
        <f>VLOOKUP($F289,Account!$B:$D,L$2,FALSE)</f>
        <v>800000</v>
      </c>
      <c r="M289" s="5" t="str">
        <f>VLOOKUP($F289,Account!$B:$D,M$2,FALSE)</f>
        <v>Facilities-Offices</v>
      </c>
      <c r="N289" s="9">
        <f t="shared" si="147"/>
        <v>2368.6088627458716</v>
      </c>
      <c r="O289" t="str">
        <f>VLOOKUP(A289,glbpamap!$A$1:$E$1000,5,FALSE)</f>
        <v>payroll.csv</v>
      </c>
    </row>
    <row r="290" spans="1:15" x14ac:dyDescent="0.25">
      <c r="A290" t="str">
        <f t="shared" si="151"/>
        <v>IS-01800001</v>
      </c>
      <c r="C290">
        <f t="shared" si="157"/>
        <v>0.02</v>
      </c>
      <c r="D290" s="5">
        <f t="shared" si="158"/>
        <v>1</v>
      </c>
      <c r="E290" s="5">
        <f t="shared" si="159"/>
        <v>18</v>
      </c>
      <c r="F290" s="4">
        <f t="shared" si="160"/>
        <v>15</v>
      </c>
      <c r="G290" s="5" t="str">
        <f>VLOOKUP($D290,LE!$B:$D,G$2,FALSE)</f>
        <v>EUR</v>
      </c>
      <c r="H290" s="5" t="str">
        <f>VLOOKUP($D290,LE!$B:$D,H$2,FALSE)</f>
        <v>Europe</v>
      </c>
      <c r="I290" s="5" t="str">
        <f>VLOOKUP($E290,Department!$B:$E,I$2,FALSE)</f>
        <v>IS</v>
      </c>
      <c r="J290" s="5" t="str">
        <f>VLOOKUP($E290,Department!$B:$E,J$2,FALSE)</f>
        <v>IS-01</v>
      </c>
      <c r="K290" s="5" t="str">
        <f>VLOOKUP($E290,Department!$B:$E,K$2,FALSE)</f>
        <v>IS</v>
      </c>
      <c r="L290" s="5">
        <f>VLOOKUP($F290,Account!$B:$D,L$2,FALSE)</f>
        <v>800001</v>
      </c>
      <c r="M290" s="5" t="str">
        <f>VLOOKUP($F290,Account!$B:$D,M$2,FALSE)</f>
        <v>Facilities-Supplies</v>
      </c>
      <c r="N290" s="9">
        <f t="shared" si="148"/>
        <v>2368.6088627458716</v>
      </c>
      <c r="O290" t="str">
        <f>VLOOKUP(A290,glbpamap!$A$1:$E$1000,5,FALSE)</f>
        <v>payroll.csv</v>
      </c>
    </row>
    <row r="291" spans="1:15" x14ac:dyDescent="0.25">
      <c r="A291" t="str">
        <f t="shared" si="151"/>
        <v>IS-01800002</v>
      </c>
      <c r="C291">
        <f t="shared" si="157"/>
        <v>0.02</v>
      </c>
      <c r="D291" s="5">
        <f t="shared" si="158"/>
        <v>1</v>
      </c>
      <c r="E291" s="5">
        <f t="shared" si="159"/>
        <v>18</v>
      </c>
      <c r="F291" s="4">
        <f t="shared" si="160"/>
        <v>16</v>
      </c>
      <c r="G291" s="5" t="str">
        <f>VLOOKUP($D291,LE!$B:$D,G$2,FALSE)</f>
        <v>EUR</v>
      </c>
      <c r="H291" s="5" t="str">
        <f>VLOOKUP($D291,LE!$B:$D,H$2,FALSE)</f>
        <v>Europe</v>
      </c>
      <c r="I291" s="5" t="str">
        <f>VLOOKUP($E291,Department!$B:$E,I$2,FALSE)</f>
        <v>IS</v>
      </c>
      <c r="J291" s="5" t="str">
        <f>VLOOKUP($E291,Department!$B:$E,J$2,FALSE)</f>
        <v>IS-01</v>
      </c>
      <c r="K291" s="5" t="str">
        <f>VLOOKUP($E291,Department!$B:$E,K$2,FALSE)</f>
        <v>IS</v>
      </c>
      <c r="L291" s="5">
        <f>VLOOKUP($F291,Account!$B:$D,L$2,FALSE)</f>
        <v>800002</v>
      </c>
      <c r="M291" s="5" t="str">
        <f>VLOOKUP($F291,Account!$B:$D,M$2,FALSE)</f>
        <v>Facilities-Supplies</v>
      </c>
      <c r="N291" s="9">
        <f t="shared" si="149"/>
        <v>2368.6088627458716</v>
      </c>
      <c r="O291" t="str">
        <f>VLOOKUP(A291,glbpamap!$A$1:$E$1000,5,FALSE)</f>
        <v>payroll.csv</v>
      </c>
    </row>
    <row r="292" spans="1:15" x14ac:dyDescent="0.25">
      <c r="A292" t="str">
        <f t="shared" si="151"/>
        <v>Exec-Office-01100000</v>
      </c>
      <c r="C292">
        <f>C276</f>
        <v>0</v>
      </c>
      <c r="D292" s="6">
        <f>D276</f>
        <v>1</v>
      </c>
      <c r="E292" s="6">
        <f>E276+1</f>
        <v>19</v>
      </c>
      <c r="F292" s="4">
        <v>1</v>
      </c>
      <c r="G292" s="5" t="str">
        <f>VLOOKUP($D292,LE!$B:$D,G$2,FALSE)</f>
        <v>EUR</v>
      </c>
      <c r="H292" s="5" t="str">
        <f>VLOOKUP($D292,LE!$B:$D,H$2,FALSE)</f>
        <v>Europe</v>
      </c>
      <c r="I292" s="5" t="str">
        <f>VLOOKUP($E292,Department!$B:$E,I$2,FALSE)</f>
        <v>Exec-Office</v>
      </c>
      <c r="J292" s="5" t="str">
        <f>VLOOKUP($E292,Department!$B:$E,J$2,FALSE)</f>
        <v>Exec-Office-01</v>
      </c>
      <c r="K292" s="5" t="str">
        <f>VLOOKUP($E292,Department!$B:$E,K$2,FALSE)</f>
        <v>Exec-Office</v>
      </c>
      <c r="L292" s="5">
        <f>VLOOKUP($F292,Account!$B:$D,L$2,FALSE)</f>
        <v>100000</v>
      </c>
      <c r="M292" s="5" t="str">
        <f>VLOOKUP($F292,Account!$B:$D,M$2,FALSE)</f>
        <v>Salary</v>
      </c>
      <c r="N292" s="10">
        <f t="shared" ref="N292" si="161">N276*1.01</f>
        <v>119614.74756866651</v>
      </c>
      <c r="O292" t="str">
        <f>VLOOKUP(A292,glbpamap!$A$1:$E$1000,5,FALSE)</f>
        <v>payroll.csv</v>
      </c>
    </row>
    <row r="293" spans="1:15" x14ac:dyDescent="0.25">
      <c r="A293" t="str">
        <f t="shared" si="151"/>
        <v>Exec-Office-01100001</v>
      </c>
      <c r="C293">
        <f t="shared" ref="C293:C307" si="162">C277</f>
        <v>0.3</v>
      </c>
      <c r="D293" s="5">
        <f>D292</f>
        <v>1</v>
      </c>
      <c r="E293" s="5">
        <f>E292</f>
        <v>19</v>
      </c>
      <c r="F293" s="4">
        <f>F292+1</f>
        <v>2</v>
      </c>
      <c r="G293" s="5" t="str">
        <f>VLOOKUP($D293,LE!$B:$D,G$2,FALSE)</f>
        <v>EUR</v>
      </c>
      <c r="H293" s="5" t="str">
        <f>VLOOKUP($D293,LE!$B:$D,H$2,FALSE)</f>
        <v>Europe</v>
      </c>
      <c r="I293" s="5" t="str">
        <f>VLOOKUP($E293,Department!$B:$E,I$2,FALSE)</f>
        <v>Exec-Office</v>
      </c>
      <c r="J293" s="5" t="str">
        <f>VLOOKUP($E293,Department!$B:$E,J$2,FALSE)</f>
        <v>Exec-Office-01</v>
      </c>
      <c r="K293" s="5" t="str">
        <f>VLOOKUP($E293,Department!$B:$E,K$2,FALSE)</f>
        <v>Exec-Office</v>
      </c>
      <c r="L293" s="5">
        <f>VLOOKUP($F293,Account!$B:$D,L$2,FALSE)</f>
        <v>100001</v>
      </c>
      <c r="M293" s="5" t="str">
        <f>VLOOKUP($F293,Account!$B:$D,M$2,FALSE)</f>
        <v>Benefits</v>
      </c>
      <c r="N293" s="9">
        <f t="shared" ref="N293:N341" si="163">N292*C293</f>
        <v>35884.42427059995</v>
      </c>
      <c r="O293" t="str">
        <f>VLOOKUP(A293,glbpamap!$A$1:$E$1000,5,FALSE)</f>
        <v>payroll.csv</v>
      </c>
    </row>
    <row r="294" spans="1:15" x14ac:dyDescent="0.25">
      <c r="A294" t="str">
        <f t="shared" si="151"/>
        <v>Exec-Office-01200000</v>
      </c>
      <c r="C294">
        <f t="shared" si="162"/>
        <v>0.5</v>
      </c>
      <c r="D294" s="5">
        <f t="shared" ref="D294:D307" si="164">D293</f>
        <v>1</v>
      </c>
      <c r="E294" s="5">
        <f t="shared" ref="E294:E307" si="165">E293</f>
        <v>19</v>
      </c>
      <c r="F294" s="4">
        <f t="shared" ref="F294:F307" si="166">F293+1</f>
        <v>3</v>
      </c>
      <c r="G294" s="5" t="str">
        <f>VLOOKUP($D294,LE!$B:$D,G$2,FALSE)</f>
        <v>EUR</v>
      </c>
      <c r="H294" s="5" t="str">
        <f>VLOOKUP($D294,LE!$B:$D,H$2,FALSE)</f>
        <v>Europe</v>
      </c>
      <c r="I294" s="5" t="str">
        <f>VLOOKUP($E294,Department!$B:$E,I$2,FALSE)</f>
        <v>Exec-Office</v>
      </c>
      <c r="J294" s="5" t="str">
        <f>VLOOKUP($E294,Department!$B:$E,J$2,FALSE)</f>
        <v>Exec-Office-01</v>
      </c>
      <c r="K294" s="5" t="str">
        <f>VLOOKUP($E294,Department!$B:$E,K$2,FALSE)</f>
        <v>Exec-Office</v>
      </c>
      <c r="L294" s="5">
        <f>VLOOKUP($F294,Account!$B:$D,L$2,FALSE)</f>
        <v>200000</v>
      </c>
      <c r="M294" s="5" t="str">
        <f>VLOOKUP($F294,Account!$B:$D,M$2,FALSE)</f>
        <v>Contractors</v>
      </c>
      <c r="N294" s="9">
        <f t="shared" si="136"/>
        <v>59807.373784333256</v>
      </c>
      <c r="O294" t="str">
        <f>VLOOKUP(A294,glbpamap!$A$1:$E$1000,5,FALSE)</f>
        <v>payroll.csv</v>
      </c>
    </row>
    <row r="295" spans="1:15" x14ac:dyDescent="0.25">
      <c r="A295" t="str">
        <f t="shared" si="151"/>
        <v>Exec-Office-01400000</v>
      </c>
      <c r="C295">
        <f t="shared" si="162"/>
        <v>0.1</v>
      </c>
      <c r="D295" s="5">
        <f t="shared" si="164"/>
        <v>1</v>
      </c>
      <c r="E295" s="5">
        <f t="shared" si="165"/>
        <v>19</v>
      </c>
      <c r="F295" s="4">
        <f t="shared" si="166"/>
        <v>4</v>
      </c>
      <c r="G295" s="5" t="str">
        <f>VLOOKUP($D295,LE!$B:$D,G$2,FALSE)</f>
        <v>EUR</v>
      </c>
      <c r="H295" s="5" t="str">
        <f>VLOOKUP($D295,LE!$B:$D,H$2,FALSE)</f>
        <v>Europe</v>
      </c>
      <c r="I295" s="5" t="str">
        <f>VLOOKUP($E295,Department!$B:$E,I$2,FALSE)</f>
        <v>Exec-Office</v>
      </c>
      <c r="J295" s="5" t="str">
        <f>VLOOKUP($E295,Department!$B:$E,J$2,FALSE)</f>
        <v>Exec-Office-01</v>
      </c>
      <c r="K295" s="5" t="str">
        <f>VLOOKUP($E295,Department!$B:$E,K$2,FALSE)</f>
        <v>Exec-Office</v>
      </c>
      <c r="L295" s="5">
        <f>VLOOKUP($F295,Account!$B:$D,L$2,FALSE)</f>
        <v>400000</v>
      </c>
      <c r="M295" s="5" t="str">
        <f>VLOOKUP($F295,Account!$B:$D,M$2,FALSE)</f>
        <v>Travel-Trips</v>
      </c>
      <c r="N295" s="9">
        <f t="shared" si="137"/>
        <v>11961.474756866652</v>
      </c>
      <c r="O295" t="str">
        <f>VLOOKUP(A295,glbpamap!$A$1:$E$1000,5,FALSE)</f>
        <v>payroll.csv</v>
      </c>
    </row>
    <row r="296" spans="1:15" x14ac:dyDescent="0.25">
      <c r="A296" t="str">
        <f t="shared" si="151"/>
        <v>Exec-Office-01400001</v>
      </c>
      <c r="C296">
        <f t="shared" si="162"/>
        <v>0.05</v>
      </c>
      <c r="D296" s="5">
        <f t="shared" si="164"/>
        <v>1</v>
      </c>
      <c r="E296" s="5">
        <f t="shared" si="165"/>
        <v>19</v>
      </c>
      <c r="F296" s="4">
        <f t="shared" si="166"/>
        <v>5</v>
      </c>
      <c r="G296" s="5" t="str">
        <f>VLOOKUP($D296,LE!$B:$D,G$2,FALSE)</f>
        <v>EUR</v>
      </c>
      <c r="H296" s="5" t="str">
        <f>VLOOKUP($D296,LE!$B:$D,H$2,FALSE)</f>
        <v>Europe</v>
      </c>
      <c r="I296" s="5" t="str">
        <f>VLOOKUP($E296,Department!$B:$E,I$2,FALSE)</f>
        <v>Exec-Office</v>
      </c>
      <c r="J296" s="5" t="str">
        <f>VLOOKUP($E296,Department!$B:$E,J$2,FALSE)</f>
        <v>Exec-Office-01</v>
      </c>
      <c r="K296" s="5" t="str">
        <f>VLOOKUP($E296,Department!$B:$E,K$2,FALSE)</f>
        <v>Exec-Office</v>
      </c>
      <c r="L296" s="5">
        <f>VLOOKUP($F296,Account!$B:$D,L$2,FALSE)</f>
        <v>400001</v>
      </c>
      <c r="M296" s="5" t="str">
        <f>VLOOKUP($F296,Account!$B:$D,M$2,FALSE)</f>
        <v>Travel-Hotels</v>
      </c>
      <c r="N296" s="9">
        <f t="shared" si="138"/>
        <v>5980.7373784333258</v>
      </c>
      <c r="O296" t="str">
        <f>VLOOKUP(A296,glbpamap!$A$1:$E$1000,5,FALSE)</f>
        <v>payroll.csv</v>
      </c>
    </row>
    <row r="297" spans="1:15" x14ac:dyDescent="0.25">
      <c r="A297" t="str">
        <f t="shared" si="151"/>
        <v>Exec-Office-01500000</v>
      </c>
      <c r="C297">
        <f t="shared" si="162"/>
        <v>0.2</v>
      </c>
      <c r="D297" s="5">
        <f t="shared" si="164"/>
        <v>1</v>
      </c>
      <c r="E297" s="5">
        <f t="shared" si="165"/>
        <v>19</v>
      </c>
      <c r="F297" s="4">
        <f t="shared" si="166"/>
        <v>6</v>
      </c>
      <c r="G297" s="5" t="str">
        <f>VLOOKUP($D297,LE!$B:$D,G$2,FALSE)</f>
        <v>EUR</v>
      </c>
      <c r="H297" s="5" t="str">
        <f>VLOOKUP($D297,LE!$B:$D,H$2,FALSE)</f>
        <v>Europe</v>
      </c>
      <c r="I297" s="5" t="str">
        <f>VLOOKUP($E297,Department!$B:$E,I$2,FALSE)</f>
        <v>Exec-Office</v>
      </c>
      <c r="J297" s="5" t="str">
        <f>VLOOKUP($E297,Department!$B:$E,J$2,FALSE)</f>
        <v>Exec-Office-01</v>
      </c>
      <c r="K297" s="5" t="str">
        <f>VLOOKUP($E297,Department!$B:$E,K$2,FALSE)</f>
        <v>Exec-Office</v>
      </c>
      <c r="L297" s="5">
        <f>VLOOKUP($F297,Account!$B:$D,L$2,FALSE)</f>
        <v>500000</v>
      </c>
      <c r="M297" s="5" t="str">
        <f>VLOOKUP($F297,Account!$B:$D,M$2,FALSE)</f>
        <v>Professional-Services-Consultants</v>
      </c>
      <c r="N297" s="9">
        <f t="shared" si="139"/>
        <v>23922.949513733303</v>
      </c>
      <c r="O297" t="str">
        <f>VLOOKUP(A297,glbpamap!$A$1:$E$1000,5,FALSE)</f>
        <v>payroll.csv</v>
      </c>
    </row>
    <row r="298" spans="1:15" x14ac:dyDescent="0.25">
      <c r="A298" t="str">
        <f t="shared" si="151"/>
        <v>Exec-Office-01600000</v>
      </c>
      <c r="C298">
        <f t="shared" si="162"/>
        <v>0.1</v>
      </c>
      <c r="D298" s="5">
        <f t="shared" si="164"/>
        <v>1</v>
      </c>
      <c r="E298" s="5">
        <f t="shared" si="165"/>
        <v>19</v>
      </c>
      <c r="F298" s="4">
        <f t="shared" si="166"/>
        <v>7</v>
      </c>
      <c r="G298" s="5" t="str">
        <f>VLOOKUP($D298,LE!$B:$D,G$2,FALSE)</f>
        <v>EUR</v>
      </c>
      <c r="H298" s="5" t="str">
        <f>VLOOKUP($D298,LE!$B:$D,H$2,FALSE)</f>
        <v>Europe</v>
      </c>
      <c r="I298" s="5" t="str">
        <f>VLOOKUP($E298,Department!$B:$E,I$2,FALSE)</f>
        <v>Exec-Office</v>
      </c>
      <c r="J298" s="5" t="str">
        <f>VLOOKUP($E298,Department!$B:$E,J$2,FALSE)</f>
        <v>Exec-Office-01</v>
      </c>
      <c r="K298" s="5" t="str">
        <f>VLOOKUP($E298,Department!$B:$E,K$2,FALSE)</f>
        <v>Exec-Office</v>
      </c>
      <c r="L298" s="5">
        <f>VLOOKUP($F298,Account!$B:$D,L$2,FALSE)</f>
        <v>600000</v>
      </c>
      <c r="M298" s="5" t="str">
        <f>VLOOKUP($F298,Account!$B:$D,M$2,FALSE)</f>
        <v>Legal-Consultants</v>
      </c>
      <c r="N298" s="9">
        <f t="shared" si="140"/>
        <v>11961.474756866652</v>
      </c>
      <c r="O298" t="str">
        <f>VLOOKUP(A298,glbpamap!$A$1:$E$1000,5,FALSE)</f>
        <v>payroll.csv</v>
      </c>
    </row>
    <row r="299" spans="1:15" x14ac:dyDescent="0.25">
      <c r="A299" t="str">
        <f t="shared" si="151"/>
        <v>Exec-Office-01600001</v>
      </c>
      <c r="C299">
        <f t="shared" si="162"/>
        <v>0</v>
      </c>
      <c r="D299" s="5">
        <f t="shared" si="164"/>
        <v>1</v>
      </c>
      <c r="E299" s="5">
        <f t="shared" si="165"/>
        <v>19</v>
      </c>
      <c r="F299" s="4">
        <f t="shared" si="166"/>
        <v>8</v>
      </c>
      <c r="G299" s="5" t="str">
        <f>VLOOKUP($D299,LE!$B:$D,G$2,FALSE)</f>
        <v>EUR</v>
      </c>
      <c r="H299" s="5" t="str">
        <f>VLOOKUP($D299,LE!$B:$D,H$2,FALSE)</f>
        <v>Europe</v>
      </c>
      <c r="I299" s="5" t="str">
        <f>VLOOKUP($E299,Department!$B:$E,I$2,FALSE)</f>
        <v>Exec-Office</v>
      </c>
      <c r="J299" s="5" t="str">
        <f>VLOOKUP($E299,Department!$B:$E,J$2,FALSE)</f>
        <v>Exec-Office-01</v>
      </c>
      <c r="K299" s="5" t="str">
        <f>VLOOKUP($E299,Department!$B:$E,K$2,FALSE)</f>
        <v>Exec-Office</v>
      </c>
      <c r="L299" s="5">
        <f>VLOOKUP($F299,Account!$B:$D,L$2,FALSE)</f>
        <v>600001</v>
      </c>
      <c r="M299" s="5" t="str">
        <f>VLOOKUP($F299,Account!$B:$D,M$2,FALSE)</f>
        <v>Legal-Corporate Fees</v>
      </c>
      <c r="N299" s="9">
        <f t="shared" si="141"/>
        <v>0</v>
      </c>
      <c r="O299" t="str">
        <f>VLOOKUP(A299,glbpamap!$A$1:$E$1000,5,FALSE)</f>
        <v>payroll.csv</v>
      </c>
    </row>
    <row r="300" spans="1:15" x14ac:dyDescent="0.25">
      <c r="A300" t="str">
        <f t="shared" si="151"/>
        <v>Exec-Office-01600002</v>
      </c>
      <c r="C300">
        <f t="shared" si="162"/>
        <v>0</v>
      </c>
      <c r="D300" s="5">
        <f t="shared" si="164"/>
        <v>1</v>
      </c>
      <c r="E300" s="5">
        <f t="shared" si="165"/>
        <v>19</v>
      </c>
      <c r="F300" s="4">
        <f t="shared" si="166"/>
        <v>9</v>
      </c>
      <c r="G300" s="5" t="str">
        <f>VLOOKUP($D300,LE!$B:$D,G$2,FALSE)</f>
        <v>EUR</v>
      </c>
      <c r="H300" s="5" t="str">
        <f>VLOOKUP($D300,LE!$B:$D,H$2,FALSE)</f>
        <v>Europe</v>
      </c>
      <c r="I300" s="5" t="str">
        <f>VLOOKUP($E300,Department!$B:$E,I$2,FALSE)</f>
        <v>Exec-Office</v>
      </c>
      <c r="J300" s="5" t="str">
        <f>VLOOKUP($E300,Department!$B:$E,J$2,FALSE)</f>
        <v>Exec-Office-01</v>
      </c>
      <c r="K300" s="5" t="str">
        <f>VLOOKUP($E300,Department!$B:$E,K$2,FALSE)</f>
        <v>Exec-Office</v>
      </c>
      <c r="L300" s="5">
        <f>VLOOKUP($F300,Account!$B:$D,L$2,FALSE)</f>
        <v>600002</v>
      </c>
      <c r="M300" s="5" t="str">
        <f>VLOOKUP($F300,Account!$B:$D,M$2,FALSE)</f>
        <v>Legal-Employment Fees</v>
      </c>
      <c r="N300" s="9">
        <f t="shared" si="142"/>
        <v>0</v>
      </c>
      <c r="O300" t="str">
        <f>VLOOKUP(A300,glbpamap!$A$1:$E$1000,5,FALSE)</f>
        <v>payroll.csv</v>
      </c>
    </row>
    <row r="301" spans="1:15" x14ac:dyDescent="0.25">
      <c r="A301" t="str">
        <f t="shared" si="151"/>
        <v>Exec-Office-01700000</v>
      </c>
      <c r="C301">
        <f t="shared" si="162"/>
        <v>0.05</v>
      </c>
      <c r="D301" s="5">
        <f t="shared" si="164"/>
        <v>1</v>
      </c>
      <c r="E301" s="5">
        <f t="shared" si="165"/>
        <v>19</v>
      </c>
      <c r="F301" s="4">
        <f t="shared" si="166"/>
        <v>10</v>
      </c>
      <c r="G301" s="5" t="str">
        <f>VLOOKUP($D301,LE!$B:$D,G$2,FALSE)</f>
        <v>EUR</v>
      </c>
      <c r="H301" s="5" t="str">
        <f>VLOOKUP($D301,LE!$B:$D,H$2,FALSE)</f>
        <v>Europe</v>
      </c>
      <c r="I301" s="5" t="str">
        <f>VLOOKUP($E301,Department!$B:$E,I$2,FALSE)</f>
        <v>Exec-Office</v>
      </c>
      <c r="J301" s="5" t="str">
        <f>VLOOKUP($E301,Department!$B:$E,J$2,FALSE)</f>
        <v>Exec-Office-01</v>
      </c>
      <c r="K301" s="5" t="str">
        <f>VLOOKUP($E301,Department!$B:$E,K$2,FALSE)</f>
        <v>Exec-Office</v>
      </c>
      <c r="L301" s="5">
        <f>VLOOKUP($F301,Account!$B:$D,L$2,FALSE)</f>
        <v>700000</v>
      </c>
      <c r="M301" s="5" t="str">
        <f>VLOOKUP($F301,Account!$B:$D,M$2,FALSE)</f>
        <v>IT-Application-On-Premise</v>
      </c>
      <c r="N301" s="9">
        <f t="shared" si="143"/>
        <v>5980.7373784333258</v>
      </c>
      <c r="O301" t="str">
        <f>VLOOKUP(A301,glbpamap!$A$1:$E$1000,5,FALSE)</f>
        <v>payroll.csv</v>
      </c>
    </row>
    <row r="302" spans="1:15" x14ac:dyDescent="0.25">
      <c r="A302" t="str">
        <f t="shared" si="151"/>
        <v>Exec-Office-01700001</v>
      </c>
      <c r="C302">
        <f t="shared" si="162"/>
        <v>0.01</v>
      </c>
      <c r="D302" s="5">
        <f t="shared" si="164"/>
        <v>1</v>
      </c>
      <c r="E302" s="5">
        <f t="shared" si="165"/>
        <v>19</v>
      </c>
      <c r="F302" s="4">
        <f t="shared" si="166"/>
        <v>11</v>
      </c>
      <c r="G302" s="5" t="str">
        <f>VLOOKUP($D302,LE!$B:$D,G$2,FALSE)</f>
        <v>EUR</v>
      </c>
      <c r="H302" s="5" t="str">
        <f>VLOOKUP($D302,LE!$B:$D,H$2,FALSE)</f>
        <v>Europe</v>
      </c>
      <c r="I302" s="5" t="str">
        <f>VLOOKUP($E302,Department!$B:$E,I$2,FALSE)</f>
        <v>Exec-Office</v>
      </c>
      <c r="J302" s="5" t="str">
        <f>VLOOKUP($E302,Department!$B:$E,J$2,FALSE)</f>
        <v>Exec-Office-01</v>
      </c>
      <c r="K302" s="5" t="str">
        <f>VLOOKUP($E302,Department!$B:$E,K$2,FALSE)</f>
        <v>Exec-Office</v>
      </c>
      <c r="L302" s="5">
        <f>VLOOKUP($F302,Account!$B:$D,L$2,FALSE)</f>
        <v>700001</v>
      </c>
      <c r="M302" s="5" t="str">
        <f>VLOOKUP($F302,Account!$B:$D,M$2,FALSE)</f>
        <v>IT-Application-Subscription</v>
      </c>
      <c r="N302" s="9">
        <f t="shared" si="144"/>
        <v>1196.1474756866651</v>
      </c>
      <c r="O302" t="str">
        <f>VLOOKUP(A302,glbpamap!$A$1:$E$1000,5,FALSE)</f>
        <v>payroll.csv</v>
      </c>
    </row>
    <row r="303" spans="1:15" x14ac:dyDescent="0.25">
      <c r="A303" t="str">
        <f t="shared" si="151"/>
        <v>Exec-Office-01700002</v>
      </c>
      <c r="C303">
        <f t="shared" si="162"/>
        <v>0.02</v>
      </c>
      <c r="D303" s="5">
        <f t="shared" si="164"/>
        <v>1</v>
      </c>
      <c r="E303" s="5">
        <f t="shared" si="165"/>
        <v>19</v>
      </c>
      <c r="F303" s="4">
        <f t="shared" si="166"/>
        <v>12</v>
      </c>
      <c r="G303" s="5" t="str">
        <f>VLOOKUP($D303,LE!$B:$D,G$2,FALSE)</f>
        <v>EUR</v>
      </c>
      <c r="H303" s="5" t="str">
        <f>VLOOKUP($D303,LE!$B:$D,H$2,FALSE)</f>
        <v>Europe</v>
      </c>
      <c r="I303" s="5" t="str">
        <f>VLOOKUP($E303,Department!$B:$E,I$2,FALSE)</f>
        <v>Exec-Office</v>
      </c>
      <c r="J303" s="5" t="str">
        <f>VLOOKUP($E303,Department!$B:$E,J$2,FALSE)</f>
        <v>Exec-Office-01</v>
      </c>
      <c r="K303" s="5" t="str">
        <f>VLOOKUP($E303,Department!$B:$E,K$2,FALSE)</f>
        <v>Exec-Office</v>
      </c>
      <c r="L303" s="5">
        <f>VLOOKUP($F303,Account!$B:$D,L$2,FALSE)</f>
        <v>700002</v>
      </c>
      <c r="M303" s="5" t="str">
        <f>VLOOKUP($F303,Account!$B:$D,M$2,FALSE)</f>
        <v>IT-Infrastructure</v>
      </c>
      <c r="N303" s="9">
        <f t="shared" si="145"/>
        <v>2392.2949513733302</v>
      </c>
      <c r="O303" t="str">
        <f>VLOOKUP(A303,glbpamap!$A$1:$E$1000,5,FALSE)</f>
        <v>payroll.csv</v>
      </c>
    </row>
    <row r="304" spans="1:15" x14ac:dyDescent="0.25">
      <c r="A304" t="str">
        <f t="shared" si="151"/>
        <v>Exec-Office-01700003</v>
      </c>
      <c r="C304">
        <f t="shared" si="162"/>
        <v>0.01</v>
      </c>
      <c r="D304" s="5">
        <f t="shared" si="164"/>
        <v>1</v>
      </c>
      <c r="E304" s="5">
        <f t="shared" si="165"/>
        <v>19</v>
      </c>
      <c r="F304" s="4">
        <f t="shared" si="166"/>
        <v>13</v>
      </c>
      <c r="G304" s="5" t="str">
        <f>VLOOKUP($D304,LE!$B:$D,G$2,FALSE)</f>
        <v>EUR</v>
      </c>
      <c r="H304" s="5" t="str">
        <f>VLOOKUP($D304,LE!$B:$D,H$2,FALSE)</f>
        <v>Europe</v>
      </c>
      <c r="I304" s="5" t="str">
        <f>VLOOKUP($E304,Department!$B:$E,I$2,FALSE)</f>
        <v>Exec-Office</v>
      </c>
      <c r="J304" s="5" t="str">
        <f>VLOOKUP($E304,Department!$B:$E,J$2,FALSE)</f>
        <v>Exec-Office-01</v>
      </c>
      <c r="K304" s="5" t="str">
        <f>VLOOKUP($E304,Department!$B:$E,K$2,FALSE)</f>
        <v>Exec-Office</v>
      </c>
      <c r="L304" s="5">
        <f>VLOOKUP($F304,Account!$B:$D,L$2,FALSE)</f>
        <v>700003</v>
      </c>
      <c r="M304" s="5" t="str">
        <f>VLOOKUP($F304,Account!$B:$D,M$2,FALSE)</f>
        <v>IT-Consultant-System Implementation</v>
      </c>
      <c r="N304" s="9">
        <f t="shared" si="146"/>
        <v>1196.1474756866651</v>
      </c>
      <c r="O304" t="str">
        <f>VLOOKUP(A304,glbpamap!$A$1:$E$1000,5,FALSE)</f>
        <v>payroll.csv</v>
      </c>
    </row>
    <row r="305" spans="1:15" x14ac:dyDescent="0.25">
      <c r="A305" t="str">
        <f t="shared" si="151"/>
        <v>Exec-Office-01800000</v>
      </c>
      <c r="C305">
        <f t="shared" si="162"/>
        <v>0.02</v>
      </c>
      <c r="D305" s="5">
        <f t="shared" si="164"/>
        <v>1</v>
      </c>
      <c r="E305" s="5">
        <f t="shared" si="165"/>
        <v>19</v>
      </c>
      <c r="F305" s="4">
        <f t="shared" si="166"/>
        <v>14</v>
      </c>
      <c r="G305" s="5" t="str">
        <f>VLOOKUP($D305,LE!$B:$D,G$2,FALSE)</f>
        <v>EUR</v>
      </c>
      <c r="H305" s="5" t="str">
        <f>VLOOKUP($D305,LE!$B:$D,H$2,FALSE)</f>
        <v>Europe</v>
      </c>
      <c r="I305" s="5" t="str">
        <f>VLOOKUP($E305,Department!$B:$E,I$2,FALSE)</f>
        <v>Exec-Office</v>
      </c>
      <c r="J305" s="5" t="str">
        <f>VLOOKUP($E305,Department!$B:$E,J$2,FALSE)</f>
        <v>Exec-Office-01</v>
      </c>
      <c r="K305" s="5" t="str">
        <f>VLOOKUP($E305,Department!$B:$E,K$2,FALSE)</f>
        <v>Exec-Office</v>
      </c>
      <c r="L305" s="5">
        <f>VLOOKUP($F305,Account!$B:$D,L$2,FALSE)</f>
        <v>800000</v>
      </c>
      <c r="M305" s="5" t="str">
        <f>VLOOKUP($F305,Account!$B:$D,M$2,FALSE)</f>
        <v>Facilities-Offices</v>
      </c>
      <c r="N305" s="9">
        <f t="shared" si="147"/>
        <v>2392.2949513733302</v>
      </c>
      <c r="O305" t="str">
        <f>VLOOKUP(A305,glbpamap!$A$1:$E$1000,5,FALSE)</f>
        <v>payroll.csv</v>
      </c>
    </row>
    <row r="306" spans="1:15" x14ac:dyDescent="0.25">
      <c r="A306" t="str">
        <f t="shared" si="151"/>
        <v>Exec-Office-01800001</v>
      </c>
      <c r="C306">
        <f t="shared" si="162"/>
        <v>0.02</v>
      </c>
      <c r="D306" s="5">
        <f t="shared" si="164"/>
        <v>1</v>
      </c>
      <c r="E306" s="5">
        <f t="shared" si="165"/>
        <v>19</v>
      </c>
      <c r="F306" s="4">
        <f t="shared" si="166"/>
        <v>15</v>
      </c>
      <c r="G306" s="5" t="str">
        <f>VLOOKUP($D306,LE!$B:$D,G$2,FALSE)</f>
        <v>EUR</v>
      </c>
      <c r="H306" s="5" t="str">
        <f>VLOOKUP($D306,LE!$B:$D,H$2,FALSE)</f>
        <v>Europe</v>
      </c>
      <c r="I306" s="5" t="str">
        <f>VLOOKUP($E306,Department!$B:$E,I$2,FALSE)</f>
        <v>Exec-Office</v>
      </c>
      <c r="J306" s="5" t="str">
        <f>VLOOKUP($E306,Department!$B:$E,J$2,FALSE)</f>
        <v>Exec-Office-01</v>
      </c>
      <c r="K306" s="5" t="str">
        <f>VLOOKUP($E306,Department!$B:$E,K$2,FALSE)</f>
        <v>Exec-Office</v>
      </c>
      <c r="L306" s="5">
        <f>VLOOKUP($F306,Account!$B:$D,L$2,FALSE)</f>
        <v>800001</v>
      </c>
      <c r="M306" s="5" t="str">
        <f>VLOOKUP($F306,Account!$B:$D,M$2,FALSE)</f>
        <v>Facilities-Supplies</v>
      </c>
      <c r="N306" s="9">
        <f t="shared" si="148"/>
        <v>2392.2949513733302</v>
      </c>
      <c r="O306" t="str">
        <f>VLOOKUP(A306,glbpamap!$A$1:$E$1000,5,FALSE)</f>
        <v>payroll.csv</v>
      </c>
    </row>
    <row r="307" spans="1:15" x14ac:dyDescent="0.25">
      <c r="A307" t="str">
        <f t="shared" si="151"/>
        <v>Exec-Office-01800002</v>
      </c>
      <c r="C307">
        <f t="shared" si="162"/>
        <v>0.02</v>
      </c>
      <c r="D307" s="5">
        <f t="shared" si="164"/>
        <v>1</v>
      </c>
      <c r="E307" s="5">
        <f t="shared" si="165"/>
        <v>19</v>
      </c>
      <c r="F307" s="4">
        <f t="shared" si="166"/>
        <v>16</v>
      </c>
      <c r="G307" s="5" t="str">
        <f>VLOOKUP($D307,LE!$B:$D,G$2,FALSE)</f>
        <v>EUR</v>
      </c>
      <c r="H307" s="5" t="str">
        <f>VLOOKUP($D307,LE!$B:$D,H$2,FALSE)</f>
        <v>Europe</v>
      </c>
      <c r="I307" s="5" t="str">
        <f>VLOOKUP($E307,Department!$B:$E,I$2,FALSE)</f>
        <v>Exec-Office</v>
      </c>
      <c r="J307" s="5" t="str">
        <f>VLOOKUP($E307,Department!$B:$E,J$2,FALSE)</f>
        <v>Exec-Office-01</v>
      </c>
      <c r="K307" s="5" t="str">
        <f>VLOOKUP($E307,Department!$B:$E,K$2,FALSE)</f>
        <v>Exec-Office</v>
      </c>
      <c r="L307" s="5">
        <f>VLOOKUP($F307,Account!$B:$D,L$2,FALSE)</f>
        <v>800002</v>
      </c>
      <c r="M307" s="5" t="str">
        <f>VLOOKUP($F307,Account!$B:$D,M$2,FALSE)</f>
        <v>Facilities-Supplies</v>
      </c>
      <c r="N307" s="9">
        <f t="shared" si="149"/>
        <v>2392.2949513733302</v>
      </c>
      <c r="O307" t="str">
        <f>VLOOKUP(A307,glbpamap!$A$1:$E$1000,5,FALSE)</f>
        <v>payroll.csv</v>
      </c>
    </row>
    <row r="308" spans="1:15" x14ac:dyDescent="0.25">
      <c r="A308" t="str">
        <f t="shared" si="151"/>
        <v>LEG-01100000</v>
      </c>
      <c r="C308">
        <f>C292</f>
        <v>0</v>
      </c>
      <c r="D308" s="6">
        <f>D292</f>
        <v>1</v>
      </c>
      <c r="E308" s="6">
        <f>E292+1</f>
        <v>20</v>
      </c>
      <c r="F308" s="4">
        <v>1</v>
      </c>
      <c r="G308" s="5" t="str">
        <f>VLOOKUP($D308,LE!$B:$D,G$2,FALSE)</f>
        <v>EUR</v>
      </c>
      <c r="H308" s="5" t="str">
        <f>VLOOKUP($D308,LE!$B:$D,H$2,FALSE)</f>
        <v>Europe</v>
      </c>
      <c r="I308" s="5" t="str">
        <f>VLOOKUP($E308,Department!$B:$E,I$2,FALSE)</f>
        <v>LEG</v>
      </c>
      <c r="J308" s="5" t="str">
        <f>VLOOKUP($E308,Department!$B:$E,J$2,FALSE)</f>
        <v>LEG-01</v>
      </c>
      <c r="K308" s="5" t="str">
        <f>VLOOKUP($E308,Department!$B:$E,K$2,FALSE)</f>
        <v>Legal</v>
      </c>
      <c r="L308" s="5">
        <f>VLOOKUP($F308,Account!$B:$D,L$2,FALSE)</f>
        <v>100000</v>
      </c>
      <c r="M308" s="5" t="str">
        <f>VLOOKUP($F308,Account!$B:$D,M$2,FALSE)</f>
        <v>Salary</v>
      </c>
      <c r="N308" s="10">
        <f t="shared" ref="N308" si="167">N292*1.01</f>
        <v>120810.89504435318</v>
      </c>
      <c r="O308" t="str">
        <f>VLOOKUP(A308,glbpamap!$A$1:$E$1000,5,FALSE)</f>
        <v>payroll.csv</v>
      </c>
    </row>
    <row r="309" spans="1:15" x14ac:dyDescent="0.25">
      <c r="A309" t="str">
        <f t="shared" si="151"/>
        <v>LEG-01100001</v>
      </c>
      <c r="C309">
        <f t="shared" ref="C309:C323" si="168">C293</f>
        <v>0.3</v>
      </c>
      <c r="D309" s="5">
        <f>D308</f>
        <v>1</v>
      </c>
      <c r="E309" s="5">
        <f>E308</f>
        <v>20</v>
      </c>
      <c r="F309" s="4">
        <f>F308+1</f>
        <v>2</v>
      </c>
      <c r="G309" s="5" t="str">
        <f>VLOOKUP($D309,LE!$B:$D,G$2,FALSE)</f>
        <v>EUR</v>
      </c>
      <c r="H309" s="5" t="str">
        <f>VLOOKUP($D309,LE!$B:$D,H$2,FALSE)</f>
        <v>Europe</v>
      </c>
      <c r="I309" s="5" t="str">
        <f>VLOOKUP($E309,Department!$B:$E,I$2,FALSE)</f>
        <v>LEG</v>
      </c>
      <c r="J309" s="5" t="str">
        <f>VLOOKUP($E309,Department!$B:$E,J$2,FALSE)</f>
        <v>LEG-01</v>
      </c>
      <c r="K309" s="5" t="str">
        <f>VLOOKUP($E309,Department!$B:$E,K$2,FALSE)</f>
        <v>Legal</v>
      </c>
      <c r="L309" s="5">
        <f>VLOOKUP($F309,Account!$B:$D,L$2,FALSE)</f>
        <v>100001</v>
      </c>
      <c r="M309" s="5" t="str">
        <f>VLOOKUP($F309,Account!$B:$D,M$2,FALSE)</f>
        <v>Benefits</v>
      </c>
      <c r="N309" s="9">
        <f t="shared" si="163"/>
        <v>36243.268513305949</v>
      </c>
      <c r="O309" t="str">
        <f>VLOOKUP(A309,glbpamap!$A$1:$E$1000,5,FALSE)</f>
        <v>payroll.csv</v>
      </c>
    </row>
    <row r="310" spans="1:15" x14ac:dyDescent="0.25">
      <c r="A310" t="str">
        <f t="shared" si="151"/>
        <v>LEG-01200000</v>
      </c>
      <c r="C310">
        <f t="shared" si="168"/>
        <v>0.5</v>
      </c>
      <c r="D310" s="5">
        <f t="shared" ref="D310:D323" si="169">D309</f>
        <v>1</v>
      </c>
      <c r="E310" s="5">
        <f t="shared" ref="E310:E323" si="170">E309</f>
        <v>20</v>
      </c>
      <c r="F310" s="4">
        <f t="shared" ref="F310:F323" si="171">F309+1</f>
        <v>3</v>
      </c>
      <c r="G310" s="5" t="str">
        <f>VLOOKUP($D310,LE!$B:$D,G$2,FALSE)</f>
        <v>EUR</v>
      </c>
      <c r="H310" s="5" t="str">
        <f>VLOOKUP($D310,LE!$B:$D,H$2,FALSE)</f>
        <v>Europe</v>
      </c>
      <c r="I310" s="5" t="str">
        <f>VLOOKUP($E310,Department!$B:$E,I$2,FALSE)</f>
        <v>LEG</v>
      </c>
      <c r="J310" s="5" t="str">
        <f>VLOOKUP($E310,Department!$B:$E,J$2,FALSE)</f>
        <v>LEG-01</v>
      </c>
      <c r="K310" s="5" t="str">
        <f>VLOOKUP($E310,Department!$B:$E,K$2,FALSE)</f>
        <v>Legal</v>
      </c>
      <c r="L310" s="5">
        <f>VLOOKUP($F310,Account!$B:$D,L$2,FALSE)</f>
        <v>200000</v>
      </c>
      <c r="M310" s="5" t="str">
        <f>VLOOKUP($F310,Account!$B:$D,M$2,FALSE)</f>
        <v>Contractors</v>
      </c>
      <c r="N310" s="9">
        <f t="shared" ref="N310:N358" si="172">N308*C310</f>
        <v>60405.44752217659</v>
      </c>
      <c r="O310" t="str">
        <f>VLOOKUP(A310,glbpamap!$A$1:$E$1000,5,FALSE)</f>
        <v>payroll.csv</v>
      </c>
    </row>
    <row r="311" spans="1:15" x14ac:dyDescent="0.25">
      <c r="A311" t="str">
        <f t="shared" si="151"/>
        <v>LEG-01400000</v>
      </c>
      <c r="C311">
        <f t="shared" si="168"/>
        <v>0.1</v>
      </c>
      <c r="D311" s="5">
        <f t="shared" si="169"/>
        <v>1</v>
      </c>
      <c r="E311" s="5">
        <f t="shared" si="170"/>
        <v>20</v>
      </c>
      <c r="F311" s="4">
        <f t="shared" si="171"/>
        <v>4</v>
      </c>
      <c r="G311" s="5" t="str">
        <f>VLOOKUP($D311,LE!$B:$D,G$2,FALSE)</f>
        <v>EUR</v>
      </c>
      <c r="H311" s="5" t="str">
        <f>VLOOKUP($D311,LE!$B:$D,H$2,FALSE)</f>
        <v>Europe</v>
      </c>
      <c r="I311" s="5" t="str">
        <f>VLOOKUP($E311,Department!$B:$E,I$2,FALSE)</f>
        <v>LEG</v>
      </c>
      <c r="J311" s="5" t="str">
        <f>VLOOKUP($E311,Department!$B:$E,J$2,FALSE)</f>
        <v>LEG-01</v>
      </c>
      <c r="K311" s="5" t="str">
        <f>VLOOKUP($E311,Department!$B:$E,K$2,FALSE)</f>
        <v>Legal</v>
      </c>
      <c r="L311" s="5">
        <f>VLOOKUP($F311,Account!$B:$D,L$2,FALSE)</f>
        <v>400000</v>
      </c>
      <c r="M311" s="5" t="str">
        <f>VLOOKUP($F311,Account!$B:$D,M$2,FALSE)</f>
        <v>Travel-Trips</v>
      </c>
      <c r="N311" s="9">
        <f t="shared" ref="N311:N359" si="173">N308*C311</f>
        <v>12081.089504435318</v>
      </c>
      <c r="O311" t="str">
        <f>VLOOKUP(A311,glbpamap!$A$1:$E$1000,5,FALSE)</f>
        <v>payroll.csv</v>
      </c>
    </row>
    <row r="312" spans="1:15" x14ac:dyDescent="0.25">
      <c r="A312" t="str">
        <f t="shared" si="151"/>
        <v>LEG-01400001</v>
      </c>
      <c r="C312">
        <f t="shared" si="168"/>
        <v>0.05</v>
      </c>
      <c r="D312" s="5">
        <f t="shared" si="169"/>
        <v>1</v>
      </c>
      <c r="E312" s="5">
        <f t="shared" si="170"/>
        <v>20</v>
      </c>
      <c r="F312" s="4">
        <f t="shared" si="171"/>
        <v>5</v>
      </c>
      <c r="G312" s="5" t="str">
        <f>VLOOKUP($D312,LE!$B:$D,G$2,FALSE)</f>
        <v>EUR</v>
      </c>
      <c r="H312" s="5" t="str">
        <f>VLOOKUP($D312,LE!$B:$D,H$2,FALSE)</f>
        <v>Europe</v>
      </c>
      <c r="I312" s="5" t="str">
        <f>VLOOKUP($E312,Department!$B:$E,I$2,FALSE)</f>
        <v>LEG</v>
      </c>
      <c r="J312" s="5" t="str">
        <f>VLOOKUP($E312,Department!$B:$E,J$2,FALSE)</f>
        <v>LEG-01</v>
      </c>
      <c r="K312" s="5" t="str">
        <f>VLOOKUP($E312,Department!$B:$E,K$2,FALSE)</f>
        <v>Legal</v>
      </c>
      <c r="L312" s="5">
        <f>VLOOKUP($F312,Account!$B:$D,L$2,FALSE)</f>
        <v>400001</v>
      </c>
      <c r="M312" s="5" t="str">
        <f>VLOOKUP($F312,Account!$B:$D,M$2,FALSE)</f>
        <v>Travel-Hotels</v>
      </c>
      <c r="N312" s="9">
        <f t="shared" ref="N312:N360" si="174">N308*C312</f>
        <v>6040.5447522176592</v>
      </c>
      <c r="O312" t="str">
        <f>VLOOKUP(A312,glbpamap!$A$1:$E$1000,5,FALSE)</f>
        <v>payroll.csv</v>
      </c>
    </row>
    <row r="313" spans="1:15" x14ac:dyDescent="0.25">
      <c r="A313" t="str">
        <f t="shared" si="151"/>
        <v>LEG-01500000</v>
      </c>
      <c r="C313">
        <f t="shared" si="168"/>
        <v>0.2</v>
      </c>
      <c r="D313" s="5">
        <f t="shared" si="169"/>
        <v>1</v>
      </c>
      <c r="E313" s="5">
        <f t="shared" si="170"/>
        <v>20</v>
      </c>
      <c r="F313" s="4">
        <f t="shared" si="171"/>
        <v>6</v>
      </c>
      <c r="G313" s="5" t="str">
        <f>VLOOKUP($D313,LE!$B:$D,G$2,FALSE)</f>
        <v>EUR</v>
      </c>
      <c r="H313" s="5" t="str">
        <f>VLOOKUP($D313,LE!$B:$D,H$2,FALSE)</f>
        <v>Europe</v>
      </c>
      <c r="I313" s="5" t="str">
        <f>VLOOKUP($E313,Department!$B:$E,I$2,FALSE)</f>
        <v>LEG</v>
      </c>
      <c r="J313" s="5" t="str">
        <f>VLOOKUP($E313,Department!$B:$E,J$2,FALSE)</f>
        <v>LEG-01</v>
      </c>
      <c r="K313" s="5" t="str">
        <f>VLOOKUP($E313,Department!$B:$E,K$2,FALSE)</f>
        <v>Legal</v>
      </c>
      <c r="L313" s="5">
        <f>VLOOKUP($F313,Account!$B:$D,L$2,FALSE)</f>
        <v>500000</v>
      </c>
      <c r="M313" s="5" t="str">
        <f>VLOOKUP($F313,Account!$B:$D,M$2,FALSE)</f>
        <v>Professional-Services-Consultants</v>
      </c>
      <c r="N313" s="9">
        <f t="shared" ref="N313:N361" si="175">N308*C313</f>
        <v>24162.179008870637</v>
      </c>
      <c r="O313" t="str">
        <f>VLOOKUP(A313,glbpamap!$A$1:$E$1000,5,FALSE)</f>
        <v>payroll.csv</v>
      </c>
    </row>
    <row r="314" spans="1:15" x14ac:dyDescent="0.25">
      <c r="A314" t="str">
        <f t="shared" si="151"/>
        <v>LEG-01600000</v>
      </c>
      <c r="C314">
        <f t="shared" si="168"/>
        <v>0.1</v>
      </c>
      <c r="D314" s="5">
        <f t="shared" si="169"/>
        <v>1</v>
      </c>
      <c r="E314" s="5">
        <f t="shared" si="170"/>
        <v>20</v>
      </c>
      <c r="F314" s="4">
        <f t="shared" si="171"/>
        <v>7</v>
      </c>
      <c r="G314" s="5" t="str">
        <f>VLOOKUP($D314,LE!$B:$D,G$2,FALSE)</f>
        <v>EUR</v>
      </c>
      <c r="H314" s="5" t="str">
        <f>VLOOKUP($D314,LE!$B:$D,H$2,FALSE)</f>
        <v>Europe</v>
      </c>
      <c r="I314" s="5" t="str">
        <f>VLOOKUP($E314,Department!$B:$E,I$2,FALSE)</f>
        <v>LEG</v>
      </c>
      <c r="J314" s="5" t="str">
        <f>VLOOKUP($E314,Department!$B:$E,J$2,FALSE)</f>
        <v>LEG-01</v>
      </c>
      <c r="K314" s="5" t="str">
        <f>VLOOKUP($E314,Department!$B:$E,K$2,FALSE)</f>
        <v>Legal</v>
      </c>
      <c r="L314" s="5">
        <f>VLOOKUP($F314,Account!$B:$D,L$2,FALSE)</f>
        <v>600000</v>
      </c>
      <c r="M314" s="5" t="str">
        <f>VLOOKUP($F314,Account!$B:$D,M$2,FALSE)</f>
        <v>Legal-Consultants</v>
      </c>
      <c r="N314" s="9">
        <f t="shared" ref="N314:N362" si="176">N308*C314</f>
        <v>12081.089504435318</v>
      </c>
      <c r="O314" t="str">
        <f>VLOOKUP(A314,glbpamap!$A$1:$E$1000,5,FALSE)</f>
        <v>payroll.csv</v>
      </c>
    </row>
    <row r="315" spans="1:15" x14ac:dyDescent="0.25">
      <c r="A315" t="str">
        <f t="shared" si="151"/>
        <v>LEG-01600001</v>
      </c>
      <c r="C315">
        <f t="shared" si="168"/>
        <v>0</v>
      </c>
      <c r="D315" s="5">
        <f t="shared" si="169"/>
        <v>1</v>
      </c>
      <c r="E315" s="5">
        <f t="shared" si="170"/>
        <v>20</v>
      </c>
      <c r="F315" s="4">
        <f t="shared" si="171"/>
        <v>8</v>
      </c>
      <c r="G315" s="5" t="str">
        <f>VLOOKUP($D315,LE!$B:$D,G$2,FALSE)</f>
        <v>EUR</v>
      </c>
      <c r="H315" s="5" t="str">
        <f>VLOOKUP($D315,LE!$B:$D,H$2,FALSE)</f>
        <v>Europe</v>
      </c>
      <c r="I315" s="5" t="str">
        <f>VLOOKUP($E315,Department!$B:$E,I$2,FALSE)</f>
        <v>LEG</v>
      </c>
      <c r="J315" s="5" t="str">
        <f>VLOOKUP($E315,Department!$B:$E,J$2,FALSE)</f>
        <v>LEG-01</v>
      </c>
      <c r="K315" s="5" t="str">
        <f>VLOOKUP($E315,Department!$B:$E,K$2,FALSE)</f>
        <v>Legal</v>
      </c>
      <c r="L315" s="5">
        <f>VLOOKUP($F315,Account!$B:$D,L$2,FALSE)</f>
        <v>600001</v>
      </c>
      <c r="M315" s="5" t="str">
        <f>VLOOKUP($F315,Account!$B:$D,M$2,FALSE)</f>
        <v>Legal-Corporate Fees</v>
      </c>
      <c r="N315" s="9">
        <f t="shared" ref="N315:N363" si="177">N308*C315</f>
        <v>0</v>
      </c>
      <c r="O315" t="str">
        <f>VLOOKUP(A315,glbpamap!$A$1:$E$1000,5,FALSE)</f>
        <v>payroll.csv</v>
      </c>
    </row>
    <row r="316" spans="1:15" x14ac:dyDescent="0.25">
      <c r="A316" t="str">
        <f t="shared" si="151"/>
        <v>LEG-01600002</v>
      </c>
      <c r="C316">
        <f t="shared" si="168"/>
        <v>0</v>
      </c>
      <c r="D316" s="5">
        <f t="shared" si="169"/>
        <v>1</v>
      </c>
      <c r="E316" s="5">
        <f t="shared" si="170"/>
        <v>20</v>
      </c>
      <c r="F316" s="4">
        <f t="shared" si="171"/>
        <v>9</v>
      </c>
      <c r="G316" s="5" t="str">
        <f>VLOOKUP($D316,LE!$B:$D,G$2,FALSE)</f>
        <v>EUR</v>
      </c>
      <c r="H316" s="5" t="str">
        <f>VLOOKUP($D316,LE!$B:$D,H$2,FALSE)</f>
        <v>Europe</v>
      </c>
      <c r="I316" s="5" t="str">
        <f>VLOOKUP($E316,Department!$B:$E,I$2,FALSE)</f>
        <v>LEG</v>
      </c>
      <c r="J316" s="5" t="str">
        <f>VLOOKUP($E316,Department!$B:$E,J$2,FALSE)</f>
        <v>LEG-01</v>
      </c>
      <c r="K316" s="5" t="str">
        <f>VLOOKUP($E316,Department!$B:$E,K$2,FALSE)</f>
        <v>Legal</v>
      </c>
      <c r="L316" s="5">
        <f>VLOOKUP($F316,Account!$B:$D,L$2,FALSE)</f>
        <v>600002</v>
      </c>
      <c r="M316" s="5" t="str">
        <f>VLOOKUP($F316,Account!$B:$D,M$2,FALSE)</f>
        <v>Legal-Employment Fees</v>
      </c>
      <c r="N316" s="9">
        <f t="shared" ref="N316:N364" si="178">N308*C316</f>
        <v>0</v>
      </c>
      <c r="O316" t="str">
        <f>VLOOKUP(A316,glbpamap!$A$1:$E$1000,5,FALSE)</f>
        <v>payroll.csv</v>
      </c>
    </row>
    <row r="317" spans="1:15" x14ac:dyDescent="0.25">
      <c r="A317" t="str">
        <f t="shared" si="151"/>
        <v>LEG-01700000</v>
      </c>
      <c r="C317">
        <f t="shared" si="168"/>
        <v>0.05</v>
      </c>
      <c r="D317" s="5">
        <f t="shared" si="169"/>
        <v>1</v>
      </c>
      <c r="E317" s="5">
        <f t="shared" si="170"/>
        <v>20</v>
      </c>
      <c r="F317" s="4">
        <f t="shared" si="171"/>
        <v>10</v>
      </c>
      <c r="G317" s="5" t="str">
        <f>VLOOKUP($D317,LE!$B:$D,G$2,FALSE)</f>
        <v>EUR</v>
      </c>
      <c r="H317" s="5" t="str">
        <f>VLOOKUP($D317,LE!$B:$D,H$2,FALSE)</f>
        <v>Europe</v>
      </c>
      <c r="I317" s="5" t="str">
        <f>VLOOKUP($E317,Department!$B:$E,I$2,FALSE)</f>
        <v>LEG</v>
      </c>
      <c r="J317" s="5" t="str">
        <f>VLOOKUP($E317,Department!$B:$E,J$2,FALSE)</f>
        <v>LEG-01</v>
      </c>
      <c r="K317" s="5" t="str">
        <f>VLOOKUP($E317,Department!$B:$E,K$2,FALSE)</f>
        <v>Legal</v>
      </c>
      <c r="L317" s="5">
        <f>VLOOKUP($F317,Account!$B:$D,L$2,FALSE)</f>
        <v>700000</v>
      </c>
      <c r="M317" s="5" t="str">
        <f>VLOOKUP($F317,Account!$B:$D,M$2,FALSE)</f>
        <v>IT-Application-On-Premise</v>
      </c>
      <c r="N317" s="9">
        <f t="shared" ref="N317:N365" si="179">N308*C317</f>
        <v>6040.5447522176592</v>
      </c>
      <c r="O317" t="str">
        <f>VLOOKUP(A317,glbpamap!$A$1:$E$1000,5,FALSE)</f>
        <v>payroll.csv</v>
      </c>
    </row>
    <row r="318" spans="1:15" x14ac:dyDescent="0.25">
      <c r="A318" t="str">
        <f t="shared" si="151"/>
        <v>LEG-01700001</v>
      </c>
      <c r="C318">
        <f t="shared" si="168"/>
        <v>0.01</v>
      </c>
      <c r="D318" s="5">
        <f t="shared" si="169"/>
        <v>1</v>
      </c>
      <c r="E318" s="5">
        <f t="shared" si="170"/>
        <v>20</v>
      </c>
      <c r="F318" s="4">
        <f t="shared" si="171"/>
        <v>11</v>
      </c>
      <c r="G318" s="5" t="str">
        <f>VLOOKUP($D318,LE!$B:$D,G$2,FALSE)</f>
        <v>EUR</v>
      </c>
      <c r="H318" s="5" t="str">
        <f>VLOOKUP($D318,LE!$B:$D,H$2,FALSE)</f>
        <v>Europe</v>
      </c>
      <c r="I318" s="5" t="str">
        <f>VLOOKUP($E318,Department!$B:$E,I$2,FALSE)</f>
        <v>LEG</v>
      </c>
      <c r="J318" s="5" t="str">
        <f>VLOOKUP($E318,Department!$B:$E,J$2,FALSE)</f>
        <v>LEG-01</v>
      </c>
      <c r="K318" s="5" t="str">
        <f>VLOOKUP($E318,Department!$B:$E,K$2,FALSE)</f>
        <v>Legal</v>
      </c>
      <c r="L318" s="5">
        <f>VLOOKUP($F318,Account!$B:$D,L$2,FALSE)</f>
        <v>700001</v>
      </c>
      <c r="M318" s="5" t="str">
        <f>VLOOKUP($F318,Account!$B:$D,M$2,FALSE)</f>
        <v>IT-Application-Subscription</v>
      </c>
      <c r="N318" s="9">
        <f t="shared" ref="N318:N366" si="180">N308*C318</f>
        <v>1208.1089504435317</v>
      </c>
      <c r="O318" t="str">
        <f>VLOOKUP(A318,glbpamap!$A$1:$E$1000,5,FALSE)</f>
        <v>payroll.csv</v>
      </c>
    </row>
    <row r="319" spans="1:15" x14ac:dyDescent="0.25">
      <c r="A319" t="str">
        <f t="shared" si="151"/>
        <v>LEG-01700002</v>
      </c>
      <c r="C319">
        <f t="shared" si="168"/>
        <v>0.02</v>
      </c>
      <c r="D319" s="5">
        <f t="shared" si="169"/>
        <v>1</v>
      </c>
      <c r="E319" s="5">
        <f t="shared" si="170"/>
        <v>20</v>
      </c>
      <c r="F319" s="4">
        <f t="shared" si="171"/>
        <v>12</v>
      </c>
      <c r="G319" s="5" t="str">
        <f>VLOOKUP($D319,LE!$B:$D,G$2,FALSE)</f>
        <v>EUR</v>
      </c>
      <c r="H319" s="5" t="str">
        <f>VLOOKUP($D319,LE!$B:$D,H$2,FALSE)</f>
        <v>Europe</v>
      </c>
      <c r="I319" s="5" t="str">
        <f>VLOOKUP($E319,Department!$B:$E,I$2,FALSE)</f>
        <v>LEG</v>
      </c>
      <c r="J319" s="5" t="str">
        <f>VLOOKUP($E319,Department!$B:$E,J$2,FALSE)</f>
        <v>LEG-01</v>
      </c>
      <c r="K319" s="5" t="str">
        <f>VLOOKUP($E319,Department!$B:$E,K$2,FALSE)</f>
        <v>Legal</v>
      </c>
      <c r="L319" s="5">
        <f>VLOOKUP($F319,Account!$B:$D,L$2,FALSE)</f>
        <v>700002</v>
      </c>
      <c r="M319" s="5" t="str">
        <f>VLOOKUP($F319,Account!$B:$D,M$2,FALSE)</f>
        <v>IT-Infrastructure</v>
      </c>
      <c r="N319" s="9">
        <f t="shared" ref="N319:N367" si="181">N308*C319</f>
        <v>2416.2179008870635</v>
      </c>
      <c r="O319" t="str">
        <f>VLOOKUP(A319,glbpamap!$A$1:$E$1000,5,FALSE)</f>
        <v>payroll.csv</v>
      </c>
    </row>
    <row r="320" spans="1:15" x14ac:dyDescent="0.25">
      <c r="A320" t="str">
        <f t="shared" si="151"/>
        <v>LEG-01700003</v>
      </c>
      <c r="C320">
        <f t="shared" si="168"/>
        <v>0.01</v>
      </c>
      <c r="D320" s="5">
        <f t="shared" si="169"/>
        <v>1</v>
      </c>
      <c r="E320" s="5">
        <f t="shared" si="170"/>
        <v>20</v>
      </c>
      <c r="F320" s="4">
        <f t="shared" si="171"/>
        <v>13</v>
      </c>
      <c r="G320" s="5" t="str">
        <f>VLOOKUP($D320,LE!$B:$D,G$2,FALSE)</f>
        <v>EUR</v>
      </c>
      <c r="H320" s="5" t="str">
        <f>VLOOKUP($D320,LE!$B:$D,H$2,FALSE)</f>
        <v>Europe</v>
      </c>
      <c r="I320" s="5" t="str">
        <f>VLOOKUP($E320,Department!$B:$E,I$2,FALSE)</f>
        <v>LEG</v>
      </c>
      <c r="J320" s="5" t="str">
        <f>VLOOKUP($E320,Department!$B:$E,J$2,FALSE)</f>
        <v>LEG-01</v>
      </c>
      <c r="K320" s="5" t="str">
        <f>VLOOKUP($E320,Department!$B:$E,K$2,FALSE)</f>
        <v>Legal</v>
      </c>
      <c r="L320" s="5">
        <f>VLOOKUP($F320,Account!$B:$D,L$2,FALSE)</f>
        <v>700003</v>
      </c>
      <c r="M320" s="5" t="str">
        <f>VLOOKUP($F320,Account!$B:$D,M$2,FALSE)</f>
        <v>IT-Consultant-System Implementation</v>
      </c>
      <c r="N320" s="9">
        <f t="shared" ref="N320:N368" si="182">N308*C320</f>
        <v>1208.1089504435317</v>
      </c>
      <c r="O320" t="str">
        <f>VLOOKUP(A320,glbpamap!$A$1:$E$1000,5,FALSE)</f>
        <v>payroll.csv</v>
      </c>
    </row>
    <row r="321" spans="1:15" x14ac:dyDescent="0.25">
      <c r="A321" t="str">
        <f t="shared" si="151"/>
        <v>LEG-01800000</v>
      </c>
      <c r="C321">
        <f t="shared" si="168"/>
        <v>0.02</v>
      </c>
      <c r="D321" s="5">
        <f t="shared" si="169"/>
        <v>1</v>
      </c>
      <c r="E321" s="5">
        <f t="shared" si="170"/>
        <v>20</v>
      </c>
      <c r="F321" s="4">
        <f t="shared" si="171"/>
        <v>14</v>
      </c>
      <c r="G321" s="5" t="str">
        <f>VLOOKUP($D321,LE!$B:$D,G$2,FALSE)</f>
        <v>EUR</v>
      </c>
      <c r="H321" s="5" t="str">
        <f>VLOOKUP($D321,LE!$B:$D,H$2,FALSE)</f>
        <v>Europe</v>
      </c>
      <c r="I321" s="5" t="str">
        <f>VLOOKUP($E321,Department!$B:$E,I$2,FALSE)</f>
        <v>LEG</v>
      </c>
      <c r="J321" s="5" t="str">
        <f>VLOOKUP($E321,Department!$B:$E,J$2,FALSE)</f>
        <v>LEG-01</v>
      </c>
      <c r="K321" s="5" t="str">
        <f>VLOOKUP($E321,Department!$B:$E,K$2,FALSE)</f>
        <v>Legal</v>
      </c>
      <c r="L321" s="5">
        <f>VLOOKUP($F321,Account!$B:$D,L$2,FALSE)</f>
        <v>800000</v>
      </c>
      <c r="M321" s="5" t="str">
        <f>VLOOKUP($F321,Account!$B:$D,M$2,FALSE)</f>
        <v>Facilities-Offices</v>
      </c>
      <c r="N321" s="9">
        <f t="shared" ref="N321:N369" si="183">N308*C321</f>
        <v>2416.2179008870635</v>
      </c>
      <c r="O321" t="str">
        <f>VLOOKUP(A321,glbpamap!$A$1:$E$1000,5,FALSE)</f>
        <v>payroll.csv</v>
      </c>
    </row>
    <row r="322" spans="1:15" x14ac:dyDescent="0.25">
      <c r="A322" t="str">
        <f t="shared" si="151"/>
        <v>LEG-01800001</v>
      </c>
      <c r="C322">
        <f t="shared" si="168"/>
        <v>0.02</v>
      </c>
      <c r="D322" s="5">
        <f t="shared" si="169"/>
        <v>1</v>
      </c>
      <c r="E322" s="5">
        <f t="shared" si="170"/>
        <v>20</v>
      </c>
      <c r="F322" s="4">
        <f t="shared" si="171"/>
        <v>15</v>
      </c>
      <c r="G322" s="5" t="str">
        <f>VLOOKUP($D322,LE!$B:$D,G$2,FALSE)</f>
        <v>EUR</v>
      </c>
      <c r="H322" s="5" t="str">
        <f>VLOOKUP($D322,LE!$B:$D,H$2,FALSE)</f>
        <v>Europe</v>
      </c>
      <c r="I322" s="5" t="str">
        <f>VLOOKUP($E322,Department!$B:$E,I$2,FALSE)</f>
        <v>LEG</v>
      </c>
      <c r="J322" s="5" t="str">
        <f>VLOOKUP($E322,Department!$B:$E,J$2,FALSE)</f>
        <v>LEG-01</v>
      </c>
      <c r="K322" s="5" t="str">
        <f>VLOOKUP($E322,Department!$B:$E,K$2,FALSE)</f>
        <v>Legal</v>
      </c>
      <c r="L322" s="5">
        <f>VLOOKUP($F322,Account!$B:$D,L$2,FALSE)</f>
        <v>800001</v>
      </c>
      <c r="M322" s="5" t="str">
        <f>VLOOKUP($F322,Account!$B:$D,M$2,FALSE)</f>
        <v>Facilities-Supplies</v>
      </c>
      <c r="N322" s="9">
        <f t="shared" ref="N322:N370" si="184">N308*C322</f>
        <v>2416.2179008870635</v>
      </c>
      <c r="O322" t="str">
        <f>VLOOKUP(A322,glbpamap!$A$1:$E$1000,5,FALSE)</f>
        <v>payroll.csv</v>
      </c>
    </row>
    <row r="323" spans="1:15" x14ac:dyDescent="0.25">
      <c r="A323" t="str">
        <f t="shared" si="151"/>
        <v>LEG-01800002</v>
      </c>
      <c r="C323">
        <f t="shared" si="168"/>
        <v>0.02</v>
      </c>
      <c r="D323" s="5">
        <f t="shared" si="169"/>
        <v>1</v>
      </c>
      <c r="E323" s="5">
        <f t="shared" si="170"/>
        <v>20</v>
      </c>
      <c r="F323" s="4">
        <f t="shared" si="171"/>
        <v>16</v>
      </c>
      <c r="G323" s="5" t="str">
        <f>VLOOKUP($D323,LE!$B:$D,G$2,FALSE)</f>
        <v>EUR</v>
      </c>
      <c r="H323" s="5" t="str">
        <f>VLOOKUP($D323,LE!$B:$D,H$2,FALSE)</f>
        <v>Europe</v>
      </c>
      <c r="I323" s="5" t="str">
        <f>VLOOKUP($E323,Department!$B:$E,I$2,FALSE)</f>
        <v>LEG</v>
      </c>
      <c r="J323" s="5" t="str">
        <f>VLOOKUP($E323,Department!$B:$E,J$2,FALSE)</f>
        <v>LEG-01</v>
      </c>
      <c r="K323" s="5" t="str">
        <f>VLOOKUP($E323,Department!$B:$E,K$2,FALSE)</f>
        <v>Legal</v>
      </c>
      <c r="L323" s="5">
        <f>VLOOKUP($F323,Account!$B:$D,L$2,FALSE)</f>
        <v>800002</v>
      </c>
      <c r="M323" s="5" t="str">
        <f>VLOOKUP($F323,Account!$B:$D,M$2,FALSE)</f>
        <v>Facilities-Supplies</v>
      </c>
      <c r="N323" s="9">
        <f t="shared" ref="N323:N371" si="185">N308*C323</f>
        <v>2416.2179008870635</v>
      </c>
      <c r="O323" t="str">
        <f>VLOOKUP(A323,glbpamap!$A$1:$E$1000,5,FALSE)</f>
        <v>payroll.csv</v>
      </c>
    </row>
    <row r="324" spans="1:15" x14ac:dyDescent="0.25">
      <c r="A324" t="str">
        <f t="shared" si="151"/>
        <v>TAX-01100000</v>
      </c>
      <c r="C324">
        <f>C308</f>
        <v>0</v>
      </c>
      <c r="D324" s="6">
        <f>D308</f>
        <v>1</v>
      </c>
      <c r="E324" s="6">
        <f>E308+1</f>
        <v>21</v>
      </c>
      <c r="F324" s="4">
        <v>1</v>
      </c>
      <c r="G324" s="5" t="str">
        <f>VLOOKUP($D324,LE!$B:$D,G$2,FALSE)</f>
        <v>EUR</v>
      </c>
      <c r="H324" s="5" t="str">
        <f>VLOOKUP($D324,LE!$B:$D,H$2,FALSE)</f>
        <v>Europe</v>
      </c>
      <c r="I324" s="5" t="str">
        <f>VLOOKUP($E324,Department!$B:$E,I$2,FALSE)</f>
        <v>TAX</v>
      </c>
      <c r="J324" s="5" t="str">
        <f>VLOOKUP($E324,Department!$B:$E,J$2,FALSE)</f>
        <v>TAX-01</v>
      </c>
      <c r="K324" s="5" t="str">
        <f>VLOOKUP($E324,Department!$B:$E,K$2,FALSE)</f>
        <v>Tax</v>
      </c>
      <c r="L324" s="5">
        <f>VLOOKUP($F324,Account!$B:$D,L$2,FALSE)</f>
        <v>100000</v>
      </c>
      <c r="M324" s="5" t="str">
        <f>VLOOKUP($F324,Account!$B:$D,M$2,FALSE)</f>
        <v>Salary</v>
      </c>
      <c r="N324" s="10">
        <f t="shared" ref="N324" si="186">N308*1.01</f>
        <v>122019.00399479672</v>
      </c>
      <c r="O324" t="str">
        <f>VLOOKUP(A324,glbpamap!$A$1:$E$1000,5,FALSE)</f>
        <v>implementation.csv</v>
      </c>
    </row>
    <row r="325" spans="1:15" x14ac:dyDescent="0.25">
      <c r="A325" t="str">
        <f t="shared" ref="A325:A388" si="187">J325&amp;L325</f>
        <v>TAX-01100001</v>
      </c>
      <c r="C325">
        <f t="shared" ref="C325:C339" si="188">C309</f>
        <v>0.3</v>
      </c>
      <c r="D325" s="5">
        <f>D324</f>
        <v>1</v>
      </c>
      <c r="E325" s="5">
        <f>E324</f>
        <v>21</v>
      </c>
      <c r="F325" s="4">
        <f>F324+1</f>
        <v>2</v>
      </c>
      <c r="G325" s="5" t="str">
        <f>VLOOKUP($D325,LE!$B:$D,G$2,FALSE)</f>
        <v>EUR</v>
      </c>
      <c r="H325" s="5" t="str">
        <f>VLOOKUP($D325,LE!$B:$D,H$2,FALSE)</f>
        <v>Europe</v>
      </c>
      <c r="I325" s="5" t="str">
        <f>VLOOKUP($E325,Department!$B:$E,I$2,FALSE)</f>
        <v>TAX</v>
      </c>
      <c r="J325" s="5" t="str">
        <f>VLOOKUP($E325,Department!$B:$E,J$2,FALSE)</f>
        <v>TAX-01</v>
      </c>
      <c r="K325" s="5" t="str">
        <f>VLOOKUP($E325,Department!$B:$E,K$2,FALSE)</f>
        <v>Tax</v>
      </c>
      <c r="L325" s="5">
        <f>VLOOKUP($F325,Account!$B:$D,L$2,FALSE)</f>
        <v>100001</v>
      </c>
      <c r="M325" s="5" t="str">
        <f>VLOOKUP($F325,Account!$B:$D,M$2,FALSE)</f>
        <v>Benefits</v>
      </c>
      <c r="N325" s="9">
        <f t="shared" si="163"/>
        <v>36605.701198439012</v>
      </c>
      <c r="O325" t="str">
        <f>VLOOKUP(A325,glbpamap!$A$1:$E$1000,5,FALSE)</f>
        <v>implementation.csv</v>
      </c>
    </row>
    <row r="326" spans="1:15" x14ac:dyDescent="0.25">
      <c r="A326" t="str">
        <f t="shared" si="187"/>
        <v>TAX-01200000</v>
      </c>
      <c r="C326">
        <f t="shared" si="188"/>
        <v>0.5</v>
      </c>
      <c r="D326" s="5">
        <f t="shared" ref="D326:D339" si="189">D325</f>
        <v>1</v>
      </c>
      <c r="E326" s="5">
        <f t="shared" ref="E326:E339" si="190">E325</f>
        <v>21</v>
      </c>
      <c r="F326" s="4">
        <f t="shared" ref="F326:F339" si="191">F325+1</f>
        <v>3</v>
      </c>
      <c r="G326" s="5" t="str">
        <f>VLOOKUP($D326,LE!$B:$D,G$2,FALSE)</f>
        <v>EUR</v>
      </c>
      <c r="H326" s="5" t="str">
        <f>VLOOKUP($D326,LE!$B:$D,H$2,FALSE)</f>
        <v>Europe</v>
      </c>
      <c r="I326" s="5" t="str">
        <f>VLOOKUP($E326,Department!$B:$E,I$2,FALSE)</f>
        <v>TAX</v>
      </c>
      <c r="J326" s="5" t="str">
        <f>VLOOKUP($E326,Department!$B:$E,J$2,FALSE)</f>
        <v>TAX-01</v>
      </c>
      <c r="K326" s="5" t="str">
        <f>VLOOKUP($E326,Department!$B:$E,K$2,FALSE)</f>
        <v>Tax</v>
      </c>
      <c r="L326" s="5">
        <f>VLOOKUP($F326,Account!$B:$D,L$2,FALSE)</f>
        <v>200000</v>
      </c>
      <c r="M326" s="5" t="str">
        <f>VLOOKUP($F326,Account!$B:$D,M$2,FALSE)</f>
        <v>Contractors</v>
      </c>
      <c r="N326" s="9">
        <f t="shared" si="172"/>
        <v>61009.501997398358</v>
      </c>
      <c r="O326" t="str">
        <f>VLOOKUP(A326,glbpamap!$A$1:$E$1000,5,FALSE)</f>
        <v>implementation.csv</v>
      </c>
    </row>
    <row r="327" spans="1:15" x14ac:dyDescent="0.25">
      <c r="A327" t="str">
        <f t="shared" si="187"/>
        <v>TAX-01400000</v>
      </c>
      <c r="C327">
        <f t="shared" si="188"/>
        <v>0.1</v>
      </c>
      <c r="D327" s="5">
        <f t="shared" si="189"/>
        <v>1</v>
      </c>
      <c r="E327" s="5">
        <f t="shared" si="190"/>
        <v>21</v>
      </c>
      <c r="F327" s="4">
        <f t="shared" si="191"/>
        <v>4</v>
      </c>
      <c r="G327" s="5" t="str">
        <f>VLOOKUP($D327,LE!$B:$D,G$2,FALSE)</f>
        <v>EUR</v>
      </c>
      <c r="H327" s="5" t="str">
        <f>VLOOKUP($D327,LE!$B:$D,H$2,FALSE)</f>
        <v>Europe</v>
      </c>
      <c r="I327" s="5" t="str">
        <f>VLOOKUP($E327,Department!$B:$E,I$2,FALSE)</f>
        <v>TAX</v>
      </c>
      <c r="J327" s="5" t="str">
        <f>VLOOKUP($E327,Department!$B:$E,J$2,FALSE)</f>
        <v>TAX-01</v>
      </c>
      <c r="K327" s="5" t="str">
        <f>VLOOKUP($E327,Department!$B:$E,K$2,FALSE)</f>
        <v>Tax</v>
      </c>
      <c r="L327" s="5">
        <f>VLOOKUP($F327,Account!$B:$D,L$2,FALSE)</f>
        <v>400000</v>
      </c>
      <c r="M327" s="5" t="str">
        <f>VLOOKUP($F327,Account!$B:$D,M$2,FALSE)</f>
        <v>Travel-Trips</v>
      </c>
      <c r="N327" s="9">
        <f t="shared" si="173"/>
        <v>12201.900399479673</v>
      </c>
      <c r="O327" t="str">
        <f>VLOOKUP(A327,glbpamap!$A$1:$E$1000,5,FALSE)</f>
        <v>implementation.csv</v>
      </c>
    </row>
    <row r="328" spans="1:15" x14ac:dyDescent="0.25">
      <c r="A328" t="str">
        <f t="shared" si="187"/>
        <v>TAX-01400001</v>
      </c>
      <c r="C328">
        <f t="shared" si="188"/>
        <v>0.05</v>
      </c>
      <c r="D328" s="5">
        <f t="shared" si="189"/>
        <v>1</v>
      </c>
      <c r="E328" s="5">
        <f t="shared" si="190"/>
        <v>21</v>
      </c>
      <c r="F328" s="4">
        <f t="shared" si="191"/>
        <v>5</v>
      </c>
      <c r="G328" s="5" t="str">
        <f>VLOOKUP($D328,LE!$B:$D,G$2,FALSE)</f>
        <v>EUR</v>
      </c>
      <c r="H328" s="5" t="str">
        <f>VLOOKUP($D328,LE!$B:$D,H$2,FALSE)</f>
        <v>Europe</v>
      </c>
      <c r="I328" s="5" t="str">
        <f>VLOOKUP($E328,Department!$B:$E,I$2,FALSE)</f>
        <v>TAX</v>
      </c>
      <c r="J328" s="5" t="str">
        <f>VLOOKUP($E328,Department!$B:$E,J$2,FALSE)</f>
        <v>TAX-01</v>
      </c>
      <c r="K328" s="5" t="str">
        <f>VLOOKUP($E328,Department!$B:$E,K$2,FALSE)</f>
        <v>Tax</v>
      </c>
      <c r="L328" s="5">
        <f>VLOOKUP($F328,Account!$B:$D,L$2,FALSE)</f>
        <v>400001</v>
      </c>
      <c r="M328" s="5" t="str">
        <f>VLOOKUP($F328,Account!$B:$D,M$2,FALSE)</f>
        <v>Travel-Hotels</v>
      </c>
      <c r="N328" s="9">
        <f t="shared" si="174"/>
        <v>6100.9501997398365</v>
      </c>
      <c r="O328" t="str">
        <f>VLOOKUP(A328,glbpamap!$A$1:$E$1000,5,FALSE)</f>
        <v>implementation.csv</v>
      </c>
    </row>
    <row r="329" spans="1:15" x14ac:dyDescent="0.25">
      <c r="A329" t="str">
        <f t="shared" si="187"/>
        <v>TAX-01500000</v>
      </c>
      <c r="C329">
        <f t="shared" si="188"/>
        <v>0.2</v>
      </c>
      <c r="D329" s="5">
        <f t="shared" si="189"/>
        <v>1</v>
      </c>
      <c r="E329" s="5">
        <f t="shared" si="190"/>
        <v>21</v>
      </c>
      <c r="F329" s="4">
        <f t="shared" si="191"/>
        <v>6</v>
      </c>
      <c r="G329" s="5" t="str">
        <f>VLOOKUP($D329,LE!$B:$D,G$2,FALSE)</f>
        <v>EUR</v>
      </c>
      <c r="H329" s="5" t="str">
        <f>VLOOKUP($D329,LE!$B:$D,H$2,FALSE)</f>
        <v>Europe</v>
      </c>
      <c r="I329" s="5" t="str">
        <f>VLOOKUP($E329,Department!$B:$E,I$2,FALSE)</f>
        <v>TAX</v>
      </c>
      <c r="J329" s="5" t="str">
        <f>VLOOKUP($E329,Department!$B:$E,J$2,FALSE)</f>
        <v>TAX-01</v>
      </c>
      <c r="K329" s="5" t="str">
        <f>VLOOKUP($E329,Department!$B:$E,K$2,FALSE)</f>
        <v>Tax</v>
      </c>
      <c r="L329" s="5">
        <f>VLOOKUP($F329,Account!$B:$D,L$2,FALSE)</f>
        <v>500000</v>
      </c>
      <c r="M329" s="5" t="str">
        <f>VLOOKUP($F329,Account!$B:$D,M$2,FALSE)</f>
        <v>Professional-Services-Consultants</v>
      </c>
      <c r="N329" s="9">
        <f t="shared" si="175"/>
        <v>24403.800798959346</v>
      </c>
      <c r="O329" t="str">
        <f>VLOOKUP(A329,glbpamap!$A$1:$E$1000,5,FALSE)</f>
        <v>implementation.csv</v>
      </c>
    </row>
    <row r="330" spans="1:15" x14ac:dyDescent="0.25">
      <c r="A330" t="str">
        <f t="shared" si="187"/>
        <v>TAX-01600000</v>
      </c>
      <c r="C330">
        <f t="shared" si="188"/>
        <v>0.1</v>
      </c>
      <c r="D330" s="5">
        <f t="shared" si="189"/>
        <v>1</v>
      </c>
      <c r="E330" s="5">
        <f t="shared" si="190"/>
        <v>21</v>
      </c>
      <c r="F330" s="4">
        <f t="shared" si="191"/>
        <v>7</v>
      </c>
      <c r="G330" s="5" t="str">
        <f>VLOOKUP($D330,LE!$B:$D,G$2,FALSE)</f>
        <v>EUR</v>
      </c>
      <c r="H330" s="5" t="str">
        <f>VLOOKUP($D330,LE!$B:$D,H$2,FALSE)</f>
        <v>Europe</v>
      </c>
      <c r="I330" s="5" t="str">
        <f>VLOOKUP($E330,Department!$B:$E,I$2,FALSE)</f>
        <v>TAX</v>
      </c>
      <c r="J330" s="5" t="str">
        <f>VLOOKUP($E330,Department!$B:$E,J$2,FALSE)</f>
        <v>TAX-01</v>
      </c>
      <c r="K330" s="5" t="str">
        <f>VLOOKUP($E330,Department!$B:$E,K$2,FALSE)</f>
        <v>Tax</v>
      </c>
      <c r="L330" s="5">
        <f>VLOOKUP($F330,Account!$B:$D,L$2,FALSE)</f>
        <v>600000</v>
      </c>
      <c r="M330" s="5" t="str">
        <f>VLOOKUP($F330,Account!$B:$D,M$2,FALSE)</f>
        <v>Legal-Consultants</v>
      </c>
      <c r="N330" s="9">
        <f t="shared" si="176"/>
        <v>12201.900399479673</v>
      </c>
      <c r="O330" t="str">
        <f>VLOOKUP(A330,glbpamap!$A$1:$E$1000,5,FALSE)</f>
        <v>implementation.csv</v>
      </c>
    </row>
    <row r="331" spans="1:15" x14ac:dyDescent="0.25">
      <c r="A331" t="str">
        <f t="shared" si="187"/>
        <v>TAX-01600001</v>
      </c>
      <c r="C331">
        <f t="shared" si="188"/>
        <v>0</v>
      </c>
      <c r="D331" s="5">
        <f t="shared" si="189"/>
        <v>1</v>
      </c>
      <c r="E331" s="5">
        <f t="shared" si="190"/>
        <v>21</v>
      </c>
      <c r="F331" s="4">
        <f t="shared" si="191"/>
        <v>8</v>
      </c>
      <c r="G331" s="5" t="str">
        <f>VLOOKUP($D331,LE!$B:$D,G$2,FALSE)</f>
        <v>EUR</v>
      </c>
      <c r="H331" s="5" t="str">
        <f>VLOOKUP($D331,LE!$B:$D,H$2,FALSE)</f>
        <v>Europe</v>
      </c>
      <c r="I331" s="5" t="str">
        <f>VLOOKUP($E331,Department!$B:$E,I$2,FALSE)</f>
        <v>TAX</v>
      </c>
      <c r="J331" s="5" t="str">
        <f>VLOOKUP($E331,Department!$B:$E,J$2,FALSE)</f>
        <v>TAX-01</v>
      </c>
      <c r="K331" s="5" t="str">
        <f>VLOOKUP($E331,Department!$B:$E,K$2,FALSE)</f>
        <v>Tax</v>
      </c>
      <c r="L331" s="5">
        <f>VLOOKUP($F331,Account!$B:$D,L$2,FALSE)</f>
        <v>600001</v>
      </c>
      <c r="M331" s="5" t="str">
        <f>VLOOKUP($F331,Account!$B:$D,M$2,FALSE)</f>
        <v>Legal-Corporate Fees</v>
      </c>
      <c r="N331" s="9">
        <f t="shared" si="177"/>
        <v>0</v>
      </c>
      <c r="O331" t="str">
        <f>VLOOKUP(A331,glbpamap!$A$1:$E$1000,5,FALSE)</f>
        <v>implementation.csv</v>
      </c>
    </row>
    <row r="332" spans="1:15" x14ac:dyDescent="0.25">
      <c r="A332" t="str">
        <f t="shared" si="187"/>
        <v>TAX-01600002</v>
      </c>
      <c r="C332">
        <f t="shared" si="188"/>
        <v>0</v>
      </c>
      <c r="D332" s="5">
        <f t="shared" si="189"/>
        <v>1</v>
      </c>
      <c r="E332" s="5">
        <f t="shared" si="190"/>
        <v>21</v>
      </c>
      <c r="F332" s="4">
        <f t="shared" si="191"/>
        <v>9</v>
      </c>
      <c r="G332" s="5" t="str">
        <f>VLOOKUP($D332,LE!$B:$D,G$2,FALSE)</f>
        <v>EUR</v>
      </c>
      <c r="H332" s="5" t="str">
        <f>VLOOKUP($D332,LE!$B:$D,H$2,FALSE)</f>
        <v>Europe</v>
      </c>
      <c r="I332" s="5" t="str">
        <f>VLOOKUP($E332,Department!$B:$E,I$2,FALSE)</f>
        <v>TAX</v>
      </c>
      <c r="J332" s="5" t="str">
        <f>VLOOKUP($E332,Department!$B:$E,J$2,FALSE)</f>
        <v>TAX-01</v>
      </c>
      <c r="K332" s="5" t="str">
        <f>VLOOKUP($E332,Department!$B:$E,K$2,FALSE)</f>
        <v>Tax</v>
      </c>
      <c r="L332" s="5">
        <f>VLOOKUP($F332,Account!$B:$D,L$2,FALSE)</f>
        <v>600002</v>
      </c>
      <c r="M332" s="5" t="str">
        <f>VLOOKUP($F332,Account!$B:$D,M$2,FALSE)</f>
        <v>Legal-Employment Fees</v>
      </c>
      <c r="N332" s="9">
        <f t="shared" si="178"/>
        <v>0</v>
      </c>
      <c r="O332" t="str">
        <f>VLOOKUP(A332,glbpamap!$A$1:$E$1000,5,FALSE)</f>
        <v>implementation.csv</v>
      </c>
    </row>
    <row r="333" spans="1:15" x14ac:dyDescent="0.25">
      <c r="A333" t="str">
        <f t="shared" si="187"/>
        <v>TAX-01700000</v>
      </c>
      <c r="C333">
        <f t="shared" si="188"/>
        <v>0.05</v>
      </c>
      <c r="D333" s="5">
        <f t="shared" si="189"/>
        <v>1</v>
      </c>
      <c r="E333" s="5">
        <f t="shared" si="190"/>
        <v>21</v>
      </c>
      <c r="F333" s="4">
        <f t="shared" si="191"/>
        <v>10</v>
      </c>
      <c r="G333" s="5" t="str">
        <f>VLOOKUP($D333,LE!$B:$D,G$2,FALSE)</f>
        <v>EUR</v>
      </c>
      <c r="H333" s="5" t="str">
        <f>VLOOKUP($D333,LE!$B:$D,H$2,FALSE)</f>
        <v>Europe</v>
      </c>
      <c r="I333" s="5" t="str">
        <f>VLOOKUP($E333,Department!$B:$E,I$2,FALSE)</f>
        <v>TAX</v>
      </c>
      <c r="J333" s="5" t="str">
        <f>VLOOKUP($E333,Department!$B:$E,J$2,FALSE)</f>
        <v>TAX-01</v>
      </c>
      <c r="K333" s="5" t="str">
        <f>VLOOKUP($E333,Department!$B:$E,K$2,FALSE)</f>
        <v>Tax</v>
      </c>
      <c r="L333" s="5">
        <f>VLOOKUP($F333,Account!$B:$D,L$2,FALSE)</f>
        <v>700000</v>
      </c>
      <c r="M333" s="5" t="str">
        <f>VLOOKUP($F333,Account!$B:$D,M$2,FALSE)</f>
        <v>IT-Application-On-Premise</v>
      </c>
      <c r="N333" s="9">
        <f t="shared" si="179"/>
        <v>6100.9501997398365</v>
      </c>
      <c r="O333" t="str">
        <f>VLOOKUP(A333,glbpamap!$A$1:$E$1000,5,FALSE)</f>
        <v>payroll.csv</v>
      </c>
    </row>
    <row r="334" spans="1:15" x14ac:dyDescent="0.25">
      <c r="A334" t="str">
        <f t="shared" si="187"/>
        <v>TAX-01700001</v>
      </c>
      <c r="C334">
        <f t="shared" si="188"/>
        <v>0.01</v>
      </c>
      <c r="D334" s="5">
        <f t="shared" si="189"/>
        <v>1</v>
      </c>
      <c r="E334" s="5">
        <f t="shared" si="190"/>
        <v>21</v>
      </c>
      <c r="F334" s="4">
        <f t="shared" si="191"/>
        <v>11</v>
      </c>
      <c r="G334" s="5" t="str">
        <f>VLOOKUP($D334,LE!$B:$D,G$2,FALSE)</f>
        <v>EUR</v>
      </c>
      <c r="H334" s="5" t="str">
        <f>VLOOKUP($D334,LE!$B:$D,H$2,FALSE)</f>
        <v>Europe</v>
      </c>
      <c r="I334" s="5" t="str">
        <f>VLOOKUP($E334,Department!$B:$E,I$2,FALSE)</f>
        <v>TAX</v>
      </c>
      <c r="J334" s="5" t="str">
        <f>VLOOKUP($E334,Department!$B:$E,J$2,FALSE)</f>
        <v>TAX-01</v>
      </c>
      <c r="K334" s="5" t="str">
        <f>VLOOKUP($E334,Department!$B:$E,K$2,FALSE)</f>
        <v>Tax</v>
      </c>
      <c r="L334" s="5">
        <f>VLOOKUP($F334,Account!$B:$D,L$2,FALSE)</f>
        <v>700001</v>
      </c>
      <c r="M334" s="5" t="str">
        <f>VLOOKUP($F334,Account!$B:$D,M$2,FALSE)</f>
        <v>IT-Application-Subscription</v>
      </c>
      <c r="N334" s="9">
        <f t="shared" si="180"/>
        <v>1220.1900399479671</v>
      </c>
      <c r="O334" t="str">
        <f>VLOOKUP(A334,glbpamap!$A$1:$E$1000,5,FALSE)</f>
        <v>payroll.csv</v>
      </c>
    </row>
    <row r="335" spans="1:15" x14ac:dyDescent="0.25">
      <c r="A335" t="str">
        <f t="shared" si="187"/>
        <v>TAX-01700002</v>
      </c>
      <c r="C335">
        <f t="shared" si="188"/>
        <v>0.02</v>
      </c>
      <c r="D335" s="5">
        <f t="shared" si="189"/>
        <v>1</v>
      </c>
      <c r="E335" s="5">
        <f t="shared" si="190"/>
        <v>21</v>
      </c>
      <c r="F335" s="4">
        <f t="shared" si="191"/>
        <v>12</v>
      </c>
      <c r="G335" s="5" t="str">
        <f>VLOOKUP($D335,LE!$B:$D,G$2,FALSE)</f>
        <v>EUR</v>
      </c>
      <c r="H335" s="5" t="str">
        <f>VLOOKUP($D335,LE!$B:$D,H$2,FALSE)</f>
        <v>Europe</v>
      </c>
      <c r="I335" s="5" t="str">
        <f>VLOOKUP($E335,Department!$B:$E,I$2,FALSE)</f>
        <v>TAX</v>
      </c>
      <c r="J335" s="5" t="str">
        <f>VLOOKUP($E335,Department!$B:$E,J$2,FALSE)</f>
        <v>TAX-01</v>
      </c>
      <c r="K335" s="5" t="str">
        <f>VLOOKUP($E335,Department!$B:$E,K$2,FALSE)</f>
        <v>Tax</v>
      </c>
      <c r="L335" s="5">
        <f>VLOOKUP($F335,Account!$B:$D,L$2,FALSE)</f>
        <v>700002</v>
      </c>
      <c r="M335" s="5" t="str">
        <f>VLOOKUP($F335,Account!$B:$D,M$2,FALSE)</f>
        <v>IT-Infrastructure</v>
      </c>
      <c r="N335" s="9">
        <f t="shared" si="181"/>
        <v>2440.3800798959342</v>
      </c>
      <c r="O335" t="str">
        <f>VLOOKUP(A335,glbpamap!$A$1:$E$1000,5,FALSE)</f>
        <v>payroll.csv</v>
      </c>
    </row>
    <row r="336" spans="1:15" x14ac:dyDescent="0.25">
      <c r="A336" t="str">
        <f t="shared" si="187"/>
        <v>TAX-01700003</v>
      </c>
      <c r="C336">
        <f t="shared" si="188"/>
        <v>0.01</v>
      </c>
      <c r="D336" s="5">
        <f t="shared" si="189"/>
        <v>1</v>
      </c>
      <c r="E336" s="5">
        <f t="shared" si="190"/>
        <v>21</v>
      </c>
      <c r="F336" s="4">
        <f t="shared" si="191"/>
        <v>13</v>
      </c>
      <c r="G336" s="5" t="str">
        <f>VLOOKUP($D336,LE!$B:$D,G$2,FALSE)</f>
        <v>EUR</v>
      </c>
      <c r="H336" s="5" t="str">
        <f>VLOOKUP($D336,LE!$B:$D,H$2,FALSE)</f>
        <v>Europe</v>
      </c>
      <c r="I336" s="5" t="str">
        <f>VLOOKUP($E336,Department!$B:$E,I$2,FALSE)</f>
        <v>TAX</v>
      </c>
      <c r="J336" s="5" t="str">
        <f>VLOOKUP($E336,Department!$B:$E,J$2,FALSE)</f>
        <v>TAX-01</v>
      </c>
      <c r="K336" s="5" t="str">
        <f>VLOOKUP($E336,Department!$B:$E,K$2,FALSE)</f>
        <v>Tax</v>
      </c>
      <c r="L336" s="5">
        <f>VLOOKUP($F336,Account!$B:$D,L$2,FALSE)</f>
        <v>700003</v>
      </c>
      <c r="M336" s="5" t="str">
        <f>VLOOKUP($F336,Account!$B:$D,M$2,FALSE)</f>
        <v>IT-Consultant-System Implementation</v>
      </c>
      <c r="N336" s="9">
        <f t="shared" si="182"/>
        <v>1220.1900399479671</v>
      </c>
      <c r="O336" t="str">
        <f>VLOOKUP(A336,glbpamap!$A$1:$E$1000,5,FALSE)</f>
        <v>payroll.csv</v>
      </c>
    </row>
    <row r="337" spans="1:15" x14ac:dyDescent="0.25">
      <c r="A337" t="str">
        <f t="shared" si="187"/>
        <v>TAX-01800000</v>
      </c>
      <c r="C337">
        <f t="shared" si="188"/>
        <v>0.02</v>
      </c>
      <c r="D337" s="5">
        <f t="shared" si="189"/>
        <v>1</v>
      </c>
      <c r="E337" s="5">
        <f t="shared" si="190"/>
        <v>21</v>
      </c>
      <c r="F337" s="4">
        <f t="shared" si="191"/>
        <v>14</v>
      </c>
      <c r="G337" s="5" t="str">
        <f>VLOOKUP($D337,LE!$B:$D,G$2,FALSE)</f>
        <v>EUR</v>
      </c>
      <c r="H337" s="5" t="str">
        <f>VLOOKUP($D337,LE!$B:$D,H$2,FALSE)</f>
        <v>Europe</v>
      </c>
      <c r="I337" s="5" t="str">
        <f>VLOOKUP($E337,Department!$B:$E,I$2,FALSE)</f>
        <v>TAX</v>
      </c>
      <c r="J337" s="5" t="str">
        <f>VLOOKUP($E337,Department!$B:$E,J$2,FALSE)</f>
        <v>TAX-01</v>
      </c>
      <c r="K337" s="5" t="str">
        <f>VLOOKUP($E337,Department!$B:$E,K$2,FALSE)</f>
        <v>Tax</v>
      </c>
      <c r="L337" s="5">
        <f>VLOOKUP($F337,Account!$B:$D,L$2,FALSE)</f>
        <v>800000</v>
      </c>
      <c r="M337" s="5" t="str">
        <f>VLOOKUP($F337,Account!$B:$D,M$2,FALSE)</f>
        <v>Facilities-Offices</v>
      </c>
      <c r="N337" s="9">
        <f t="shared" si="183"/>
        <v>2440.3800798959342</v>
      </c>
      <c r="O337" t="str">
        <f>VLOOKUP(A337,glbpamap!$A$1:$E$1000,5,FALSE)</f>
        <v>payroll.csv</v>
      </c>
    </row>
    <row r="338" spans="1:15" x14ac:dyDescent="0.25">
      <c r="A338" t="str">
        <f t="shared" si="187"/>
        <v>TAX-01800001</v>
      </c>
      <c r="C338">
        <f t="shared" si="188"/>
        <v>0.02</v>
      </c>
      <c r="D338" s="5">
        <f t="shared" si="189"/>
        <v>1</v>
      </c>
      <c r="E338" s="5">
        <f t="shared" si="190"/>
        <v>21</v>
      </c>
      <c r="F338" s="4">
        <f t="shared" si="191"/>
        <v>15</v>
      </c>
      <c r="G338" s="5" t="str">
        <f>VLOOKUP($D338,LE!$B:$D,G$2,FALSE)</f>
        <v>EUR</v>
      </c>
      <c r="H338" s="5" t="str">
        <f>VLOOKUP($D338,LE!$B:$D,H$2,FALSE)</f>
        <v>Europe</v>
      </c>
      <c r="I338" s="5" t="str">
        <f>VLOOKUP($E338,Department!$B:$E,I$2,FALSE)</f>
        <v>TAX</v>
      </c>
      <c r="J338" s="5" t="str">
        <f>VLOOKUP($E338,Department!$B:$E,J$2,FALSE)</f>
        <v>TAX-01</v>
      </c>
      <c r="K338" s="5" t="str">
        <f>VLOOKUP($E338,Department!$B:$E,K$2,FALSE)</f>
        <v>Tax</v>
      </c>
      <c r="L338" s="5">
        <f>VLOOKUP($F338,Account!$B:$D,L$2,FALSE)</f>
        <v>800001</v>
      </c>
      <c r="M338" s="5" t="str">
        <f>VLOOKUP($F338,Account!$B:$D,M$2,FALSE)</f>
        <v>Facilities-Supplies</v>
      </c>
      <c r="N338" s="9">
        <f t="shared" si="184"/>
        <v>2440.3800798959342</v>
      </c>
      <c r="O338" t="str">
        <f>VLOOKUP(A338,glbpamap!$A$1:$E$1000,5,FALSE)</f>
        <v>payroll.csv</v>
      </c>
    </row>
    <row r="339" spans="1:15" x14ac:dyDescent="0.25">
      <c r="A339" t="str">
        <f t="shared" si="187"/>
        <v>TAX-01800002</v>
      </c>
      <c r="C339">
        <f t="shared" si="188"/>
        <v>0.02</v>
      </c>
      <c r="D339" s="5">
        <f t="shared" si="189"/>
        <v>1</v>
      </c>
      <c r="E339" s="5">
        <f t="shared" si="190"/>
        <v>21</v>
      </c>
      <c r="F339" s="4">
        <f t="shared" si="191"/>
        <v>16</v>
      </c>
      <c r="G339" s="5" t="str">
        <f>VLOOKUP($D339,LE!$B:$D,G$2,FALSE)</f>
        <v>EUR</v>
      </c>
      <c r="H339" s="5" t="str">
        <f>VLOOKUP($D339,LE!$B:$D,H$2,FALSE)</f>
        <v>Europe</v>
      </c>
      <c r="I339" s="5" t="str">
        <f>VLOOKUP($E339,Department!$B:$E,I$2,FALSE)</f>
        <v>TAX</v>
      </c>
      <c r="J339" s="5" t="str">
        <f>VLOOKUP($E339,Department!$B:$E,J$2,FALSE)</f>
        <v>TAX-01</v>
      </c>
      <c r="K339" s="5" t="str">
        <f>VLOOKUP($E339,Department!$B:$E,K$2,FALSE)</f>
        <v>Tax</v>
      </c>
      <c r="L339" s="5">
        <f>VLOOKUP($F339,Account!$B:$D,L$2,FALSE)</f>
        <v>800002</v>
      </c>
      <c r="M339" s="5" t="str">
        <f>VLOOKUP($F339,Account!$B:$D,M$2,FALSE)</f>
        <v>Facilities-Supplies</v>
      </c>
      <c r="N339" s="9">
        <f t="shared" si="185"/>
        <v>2440.3800798959342</v>
      </c>
      <c r="O339" t="str">
        <f>VLOOKUP(A339,glbpamap!$A$1:$E$1000,5,FALSE)</f>
        <v>payroll.csv</v>
      </c>
    </row>
    <row r="340" spans="1:15" x14ac:dyDescent="0.25">
      <c r="A340" t="str">
        <f t="shared" si="187"/>
        <v>Sales-01100000</v>
      </c>
      <c r="C340">
        <f>C324</f>
        <v>0</v>
      </c>
      <c r="D340" s="6">
        <v>2</v>
      </c>
      <c r="E340" s="6">
        <v>1</v>
      </c>
      <c r="F340" s="4">
        <v>1</v>
      </c>
      <c r="G340" s="5" t="str">
        <f>VLOOKUP($D340,LE!$B:$D,G$2,FALSE)</f>
        <v>AME</v>
      </c>
      <c r="H340" s="5" t="str">
        <f>VLOOKUP($D340,LE!$B:$D,H$2,FALSE)</f>
        <v>Americas</v>
      </c>
      <c r="I340" s="5" t="str">
        <f>VLOOKUP($E340,Department!$B:$E,I$2,FALSE)</f>
        <v>Sales</v>
      </c>
      <c r="J340" s="5" t="str">
        <f>VLOOKUP($E340,Department!$B:$E,J$2,FALSE)</f>
        <v>Sales-01</v>
      </c>
      <c r="K340" s="5" t="str">
        <f>VLOOKUP($E340,Department!$B:$E,K$2,FALSE)</f>
        <v>Sales-Direct</v>
      </c>
      <c r="L340" s="5">
        <f>VLOOKUP($F340,Account!$B:$D,L$2,FALSE)</f>
        <v>100000</v>
      </c>
      <c r="M340" s="5" t="str">
        <f>VLOOKUP($F340,Account!$B:$D,M$2,FALSE)</f>
        <v>Salary</v>
      </c>
      <c r="N340" s="10">
        <f t="shared" ref="N340" si="192">N324*1.01</f>
        <v>123239.19403474468</v>
      </c>
      <c r="O340" t="str">
        <f>VLOOKUP(A340,glbpamap!$A$1:$E$1000,5,FALSE)</f>
        <v>implementation.csv</v>
      </c>
    </row>
    <row r="341" spans="1:15" x14ac:dyDescent="0.25">
      <c r="A341" t="str">
        <f t="shared" si="187"/>
        <v>Sales-01100001</v>
      </c>
      <c r="C341">
        <f t="shared" ref="C341:C355" si="193">C325</f>
        <v>0.3</v>
      </c>
      <c r="D341" s="5">
        <f>D340</f>
        <v>2</v>
      </c>
      <c r="E341" s="5">
        <f>E340</f>
        <v>1</v>
      </c>
      <c r="F341" s="4">
        <f>F340+1</f>
        <v>2</v>
      </c>
      <c r="G341" s="5" t="str">
        <f>VLOOKUP($D341,LE!$B:$D,G$2,FALSE)</f>
        <v>AME</v>
      </c>
      <c r="H341" s="5" t="str">
        <f>VLOOKUP($D341,LE!$B:$D,H$2,FALSE)</f>
        <v>Americas</v>
      </c>
      <c r="I341" s="5" t="str">
        <f>VLOOKUP($E341,Department!$B:$E,I$2,FALSE)</f>
        <v>Sales</v>
      </c>
      <c r="J341" s="5" t="str">
        <f>VLOOKUP($E341,Department!$B:$E,J$2,FALSE)</f>
        <v>Sales-01</v>
      </c>
      <c r="K341" s="5" t="str">
        <f>VLOOKUP($E341,Department!$B:$E,K$2,FALSE)</f>
        <v>Sales-Direct</v>
      </c>
      <c r="L341" s="5">
        <f>VLOOKUP($F341,Account!$B:$D,L$2,FALSE)</f>
        <v>100001</v>
      </c>
      <c r="M341" s="5" t="str">
        <f>VLOOKUP($F341,Account!$B:$D,M$2,FALSE)</f>
        <v>Benefits</v>
      </c>
      <c r="N341" s="9">
        <f t="shared" si="163"/>
        <v>36971.758210423402</v>
      </c>
      <c r="O341" t="str">
        <f>VLOOKUP(A341,glbpamap!$A$1:$E$1000,5,FALSE)</f>
        <v>implementation.csv</v>
      </c>
    </row>
    <row r="342" spans="1:15" x14ac:dyDescent="0.25">
      <c r="A342" t="str">
        <f t="shared" si="187"/>
        <v>Sales-01200000</v>
      </c>
      <c r="C342">
        <f t="shared" si="193"/>
        <v>0.5</v>
      </c>
      <c r="D342" s="5">
        <f t="shared" ref="D342:D355" si="194">D341</f>
        <v>2</v>
      </c>
      <c r="E342" s="5">
        <f t="shared" ref="E342:E355" si="195">E341</f>
        <v>1</v>
      </c>
      <c r="F342" s="4">
        <f t="shared" ref="F342:F355" si="196">F341+1</f>
        <v>3</v>
      </c>
      <c r="G342" s="5" t="str">
        <f>VLOOKUP($D342,LE!$B:$D,G$2,FALSE)</f>
        <v>AME</v>
      </c>
      <c r="H342" s="5" t="str">
        <f>VLOOKUP($D342,LE!$B:$D,H$2,FALSE)</f>
        <v>Americas</v>
      </c>
      <c r="I342" s="5" t="str">
        <f>VLOOKUP($E342,Department!$B:$E,I$2,FALSE)</f>
        <v>Sales</v>
      </c>
      <c r="J342" s="5" t="str">
        <f>VLOOKUP($E342,Department!$B:$E,J$2,FALSE)</f>
        <v>Sales-01</v>
      </c>
      <c r="K342" s="5" t="str">
        <f>VLOOKUP($E342,Department!$B:$E,K$2,FALSE)</f>
        <v>Sales-Direct</v>
      </c>
      <c r="L342" s="5">
        <f>VLOOKUP($F342,Account!$B:$D,L$2,FALSE)</f>
        <v>200000</v>
      </c>
      <c r="M342" s="5" t="str">
        <f>VLOOKUP($F342,Account!$B:$D,M$2,FALSE)</f>
        <v>Contractors</v>
      </c>
      <c r="N342" s="9">
        <f t="shared" si="172"/>
        <v>61619.59701737234</v>
      </c>
      <c r="O342" t="str">
        <f>VLOOKUP(A342,glbpamap!$A$1:$E$1000,5,FALSE)</f>
        <v>implementation.csv</v>
      </c>
    </row>
    <row r="343" spans="1:15" x14ac:dyDescent="0.25">
      <c r="A343" t="str">
        <f t="shared" si="187"/>
        <v>Sales-01400000</v>
      </c>
      <c r="C343">
        <f t="shared" si="193"/>
        <v>0.1</v>
      </c>
      <c r="D343" s="5">
        <f t="shared" si="194"/>
        <v>2</v>
      </c>
      <c r="E343" s="5">
        <f t="shared" si="195"/>
        <v>1</v>
      </c>
      <c r="F343" s="4">
        <f t="shared" si="196"/>
        <v>4</v>
      </c>
      <c r="G343" s="5" t="str">
        <f>VLOOKUP($D343,LE!$B:$D,G$2,FALSE)</f>
        <v>AME</v>
      </c>
      <c r="H343" s="5" t="str">
        <f>VLOOKUP($D343,LE!$B:$D,H$2,FALSE)</f>
        <v>Americas</v>
      </c>
      <c r="I343" s="5" t="str">
        <f>VLOOKUP($E343,Department!$B:$E,I$2,FALSE)</f>
        <v>Sales</v>
      </c>
      <c r="J343" s="5" t="str">
        <f>VLOOKUP($E343,Department!$B:$E,J$2,FALSE)</f>
        <v>Sales-01</v>
      </c>
      <c r="K343" s="5" t="str">
        <f>VLOOKUP($E343,Department!$B:$E,K$2,FALSE)</f>
        <v>Sales-Direct</v>
      </c>
      <c r="L343" s="5">
        <f>VLOOKUP($F343,Account!$B:$D,L$2,FALSE)</f>
        <v>400000</v>
      </c>
      <c r="M343" s="5" t="str">
        <f>VLOOKUP($F343,Account!$B:$D,M$2,FALSE)</f>
        <v>Travel-Trips</v>
      </c>
      <c r="N343" s="9">
        <f t="shared" si="173"/>
        <v>12323.919403474469</v>
      </c>
      <c r="O343" t="str">
        <f>VLOOKUP(A343,glbpamap!$A$1:$E$1000,5,FALSE)</f>
        <v>implementation.csv</v>
      </c>
    </row>
    <row r="344" spans="1:15" x14ac:dyDescent="0.25">
      <c r="A344" t="str">
        <f t="shared" si="187"/>
        <v>Sales-01400001</v>
      </c>
      <c r="C344">
        <f t="shared" si="193"/>
        <v>0.05</v>
      </c>
      <c r="D344" s="5">
        <f t="shared" si="194"/>
        <v>2</v>
      </c>
      <c r="E344" s="5">
        <f t="shared" si="195"/>
        <v>1</v>
      </c>
      <c r="F344" s="4">
        <f t="shared" si="196"/>
        <v>5</v>
      </c>
      <c r="G344" s="5" t="str">
        <f>VLOOKUP($D344,LE!$B:$D,G$2,FALSE)</f>
        <v>AME</v>
      </c>
      <c r="H344" s="5" t="str">
        <f>VLOOKUP($D344,LE!$B:$D,H$2,FALSE)</f>
        <v>Americas</v>
      </c>
      <c r="I344" s="5" t="str">
        <f>VLOOKUP($E344,Department!$B:$E,I$2,FALSE)</f>
        <v>Sales</v>
      </c>
      <c r="J344" s="5" t="str">
        <f>VLOOKUP($E344,Department!$B:$E,J$2,FALSE)</f>
        <v>Sales-01</v>
      </c>
      <c r="K344" s="5" t="str">
        <f>VLOOKUP($E344,Department!$B:$E,K$2,FALSE)</f>
        <v>Sales-Direct</v>
      </c>
      <c r="L344" s="5">
        <f>VLOOKUP($F344,Account!$B:$D,L$2,FALSE)</f>
        <v>400001</v>
      </c>
      <c r="M344" s="5" t="str">
        <f>VLOOKUP($F344,Account!$B:$D,M$2,FALSE)</f>
        <v>Travel-Hotels</v>
      </c>
      <c r="N344" s="9">
        <f t="shared" si="174"/>
        <v>6161.9597017372344</v>
      </c>
      <c r="O344" t="str">
        <f>VLOOKUP(A344,glbpamap!$A$1:$E$1000,5,FALSE)</f>
        <v>implementation.csv</v>
      </c>
    </row>
    <row r="345" spans="1:15" x14ac:dyDescent="0.25">
      <c r="A345" t="str">
        <f t="shared" si="187"/>
        <v>Sales-01500000</v>
      </c>
      <c r="C345">
        <f t="shared" si="193"/>
        <v>0.2</v>
      </c>
      <c r="D345" s="5">
        <f t="shared" si="194"/>
        <v>2</v>
      </c>
      <c r="E345" s="5">
        <f t="shared" si="195"/>
        <v>1</v>
      </c>
      <c r="F345" s="4">
        <f t="shared" si="196"/>
        <v>6</v>
      </c>
      <c r="G345" s="5" t="str">
        <f>VLOOKUP($D345,LE!$B:$D,G$2,FALSE)</f>
        <v>AME</v>
      </c>
      <c r="H345" s="5" t="str">
        <f>VLOOKUP($D345,LE!$B:$D,H$2,FALSE)</f>
        <v>Americas</v>
      </c>
      <c r="I345" s="5" t="str">
        <f>VLOOKUP($E345,Department!$B:$E,I$2,FALSE)</f>
        <v>Sales</v>
      </c>
      <c r="J345" s="5" t="str">
        <f>VLOOKUP($E345,Department!$B:$E,J$2,FALSE)</f>
        <v>Sales-01</v>
      </c>
      <c r="K345" s="5" t="str">
        <f>VLOOKUP($E345,Department!$B:$E,K$2,FALSE)</f>
        <v>Sales-Direct</v>
      </c>
      <c r="L345" s="5">
        <f>VLOOKUP($F345,Account!$B:$D,L$2,FALSE)</f>
        <v>500000</v>
      </c>
      <c r="M345" s="5" t="str">
        <f>VLOOKUP($F345,Account!$B:$D,M$2,FALSE)</f>
        <v>Professional-Services-Consultants</v>
      </c>
      <c r="N345" s="9">
        <f t="shared" si="175"/>
        <v>24647.838806948937</v>
      </c>
      <c r="O345" t="str">
        <f>VLOOKUP(A345,glbpamap!$A$1:$E$1000,5,FALSE)</f>
        <v>implementation.csv</v>
      </c>
    </row>
    <row r="346" spans="1:15" x14ac:dyDescent="0.25">
      <c r="A346" t="str">
        <f t="shared" si="187"/>
        <v>Sales-01600000</v>
      </c>
      <c r="C346">
        <f t="shared" si="193"/>
        <v>0.1</v>
      </c>
      <c r="D346" s="5">
        <f t="shared" si="194"/>
        <v>2</v>
      </c>
      <c r="E346" s="5">
        <f t="shared" si="195"/>
        <v>1</v>
      </c>
      <c r="F346" s="4">
        <f t="shared" si="196"/>
        <v>7</v>
      </c>
      <c r="G346" s="5" t="str">
        <f>VLOOKUP($D346,LE!$B:$D,G$2,FALSE)</f>
        <v>AME</v>
      </c>
      <c r="H346" s="5" t="str">
        <f>VLOOKUP($D346,LE!$B:$D,H$2,FALSE)</f>
        <v>Americas</v>
      </c>
      <c r="I346" s="5" t="str">
        <f>VLOOKUP($E346,Department!$B:$E,I$2,FALSE)</f>
        <v>Sales</v>
      </c>
      <c r="J346" s="5" t="str">
        <f>VLOOKUP($E346,Department!$B:$E,J$2,FALSE)</f>
        <v>Sales-01</v>
      </c>
      <c r="K346" s="5" t="str">
        <f>VLOOKUP($E346,Department!$B:$E,K$2,FALSE)</f>
        <v>Sales-Direct</v>
      </c>
      <c r="L346" s="5">
        <f>VLOOKUP($F346,Account!$B:$D,L$2,FALSE)</f>
        <v>600000</v>
      </c>
      <c r="M346" s="5" t="str">
        <f>VLOOKUP($F346,Account!$B:$D,M$2,FALSE)</f>
        <v>Legal-Consultants</v>
      </c>
      <c r="N346" s="9">
        <f t="shared" si="176"/>
        <v>12323.919403474469</v>
      </c>
      <c r="O346" t="str">
        <f>VLOOKUP(A346,glbpamap!$A$1:$E$1000,5,FALSE)</f>
        <v>implementation.csv</v>
      </c>
    </row>
    <row r="347" spans="1:15" x14ac:dyDescent="0.25">
      <c r="A347" t="str">
        <f t="shared" si="187"/>
        <v>Sales-01600001</v>
      </c>
      <c r="C347">
        <f t="shared" si="193"/>
        <v>0</v>
      </c>
      <c r="D347" s="5">
        <f t="shared" si="194"/>
        <v>2</v>
      </c>
      <c r="E347" s="5">
        <f t="shared" si="195"/>
        <v>1</v>
      </c>
      <c r="F347" s="4">
        <f t="shared" si="196"/>
        <v>8</v>
      </c>
      <c r="G347" s="5" t="str">
        <f>VLOOKUP($D347,LE!$B:$D,G$2,FALSE)</f>
        <v>AME</v>
      </c>
      <c r="H347" s="5" t="str">
        <f>VLOOKUP($D347,LE!$B:$D,H$2,FALSE)</f>
        <v>Americas</v>
      </c>
      <c r="I347" s="5" t="str">
        <f>VLOOKUP($E347,Department!$B:$E,I$2,FALSE)</f>
        <v>Sales</v>
      </c>
      <c r="J347" s="5" t="str">
        <f>VLOOKUP($E347,Department!$B:$E,J$2,FALSE)</f>
        <v>Sales-01</v>
      </c>
      <c r="K347" s="5" t="str">
        <f>VLOOKUP($E347,Department!$B:$E,K$2,FALSE)</f>
        <v>Sales-Direct</v>
      </c>
      <c r="L347" s="5">
        <f>VLOOKUP($F347,Account!$B:$D,L$2,FALSE)</f>
        <v>600001</v>
      </c>
      <c r="M347" s="5" t="str">
        <f>VLOOKUP($F347,Account!$B:$D,M$2,FALSE)</f>
        <v>Legal-Corporate Fees</v>
      </c>
      <c r="N347" s="9">
        <f t="shared" si="177"/>
        <v>0</v>
      </c>
      <c r="O347" t="str">
        <f>VLOOKUP(A347,glbpamap!$A$1:$E$1000,5,FALSE)</f>
        <v>implementation.csv</v>
      </c>
    </row>
    <row r="348" spans="1:15" x14ac:dyDescent="0.25">
      <c r="A348" t="str">
        <f t="shared" si="187"/>
        <v>Sales-01600002</v>
      </c>
      <c r="C348">
        <f t="shared" si="193"/>
        <v>0</v>
      </c>
      <c r="D348" s="5">
        <f t="shared" si="194"/>
        <v>2</v>
      </c>
      <c r="E348" s="5">
        <f t="shared" si="195"/>
        <v>1</v>
      </c>
      <c r="F348" s="4">
        <f t="shared" si="196"/>
        <v>9</v>
      </c>
      <c r="G348" s="5" t="str">
        <f>VLOOKUP($D348,LE!$B:$D,G$2,FALSE)</f>
        <v>AME</v>
      </c>
      <c r="H348" s="5" t="str">
        <f>VLOOKUP($D348,LE!$B:$D,H$2,FALSE)</f>
        <v>Americas</v>
      </c>
      <c r="I348" s="5" t="str">
        <f>VLOOKUP($E348,Department!$B:$E,I$2,FALSE)</f>
        <v>Sales</v>
      </c>
      <c r="J348" s="5" t="str">
        <f>VLOOKUP($E348,Department!$B:$E,J$2,FALSE)</f>
        <v>Sales-01</v>
      </c>
      <c r="K348" s="5" t="str">
        <f>VLOOKUP($E348,Department!$B:$E,K$2,FALSE)</f>
        <v>Sales-Direct</v>
      </c>
      <c r="L348" s="5">
        <f>VLOOKUP($F348,Account!$B:$D,L$2,FALSE)</f>
        <v>600002</v>
      </c>
      <c r="M348" s="5" t="str">
        <f>VLOOKUP($F348,Account!$B:$D,M$2,FALSE)</f>
        <v>Legal-Employment Fees</v>
      </c>
      <c r="N348" s="9">
        <f t="shared" si="178"/>
        <v>0</v>
      </c>
      <c r="O348" t="str">
        <f>VLOOKUP(A348,glbpamap!$A$1:$E$1000,5,FALSE)</f>
        <v>implementation.csv</v>
      </c>
    </row>
    <row r="349" spans="1:15" x14ac:dyDescent="0.25">
      <c r="A349" t="str">
        <f t="shared" si="187"/>
        <v>Sales-01700000</v>
      </c>
      <c r="C349">
        <f t="shared" si="193"/>
        <v>0.05</v>
      </c>
      <c r="D349" s="5">
        <f t="shared" si="194"/>
        <v>2</v>
      </c>
      <c r="E349" s="5">
        <f t="shared" si="195"/>
        <v>1</v>
      </c>
      <c r="F349" s="4">
        <f t="shared" si="196"/>
        <v>10</v>
      </c>
      <c r="G349" s="5" t="str">
        <f>VLOOKUP($D349,LE!$B:$D,G$2,FALSE)</f>
        <v>AME</v>
      </c>
      <c r="H349" s="5" t="str">
        <f>VLOOKUP($D349,LE!$B:$D,H$2,FALSE)</f>
        <v>Americas</v>
      </c>
      <c r="I349" s="5" t="str">
        <f>VLOOKUP($E349,Department!$B:$E,I$2,FALSE)</f>
        <v>Sales</v>
      </c>
      <c r="J349" s="5" t="str">
        <f>VLOOKUP($E349,Department!$B:$E,J$2,FALSE)</f>
        <v>Sales-01</v>
      </c>
      <c r="K349" s="5" t="str">
        <f>VLOOKUP($E349,Department!$B:$E,K$2,FALSE)</f>
        <v>Sales-Direct</v>
      </c>
      <c r="L349" s="5">
        <f>VLOOKUP($F349,Account!$B:$D,L$2,FALSE)</f>
        <v>700000</v>
      </c>
      <c r="M349" s="5" t="str">
        <f>VLOOKUP($F349,Account!$B:$D,M$2,FALSE)</f>
        <v>IT-Application-On-Premise</v>
      </c>
      <c r="N349" s="9">
        <f t="shared" si="179"/>
        <v>6161.9597017372344</v>
      </c>
      <c r="O349" t="str">
        <f>VLOOKUP(A349,glbpamap!$A$1:$E$1000,5,FALSE)</f>
        <v>implementation.csv</v>
      </c>
    </row>
    <row r="350" spans="1:15" x14ac:dyDescent="0.25">
      <c r="A350" t="str">
        <f t="shared" si="187"/>
        <v>Sales-01700001</v>
      </c>
      <c r="C350">
        <f t="shared" si="193"/>
        <v>0.01</v>
      </c>
      <c r="D350" s="5">
        <f t="shared" si="194"/>
        <v>2</v>
      </c>
      <c r="E350" s="5">
        <f t="shared" si="195"/>
        <v>1</v>
      </c>
      <c r="F350" s="4">
        <f t="shared" si="196"/>
        <v>11</v>
      </c>
      <c r="G350" s="5" t="str">
        <f>VLOOKUP($D350,LE!$B:$D,G$2,FALSE)</f>
        <v>AME</v>
      </c>
      <c r="H350" s="5" t="str">
        <f>VLOOKUP($D350,LE!$B:$D,H$2,FALSE)</f>
        <v>Americas</v>
      </c>
      <c r="I350" s="5" t="str">
        <f>VLOOKUP($E350,Department!$B:$E,I$2,FALSE)</f>
        <v>Sales</v>
      </c>
      <c r="J350" s="5" t="str">
        <f>VLOOKUP($E350,Department!$B:$E,J$2,FALSE)</f>
        <v>Sales-01</v>
      </c>
      <c r="K350" s="5" t="str">
        <f>VLOOKUP($E350,Department!$B:$E,K$2,FALSE)</f>
        <v>Sales-Direct</v>
      </c>
      <c r="L350" s="5">
        <f>VLOOKUP($F350,Account!$B:$D,L$2,FALSE)</f>
        <v>700001</v>
      </c>
      <c r="M350" s="5" t="str">
        <f>VLOOKUP($F350,Account!$B:$D,M$2,FALSE)</f>
        <v>IT-Application-Subscription</v>
      </c>
      <c r="N350" s="9">
        <f t="shared" si="180"/>
        <v>1232.3919403474467</v>
      </c>
      <c r="O350" t="str">
        <f>VLOOKUP(A350,glbpamap!$A$1:$E$1000,5,FALSE)</f>
        <v>implementation.csv</v>
      </c>
    </row>
    <row r="351" spans="1:15" x14ac:dyDescent="0.25">
      <c r="A351" t="str">
        <f t="shared" si="187"/>
        <v>Sales-01700002</v>
      </c>
      <c r="C351">
        <f t="shared" si="193"/>
        <v>0.02</v>
      </c>
      <c r="D351" s="5">
        <f t="shared" si="194"/>
        <v>2</v>
      </c>
      <c r="E351" s="5">
        <f t="shared" si="195"/>
        <v>1</v>
      </c>
      <c r="F351" s="4">
        <f t="shared" si="196"/>
        <v>12</v>
      </c>
      <c r="G351" s="5" t="str">
        <f>VLOOKUP($D351,LE!$B:$D,G$2,FALSE)</f>
        <v>AME</v>
      </c>
      <c r="H351" s="5" t="str">
        <f>VLOOKUP($D351,LE!$B:$D,H$2,FALSE)</f>
        <v>Americas</v>
      </c>
      <c r="I351" s="5" t="str">
        <f>VLOOKUP($E351,Department!$B:$E,I$2,FALSE)</f>
        <v>Sales</v>
      </c>
      <c r="J351" s="5" t="str">
        <f>VLOOKUP($E351,Department!$B:$E,J$2,FALSE)</f>
        <v>Sales-01</v>
      </c>
      <c r="K351" s="5" t="str">
        <f>VLOOKUP($E351,Department!$B:$E,K$2,FALSE)</f>
        <v>Sales-Direct</v>
      </c>
      <c r="L351" s="5">
        <f>VLOOKUP($F351,Account!$B:$D,L$2,FALSE)</f>
        <v>700002</v>
      </c>
      <c r="M351" s="5" t="str">
        <f>VLOOKUP($F351,Account!$B:$D,M$2,FALSE)</f>
        <v>IT-Infrastructure</v>
      </c>
      <c r="N351" s="9">
        <f t="shared" si="181"/>
        <v>2464.7838806948935</v>
      </c>
      <c r="O351" t="str">
        <f>VLOOKUP(A351,glbpamap!$A$1:$E$1000,5,FALSE)</f>
        <v>implementation.csv</v>
      </c>
    </row>
    <row r="352" spans="1:15" x14ac:dyDescent="0.25">
      <c r="A352" t="str">
        <f t="shared" si="187"/>
        <v>Sales-01700003</v>
      </c>
      <c r="C352">
        <f t="shared" si="193"/>
        <v>0.01</v>
      </c>
      <c r="D352" s="5">
        <f t="shared" si="194"/>
        <v>2</v>
      </c>
      <c r="E352" s="5">
        <f t="shared" si="195"/>
        <v>1</v>
      </c>
      <c r="F352" s="4">
        <f t="shared" si="196"/>
        <v>13</v>
      </c>
      <c r="G352" s="5" t="str">
        <f>VLOOKUP($D352,LE!$B:$D,G$2,FALSE)</f>
        <v>AME</v>
      </c>
      <c r="H352" s="5" t="str">
        <f>VLOOKUP($D352,LE!$B:$D,H$2,FALSE)</f>
        <v>Americas</v>
      </c>
      <c r="I352" s="5" t="str">
        <f>VLOOKUP($E352,Department!$B:$E,I$2,FALSE)</f>
        <v>Sales</v>
      </c>
      <c r="J352" s="5" t="str">
        <f>VLOOKUP($E352,Department!$B:$E,J$2,FALSE)</f>
        <v>Sales-01</v>
      </c>
      <c r="K352" s="5" t="str">
        <f>VLOOKUP($E352,Department!$B:$E,K$2,FALSE)</f>
        <v>Sales-Direct</v>
      </c>
      <c r="L352" s="5">
        <f>VLOOKUP($F352,Account!$B:$D,L$2,FALSE)</f>
        <v>700003</v>
      </c>
      <c r="M352" s="5" t="str">
        <f>VLOOKUP($F352,Account!$B:$D,M$2,FALSE)</f>
        <v>IT-Consultant-System Implementation</v>
      </c>
      <c r="N352" s="9">
        <f t="shared" si="182"/>
        <v>1232.3919403474467</v>
      </c>
      <c r="O352" t="str">
        <f>VLOOKUP(A352,glbpamap!$A$1:$E$1000,5,FALSE)</f>
        <v>implementation.csv</v>
      </c>
    </row>
    <row r="353" spans="1:15" x14ac:dyDescent="0.25">
      <c r="A353" t="str">
        <f t="shared" si="187"/>
        <v>Sales-01800000</v>
      </c>
      <c r="C353">
        <f t="shared" si="193"/>
        <v>0.02</v>
      </c>
      <c r="D353" s="5">
        <f t="shared" si="194"/>
        <v>2</v>
      </c>
      <c r="E353" s="5">
        <f t="shared" si="195"/>
        <v>1</v>
      </c>
      <c r="F353" s="4">
        <f t="shared" si="196"/>
        <v>14</v>
      </c>
      <c r="G353" s="5" t="str">
        <f>VLOOKUP($D353,LE!$B:$D,G$2,FALSE)</f>
        <v>AME</v>
      </c>
      <c r="H353" s="5" t="str">
        <f>VLOOKUP($D353,LE!$B:$D,H$2,FALSE)</f>
        <v>Americas</v>
      </c>
      <c r="I353" s="5" t="str">
        <f>VLOOKUP($E353,Department!$B:$E,I$2,FALSE)</f>
        <v>Sales</v>
      </c>
      <c r="J353" s="5" t="str">
        <f>VLOOKUP($E353,Department!$B:$E,J$2,FALSE)</f>
        <v>Sales-01</v>
      </c>
      <c r="K353" s="5" t="str">
        <f>VLOOKUP($E353,Department!$B:$E,K$2,FALSE)</f>
        <v>Sales-Direct</v>
      </c>
      <c r="L353" s="5">
        <f>VLOOKUP($F353,Account!$B:$D,L$2,FALSE)</f>
        <v>800000</v>
      </c>
      <c r="M353" s="5" t="str">
        <f>VLOOKUP($F353,Account!$B:$D,M$2,FALSE)</f>
        <v>Facilities-Offices</v>
      </c>
      <c r="N353" s="9">
        <f t="shared" si="183"/>
        <v>2464.7838806948935</v>
      </c>
      <c r="O353" t="str">
        <f>VLOOKUP(A353,glbpamap!$A$1:$E$1000,5,FALSE)</f>
        <v>implementation.csv</v>
      </c>
    </row>
    <row r="354" spans="1:15" x14ac:dyDescent="0.25">
      <c r="A354" t="str">
        <f t="shared" si="187"/>
        <v>Sales-01800001</v>
      </c>
      <c r="C354">
        <f t="shared" si="193"/>
        <v>0.02</v>
      </c>
      <c r="D354" s="5">
        <f t="shared" si="194"/>
        <v>2</v>
      </c>
      <c r="E354" s="5">
        <f t="shared" si="195"/>
        <v>1</v>
      </c>
      <c r="F354" s="4">
        <f t="shared" si="196"/>
        <v>15</v>
      </c>
      <c r="G354" s="5" t="str">
        <f>VLOOKUP($D354,LE!$B:$D,G$2,FALSE)</f>
        <v>AME</v>
      </c>
      <c r="H354" s="5" t="str">
        <f>VLOOKUP($D354,LE!$B:$D,H$2,FALSE)</f>
        <v>Americas</v>
      </c>
      <c r="I354" s="5" t="str">
        <f>VLOOKUP($E354,Department!$B:$E,I$2,FALSE)</f>
        <v>Sales</v>
      </c>
      <c r="J354" s="5" t="str">
        <f>VLOOKUP($E354,Department!$B:$E,J$2,FALSE)</f>
        <v>Sales-01</v>
      </c>
      <c r="K354" s="5" t="str">
        <f>VLOOKUP($E354,Department!$B:$E,K$2,FALSE)</f>
        <v>Sales-Direct</v>
      </c>
      <c r="L354" s="5">
        <f>VLOOKUP($F354,Account!$B:$D,L$2,FALSE)</f>
        <v>800001</v>
      </c>
      <c r="M354" s="5" t="str">
        <f>VLOOKUP($F354,Account!$B:$D,M$2,FALSE)</f>
        <v>Facilities-Supplies</v>
      </c>
      <c r="N354" s="9">
        <f t="shared" si="184"/>
        <v>2464.7838806948935</v>
      </c>
      <c r="O354" t="str">
        <f>VLOOKUP(A354,glbpamap!$A$1:$E$1000,5,FALSE)</f>
        <v>implementation.csv</v>
      </c>
    </row>
    <row r="355" spans="1:15" x14ac:dyDescent="0.25">
      <c r="A355" t="str">
        <f t="shared" si="187"/>
        <v>Sales-01800002</v>
      </c>
      <c r="C355">
        <f t="shared" si="193"/>
        <v>0.02</v>
      </c>
      <c r="D355" s="5">
        <f t="shared" si="194"/>
        <v>2</v>
      </c>
      <c r="E355" s="5">
        <f t="shared" si="195"/>
        <v>1</v>
      </c>
      <c r="F355" s="4">
        <f t="shared" si="196"/>
        <v>16</v>
      </c>
      <c r="G355" s="5" t="str">
        <f>VLOOKUP($D355,LE!$B:$D,G$2,FALSE)</f>
        <v>AME</v>
      </c>
      <c r="H355" s="5" t="str">
        <f>VLOOKUP($D355,LE!$B:$D,H$2,FALSE)</f>
        <v>Americas</v>
      </c>
      <c r="I355" s="5" t="str">
        <f>VLOOKUP($E355,Department!$B:$E,I$2,FALSE)</f>
        <v>Sales</v>
      </c>
      <c r="J355" s="5" t="str">
        <f>VLOOKUP($E355,Department!$B:$E,J$2,FALSE)</f>
        <v>Sales-01</v>
      </c>
      <c r="K355" s="5" t="str">
        <f>VLOOKUP($E355,Department!$B:$E,K$2,FALSE)</f>
        <v>Sales-Direct</v>
      </c>
      <c r="L355" s="5">
        <f>VLOOKUP($F355,Account!$B:$D,L$2,FALSE)</f>
        <v>800002</v>
      </c>
      <c r="M355" s="5" t="str">
        <f>VLOOKUP($F355,Account!$B:$D,M$2,FALSE)</f>
        <v>Facilities-Supplies</v>
      </c>
      <c r="N355" s="9">
        <f t="shared" si="185"/>
        <v>2464.7838806948935</v>
      </c>
      <c r="O355" t="str">
        <f>VLOOKUP(A355,glbpamap!$A$1:$E$1000,5,FALSE)</f>
        <v>implementation.csv</v>
      </c>
    </row>
    <row r="356" spans="1:15" x14ac:dyDescent="0.25">
      <c r="A356" t="str">
        <f t="shared" si="187"/>
        <v>Sales-02100000</v>
      </c>
      <c r="C356">
        <f>C340</f>
        <v>0</v>
      </c>
      <c r="D356" s="6">
        <f>D340</f>
        <v>2</v>
      </c>
      <c r="E356" s="6">
        <f>E340+1</f>
        <v>2</v>
      </c>
      <c r="F356" s="4">
        <v>1</v>
      </c>
      <c r="G356" s="5" t="str">
        <f>VLOOKUP($D356,LE!$B:$D,G$2,FALSE)</f>
        <v>AME</v>
      </c>
      <c r="H356" s="5" t="str">
        <f>VLOOKUP($D356,LE!$B:$D,H$2,FALSE)</f>
        <v>Americas</v>
      </c>
      <c r="I356" s="5" t="str">
        <f>VLOOKUP($E356,Department!$B:$E,I$2,FALSE)</f>
        <v>Sales</v>
      </c>
      <c r="J356" s="5" t="str">
        <f>VLOOKUP($E356,Department!$B:$E,J$2,FALSE)</f>
        <v>Sales-02</v>
      </c>
      <c r="K356" s="5" t="str">
        <f>VLOOKUP($E356,Department!$B:$E,K$2,FALSE)</f>
        <v>Sales-Partners</v>
      </c>
      <c r="L356" s="5">
        <f>VLOOKUP($F356,Account!$B:$D,L$2,FALSE)</f>
        <v>100000</v>
      </c>
      <c r="M356" s="5" t="str">
        <f>VLOOKUP($F356,Account!$B:$D,M$2,FALSE)</f>
        <v>Salary</v>
      </c>
      <c r="N356" s="10">
        <f t="shared" ref="N356" si="197">N340*1.01</f>
        <v>124471.58597509212</v>
      </c>
      <c r="O356" t="str">
        <f>VLOOKUP(A356,glbpamap!$A$1:$E$1000,5,FALSE)</f>
        <v>implementation.csv</v>
      </c>
    </row>
    <row r="357" spans="1:15" x14ac:dyDescent="0.25">
      <c r="A357" t="str">
        <f t="shared" si="187"/>
        <v>Sales-02100001</v>
      </c>
      <c r="C357">
        <f t="shared" ref="C357:C371" si="198">C341</f>
        <v>0.3</v>
      </c>
      <c r="D357" s="5">
        <f>D356</f>
        <v>2</v>
      </c>
      <c r="E357" s="5">
        <f>E356</f>
        <v>2</v>
      </c>
      <c r="F357" s="4">
        <f>F356+1</f>
        <v>2</v>
      </c>
      <c r="G357" s="5" t="str">
        <f>VLOOKUP($D357,LE!$B:$D,G$2,FALSE)</f>
        <v>AME</v>
      </c>
      <c r="H357" s="5" t="str">
        <f>VLOOKUP($D357,LE!$B:$D,H$2,FALSE)</f>
        <v>Americas</v>
      </c>
      <c r="I357" s="5" t="str">
        <f>VLOOKUP($E357,Department!$B:$E,I$2,FALSE)</f>
        <v>Sales</v>
      </c>
      <c r="J357" s="5" t="str">
        <f>VLOOKUP($E357,Department!$B:$E,J$2,FALSE)</f>
        <v>Sales-02</v>
      </c>
      <c r="K357" s="5" t="str">
        <f>VLOOKUP($E357,Department!$B:$E,K$2,FALSE)</f>
        <v>Sales-Partners</v>
      </c>
      <c r="L357" s="5">
        <f>VLOOKUP($F357,Account!$B:$D,L$2,FALSE)</f>
        <v>100001</v>
      </c>
      <c r="M357" s="5" t="str">
        <f>VLOOKUP($F357,Account!$B:$D,M$2,FALSE)</f>
        <v>Benefits</v>
      </c>
      <c r="N357" s="9">
        <f t="shared" ref="N357:N405" si="199">N356*C357</f>
        <v>37341.475792527635</v>
      </c>
      <c r="O357" t="str">
        <f>VLOOKUP(A357,glbpamap!$A$1:$E$1000,5,FALSE)</f>
        <v>implementation.csv</v>
      </c>
    </row>
    <row r="358" spans="1:15" x14ac:dyDescent="0.25">
      <c r="A358" t="str">
        <f t="shared" si="187"/>
        <v>Sales-02200000</v>
      </c>
      <c r="C358">
        <f t="shared" si="198"/>
        <v>0.5</v>
      </c>
      <c r="D358" s="5">
        <f t="shared" ref="D358:D371" si="200">D357</f>
        <v>2</v>
      </c>
      <c r="E358" s="5">
        <f t="shared" ref="E358:E371" si="201">E357</f>
        <v>2</v>
      </c>
      <c r="F358" s="4">
        <f t="shared" ref="F358:F371" si="202">F357+1</f>
        <v>3</v>
      </c>
      <c r="G358" s="5" t="str">
        <f>VLOOKUP($D358,LE!$B:$D,G$2,FALSE)</f>
        <v>AME</v>
      </c>
      <c r="H358" s="5" t="str">
        <f>VLOOKUP($D358,LE!$B:$D,H$2,FALSE)</f>
        <v>Americas</v>
      </c>
      <c r="I358" s="5" t="str">
        <f>VLOOKUP($E358,Department!$B:$E,I$2,FALSE)</f>
        <v>Sales</v>
      </c>
      <c r="J358" s="5" t="str">
        <f>VLOOKUP($E358,Department!$B:$E,J$2,FALSE)</f>
        <v>Sales-02</v>
      </c>
      <c r="K358" s="5" t="str">
        <f>VLOOKUP($E358,Department!$B:$E,K$2,FALSE)</f>
        <v>Sales-Partners</v>
      </c>
      <c r="L358" s="5">
        <f>VLOOKUP($F358,Account!$B:$D,L$2,FALSE)</f>
        <v>200000</v>
      </c>
      <c r="M358" s="5" t="str">
        <f>VLOOKUP($F358,Account!$B:$D,M$2,FALSE)</f>
        <v>Contractors</v>
      </c>
      <c r="N358" s="9">
        <f t="shared" si="172"/>
        <v>62235.792987546061</v>
      </c>
      <c r="O358" t="str">
        <f>VLOOKUP(A358,glbpamap!$A$1:$E$1000,5,FALSE)</f>
        <v>implementation.csv</v>
      </c>
    </row>
    <row r="359" spans="1:15" x14ac:dyDescent="0.25">
      <c r="A359" t="str">
        <f t="shared" si="187"/>
        <v>Sales-02400000</v>
      </c>
      <c r="C359">
        <f t="shared" si="198"/>
        <v>0.1</v>
      </c>
      <c r="D359" s="5">
        <f t="shared" si="200"/>
        <v>2</v>
      </c>
      <c r="E359" s="5">
        <f t="shared" si="201"/>
        <v>2</v>
      </c>
      <c r="F359" s="4">
        <f t="shared" si="202"/>
        <v>4</v>
      </c>
      <c r="G359" s="5" t="str">
        <f>VLOOKUP($D359,LE!$B:$D,G$2,FALSE)</f>
        <v>AME</v>
      </c>
      <c r="H359" s="5" t="str">
        <f>VLOOKUP($D359,LE!$B:$D,H$2,FALSE)</f>
        <v>Americas</v>
      </c>
      <c r="I359" s="5" t="str">
        <f>VLOOKUP($E359,Department!$B:$E,I$2,FALSE)</f>
        <v>Sales</v>
      </c>
      <c r="J359" s="5" t="str">
        <f>VLOOKUP($E359,Department!$B:$E,J$2,FALSE)</f>
        <v>Sales-02</v>
      </c>
      <c r="K359" s="5" t="str">
        <f>VLOOKUP($E359,Department!$B:$E,K$2,FALSE)</f>
        <v>Sales-Partners</v>
      </c>
      <c r="L359" s="5">
        <f>VLOOKUP($F359,Account!$B:$D,L$2,FALSE)</f>
        <v>400000</v>
      </c>
      <c r="M359" s="5" t="str">
        <f>VLOOKUP($F359,Account!$B:$D,M$2,FALSE)</f>
        <v>Travel-Trips</v>
      </c>
      <c r="N359" s="9">
        <f t="shared" si="173"/>
        <v>12447.158597509213</v>
      </c>
      <c r="O359" t="str">
        <f>VLOOKUP(A359,glbpamap!$A$1:$E$1000,5,FALSE)</f>
        <v>implementation.csv</v>
      </c>
    </row>
    <row r="360" spans="1:15" x14ac:dyDescent="0.25">
      <c r="A360" t="str">
        <f t="shared" si="187"/>
        <v>Sales-02400001</v>
      </c>
      <c r="C360">
        <f t="shared" si="198"/>
        <v>0.05</v>
      </c>
      <c r="D360" s="5">
        <f t="shared" si="200"/>
        <v>2</v>
      </c>
      <c r="E360" s="5">
        <f t="shared" si="201"/>
        <v>2</v>
      </c>
      <c r="F360" s="4">
        <f t="shared" si="202"/>
        <v>5</v>
      </c>
      <c r="G360" s="5" t="str">
        <f>VLOOKUP($D360,LE!$B:$D,G$2,FALSE)</f>
        <v>AME</v>
      </c>
      <c r="H360" s="5" t="str">
        <f>VLOOKUP($D360,LE!$B:$D,H$2,FALSE)</f>
        <v>Americas</v>
      </c>
      <c r="I360" s="5" t="str">
        <f>VLOOKUP($E360,Department!$B:$E,I$2,FALSE)</f>
        <v>Sales</v>
      </c>
      <c r="J360" s="5" t="str">
        <f>VLOOKUP($E360,Department!$B:$E,J$2,FALSE)</f>
        <v>Sales-02</v>
      </c>
      <c r="K360" s="5" t="str">
        <f>VLOOKUP($E360,Department!$B:$E,K$2,FALSE)</f>
        <v>Sales-Partners</v>
      </c>
      <c r="L360" s="5">
        <f>VLOOKUP($F360,Account!$B:$D,L$2,FALSE)</f>
        <v>400001</v>
      </c>
      <c r="M360" s="5" t="str">
        <f>VLOOKUP($F360,Account!$B:$D,M$2,FALSE)</f>
        <v>Travel-Hotels</v>
      </c>
      <c r="N360" s="9">
        <f t="shared" si="174"/>
        <v>6223.5792987546065</v>
      </c>
      <c r="O360" t="str">
        <f>VLOOKUP(A360,glbpamap!$A$1:$E$1000,5,FALSE)</f>
        <v>implementation.csv</v>
      </c>
    </row>
    <row r="361" spans="1:15" x14ac:dyDescent="0.25">
      <c r="A361" t="str">
        <f t="shared" si="187"/>
        <v>Sales-02500000</v>
      </c>
      <c r="C361">
        <f t="shared" si="198"/>
        <v>0.2</v>
      </c>
      <c r="D361" s="5">
        <f t="shared" si="200"/>
        <v>2</v>
      </c>
      <c r="E361" s="5">
        <f t="shared" si="201"/>
        <v>2</v>
      </c>
      <c r="F361" s="4">
        <f t="shared" si="202"/>
        <v>6</v>
      </c>
      <c r="G361" s="5" t="str">
        <f>VLOOKUP($D361,LE!$B:$D,G$2,FALSE)</f>
        <v>AME</v>
      </c>
      <c r="H361" s="5" t="str">
        <f>VLOOKUP($D361,LE!$B:$D,H$2,FALSE)</f>
        <v>Americas</v>
      </c>
      <c r="I361" s="5" t="str">
        <f>VLOOKUP($E361,Department!$B:$E,I$2,FALSE)</f>
        <v>Sales</v>
      </c>
      <c r="J361" s="5" t="str">
        <f>VLOOKUP($E361,Department!$B:$E,J$2,FALSE)</f>
        <v>Sales-02</v>
      </c>
      <c r="K361" s="5" t="str">
        <f>VLOOKUP($E361,Department!$B:$E,K$2,FALSE)</f>
        <v>Sales-Partners</v>
      </c>
      <c r="L361" s="5">
        <f>VLOOKUP($F361,Account!$B:$D,L$2,FALSE)</f>
        <v>500000</v>
      </c>
      <c r="M361" s="5" t="str">
        <f>VLOOKUP($F361,Account!$B:$D,M$2,FALSE)</f>
        <v>Professional-Services-Consultants</v>
      </c>
      <c r="N361" s="9">
        <f t="shared" si="175"/>
        <v>24894.317195018426</v>
      </c>
      <c r="O361" t="str">
        <f>VLOOKUP(A361,glbpamap!$A$1:$E$1000,5,FALSE)</f>
        <v>implementation.csv</v>
      </c>
    </row>
    <row r="362" spans="1:15" x14ac:dyDescent="0.25">
      <c r="A362" t="str">
        <f t="shared" si="187"/>
        <v>Sales-02600000</v>
      </c>
      <c r="C362">
        <f t="shared" si="198"/>
        <v>0.1</v>
      </c>
      <c r="D362" s="5">
        <f t="shared" si="200"/>
        <v>2</v>
      </c>
      <c r="E362" s="5">
        <f t="shared" si="201"/>
        <v>2</v>
      </c>
      <c r="F362" s="4">
        <f t="shared" si="202"/>
        <v>7</v>
      </c>
      <c r="G362" s="5" t="str">
        <f>VLOOKUP($D362,LE!$B:$D,G$2,FALSE)</f>
        <v>AME</v>
      </c>
      <c r="H362" s="5" t="str">
        <f>VLOOKUP($D362,LE!$B:$D,H$2,FALSE)</f>
        <v>Americas</v>
      </c>
      <c r="I362" s="5" t="str">
        <f>VLOOKUP($E362,Department!$B:$E,I$2,FALSE)</f>
        <v>Sales</v>
      </c>
      <c r="J362" s="5" t="str">
        <f>VLOOKUP($E362,Department!$B:$E,J$2,FALSE)</f>
        <v>Sales-02</v>
      </c>
      <c r="K362" s="5" t="str">
        <f>VLOOKUP($E362,Department!$B:$E,K$2,FALSE)</f>
        <v>Sales-Partners</v>
      </c>
      <c r="L362" s="5">
        <f>VLOOKUP($F362,Account!$B:$D,L$2,FALSE)</f>
        <v>600000</v>
      </c>
      <c r="M362" s="5" t="str">
        <f>VLOOKUP($F362,Account!$B:$D,M$2,FALSE)</f>
        <v>Legal-Consultants</v>
      </c>
      <c r="N362" s="9">
        <f t="shared" si="176"/>
        <v>12447.158597509213</v>
      </c>
      <c r="O362" t="str">
        <f>VLOOKUP(A362,glbpamap!$A$1:$E$1000,5,FALSE)</f>
        <v>implementation.csv</v>
      </c>
    </row>
    <row r="363" spans="1:15" x14ac:dyDescent="0.25">
      <c r="A363" t="str">
        <f t="shared" si="187"/>
        <v>Sales-02600001</v>
      </c>
      <c r="C363">
        <f t="shared" si="198"/>
        <v>0</v>
      </c>
      <c r="D363" s="5">
        <f t="shared" si="200"/>
        <v>2</v>
      </c>
      <c r="E363" s="5">
        <f t="shared" si="201"/>
        <v>2</v>
      </c>
      <c r="F363" s="4">
        <f t="shared" si="202"/>
        <v>8</v>
      </c>
      <c r="G363" s="5" t="str">
        <f>VLOOKUP($D363,LE!$B:$D,G$2,FALSE)</f>
        <v>AME</v>
      </c>
      <c r="H363" s="5" t="str">
        <f>VLOOKUP($D363,LE!$B:$D,H$2,FALSE)</f>
        <v>Americas</v>
      </c>
      <c r="I363" s="5" t="str">
        <f>VLOOKUP($E363,Department!$B:$E,I$2,FALSE)</f>
        <v>Sales</v>
      </c>
      <c r="J363" s="5" t="str">
        <f>VLOOKUP($E363,Department!$B:$E,J$2,FALSE)</f>
        <v>Sales-02</v>
      </c>
      <c r="K363" s="5" t="str">
        <f>VLOOKUP($E363,Department!$B:$E,K$2,FALSE)</f>
        <v>Sales-Partners</v>
      </c>
      <c r="L363" s="5">
        <f>VLOOKUP($F363,Account!$B:$D,L$2,FALSE)</f>
        <v>600001</v>
      </c>
      <c r="M363" s="5" t="str">
        <f>VLOOKUP($F363,Account!$B:$D,M$2,FALSE)</f>
        <v>Legal-Corporate Fees</v>
      </c>
      <c r="N363" s="9">
        <f t="shared" si="177"/>
        <v>0</v>
      </c>
      <c r="O363" t="str">
        <f>VLOOKUP(A363,glbpamap!$A$1:$E$1000,5,FALSE)</f>
        <v>implementation.csv</v>
      </c>
    </row>
    <row r="364" spans="1:15" x14ac:dyDescent="0.25">
      <c r="A364" t="str">
        <f t="shared" si="187"/>
        <v>Sales-02600002</v>
      </c>
      <c r="C364">
        <f t="shared" si="198"/>
        <v>0</v>
      </c>
      <c r="D364" s="5">
        <f t="shared" si="200"/>
        <v>2</v>
      </c>
      <c r="E364" s="5">
        <f t="shared" si="201"/>
        <v>2</v>
      </c>
      <c r="F364" s="4">
        <f t="shared" si="202"/>
        <v>9</v>
      </c>
      <c r="G364" s="5" t="str">
        <f>VLOOKUP($D364,LE!$B:$D,G$2,FALSE)</f>
        <v>AME</v>
      </c>
      <c r="H364" s="5" t="str">
        <f>VLOOKUP($D364,LE!$B:$D,H$2,FALSE)</f>
        <v>Americas</v>
      </c>
      <c r="I364" s="5" t="str">
        <f>VLOOKUP($E364,Department!$B:$E,I$2,FALSE)</f>
        <v>Sales</v>
      </c>
      <c r="J364" s="5" t="str">
        <f>VLOOKUP($E364,Department!$B:$E,J$2,FALSE)</f>
        <v>Sales-02</v>
      </c>
      <c r="K364" s="5" t="str">
        <f>VLOOKUP($E364,Department!$B:$E,K$2,FALSE)</f>
        <v>Sales-Partners</v>
      </c>
      <c r="L364" s="5">
        <f>VLOOKUP($F364,Account!$B:$D,L$2,FALSE)</f>
        <v>600002</v>
      </c>
      <c r="M364" s="5" t="str">
        <f>VLOOKUP($F364,Account!$B:$D,M$2,FALSE)</f>
        <v>Legal-Employment Fees</v>
      </c>
      <c r="N364" s="9">
        <f t="shared" si="178"/>
        <v>0</v>
      </c>
      <c r="O364" t="str">
        <f>VLOOKUP(A364,glbpamap!$A$1:$E$1000,5,FALSE)</f>
        <v>implementation.csv</v>
      </c>
    </row>
    <row r="365" spans="1:15" x14ac:dyDescent="0.25">
      <c r="A365" t="str">
        <f t="shared" si="187"/>
        <v>Sales-02700000</v>
      </c>
      <c r="C365">
        <f t="shared" si="198"/>
        <v>0.05</v>
      </c>
      <c r="D365" s="5">
        <f t="shared" si="200"/>
        <v>2</v>
      </c>
      <c r="E365" s="5">
        <f t="shared" si="201"/>
        <v>2</v>
      </c>
      <c r="F365" s="4">
        <f t="shared" si="202"/>
        <v>10</v>
      </c>
      <c r="G365" s="5" t="str">
        <f>VLOOKUP($D365,LE!$B:$D,G$2,FALSE)</f>
        <v>AME</v>
      </c>
      <c r="H365" s="5" t="str">
        <f>VLOOKUP($D365,LE!$B:$D,H$2,FALSE)</f>
        <v>Americas</v>
      </c>
      <c r="I365" s="5" t="str">
        <f>VLOOKUP($E365,Department!$B:$E,I$2,FALSE)</f>
        <v>Sales</v>
      </c>
      <c r="J365" s="5" t="str">
        <f>VLOOKUP($E365,Department!$B:$E,J$2,FALSE)</f>
        <v>Sales-02</v>
      </c>
      <c r="K365" s="5" t="str">
        <f>VLOOKUP($E365,Department!$B:$E,K$2,FALSE)</f>
        <v>Sales-Partners</v>
      </c>
      <c r="L365" s="5">
        <f>VLOOKUP($F365,Account!$B:$D,L$2,FALSE)</f>
        <v>700000</v>
      </c>
      <c r="M365" s="5" t="str">
        <f>VLOOKUP($F365,Account!$B:$D,M$2,FALSE)</f>
        <v>IT-Application-On-Premise</v>
      </c>
      <c r="N365" s="9">
        <f t="shared" si="179"/>
        <v>6223.5792987546065</v>
      </c>
      <c r="O365" t="str">
        <f>VLOOKUP(A365,glbpamap!$A$1:$E$1000,5,FALSE)</f>
        <v>implementation.csv</v>
      </c>
    </row>
    <row r="366" spans="1:15" x14ac:dyDescent="0.25">
      <c r="A366" t="str">
        <f t="shared" si="187"/>
        <v>Sales-02700001</v>
      </c>
      <c r="C366">
        <f t="shared" si="198"/>
        <v>0.01</v>
      </c>
      <c r="D366" s="5">
        <f t="shared" si="200"/>
        <v>2</v>
      </c>
      <c r="E366" s="5">
        <f t="shared" si="201"/>
        <v>2</v>
      </c>
      <c r="F366" s="4">
        <f t="shared" si="202"/>
        <v>11</v>
      </c>
      <c r="G366" s="5" t="str">
        <f>VLOOKUP($D366,LE!$B:$D,G$2,FALSE)</f>
        <v>AME</v>
      </c>
      <c r="H366" s="5" t="str">
        <f>VLOOKUP($D366,LE!$B:$D,H$2,FALSE)</f>
        <v>Americas</v>
      </c>
      <c r="I366" s="5" t="str">
        <f>VLOOKUP($E366,Department!$B:$E,I$2,FALSE)</f>
        <v>Sales</v>
      </c>
      <c r="J366" s="5" t="str">
        <f>VLOOKUP($E366,Department!$B:$E,J$2,FALSE)</f>
        <v>Sales-02</v>
      </c>
      <c r="K366" s="5" t="str">
        <f>VLOOKUP($E366,Department!$B:$E,K$2,FALSE)</f>
        <v>Sales-Partners</v>
      </c>
      <c r="L366" s="5">
        <f>VLOOKUP($F366,Account!$B:$D,L$2,FALSE)</f>
        <v>700001</v>
      </c>
      <c r="M366" s="5" t="str">
        <f>VLOOKUP($F366,Account!$B:$D,M$2,FALSE)</f>
        <v>IT-Application-Subscription</v>
      </c>
      <c r="N366" s="9">
        <f t="shared" si="180"/>
        <v>1244.7158597509213</v>
      </c>
      <c r="O366" t="str">
        <f>VLOOKUP(A366,glbpamap!$A$1:$E$1000,5,FALSE)</f>
        <v>implementation.csv</v>
      </c>
    </row>
    <row r="367" spans="1:15" x14ac:dyDescent="0.25">
      <c r="A367" t="str">
        <f t="shared" si="187"/>
        <v>Sales-02700002</v>
      </c>
      <c r="C367">
        <f t="shared" si="198"/>
        <v>0.02</v>
      </c>
      <c r="D367" s="5">
        <f t="shared" si="200"/>
        <v>2</v>
      </c>
      <c r="E367" s="5">
        <f t="shared" si="201"/>
        <v>2</v>
      </c>
      <c r="F367" s="4">
        <f t="shared" si="202"/>
        <v>12</v>
      </c>
      <c r="G367" s="5" t="str">
        <f>VLOOKUP($D367,LE!$B:$D,G$2,FALSE)</f>
        <v>AME</v>
      </c>
      <c r="H367" s="5" t="str">
        <f>VLOOKUP($D367,LE!$B:$D,H$2,FALSE)</f>
        <v>Americas</v>
      </c>
      <c r="I367" s="5" t="str">
        <f>VLOOKUP($E367,Department!$B:$E,I$2,FALSE)</f>
        <v>Sales</v>
      </c>
      <c r="J367" s="5" t="str">
        <f>VLOOKUP($E367,Department!$B:$E,J$2,FALSE)</f>
        <v>Sales-02</v>
      </c>
      <c r="K367" s="5" t="str">
        <f>VLOOKUP($E367,Department!$B:$E,K$2,FALSE)</f>
        <v>Sales-Partners</v>
      </c>
      <c r="L367" s="5">
        <f>VLOOKUP($F367,Account!$B:$D,L$2,FALSE)</f>
        <v>700002</v>
      </c>
      <c r="M367" s="5" t="str">
        <f>VLOOKUP($F367,Account!$B:$D,M$2,FALSE)</f>
        <v>IT-Infrastructure</v>
      </c>
      <c r="N367" s="9">
        <f t="shared" si="181"/>
        <v>2489.4317195018425</v>
      </c>
      <c r="O367" t="str">
        <f>VLOOKUP(A367,glbpamap!$A$1:$E$1000,5,FALSE)</f>
        <v>implementation.csv</v>
      </c>
    </row>
    <row r="368" spans="1:15" x14ac:dyDescent="0.25">
      <c r="A368" t="str">
        <f t="shared" si="187"/>
        <v>Sales-02700003</v>
      </c>
      <c r="C368">
        <f t="shared" si="198"/>
        <v>0.01</v>
      </c>
      <c r="D368" s="5">
        <f t="shared" si="200"/>
        <v>2</v>
      </c>
      <c r="E368" s="5">
        <f t="shared" si="201"/>
        <v>2</v>
      </c>
      <c r="F368" s="4">
        <f t="shared" si="202"/>
        <v>13</v>
      </c>
      <c r="G368" s="5" t="str">
        <f>VLOOKUP($D368,LE!$B:$D,G$2,FALSE)</f>
        <v>AME</v>
      </c>
      <c r="H368" s="5" t="str">
        <f>VLOOKUP($D368,LE!$B:$D,H$2,FALSE)</f>
        <v>Americas</v>
      </c>
      <c r="I368" s="5" t="str">
        <f>VLOOKUP($E368,Department!$B:$E,I$2,FALSE)</f>
        <v>Sales</v>
      </c>
      <c r="J368" s="5" t="str">
        <f>VLOOKUP($E368,Department!$B:$E,J$2,FALSE)</f>
        <v>Sales-02</v>
      </c>
      <c r="K368" s="5" t="str">
        <f>VLOOKUP($E368,Department!$B:$E,K$2,FALSE)</f>
        <v>Sales-Partners</v>
      </c>
      <c r="L368" s="5">
        <f>VLOOKUP($F368,Account!$B:$D,L$2,FALSE)</f>
        <v>700003</v>
      </c>
      <c r="M368" s="5" t="str">
        <f>VLOOKUP($F368,Account!$B:$D,M$2,FALSE)</f>
        <v>IT-Consultant-System Implementation</v>
      </c>
      <c r="N368" s="9">
        <f t="shared" si="182"/>
        <v>1244.7158597509213</v>
      </c>
      <c r="O368" t="str">
        <f>VLOOKUP(A368,glbpamap!$A$1:$E$1000,5,FALSE)</f>
        <v>implementation.csv</v>
      </c>
    </row>
    <row r="369" spans="1:15" x14ac:dyDescent="0.25">
      <c r="A369" t="str">
        <f t="shared" si="187"/>
        <v>Sales-02800000</v>
      </c>
      <c r="C369">
        <f t="shared" si="198"/>
        <v>0.02</v>
      </c>
      <c r="D369" s="5">
        <f t="shared" si="200"/>
        <v>2</v>
      </c>
      <c r="E369" s="5">
        <f t="shared" si="201"/>
        <v>2</v>
      </c>
      <c r="F369" s="4">
        <f t="shared" si="202"/>
        <v>14</v>
      </c>
      <c r="G369" s="5" t="str">
        <f>VLOOKUP($D369,LE!$B:$D,G$2,FALSE)</f>
        <v>AME</v>
      </c>
      <c r="H369" s="5" t="str">
        <f>VLOOKUP($D369,LE!$B:$D,H$2,FALSE)</f>
        <v>Americas</v>
      </c>
      <c r="I369" s="5" t="str">
        <f>VLOOKUP($E369,Department!$B:$E,I$2,FALSE)</f>
        <v>Sales</v>
      </c>
      <c r="J369" s="5" t="str">
        <f>VLOOKUP($E369,Department!$B:$E,J$2,FALSE)</f>
        <v>Sales-02</v>
      </c>
      <c r="K369" s="5" t="str">
        <f>VLOOKUP($E369,Department!$B:$E,K$2,FALSE)</f>
        <v>Sales-Partners</v>
      </c>
      <c r="L369" s="5">
        <f>VLOOKUP($F369,Account!$B:$D,L$2,FALSE)</f>
        <v>800000</v>
      </c>
      <c r="M369" s="5" t="str">
        <f>VLOOKUP($F369,Account!$B:$D,M$2,FALSE)</f>
        <v>Facilities-Offices</v>
      </c>
      <c r="N369" s="9">
        <f t="shared" si="183"/>
        <v>2489.4317195018425</v>
      </c>
      <c r="O369" t="str">
        <f>VLOOKUP(A369,glbpamap!$A$1:$E$1000,5,FALSE)</f>
        <v>implementation.csv</v>
      </c>
    </row>
    <row r="370" spans="1:15" x14ac:dyDescent="0.25">
      <c r="A370" t="str">
        <f t="shared" si="187"/>
        <v>Sales-02800001</v>
      </c>
      <c r="C370">
        <f t="shared" si="198"/>
        <v>0.02</v>
      </c>
      <c r="D370" s="5">
        <f t="shared" si="200"/>
        <v>2</v>
      </c>
      <c r="E370" s="5">
        <f t="shared" si="201"/>
        <v>2</v>
      </c>
      <c r="F370" s="4">
        <f t="shared" si="202"/>
        <v>15</v>
      </c>
      <c r="G370" s="5" t="str">
        <f>VLOOKUP($D370,LE!$B:$D,G$2,FALSE)</f>
        <v>AME</v>
      </c>
      <c r="H370" s="5" t="str">
        <f>VLOOKUP($D370,LE!$B:$D,H$2,FALSE)</f>
        <v>Americas</v>
      </c>
      <c r="I370" s="5" t="str">
        <f>VLOOKUP($E370,Department!$B:$E,I$2,FALSE)</f>
        <v>Sales</v>
      </c>
      <c r="J370" s="5" t="str">
        <f>VLOOKUP($E370,Department!$B:$E,J$2,FALSE)</f>
        <v>Sales-02</v>
      </c>
      <c r="K370" s="5" t="str">
        <f>VLOOKUP($E370,Department!$B:$E,K$2,FALSE)</f>
        <v>Sales-Partners</v>
      </c>
      <c r="L370" s="5">
        <f>VLOOKUP($F370,Account!$B:$D,L$2,FALSE)</f>
        <v>800001</v>
      </c>
      <c r="M370" s="5" t="str">
        <f>VLOOKUP($F370,Account!$B:$D,M$2,FALSE)</f>
        <v>Facilities-Supplies</v>
      </c>
      <c r="N370" s="9">
        <f t="shared" si="184"/>
        <v>2489.4317195018425</v>
      </c>
      <c r="O370" t="str">
        <f>VLOOKUP(A370,glbpamap!$A$1:$E$1000,5,FALSE)</f>
        <v>implementation.csv</v>
      </c>
    </row>
    <row r="371" spans="1:15" x14ac:dyDescent="0.25">
      <c r="A371" t="str">
        <f t="shared" si="187"/>
        <v>Sales-02800002</v>
      </c>
      <c r="C371">
        <f t="shared" si="198"/>
        <v>0.02</v>
      </c>
      <c r="D371" s="5">
        <f t="shared" si="200"/>
        <v>2</v>
      </c>
      <c r="E371" s="5">
        <f t="shared" si="201"/>
        <v>2</v>
      </c>
      <c r="F371" s="4">
        <f t="shared" si="202"/>
        <v>16</v>
      </c>
      <c r="G371" s="5" t="str">
        <f>VLOOKUP($D371,LE!$B:$D,G$2,FALSE)</f>
        <v>AME</v>
      </c>
      <c r="H371" s="5" t="str">
        <f>VLOOKUP($D371,LE!$B:$D,H$2,FALSE)</f>
        <v>Americas</v>
      </c>
      <c r="I371" s="5" t="str">
        <f>VLOOKUP($E371,Department!$B:$E,I$2,FALSE)</f>
        <v>Sales</v>
      </c>
      <c r="J371" s="5" t="str">
        <f>VLOOKUP($E371,Department!$B:$E,J$2,FALSE)</f>
        <v>Sales-02</v>
      </c>
      <c r="K371" s="5" t="str">
        <f>VLOOKUP($E371,Department!$B:$E,K$2,FALSE)</f>
        <v>Sales-Partners</v>
      </c>
      <c r="L371" s="5">
        <f>VLOOKUP($F371,Account!$B:$D,L$2,FALSE)</f>
        <v>800002</v>
      </c>
      <c r="M371" s="5" t="str">
        <f>VLOOKUP($F371,Account!$B:$D,M$2,FALSE)</f>
        <v>Facilities-Supplies</v>
      </c>
      <c r="N371" s="9">
        <f t="shared" si="185"/>
        <v>2489.4317195018425</v>
      </c>
      <c r="O371" t="str">
        <f>VLOOKUP(A371,glbpamap!$A$1:$E$1000,5,FALSE)</f>
        <v>implementation.csv</v>
      </c>
    </row>
    <row r="372" spans="1:15" x14ac:dyDescent="0.25">
      <c r="A372" t="str">
        <f t="shared" si="187"/>
        <v>Sales-03100000</v>
      </c>
      <c r="C372">
        <f>C356</f>
        <v>0</v>
      </c>
      <c r="D372" s="6">
        <f>D356</f>
        <v>2</v>
      </c>
      <c r="E372" s="6">
        <f>E356+1</f>
        <v>3</v>
      </c>
      <c r="F372" s="4">
        <v>1</v>
      </c>
      <c r="G372" s="5" t="str">
        <f>VLOOKUP($D372,LE!$B:$D,G$2,FALSE)</f>
        <v>AME</v>
      </c>
      <c r="H372" s="5" t="str">
        <f>VLOOKUP($D372,LE!$B:$D,H$2,FALSE)</f>
        <v>Americas</v>
      </c>
      <c r="I372" s="5" t="str">
        <f>VLOOKUP($E372,Department!$B:$E,I$2,FALSE)</f>
        <v>Sales</v>
      </c>
      <c r="J372" s="5" t="str">
        <f>VLOOKUP($E372,Department!$B:$E,J$2,FALSE)</f>
        <v>Sales-03</v>
      </c>
      <c r="K372" s="5" t="str">
        <f>VLOOKUP($E372,Department!$B:$E,K$2,FALSE)</f>
        <v>Sales-Online</v>
      </c>
      <c r="L372" s="5">
        <f>VLOOKUP($F372,Account!$B:$D,L$2,FALSE)</f>
        <v>100000</v>
      </c>
      <c r="M372" s="5" t="str">
        <f>VLOOKUP($F372,Account!$B:$D,M$2,FALSE)</f>
        <v>Salary</v>
      </c>
      <c r="N372" s="10">
        <f t="shared" ref="N372" si="203">N356*1.01</f>
        <v>125716.30183484305</v>
      </c>
      <c r="O372" t="str">
        <f>VLOOKUP(A372,glbpamap!$A$1:$E$1000,5,FALSE)</f>
        <v>implementation.csv</v>
      </c>
    </row>
    <row r="373" spans="1:15" x14ac:dyDescent="0.25">
      <c r="A373" t="str">
        <f t="shared" si="187"/>
        <v>Sales-03100001</v>
      </c>
      <c r="C373">
        <f t="shared" ref="C373:C387" si="204">C357</f>
        <v>0.3</v>
      </c>
      <c r="D373" s="5">
        <f>D372</f>
        <v>2</v>
      </c>
      <c r="E373" s="5">
        <f>E372</f>
        <v>3</v>
      </c>
      <c r="F373" s="4">
        <f>F372+1</f>
        <v>2</v>
      </c>
      <c r="G373" s="5" t="str">
        <f>VLOOKUP($D373,LE!$B:$D,G$2,FALSE)</f>
        <v>AME</v>
      </c>
      <c r="H373" s="5" t="str">
        <f>VLOOKUP($D373,LE!$B:$D,H$2,FALSE)</f>
        <v>Americas</v>
      </c>
      <c r="I373" s="5" t="str">
        <f>VLOOKUP($E373,Department!$B:$E,I$2,FALSE)</f>
        <v>Sales</v>
      </c>
      <c r="J373" s="5" t="str">
        <f>VLOOKUP($E373,Department!$B:$E,J$2,FALSE)</f>
        <v>Sales-03</v>
      </c>
      <c r="K373" s="5" t="str">
        <f>VLOOKUP($E373,Department!$B:$E,K$2,FALSE)</f>
        <v>Sales-Online</v>
      </c>
      <c r="L373" s="5">
        <f>VLOOKUP($F373,Account!$B:$D,L$2,FALSE)</f>
        <v>100001</v>
      </c>
      <c r="M373" s="5" t="str">
        <f>VLOOKUP($F373,Account!$B:$D,M$2,FALSE)</f>
        <v>Benefits</v>
      </c>
      <c r="N373" s="9">
        <f t="shared" si="199"/>
        <v>37714.89055045291</v>
      </c>
      <c r="O373" t="str">
        <f>VLOOKUP(A373,glbpamap!$A$1:$E$1000,5,FALSE)</f>
        <v>implementation.csv</v>
      </c>
    </row>
    <row r="374" spans="1:15" x14ac:dyDescent="0.25">
      <c r="A374" t="str">
        <f t="shared" si="187"/>
        <v>Sales-03200000</v>
      </c>
      <c r="C374">
        <f t="shared" si="204"/>
        <v>0.5</v>
      </c>
      <c r="D374" s="5">
        <f t="shared" ref="D374:D387" si="205">D373</f>
        <v>2</v>
      </c>
      <c r="E374" s="5">
        <f t="shared" ref="E374:E387" si="206">E373</f>
        <v>3</v>
      </c>
      <c r="F374" s="4">
        <f t="shared" ref="F374:F387" si="207">F373+1</f>
        <v>3</v>
      </c>
      <c r="G374" s="5" t="str">
        <f>VLOOKUP($D374,LE!$B:$D,G$2,FALSE)</f>
        <v>AME</v>
      </c>
      <c r="H374" s="5" t="str">
        <f>VLOOKUP($D374,LE!$B:$D,H$2,FALSE)</f>
        <v>Americas</v>
      </c>
      <c r="I374" s="5" t="str">
        <f>VLOOKUP($E374,Department!$B:$E,I$2,FALSE)</f>
        <v>Sales</v>
      </c>
      <c r="J374" s="5" t="str">
        <f>VLOOKUP($E374,Department!$B:$E,J$2,FALSE)</f>
        <v>Sales-03</v>
      </c>
      <c r="K374" s="5" t="str">
        <f>VLOOKUP($E374,Department!$B:$E,K$2,FALSE)</f>
        <v>Sales-Online</v>
      </c>
      <c r="L374" s="5">
        <f>VLOOKUP($F374,Account!$B:$D,L$2,FALSE)</f>
        <v>200000</v>
      </c>
      <c r="M374" s="5" t="str">
        <f>VLOOKUP($F374,Account!$B:$D,M$2,FALSE)</f>
        <v>Contractors</v>
      </c>
      <c r="N374" s="9">
        <f t="shared" ref="N374:N422" si="208">N372*C374</f>
        <v>62858.150917421524</v>
      </c>
      <c r="O374" t="str">
        <f>VLOOKUP(A374,glbpamap!$A$1:$E$1000,5,FALSE)</f>
        <v>implementation.csv</v>
      </c>
    </row>
    <row r="375" spans="1:15" x14ac:dyDescent="0.25">
      <c r="A375" t="str">
        <f t="shared" si="187"/>
        <v>Sales-03400000</v>
      </c>
      <c r="C375">
        <f t="shared" si="204"/>
        <v>0.1</v>
      </c>
      <c r="D375" s="5">
        <f t="shared" si="205"/>
        <v>2</v>
      </c>
      <c r="E375" s="5">
        <f t="shared" si="206"/>
        <v>3</v>
      </c>
      <c r="F375" s="4">
        <f t="shared" si="207"/>
        <v>4</v>
      </c>
      <c r="G375" s="5" t="str">
        <f>VLOOKUP($D375,LE!$B:$D,G$2,FALSE)</f>
        <v>AME</v>
      </c>
      <c r="H375" s="5" t="str">
        <f>VLOOKUP($D375,LE!$B:$D,H$2,FALSE)</f>
        <v>Americas</v>
      </c>
      <c r="I375" s="5" t="str">
        <f>VLOOKUP($E375,Department!$B:$E,I$2,FALSE)</f>
        <v>Sales</v>
      </c>
      <c r="J375" s="5" t="str">
        <f>VLOOKUP($E375,Department!$B:$E,J$2,FALSE)</f>
        <v>Sales-03</v>
      </c>
      <c r="K375" s="5" t="str">
        <f>VLOOKUP($E375,Department!$B:$E,K$2,FALSE)</f>
        <v>Sales-Online</v>
      </c>
      <c r="L375" s="5">
        <f>VLOOKUP($F375,Account!$B:$D,L$2,FALSE)</f>
        <v>400000</v>
      </c>
      <c r="M375" s="5" t="str">
        <f>VLOOKUP($F375,Account!$B:$D,M$2,FALSE)</f>
        <v>Travel-Trips</v>
      </c>
      <c r="N375" s="9">
        <f t="shared" ref="N375:N423" si="209">N372*C375</f>
        <v>12571.630183484305</v>
      </c>
      <c r="O375" t="str">
        <f>VLOOKUP(A375,glbpamap!$A$1:$E$1000,5,FALSE)</f>
        <v>implementation.csv</v>
      </c>
    </row>
    <row r="376" spans="1:15" x14ac:dyDescent="0.25">
      <c r="A376" t="str">
        <f t="shared" si="187"/>
        <v>Sales-03400001</v>
      </c>
      <c r="C376">
        <f t="shared" si="204"/>
        <v>0.05</v>
      </c>
      <c r="D376" s="5">
        <f t="shared" si="205"/>
        <v>2</v>
      </c>
      <c r="E376" s="5">
        <f t="shared" si="206"/>
        <v>3</v>
      </c>
      <c r="F376" s="4">
        <f t="shared" si="207"/>
        <v>5</v>
      </c>
      <c r="G376" s="5" t="str">
        <f>VLOOKUP($D376,LE!$B:$D,G$2,FALSE)</f>
        <v>AME</v>
      </c>
      <c r="H376" s="5" t="str">
        <f>VLOOKUP($D376,LE!$B:$D,H$2,FALSE)</f>
        <v>Americas</v>
      </c>
      <c r="I376" s="5" t="str">
        <f>VLOOKUP($E376,Department!$B:$E,I$2,FALSE)</f>
        <v>Sales</v>
      </c>
      <c r="J376" s="5" t="str">
        <f>VLOOKUP($E376,Department!$B:$E,J$2,FALSE)</f>
        <v>Sales-03</v>
      </c>
      <c r="K376" s="5" t="str">
        <f>VLOOKUP($E376,Department!$B:$E,K$2,FALSE)</f>
        <v>Sales-Online</v>
      </c>
      <c r="L376" s="5">
        <f>VLOOKUP($F376,Account!$B:$D,L$2,FALSE)</f>
        <v>400001</v>
      </c>
      <c r="M376" s="5" t="str">
        <f>VLOOKUP($F376,Account!$B:$D,M$2,FALSE)</f>
        <v>Travel-Hotels</v>
      </c>
      <c r="N376" s="9">
        <f t="shared" ref="N376:N424" si="210">N372*C376</f>
        <v>6285.8150917421526</v>
      </c>
      <c r="O376" t="str">
        <f>VLOOKUP(A376,glbpamap!$A$1:$E$1000,5,FALSE)</f>
        <v>implementation.csv</v>
      </c>
    </row>
    <row r="377" spans="1:15" x14ac:dyDescent="0.25">
      <c r="A377" t="str">
        <f t="shared" si="187"/>
        <v>Sales-03500000</v>
      </c>
      <c r="C377">
        <f t="shared" si="204"/>
        <v>0.2</v>
      </c>
      <c r="D377" s="5">
        <f t="shared" si="205"/>
        <v>2</v>
      </c>
      <c r="E377" s="5">
        <f t="shared" si="206"/>
        <v>3</v>
      </c>
      <c r="F377" s="4">
        <f t="shared" si="207"/>
        <v>6</v>
      </c>
      <c r="G377" s="5" t="str">
        <f>VLOOKUP($D377,LE!$B:$D,G$2,FALSE)</f>
        <v>AME</v>
      </c>
      <c r="H377" s="5" t="str">
        <f>VLOOKUP($D377,LE!$B:$D,H$2,FALSE)</f>
        <v>Americas</v>
      </c>
      <c r="I377" s="5" t="str">
        <f>VLOOKUP($E377,Department!$B:$E,I$2,FALSE)</f>
        <v>Sales</v>
      </c>
      <c r="J377" s="5" t="str">
        <f>VLOOKUP($E377,Department!$B:$E,J$2,FALSE)</f>
        <v>Sales-03</v>
      </c>
      <c r="K377" s="5" t="str">
        <f>VLOOKUP($E377,Department!$B:$E,K$2,FALSE)</f>
        <v>Sales-Online</v>
      </c>
      <c r="L377" s="5">
        <f>VLOOKUP($F377,Account!$B:$D,L$2,FALSE)</f>
        <v>500000</v>
      </c>
      <c r="M377" s="5" t="str">
        <f>VLOOKUP($F377,Account!$B:$D,M$2,FALSE)</f>
        <v>Professional-Services-Consultants</v>
      </c>
      <c r="N377" s="9">
        <f t="shared" ref="N377:N425" si="211">N372*C377</f>
        <v>25143.26036696861</v>
      </c>
      <c r="O377" t="str">
        <f>VLOOKUP(A377,glbpamap!$A$1:$E$1000,5,FALSE)</f>
        <v>implementation.csv</v>
      </c>
    </row>
    <row r="378" spans="1:15" x14ac:dyDescent="0.25">
      <c r="A378" t="str">
        <f t="shared" si="187"/>
        <v>Sales-03600000</v>
      </c>
      <c r="C378">
        <f t="shared" si="204"/>
        <v>0.1</v>
      </c>
      <c r="D378" s="5">
        <f t="shared" si="205"/>
        <v>2</v>
      </c>
      <c r="E378" s="5">
        <f t="shared" si="206"/>
        <v>3</v>
      </c>
      <c r="F378" s="4">
        <f t="shared" si="207"/>
        <v>7</v>
      </c>
      <c r="G378" s="5" t="str">
        <f>VLOOKUP($D378,LE!$B:$D,G$2,FALSE)</f>
        <v>AME</v>
      </c>
      <c r="H378" s="5" t="str">
        <f>VLOOKUP($D378,LE!$B:$D,H$2,FALSE)</f>
        <v>Americas</v>
      </c>
      <c r="I378" s="5" t="str">
        <f>VLOOKUP($E378,Department!$B:$E,I$2,FALSE)</f>
        <v>Sales</v>
      </c>
      <c r="J378" s="5" t="str">
        <f>VLOOKUP($E378,Department!$B:$E,J$2,FALSE)</f>
        <v>Sales-03</v>
      </c>
      <c r="K378" s="5" t="str">
        <f>VLOOKUP($E378,Department!$B:$E,K$2,FALSE)</f>
        <v>Sales-Online</v>
      </c>
      <c r="L378" s="5">
        <f>VLOOKUP($F378,Account!$B:$D,L$2,FALSE)</f>
        <v>600000</v>
      </c>
      <c r="M378" s="5" t="str">
        <f>VLOOKUP($F378,Account!$B:$D,M$2,FALSE)</f>
        <v>Legal-Consultants</v>
      </c>
      <c r="N378" s="9">
        <f t="shared" ref="N378:N426" si="212">N372*C378</f>
        <v>12571.630183484305</v>
      </c>
      <c r="O378" t="str">
        <f>VLOOKUP(A378,glbpamap!$A$1:$E$1000,5,FALSE)</f>
        <v>implementation.csv</v>
      </c>
    </row>
    <row r="379" spans="1:15" x14ac:dyDescent="0.25">
      <c r="A379" t="str">
        <f t="shared" si="187"/>
        <v>Sales-03600001</v>
      </c>
      <c r="C379">
        <f t="shared" si="204"/>
        <v>0</v>
      </c>
      <c r="D379" s="5">
        <f t="shared" si="205"/>
        <v>2</v>
      </c>
      <c r="E379" s="5">
        <f t="shared" si="206"/>
        <v>3</v>
      </c>
      <c r="F379" s="4">
        <f t="shared" si="207"/>
        <v>8</v>
      </c>
      <c r="G379" s="5" t="str">
        <f>VLOOKUP($D379,LE!$B:$D,G$2,FALSE)</f>
        <v>AME</v>
      </c>
      <c r="H379" s="5" t="str">
        <f>VLOOKUP($D379,LE!$B:$D,H$2,FALSE)</f>
        <v>Americas</v>
      </c>
      <c r="I379" s="5" t="str">
        <f>VLOOKUP($E379,Department!$B:$E,I$2,FALSE)</f>
        <v>Sales</v>
      </c>
      <c r="J379" s="5" t="str">
        <f>VLOOKUP($E379,Department!$B:$E,J$2,FALSE)</f>
        <v>Sales-03</v>
      </c>
      <c r="K379" s="5" t="str">
        <f>VLOOKUP($E379,Department!$B:$E,K$2,FALSE)</f>
        <v>Sales-Online</v>
      </c>
      <c r="L379" s="5">
        <f>VLOOKUP($F379,Account!$B:$D,L$2,FALSE)</f>
        <v>600001</v>
      </c>
      <c r="M379" s="5" t="str">
        <f>VLOOKUP($F379,Account!$B:$D,M$2,FALSE)</f>
        <v>Legal-Corporate Fees</v>
      </c>
      <c r="N379" s="9">
        <f t="shared" ref="N379:N427" si="213">N372*C379</f>
        <v>0</v>
      </c>
      <c r="O379" t="str">
        <f>VLOOKUP(A379,glbpamap!$A$1:$E$1000,5,FALSE)</f>
        <v>implementation.csv</v>
      </c>
    </row>
    <row r="380" spans="1:15" x14ac:dyDescent="0.25">
      <c r="A380" t="str">
        <f t="shared" si="187"/>
        <v>Sales-03600002</v>
      </c>
      <c r="C380">
        <f t="shared" si="204"/>
        <v>0</v>
      </c>
      <c r="D380" s="5">
        <f t="shared" si="205"/>
        <v>2</v>
      </c>
      <c r="E380" s="5">
        <f t="shared" si="206"/>
        <v>3</v>
      </c>
      <c r="F380" s="4">
        <f t="shared" si="207"/>
        <v>9</v>
      </c>
      <c r="G380" s="5" t="str">
        <f>VLOOKUP($D380,LE!$B:$D,G$2,FALSE)</f>
        <v>AME</v>
      </c>
      <c r="H380" s="5" t="str">
        <f>VLOOKUP($D380,LE!$B:$D,H$2,FALSE)</f>
        <v>Americas</v>
      </c>
      <c r="I380" s="5" t="str">
        <f>VLOOKUP($E380,Department!$B:$E,I$2,FALSE)</f>
        <v>Sales</v>
      </c>
      <c r="J380" s="5" t="str">
        <f>VLOOKUP($E380,Department!$B:$E,J$2,FALSE)</f>
        <v>Sales-03</v>
      </c>
      <c r="K380" s="5" t="str">
        <f>VLOOKUP($E380,Department!$B:$E,K$2,FALSE)</f>
        <v>Sales-Online</v>
      </c>
      <c r="L380" s="5">
        <f>VLOOKUP($F380,Account!$B:$D,L$2,FALSE)</f>
        <v>600002</v>
      </c>
      <c r="M380" s="5" t="str">
        <f>VLOOKUP($F380,Account!$B:$D,M$2,FALSE)</f>
        <v>Legal-Employment Fees</v>
      </c>
      <c r="N380" s="9">
        <f t="shared" ref="N380:N428" si="214">N372*C380</f>
        <v>0</v>
      </c>
      <c r="O380" t="str">
        <f>VLOOKUP(A380,glbpamap!$A$1:$E$1000,5,FALSE)</f>
        <v>implementation.csv</v>
      </c>
    </row>
    <row r="381" spans="1:15" x14ac:dyDescent="0.25">
      <c r="A381" t="str">
        <f t="shared" si="187"/>
        <v>Sales-03700000</v>
      </c>
      <c r="C381">
        <f t="shared" si="204"/>
        <v>0.05</v>
      </c>
      <c r="D381" s="5">
        <f t="shared" si="205"/>
        <v>2</v>
      </c>
      <c r="E381" s="5">
        <f t="shared" si="206"/>
        <v>3</v>
      </c>
      <c r="F381" s="4">
        <f t="shared" si="207"/>
        <v>10</v>
      </c>
      <c r="G381" s="5" t="str">
        <f>VLOOKUP($D381,LE!$B:$D,G$2,FALSE)</f>
        <v>AME</v>
      </c>
      <c r="H381" s="5" t="str">
        <f>VLOOKUP($D381,LE!$B:$D,H$2,FALSE)</f>
        <v>Americas</v>
      </c>
      <c r="I381" s="5" t="str">
        <f>VLOOKUP($E381,Department!$B:$E,I$2,FALSE)</f>
        <v>Sales</v>
      </c>
      <c r="J381" s="5" t="str">
        <f>VLOOKUP($E381,Department!$B:$E,J$2,FALSE)</f>
        <v>Sales-03</v>
      </c>
      <c r="K381" s="5" t="str">
        <f>VLOOKUP($E381,Department!$B:$E,K$2,FALSE)</f>
        <v>Sales-Online</v>
      </c>
      <c r="L381" s="5">
        <f>VLOOKUP($F381,Account!$B:$D,L$2,FALSE)</f>
        <v>700000</v>
      </c>
      <c r="M381" s="5" t="str">
        <f>VLOOKUP($F381,Account!$B:$D,M$2,FALSE)</f>
        <v>IT-Application-On-Premise</v>
      </c>
      <c r="N381" s="9">
        <f t="shared" ref="N381:N429" si="215">N372*C381</f>
        <v>6285.8150917421526</v>
      </c>
      <c r="O381" t="str">
        <f>VLOOKUP(A381,glbpamap!$A$1:$E$1000,5,FALSE)</f>
        <v>implementation.csv</v>
      </c>
    </row>
    <row r="382" spans="1:15" x14ac:dyDescent="0.25">
      <c r="A382" t="str">
        <f t="shared" si="187"/>
        <v>Sales-03700001</v>
      </c>
      <c r="C382">
        <f t="shared" si="204"/>
        <v>0.01</v>
      </c>
      <c r="D382" s="5">
        <f t="shared" si="205"/>
        <v>2</v>
      </c>
      <c r="E382" s="5">
        <f t="shared" si="206"/>
        <v>3</v>
      </c>
      <c r="F382" s="4">
        <f t="shared" si="207"/>
        <v>11</v>
      </c>
      <c r="G382" s="5" t="str">
        <f>VLOOKUP($D382,LE!$B:$D,G$2,FALSE)</f>
        <v>AME</v>
      </c>
      <c r="H382" s="5" t="str">
        <f>VLOOKUP($D382,LE!$B:$D,H$2,FALSE)</f>
        <v>Americas</v>
      </c>
      <c r="I382" s="5" t="str">
        <f>VLOOKUP($E382,Department!$B:$E,I$2,FALSE)</f>
        <v>Sales</v>
      </c>
      <c r="J382" s="5" t="str">
        <f>VLOOKUP($E382,Department!$B:$E,J$2,FALSE)</f>
        <v>Sales-03</v>
      </c>
      <c r="K382" s="5" t="str">
        <f>VLOOKUP($E382,Department!$B:$E,K$2,FALSE)</f>
        <v>Sales-Online</v>
      </c>
      <c r="L382" s="5">
        <f>VLOOKUP($F382,Account!$B:$D,L$2,FALSE)</f>
        <v>700001</v>
      </c>
      <c r="M382" s="5" t="str">
        <f>VLOOKUP($F382,Account!$B:$D,M$2,FALSE)</f>
        <v>IT-Application-Subscription</v>
      </c>
      <c r="N382" s="9">
        <f t="shared" ref="N382:N430" si="216">N372*C382</f>
        <v>1257.1630183484306</v>
      </c>
      <c r="O382" t="str">
        <f>VLOOKUP(A382,glbpamap!$A$1:$E$1000,5,FALSE)</f>
        <v>implementation.csv</v>
      </c>
    </row>
    <row r="383" spans="1:15" x14ac:dyDescent="0.25">
      <c r="A383" t="str">
        <f t="shared" si="187"/>
        <v>Sales-03700002</v>
      </c>
      <c r="C383">
        <f t="shared" si="204"/>
        <v>0.02</v>
      </c>
      <c r="D383" s="5">
        <f t="shared" si="205"/>
        <v>2</v>
      </c>
      <c r="E383" s="5">
        <f t="shared" si="206"/>
        <v>3</v>
      </c>
      <c r="F383" s="4">
        <f t="shared" si="207"/>
        <v>12</v>
      </c>
      <c r="G383" s="5" t="str">
        <f>VLOOKUP($D383,LE!$B:$D,G$2,FALSE)</f>
        <v>AME</v>
      </c>
      <c r="H383" s="5" t="str">
        <f>VLOOKUP($D383,LE!$B:$D,H$2,FALSE)</f>
        <v>Americas</v>
      </c>
      <c r="I383" s="5" t="str">
        <f>VLOOKUP($E383,Department!$B:$E,I$2,FALSE)</f>
        <v>Sales</v>
      </c>
      <c r="J383" s="5" t="str">
        <f>VLOOKUP($E383,Department!$B:$E,J$2,FALSE)</f>
        <v>Sales-03</v>
      </c>
      <c r="K383" s="5" t="str">
        <f>VLOOKUP($E383,Department!$B:$E,K$2,FALSE)</f>
        <v>Sales-Online</v>
      </c>
      <c r="L383" s="5">
        <f>VLOOKUP($F383,Account!$B:$D,L$2,FALSE)</f>
        <v>700002</v>
      </c>
      <c r="M383" s="5" t="str">
        <f>VLOOKUP($F383,Account!$B:$D,M$2,FALSE)</f>
        <v>IT-Infrastructure</v>
      </c>
      <c r="N383" s="9">
        <f t="shared" ref="N383:N431" si="217">N372*C383</f>
        <v>2514.3260366968611</v>
      </c>
      <c r="O383" t="str">
        <f>VLOOKUP(A383,glbpamap!$A$1:$E$1000,5,FALSE)</f>
        <v>implementation.csv</v>
      </c>
    </row>
    <row r="384" spans="1:15" x14ac:dyDescent="0.25">
      <c r="A384" t="str">
        <f t="shared" si="187"/>
        <v>Sales-03700003</v>
      </c>
      <c r="C384">
        <f t="shared" si="204"/>
        <v>0.01</v>
      </c>
      <c r="D384" s="5">
        <f t="shared" si="205"/>
        <v>2</v>
      </c>
      <c r="E384" s="5">
        <f t="shared" si="206"/>
        <v>3</v>
      </c>
      <c r="F384" s="4">
        <f t="shared" si="207"/>
        <v>13</v>
      </c>
      <c r="G384" s="5" t="str">
        <f>VLOOKUP($D384,LE!$B:$D,G$2,FALSE)</f>
        <v>AME</v>
      </c>
      <c r="H384" s="5" t="str">
        <f>VLOOKUP($D384,LE!$B:$D,H$2,FALSE)</f>
        <v>Americas</v>
      </c>
      <c r="I384" s="5" t="str">
        <f>VLOOKUP($E384,Department!$B:$E,I$2,FALSE)</f>
        <v>Sales</v>
      </c>
      <c r="J384" s="5" t="str">
        <f>VLOOKUP($E384,Department!$B:$E,J$2,FALSE)</f>
        <v>Sales-03</v>
      </c>
      <c r="K384" s="5" t="str">
        <f>VLOOKUP($E384,Department!$B:$E,K$2,FALSE)</f>
        <v>Sales-Online</v>
      </c>
      <c r="L384" s="5">
        <f>VLOOKUP($F384,Account!$B:$D,L$2,FALSE)</f>
        <v>700003</v>
      </c>
      <c r="M384" s="5" t="str">
        <f>VLOOKUP($F384,Account!$B:$D,M$2,FALSE)</f>
        <v>IT-Consultant-System Implementation</v>
      </c>
      <c r="N384" s="9">
        <f t="shared" ref="N384:N432" si="218">N372*C384</f>
        <v>1257.1630183484306</v>
      </c>
      <c r="O384" t="str">
        <f>VLOOKUP(A384,glbpamap!$A$1:$E$1000,5,FALSE)</f>
        <v>implementation.csv</v>
      </c>
    </row>
    <row r="385" spans="1:15" x14ac:dyDescent="0.25">
      <c r="A385" t="str">
        <f t="shared" si="187"/>
        <v>Sales-03800000</v>
      </c>
      <c r="C385">
        <f t="shared" si="204"/>
        <v>0.02</v>
      </c>
      <c r="D385" s="5">
        <f t="shared" si="205"/>
        <v>2</v>
      </c>
      <c r="E385" s="5">
        <f t="shared" si="206"/>
        <v>3</v>
      </c>
      <c r="F385" s="4">
        <f t="shared" si="207"/>
        <v>14</v>
      </c>
      <c r="G385" s="5" t="str">
        <f>VLOOKUP($D385,LE!$B:$D,G$2,FALSE)</f>
        <v>AME</v>
      </c>
      <c r="H385" s="5" t="str">
        <f>VLOOKUP($D385,LE!$B:$D,H$2,FALSE)</f>
        <v>Americas</v>
      </c>
      <c r="I385" s="5" t="str">
        <f>VLOOKUP($E385,Department!$B:$E,I$2,FALSE)</f>
        <v>Sales</v>
      </c>
      <c r="J385" s="5" t="str">
        <f>VLOOKUP($E385,Department!$B:$E,J$2,FALSE)</f>
        <v>Sales-03</v>
      </c>
      <c r="K385" s="5" t="str">
        <f>VLOOKUP($E385,Department!$B:$E,K$2,FALSE)</f>
        <v>Sales-Online</v>
      </c>
      <c r="L385" s="5">
        <f>VLOOKUP($F385,Account!$B:$D,L$2,FALSE)</f>
        <v>800000</v>
      </c>
      <c r="M385" s="5" t="str">
        <f>VLOOKUP($F385,Account!$B:$D,M$2,FALSE)</f>
        <v>Facilities-Offices</v>
      </c>
      <c r="N385" s="9">
        <f t="shared" ref="N385:N433" si="219">N372*C385</f>
        <v>2514.3260366968611</v>
      </c>
      <c r="O385" t="str">
        <f>VLOOKUP(A385,glbpamap!$A$1:$E$1000,5,FALSE)</f>
        <v>implementation.csv</v>
      </c>
    </row>
    <row r="386" spans="1:15" x14ac:dyDescent="0.25">
      <c r="A386" t="str">
        <f t="shared" si="187"/>
        <v>Sales-03800001</v>
      </c>
      <c r="C386">
        <f t="shared" si="204"/>
        <v>0.02</v>
      </c>
      <c r="D386" s="5">
        <f t="shared" si="205"/>
        <v>2</v>
      </c>
      <c r="E386" s="5">
        <f t="shared" si="206"/>
        <v>3</v>
      </c>
      <c r="F386" s="4">
        <f t="shared" si="207"/>
        <v>15</v>
      </c>
      <c r="G386" s="5" t="str">
        <f>VLOOKUP($D386,LE!$B:$D,G$2,FALSE)</f>
        <v>AME</v>
      </c>
      <c r="H386" s="5" t="str">
        <f>VLOOKUP($D386,LE!$B:$D,H$2,FALSE)</f>
        <v>Americas</v>
      </c>
      <c r="I386" s="5" t="str">
        <f>VLOOKUP($E386,Department!$B:$E,I$2,FALSE)</f>
        <v>Sales</v>
      </c>
      <c r="J386" s="5" t="str">
        <f>VLOOKUP($E386,Department!$B:$E,J$2,FALSE)</f>
        <v>Sales-03</v>
      </c>
      <c r="K386" s="5" t="str">
        <f>VLOOKUP($E386,Department!$B:$E,K$2,FALSE)</f>
        <v>Sales-Online</v>
      </c>
      <c r="L386" s="5">
        <f>VLOOKUP($F386,Account!$B:$D,L$2,FALSE)</f>
        <v>800001</v>
      </c>
      <c r="M386" s="5" t="str">
        <f>VLOOKUP($F386,Account!$B:$D,M$2,FALSE)</f>
        <v>Facilities-Supplies</v>
      </c>
      <c r="N386" s="9">
        <f t="shared" ref="N386:N434" si="220">N372*C386</f>
        <v>2514.3260366968611</v>
      </c>
      <c r="O386" t="str">
        <f>VLOOKUP(A386,glbpamap!$A$1:$E$1000,5,FALSE)</f>
        <v>implementation.csv</v>
      </c>
    </row>
    <row r="387" spans="1:15" x14ac:dyDescent="0.25">
      <c r="A387" t="str">
        <f t="shared" si="187"/>
        <v>Sales-03800002</v>
      </c>
      <c r="C387">
        <f t="shared" si="204"/>
        <v>0.02</v>
      </c>
      <c r="D387" s="5">
        <f t="shared" si="205"/>
        <v>2</v>
      </c>
      <c r="E387" s="5">
        <f t="shared" si="206"/>
        <v>3</v>
      </c>
      <c r="F387" s="4">
        <f t="shared" si="207"/>
        <v>16</v>
      </c>
      <c r="G387" s="5" t="str">
        <f>VLOOKUP($D387,LE!$B:$D,G$2,FALSE)</f>
        <v>AME</v>
      </c>
      <c r="H387" s="5" t="str">
        <f>VLOOKUP($D387,LE!$B:$D,H$2,FALSE)</f>
        <v>Americas</v>
      </c>
      <c r="I387" s="5" t="str">
        <f>VLOOKUP($E387,Department!$B:$E,I$2,FALSE)</f>
        <v>Sales</v>
      </c>
      <c r="J387" s="5" t="str">
        <f>VLOOKUP($E387,Department!$B:$E,J$2,FALSE)</f>
        <v>Sales-03</v>
      </c>
      <c r="K387" s="5" t="str">
        <f>VLOOKUP($E387,Department!$B:$E,K$2,FALSE)</f>
        <v>Sales-Online</v>
      </c>
      <c r="L387" s="5">
        <f>VLOOKUP($F387,Account!$B:$D,L$2,FALSE)</f>
        <v>800002</v>
      </c>
      <c r="M387" s="5" t="str">
        <f>VLOOKUP($F387,Account!$B:$D,M$2,FALSE)</f>
        <v>Facilities-Supplies</v>
      </c>
      <c r="N387" s="9">
        <f t="shared" ref="N387:N435" si="221">N372*C387</f>
        <v>2514.3260366968611</v>
      </c>
      <c r="O387" t="str">
        <f>VLOOKUP(A387,glbpamap!$A$1:$E$1000,5,FALSE)</f>
        <v>implementation.csv</v>
      </c>
    </row>
    <row r="388" spans="1:15" x14ac:dyDescent="0.25">
      <c r="A388" t="str">
        <f t="shared" si="187"/>
        <v>Sales-04100000</v>
      </c>
      <c r="C388">
        <f>C372</f>
        <v>0</v>
      </c>
      <c r="D388" s="6">
        <f>D372</f>
        <v>2</v>
      </c>
      <c r="E388" s="6">
        <f>E372+1</f>
        <v>4</v>
      </c>
      <c r="F388" s="4">
        <v>1</v>
      </c>
      <c r="G388" s="5" t="str">
        <f>VLOOKUP($D388,LE!$B:$D,G$2,FALSE)</f>
        <v>AME</v>
      </c>
      <c r="H388" s="5" t="str">
        <f>VLOOKUP($D388,LE!$B:$D,H$2,FALSE)</f>
        <v>Americas</v>
      </c>
      <c r="I388" s="5" t="str">
        <f>VLOOKUP($E388,Department!$B:$E,I$2,FALSE)</f>
        <v>Sales</v>
      </c>
      <c r="J388" s="5" t="str">
        <f>VLOOKUP($E388,Department!$B:$E,J$2,FALSE)</f>
        <v>Sales-04</v>
      </c>
      <c r="K388" s="5" t="str">
        <f>VLOOKUP($E388,Department!$B:$E,K$2,FALSE)</f>
        <v>Sales-Ops</v>
      </c>
      <c r="L388" s="5">
        <f>VLOOKUP($F388,Account!$B:$D,L$2,FALSE)</f>
        <v>100000</v>
      </c>
      <c r="M388" s="5" t="str">
        <f>VLOOKUP($F388,Account!$B:$D,M$2,FALSE)</f>
        <v>Salary</v>
      </c>
      <c r="N388" s="10">
        <f t="shared" ref="N388" si="222">N372*1.01</f>
        <v>126973.46485319149</v>
      </c>
      <c r="O388" t="str">
        <f>VLOOKUP(A388,glbpamap!$A$1:$E$1000,5,FALSE)</f>
        <v>phones.csv</v>
      </c>
    </row>
    <row r="389" spans="1:15" x14ac:dyDescent="0.25">
      <c r="A389" t="str">
        <f t="shared" ref="A389:A452" si="223">J389&amp;L389</f>
        <v>Sales-04100001</v>
      </c>
      <c r="C389">
        <f t="shared" ref="C389:C403" si="224">C373</f>
        <v>0.3</v>
      </c>
      <c r="D389" s="5">
        <f>D388</f>
        <v>2</v>
      </c>
      <c r="E389" s="5">
        <f>E388</f>
        <v>4</v>
      </c>
      <c r="F389" s="4">
        <f>F388+1</f>
        <v>2</v>
      </c>
      <c r="G389" s="5" t="str">
        <f>VLOOKUP($D389,LE!$B:$D,G$2,FALSE)</f>
        <v>AME</v>
      </c>
      <c r="H389" s="5" t="str">
        <f>VLOOKUP($D389,LE!$B:$D,H$2,FALSE)</f>
        <v>Americas</v>
      </c>
      <c r="I389" s="5" t="str">
        <f>VLOOKUP($E389,Department!$B:$E,I$2,FALSE)</f>
        <v>Sales</v>
      </c>
      <c r="J389" s="5" t="str">
        <f>VLOOKUP($E389,Department!$B:$E,J$2,FALSE)</f>
        <v>Sales-04</v>
      </c>
      <c r="K389" s="5" t="str">
        <f>VLOOKUP($E389,Department!$B:$E,K$2,FALSE)</f>
        <v>Sales-Ops</v>
      </c>
      <c r="L389" s="5">
        <f>VLOOKUP($F389,Account!$B:$D,L$2,FALSE)</f>
        <v>100001</v>
      </c>
      <c r="M389" s="5" t="str">
        <f>VLOOKUP($F389,Account!$B:$D,M$2,FALSE)</f>
        <v>Benefits</v>
      </c>
      <c r="N389" s="9">
        <f t="shared" si="199"/>
        <v>38092.039455957442</v>
      </c>
      <c r="O389" t="str">
        <f>VLOOKUP(A389,glbpamap!$A$1:$E$1000,5,FALSE)</f>
        <v>phones.csv</v>
      </c>
    </row>
    <row r="390" spans="1:15" x14ac:dyDescent="0.25">
      <c r="A390" t="str">
        <f t="shared" si="223"/>
        <v>Sales-04200000</v>
      </c>
      <c r="C390">
        <f t="shared" si="224"/>
        <v>0.5</v>
      </c>
      <c r="D390" s="5">
        <f t="shared" ref="D390:D403" si="225">D389</f>
        <v>2</v>
      </c>
      <c r="E390" s="5">
        <f t="shared" ref="E390:E403" si="226">E389</f>
        <v>4</v>
      </c>
      <c r="F390" s="4">
        <f t="shared" ref="F390:F403" si="227">F389+1</f>
        <v>3</v>
      </c>
      <c r="G390" s="5" t="str">
        <f>VLOOKUP($D390,LE!$B:$D,G$2,FALSE)</f>
        <v>AME</v>
      </c>
      <c r="H390" s="5" t="str">
        <f>VLOOKUP($D390,LE!$B:$D,H$2,FALSE)</f>
        <v>Americas</v>
      </c>
      <c r="I390" s="5" t="str">
        <f>VLOOKUP($E390,Department!$B:$E,I$2,FALSE)</f>
        <v>Sales</v>
      </c>
      <c r="J390" s="5" t="str">
        <f>VLOOKUP($E390,Department!$B:$E,J$2,FALSE)</f>
        <v>Sales-04</v>
      </c>
      <c r="K390" s="5" t="str">
        <f>VLOOKUP($E390,Department!$B:$E,K$2,FALSE)</f>
        <v>Sales-Ops</v>
      </c>
      <c r="L390" s="5">
        <f>VLOOKUP($F390,Account!$B:$D,L$2,FALSE)</f>
        <v>200000</v>
      </c>
      <c r="M390" s="5" t="str">
        <f>VLOOKUP($F390,Account!$B:$D,M$2,FALSE)</f>
        <v>Contractors</v>
      </c>
      <c r="N390" s="9">
        <f t="shared" si="208"/>
        <v>63486.732426595743</v>
      </c>
      <c r="O390" t="str">
        <f>VLOOKUP(A390,glbpamap!$A$1:$E$1000,5,FALSE)</f>
        <v>phones.csv</v>
      </c>
    </row>
    <row r="391" spans="1:15" x14ac:dyDescent="0.25">
      <c r="A391" t="str">
        <f t="shared" si="223"/>
        <v>Sales-04400000</v>
      </c>
      <c r="C391">
        <f t="shared" si="224"/>
        <v>0.1</v>
      </c>
      <c r="D391" s="5">
        <f t="shared" si="225"/>
        <v>2</v>
      </c>
      <c r="E391" s="5">
        <f t="shared" si="226"/>
        <v>4</v>
      </c>
      <c r="F391" s="4">
        <f t="shared" si="227"/>
        <v>4</v>
      </c>
      <c r="G391" s="5" t="str">
        <f>VLOOKUP($D391,LE!$B:$D,G$2,FALSE)</f>
        <v>AME</v>
      </c>
      <c r="H391" s="5" t="str">
        <f>VLOOKUP($D391,LE!$B:$D,H$2,FALSE)</f>
        <v>Americas</v>
      </c>
      <c r="I391" s="5" t="str">
        <f>VLOOKUP($E391,Department!$B:$E,I$2,FALSE)</f>
        <v>Sales</v>
      </c>
      <c r="J391" s="5" t="str">
        <f>VLOOKUP($E391,Department!$B:$E,J$2,FALSE)</f>
        <v>Sales-04</v>
      </c>
      <c r="K391" s="5" t="str">
        <f>VLOOKUP($E391,Department!$B:$E,K$2,FALSE)</f>
        <v>Sales-Ops</v>
      </c>
      <c r="L391" s="5">
        <f>VLOOKUP($F391,Account!$B:$D,L$2,FALSE)</f>
        <v>400000</v>
      </c>
      <c r="M391" s="5" t="str">
        <f>VLOOKUP($F391,Account!$B:$D,M$2,FALSE)</f>
        <v>Travel-Trips</v>
      </c>
      <c r="N391" s="9">
        <f t="shared" si="209"/>
        <v>12697.346485319149</v>
      </c>
      <c r="O391" t="str">
        <f>VLOOKUP(A391,glbpamap!$A$1:$E$1000,5,FALSE)</f>
        <v>phones.csv</v>
      </c>
    </row>
    <row r="392" spans="1:15" x14ac:dyDescent="0.25">
      <c r="A392" t="str">
        <f t="shared" si="223"/>
        <v>Sales-04400001</v>
      </c>
      <c r="C392">
        <f t="shared" si="224"/>
        <v>0.05</v>
      </c>
      <c r="D392" s="5">
        <f t="shared" si="225"/>
        <v>2</v>
      </c>
      <c r="E392" s="5">
        <f t="shared" si="226"/>
        <v>4</v>
      </c>
      <c r="F392" s="4">
        <f t="shared" si="227"/>
        <v>5</v>
      </c>
      <c r="G392" s="5" t="str">
        <f>VLOOKUP($D392,LE!$B:$D,G$2,FALSE)</f>
        <v>AME</v>
      </c>
      <c r="H392" s="5" t="str">
        <f>VLOOKUP($D392,LE!$B:$D,H$2,FALSE)</f>
        <v>Americas</v>
      </c>
      <c r="I392" s="5" t="str">
        <f>VLOOKUP($E392,Department!$B:$E,I$2,FALSE)</f>
        <v>Sales</v>
      </c>
      <c r="J392" s="5" t="str">
        <f>VLOOKUP($E392,Department!$B:$E,J$2,FALSE)</f>
        <v>Sales-04</v>
      </c>
      <c r="K392" s="5" t="str">
        <f>VLOOKUP($E392,Department!$B:$E,K$2,FALSE)</f>
        <v>Sales-Ops</v>
      </c>
      <c r="L392" s="5">
        <f>VLOOKUP($F392,Account!$B:$D,L$2,FALSE)</f>
        <v>400001</v>
      </c>
      <c r="M392" s="5" t="str">
        <f>VLOOKUP($F392,Account!$B:$D,M$2,FALSE)</f>
        <v>Travel-Hotels</v>
      </c>
      <c r="N392" s="9">
        <f t="shared" si="210"/>
        <v>6348.6732426595745</v>
      </c>
      <c r="O392" t="str">
        <f>VLOOKUP(A392,glbpamap!$A$1:$E$1000,5,FALSE)</f>
        <v>phones.csv</v>
      </c>
    </row>
    <row r="393" spans="1:15" x14ac:dyDescent="0.25">
      <c r="A393" t="str">
        <f t="shared" si="223"/>
        <v>Sales-04500000</v>
      </c>
      <c r="C393">
        <f t="shared" si="224"/>
        <v>0.2</v>
      </c>
      <c r="D393" s="5">
        <f t="shared" si="225"/>
        <v>2</v>
      </c>
      <c r="E393" s="5">
        <f t="shared" si="226"/>
        <v>4</v>
      </c>
      <c r="F393" s="4">
        <f t="shared" si="227"/>
        <v>6</v>
      </c>
      <c r="G393" s="5" t="str">
        <f>VLOOKUP($D393,LE!$B:$D,G$2,FALSE)</f>
        <v>AME</v>
      </c>
      <c r="H393" s="5" t="str">
        <f>VLOOKUP($D393,LE!$B:$D,H$2,FALSE)</f>
        <v>Americas</v>
      </c>
      <c r="I393" s="5" t="str">
        <f>VLOOKUP($E393,Department!$B:$E,I$2,FALSE)</f>
        <v>Sales</v>
      </c>
      <c r="J393" s="5" t="str">
        <f>VLOOKUP($E393,Department!$B:$E,J$2,FALSE)</f>
        <v>Sales-04</v>
      </c>
      <c r="K393" s="5" t="str">
        <f>VLOOKUP($E393,Department!$B:$E,K$2,FALSE)</f>
        <v>Sales-Ops</v>
      </c>
      <c r="L393" s="5">
        <f>VLOOKUP($F393,Account!$B:$D,L$2,FALSE)</f>
        <v>500000</v>
      </c>
      <c r="M393" s="5" t="str">
        <f>VLOOKUP($F393,Account!$B:$D,M$2,FALSE)</f>
        <v>Professional-Services-Consultants</v>
      </c>
      <c r="N393" s="9">
        <f t="shared" si="211"/>
        <v>25394.692970638298</v>
      </c>
      <c r="O393" t="str">
        <f>VLOOKUP(A393,glbpamap!$A$1:$E$1000,5,FALSE)</f>
        <v>phones.csv</v>
      </c>
    </row>
    <row r="394" spans="1:15" x14ac:dyDescent="0.25">
      <c r="A394" t="str">
        <f t="shared" si="223"/>
        <v>Sales-04600000</v>
      </c>
      <c r="C394">
        <f t="shared" si="224"/>
        <v>0.1</v>
      </c>
      <c r="D394" s="5">
        <f t="shared" si="225"/>
        <v>2</v>
      </c>
      <c r="E394" s="5">
        <f t="shared" si="226"/>
        <v>4</v>
      </c>
      <c r="F394" s="4">
        <f t="shared" si="227"/>
        <v>7</v>
      </c>
      <c r="G394" s="5" t="str">
        <f>VLOOKUP($D394,LE!$B:$D,G$2,FALSE)</f>
        <v>AME</v>
      </c>
      <c r="H394" s="5" t="str">
        <f>VLOOKUP($D394,LE!$B:$D,H$2,FALSE)</f>
        <v>Americas</v>
      </c>
      <c r="I394" s="5" t="str">
        <f>VLOOKUP($E394,Department!$B:$E,I$2,FALSE)</f>
        <v>Sales</v>
      </c>
      <c r="J394" s="5" t="str">
        <f>VLOOKUP($E394,Department!$B:$E,J$2,FALSE)</f>
        <v>Sales-04</v>
      </c>
      <c r="K394" s="5" t="str">
        <f>VLOOKUP($E394,Department!$B:$E,K$2,FALSE)</f>
        <v>Sales-Ops</v>
      </c>
      <c r="L394" s="5">
        <f>VLOOKUP($F394,Account!$B:$D,L$2,FALSE)</f>
        <v>600000</v>
      </c>
      <c r="M394" s="5" t="str">
        <f>VLOOKUP($F394,Account!$B:$D,M$2,FALSE)</f>
        <v>Legal-Consultants</v>
      </c>
      <c r="N394" s="9">
        <f t="shared" si="212"/>
        <v>12697.346485319149</v>
      </c>
      <c r="O394" t="str">
        <f>VLOOKUP(A394,glbpamap!$A$1:$E$1000,5,FALSE)</f>
        <v>phones.csv</v>
      </c>
    </row>
    <row r="395" spans="1:15" x14ac:dyDescent="0.25">
      <c r="A395" t="str">
        <f t="shared" si="223"/>
        <v>Sales-04600001</v>
      </c>
      <c r="C395">
        <f t="shared" si="224"/>
        <v>0</v>
      </c>
      <c r="D395" s="5">
        <f t="shared" si="225"/>
        <v>2</v>
      </c>
      <c r="E395" s="5">
        <f t="shared" si="226"/>
        <v>4</v>
      </c>
      <c r="F395" s="4">
        <f t="shared" si="227"/>
        <v>8</v>
      </c>
      <c r="G395" s="5" t="str">
        <f>VLOOKUP($D395,LE!$B:$D,G$2,FALSE)</f>
        <v>AME</v>
      </c>
      <c r="H395" s="5" t="str">
        <f>VLOOKUP($D395,LE!$B:$D,H$2,FALSE)</f>
        <v>Americas</v>
      </c>
      <c r="I395" s="5" t="str">
        <f>VLOOKUP($E395,Department!$B:$E,I$2,FALSE)</f>
        <v>Sales</v>
      </c>
      <c r="J395" s="5" t="str">
        <f>VLOOKUP($E395,Department!$B:$E,J$2,FALSE)</f>
        <v>Sales-04</v>
      </c>
      <c r="K395" s="5" t="str">
        <f>VLOOKUP($E395,Department!$B:$E,K$2,FALSE)</f>
        <v>Sales-Ops</v>
      </c>
      <c r="L395" s="5">
        <f>VLOOKUP($F395,Account!$B:$D,L$2,FALSE)</f>
        <v>600001</v>
      </c>
      <c r="M395" s="5" t="str">
        <f>VLOOKUP($F395,Account!$B:$D,M$2,FALSE)</f>
        <v>Legal-Corporate Fees</v>
      </c>
      <c r="N395" s="9">
        <f t="shared" si="213"/>
        <v>0</v>
      </c>
      <c r="O395" t="str">
        <f>VLOOKUP(A395,glbpamap!$A$1:$E$1000,5,FALSE)</f>
        <v>phones.csv</v>
      </c>
    </row>
    <row r="396" spans="1:15" x14ac:dyDescent="0.25">
      <c r="A396" t="str">
        <f t="shared" si="223"/>
        <v>Sales-04600002</v>
      </c>
      <c r="C396">
        <f t="shared" si="224"/>
        <v>0</v>
      </c>
      <c r="D396" s="5">
        <f t="shared" si="225"/>
        <v>2</v>
      </c>
      <c r="E396" s="5">
        <f t="shared" si="226"/>
        <v>4</v>
      </c>
      <c r="F396" s="4">
        <f t="shared" si="227"/>
        <v>9</v>
      </c>
      <c r="G396" s="5" t="str">
        <f>VLOOKUP($D396,LE!$B:$D,G$2,FALSE)</f>
        <v>AME</v>
      </c>
      <c r="H396" s="5" t="str">
        <f>VLOOKUP($D396,LE!$B:$D,H$2,FALSE)</f>
        <v>Americas</v>
      </c>
      <c r="I396" s="5" t="str">
        <f>VLOOKUP($E396,Department!$B:$E,I$2,FALSE)</f>
        <v>Sales</v>
      </c>
      <c r="J396" s="5" t="str">
        <f>VLOOKUP($E396,Department!$B:$E,J$2,FALSE)</f>
        <v>Sales-04</v>
      </c>
      <c r="K396" s="5" t="str">
        <f>VLOOKUP($E396,Department!$B:$E,K$2,FALSE)</f>
        <v>Sales-Ops</v>
      </c>
      <c r="L396" s="5">
        <f>VLOOKUP($F396,Account!$B:$D,L$2,FALSE)</f>
        <v>600002</v>
      </c>
      <c r="M396" s="5" t="str">
        <f>VLOOKUP($F396,Account!$B:$D,M$2,FALSE)</f>
        <v>Legal-Employment Fees</v>
      </c>
      <c r="N396" s="9">
        <f t="shared" si="214"/>
        <v>0</v>
      </c>
      <c r="O396" t="str">
        <f>VLOOKUP(A396,glbpamap!$A$1:$E$1000,5,FALSE)</f>
        <v>phones.csv</v>
      </c>
    </row>
    <row r="397" spans="1:15" x14ac:dyDescent="0.25">
      <c r="A397" t="str">
        <f t="shared" si="223"/>
        <v>Sales-04700000</v>
      </c>
      <c r="C397">
        <f t="shared" si="224"/>
        <v>0.05</v>
      </c>
      <c r="D397" s="5">
        <f t="shared" si="225"/>
        <v>2</v>
      </c>
      <c r="E397" s="5">
        <f t="shared" si="226"/>
        <v>4</v>
      </c>
      <c r="F397" s="4">
        <f t="shared" si="227"/>
        <v>10</v>
      </c>
      <c r="G397" s="5" t="str">
        <f>VLOOKUP($D397,LE!$B:$D,G$2,FALSE)</f>
        <v>AME</v>
      </c>
      <c r="H397" s="5" t="str">
        <f>VLOOKUP($D397,LE!$B:$D,H$2,FALSE)</f>
        <v>Americas</v>
      </c>
      <c r="I397" s="5" t="str">
        <f>VLOOKUP($E397,Department!$B:$E,I$2,FALSE)</f>
        <v>Sales</v>
      </c>
      <c r="J397" s="5" t="str">
        <f>VLOOKUP($E397,Department!$B:$E,J$2,FALSE)</f>
        <v>Sales-04</v>
      </c>
      <c r="K397" s="5" t="str">
        <f>VLOOKUP($E397,Department!$B:$E,K$2,FALSE)</f>
        <v>Sales-Ops</v>
      </c>
      <c r="L397" s="5">
        <f>VLOOKUP($F397,Account!$B:$D,L$2,FALSE)</f>
        <v>700000</v>
      </c>
      <c r="M397" s="5" t="str">
        <f>VLOOKUP($F397,Account!$B:$D,M$2,FALSE)</f>
        <v>IT-Application-On-Premise</v>
      </c>
      <c r="N397" s="9">
        <f t="shared" si="215"/>
        <v>6348.6732426595745</v>
      </c>
      <c r="O397" t="str">
        <f>VLOOKUP(A397,glbpamap!$A$1:$E$1000,5,FALSE)</f>
        <v>phones.csv</v>
      </c>
    </row>
    <row r="398" spans="1:15" x14ac:dyDescent="0.25">
      <c r="A398" t="str">
        <f t="shared" si="223"/>
        <v>Sales-04700001</v>
      </c>
      <c r="C398">
        <f t="shared" si="224"/>
        <v>0.01</v>
      </c>
      <c r="D398" s="5">
        <f t="shared" si="225"/>
        <v>2</v>
      </c>
      <c r="E398" s="5">
        <f t="shared" si="226"/>
        <v>4</v>
      </c>
      <c r="F398" s="4">
        <f t="shared" si="227"/>
        <v>11</v>
      </c>
      <c r="G398" s="5" t="str">
        <f>VLOOKUP($D398,LE!$B:$D,G$2,FALSE)</f>
        <v>AME</v>
      </c>
      <c r="H398" s="5" t="str">
        <f>VLOOKUP($D398,LE!$B:$D,H$2,FALSE)</f>
        <v>Americas</v>
      </c>
      <c r="I398" s="5" t="str">
        <f>VLOOKUP($E398,Department!$B:$E,I$2,FALSE)</f>
        <v>Sales</v>
      </c>
      <c r="J398" s="5" t="str">
        <f>VLOOKUP($E398,Department!$B:$E,J$2,FALSE)</f>
        <v>Sales-04</v>
      </c>
      <c r="K398" s="5" t="str">
        <f>VLOOKUP($E398,Department!$B:$E,K$2,FALSE)</f>
        <v>Sales-Ops</v>
      </c>
      <c r="L398" s="5">
        <f>VLOOKUP($F398,Account!$B:$D,L$2,FALSE)</f>
        <v>700001</v>
      </c>
      <c r="M398" s="5" t="str">
        <f>VLOOKUP($F398,Account!$B:$D,M$2,FALSE)</f>
        <v>IT-Application-Subscription</v>
      </c>
      <c r="N398" s="9">
        <f t="shared" si="216"/>
        <v>1269.7346485319149</v>
      </c>
      <c r="O398" t="str">
        <f>VLOOKUP(A398,glbpamap!$A$1:$E$1000,5,FALSE)</f>
        <v>phones.csv</v>
      </c>
    </row>
    <row r="399" spans="1:15" x14ac:dyDescent="0.25">
      <c r="A399" t="str">
        <f t="shared" si="223"/>
        <v>Sales-04700002</v>
      </c>
      <c r="C399">
        <f t="shared" si="224"/>
        <v>0.02</v>
      </c>
      <c r="D399" s="5">
        <f t="shared" si="225"/>
        <v>2</v>
      </c>
      <c r="E399" s="5">
        <f t="shared" si="226"/>
        <v>4</v>
      </c>
      <c r="F399" s="4">
        <f t="shared" si="227"/>
        <v>12</v>
      </c>
      <c r="G399" s="5" t="str">
        <f>VLOOKUP($D399,LE!$B:$D,G$2,FALSE)</f>
        <v>AME</v>
      </c>
      <c r="H399" s="5" t="str">
        <f>VLOOKUP($D399,LE!$B:$D,H$2,FALSE)</f>
        <v>Americas</v>
      </c>
      <c r="I399" s="5" t="str">
        <f>VLOOKUP($E399,Department!$B:$E,I$2,FALSE)</f>
        <v>Sales</v>
      </c>
      <c r="J399" s="5" t="str">
        <f>VLOOKUP($E399,Department!$B:$E,J$2,FALSE)</f>
        <v>Sales-04</v>
      </c>
      <c r="K399" s="5" t="str">
        <f>VLOOKUP($E399,Department!$B:$E,K$2,FALSE)</f>
        <v>Sales-Ops</v>
      </c>
      <c r="L399" s="5">
        <f>VLOOKUP($F399,Account!$B:$D,L$2,FALSE)</f>
        <v>700002</v>
      </c>
      <c r="M399" s="5" t="str">
        <f>VLOOKUP($F399,Account!$B:$D,M$2,FALSE)</f>
        <v>IT-Infrastructure</v>
      </c>
      <c r="N399" s="9">
        <f t="shared" si="217"/>
        <v>2539.4692970638298</v>
      </c>
      <c r="O399" t="str">
        <f>VLOOKUP(A399,glbpamap!$A$1:$E$1000,5,FALSE)</f>
        <v>phones.csv</v>
      </c>
    </row>
    <row r="400" spans="1:15" x14ac:dyDescent="0.25">
      <c r="A400" t="str">
        <f t="shared" si="223"/>
        <v>Sales-04700003</v>
      </c>
      <c r="C400">
        <f t="shared" si="224"/>
        <v>0.01</v>
      </c>
      <c r="D400" s="5">
        <f t="shared" si="225"/>
        <v>2</v>
      </c>
      <c r="E400" s="5">
        <f t="shared" si="226"/>
        <v>4</v>
      </c>
      <c r="F400" s="4">
        <f t="shared" si="227"/>
        <v>13</v>
      </c>
      <c r="G400" s="5" t="str">
        <f>VLOOKUP($D400,LE!$B:$D,G$2,FALSE)</f>
        <v>AME</v>
      </c>
      <c r="H400" s="5" t="str">
        <f>VLOOKUP($D400,LE!$B:$D,H$2,FALSE)</f>
        <v>Americas</v>
      </c>
      <c r="I400" s="5" t="str">
        <f>VLOOKUP($E400,Department!$B:$E,I$2,FALSE)</f>
        <v>Sales</v>
      </c>
      <c r="J400" s="5" t="str">
        <f>VLOOKUP($E400,Department!$B:$E,J$2,FALSE)</f>
        <v>Sales-04</v>
      </c>
      <c r="K400" s="5" t="str">
        <f>VLOOKUP($E400,Department!$B:$E,K$2,FALSE)</f>
        <v>Sales-Ops</v>
      </c>
      <c r="L400" s="5">
        <f>VLOOKUP($F400,Account!$B:$D,L$2,FALSE)</f>
        <v>700003</v>
      </c>
      <c r="M400" s="5" t="str">
        <f>VLOOKUP($F400,Account!$B:$D,M$2,FALSE)</f>
        <v>IT-Consultant-System Implementation</v>
      </c>
      <c r="N400" s="9">
        <f t="shared" si="218"/>
        <v>1269.7346485319149</v>
      </c>
      <c r="O400" t="str">
        <f>VLOOKUP(A400,glbpamap!$A$1:$E$1000,5,FALSE)</f>
        <v>phones.csv</v>
      </c>
    </row>
    <row r="401" spans="1:15" x14ac:dyDescent="0.25">
      <c r="A401" t="str">
        <f t="shared" si="223"/>
        <v>Sales-04800000</v>
      </c>
      <c r="C401">
        <f t="shared" si="224"/>
        <v>0.02</v>
      </c>
      <c r="D401" s="5">
        <f t="shared" si="225"/>
        <v>2</v>
      </c>
      <c r="E401" s="5">
        <f t="shared" si="226"/>
        <v>4</v>
      </c>
      <c r="F401" s="4">
        <f t="shared" si="227"/>
        <v>14</v>
      </c>
      <c r="G401" s="5" t="str">
        <f>VLOOKUP($D401,LE!$B:$D,G$2,FALSE)</f>
        <v>AME</v>
      </c>
      <c r="H401" s="5" t="str">
        <f>VLOOKUP($D401,LE!$B:$D,H$2,FALSE)</f>
        <v>Americas</v>
      </c>
      <c r="I401" s="5" t="str">
        <f>VLOOKUP($E401,Department!$B:$E,I$2,FALSE)</f>
        <v>Sales</v>
      </c>
      <c r="J401" s="5" t="str">
        <f>VLOOKUP($E401,Department!$B:$E,J$2,FALSE)</f>
        <v>Sales-04</v>
      </c>
      <c r="K401" s="5" t="str">
        <f>VLOOKUP($E401,Department!$B:$E,K$2,FALSE)</f>
        <v>Sales-Ops</v>
      </c>
      <c r="L401" s="5">
        <f>VLOOKUP($F401,Account!$B:$D,L$2,FALSE)</f>
        <v>800000</v>
      </c>
      <c r="M401" s="5" t="str">
        <f>VLOOKUP($F401,Account!$B:$D,M$2,FALSE)</f>
        <v>Facilities-Offices</v>
      </c>
      <c r="N401" s="9">
        <f t="shared" si="219"/>
        <v>2539.4692970638298</v>
      </c>
      <c r="O401" t="str">
        <f>VLOOKUP(A401,glbpamap!$A$1:$E$1000,5,FALSE)</f>
        <v>phones.csv</v>
      </c>
    </row>
    <row r="402" spans="1:15" x14ac:dyDescent="0.25">
      <c r="A402" t="str">
        <f t="shared" si="223"/>
        <v>Sales-04800001</v>
      </c>
      <c r="C402">
        <f t="shared" si="224"/>
        <v>0.02</v>
      </c>
      <c r="D402" s="5">
        <f t="shared" si="225"/>
        <v>2</v>
      </c>
      <c r="E402" s="5">
        <f t="shared" si="226"/>
        <v>4</v>
      </c>
      <c r="F402" s="4">
        <f t="shared" si="227"/>
        <v>15</v>
      </c>
      <c r="G402" s="5" t="str">
        <f>VLOOKUP($D402,LE!$B:$D,G$2,FALSE)</f>
        <v>AME</v>
      </c>
      <c r="H402" s="5" t="str">
        <f>VLOOKUP($D402,LE!$B:$D,H$2,FALSE)</f>
        <v>Americas</v>
      </c>
      <c r="I402" s="5" t="str">
        <f>VLOOKUP($E402,Department!$B:$E,I$2,FALSE)</f>
        <v>Sales</v>
      </c>
      <c r="J402" s="5" t="str">
        <f>VLOOKUP($E402,Department!$B:$E,J$2,FALSE)</f>
        <v>Sales-04</v>
      </c>
      <c r="K402" s="5" t="str">
        <f>VLOOKUP($E402,Department!$B:$E,K$2,FALSE)</f>
        <v>Sales-Ops</v>
      </c>
      <c r="L402" s="5">
        <f>VLOOKUP($F402,Account!$B:$D,L$2,FALSE)</f>
        <v>800001</v>
      </c>
      <c r="M402" s="5" t="str">
        <f>VLOOKUP($F402,Account!$B:$D,M$2,FALSE)</f>
        <v>Facilities-Supplies</v>
      </c>
      <c r="N402" s="9">
        <f t="shared" si="220"/>
        <v>2539.4692970638298</v>
      </c>
      <c r="O402" t="str">
        <f>VLOOKUP(A402,glbpamap!$A$1:$E$1000,5,FALSE)</f>
        <v>phones.csv</v>
      </c>
    </row>
    <row r="403" spans="1:15" x14ac:dyDescent="0.25">
      <c r="A403" t="str">
        <f t="shared" si="223"/>
        <v>Sales-04800002</v>
      </c>
      <c r="C403">
        <f t="shared" si="224"/>
        <v>0.02</v>
      </c>
      <c r="D403" s="5">
        <f t="shared" si="225"/>
        <v>2</v>
      </c>
      <c r="E403" s="5">
        <f t="shared" si="226"/>
        <v>4</v>
      </c>
      <c r="F403" s="4">
        <f t="shared" si="227"/>
        <v>16</v>
      </c>
      <c r="G403" s="5" t="str">
        <f>VLOOKUP($D403,LE!$B:$D,G$2,FALSE)</f>
        <v>AME</v>
      </c>
      <c r="H403" s="5" t="str">
        <f>VLOOKUP($D403,LE!$B:$D,H$2,FALSE)</f>
        <v>Americas</v>
      </c>
      <c r="I403" s="5" t="str">
        <f>VLOOKUP($E403,Department!$B:$E,I$2,FALSE)</f>
        <v>Sales</v>
      </c>
      <c r="J403" s="5" t="str">
        <f>VLOOKUP($E403,Department!$B:$E,J$2,FALSE)</f>
        <v>Sales-04</v>
      </c>
      <c r="K403" s="5" t="str">
        <f>VLOOKUP($E403,Department!$B:$E,K$2,FALSE)</f>
        <v>Sales-Ops</v>
      </c>
      <c r="L403" s="5">
        <f>VLOOKUP($F403,Account!$B:$D,L$2,FALSE)</f>
        <v>800002</v>
      </c>
      <c r="M403" s="5" t="str">
        <f>VLOOKUP($F403,Account!$B:$D,M$2,FALSE)</f>
        <v>Facilities-Supplies</v>
      </c>
      <c r="N403" s="9">
        <f t="shared" si="221"/>
        <v>2539.4692970638298</v>
      </c>
      <c r="O403" t="str">
        <f>VLOOKUP(A403,glbpamap!$A$1:$E$1000,5,FALSE)</f>
        <v>phones.csv</v>
      </c>
    </row>
    <row r="404" spans="1:15" x14ac:dyDescent="0.25">
      <c r="A404" t="str">
        <f t="shared" si="223"/>
        <v>Sales-05100000</v>
      </c>
      <c r="C404">
        <f>C388</f>
        <v>0</v>
      </c>
      <c r="D404" s="6">
        <f>D388</f>
        <v>2</v>
      </c>
      <c r="E404" s="6">
        <f>E388+1</f>
        <v>5</v>
      </c>
      <c r="F404" s="4">
        <v>1</v>
      </c>
      <c r="G404" s="5" t="str">
        <f>VLOOKUP($D404,LE!$B:$D,G$2,FALSE)</f>
        <v>AME</v>
      </c>
      <c r="H404" s="5" t="str">
        <f>VLOOKUP($D404,LE!$B:$D,H$2,FALSE)</f>
        <v>Americas</v>
      </c>
      <c r="I404" s="5" t="str">
        <f>VLOOKUP($E404,Department!$B:$E,I$2,FALSE)</f>
        <v>Sales</v>
      </c>
      <c r="J404" s="5" t="str">
        <f>VLOOKUP($E404,Department!$B:$E,J$2,FALSE)</f>
        <v>Sales-05</v>
      </c>
      <c r="K404" s="5" t="str">
        <f>VLOOKUP($E404,Department!$B:$E,K$2,FALSE)</f>
        <v>Sales-Exec</v>
      </c>
      <c r="L404" s="5">
        <f>VLOOKUP($F404,Account!$B:$D,L$2,FALSE)</f>
        <v>100000</v>
      </c>
      <c r="M404" s="5" t="str">
        <f>VLOOKUP($F404,Account!$B:$D,M$2,FALSE)</f>
        <v>Salary</v>
      </c>
      <c r="N404" s="10">
        <f t="shared" ref="N404" si="228">N388*1.01</f>
        <v>128243.1995017234</v>
      </c>
      <c r="O404" t="str">
        <f>VLOOKUP(A404,glbpamap!$A$1:$E$1000,5,FALSE)</f>
        <v>payroll.csv</v>
      </c>
    </row>
    <row r="405" spans="1:15" x14ac:dyDescent="0.25">
      <c r="A405" t="str">
        <f t="shared" si="223"/>
        <v>Sales-05100001</v>
      </c>
      <c r="C405">
        <f t="shared" ref="C405:C419" si="229">C389</f>
        <v>0.3</v>
      </c>
      <c r="D405" s="5">
        <f>D404</f>
        <v>2</v>
      </c>
      <c r="E405" s="5">
        <f>E404</f>
        <v>5</v>
      </c>
      <c r="F405" s="4">
        <f>F404+1</f>
        <v>2</v>
      </c>
      <c r="G405" s="5" t="str">
        <f>VLOOKUP($D405,LE!$B:$D,G$2,FALSE)</f>
        <v>AME</v>
      </c>
      <c r="H405" s="5" t="str">
        <f>VLOOKUP($D405,LE!$B:$D,H$2,FALSE)</f>
        <v>Americas</v>
      </c>
      <c r="I405" s="5" t="str">
        <f>VLOOKUP($E405,Department!$B:$E,I$2,FALSE)</f>
        <v>Sales</v>
      </c>
      <c r="J405" s="5" t="str">
        <f>VLOOKUP($E405,Department!$B:$E,J$2,FALSE)</f>
        <v>Sales-05</v>
      </c>
      <c r="K405" s="5" t="str">
        <f>VLOOKUP($E405,Department!$B:$E,K$2,FALSE)</f>
        <v>Sales-Exec</v>
      </c>
      <c r="L405" s="5">
        <f>VLOOKUP($F405,Account!$B:$D,L$2,FALSE)</f>
        <v>100001</v>
      </c>
      <c r="M405" s="5" t="str">
        <f>VLOOKUP($F405,Account!$B:$D,M$2,FALSE)</f>
        <v>Benefits</v>
      </c>
      <c r="N405" s="9">
        <f t="shared" si="199"/>
        <v>38472.959850517022</v>
      </c>
      <c r="O405" t="str">
        <f>VLOOKUP(A405,glbpamap!$A$1:$E$1000,5,FALSE)</f>
        <v>payroll.csv</v>
      </c>
    </row>
    <row r="406" spans="1:15" x14ac:dyDescent="0.25">
      <c r="A406" t="str">
        <f t="shared" si="223"/>
        <v>Sales-05200000</v>
      </c>
      <c r="C406">
        <f t="shared" si="229"/>
        <v>0.5</v>
      </c>
      <c r="D406" s="5">
        <f t="shared" ref="D406:D419" si="230">D405</f>
        <v>2</v>
      </c>
      <c r="E406" s="5">
        <f t="shared" ref="E406:E419" si="231">E405</f>
        <v>5</v>
      </c>
      <c r="F406" s="4">
        <f t="shared" ref="F406:F419" si="232">F405+1</f>
        <v>3</v>
      </c>
      <c r="G406" s="5" t="str">
        <f>VLOOKUP($D406,LE!$B:$D,G$2,FALSE)</f>
        <v>AME</v>
      </c>
      <c r="H406" s="5" t="str">
        <f>VLOOKUP($D406,LE!$B:$D,H$2,FALSE)</f>
        <v>Americas</v>
      </c>
      <c r="I406" s="5" t="str">
        <f>VLOOKUP($E406,Department!$B:$E,I$2,FALSE)</f>
        <v>Sales</v>
      </c>
      <c r="J406" s="5" t="str">
        <f>VLOOKUP($E406,Department!$B:$E,J$2,FALSE)</f>
        <v>Sales-05</v>
      </c>
      <c r="K406" s="5" t="str">
        <f>VLOOKUP($E406,Department!$B:$E,K$2,FALSE)</f>
        <v>Sales-Exec</v>
      </c>
      <c r="L406" s="5">
        <f>VLOOKUP($F406,Account!$B:$D,L$2,FALSE)</f>
        <v>200000</v>
      </c>
      <c r="M406" s="5" t="str">
        <f>VLOOKUP($F406,Account!$B:$D,M$2,FALSE)</f>
        <v>Contractors</v>
      </c>
      <c r="N406" s="9">
        <f t="shared" si="208"/>
        <v>64121.5997508617</v>
      </c>
      <c r="O406" t="str">
        <f>VLOOKUP(A406,glbpamap!$A$1:$E$1000,5,FALSE)</f>
        <v>phones.csv</v>
      </c>
    </row>
    <row r="407" spans="1:15" x14ac:dyDescent="0.25">
      <c r="A407" t="str">
        <f t="shared" si="223"/>
        <v>Sales-05400000</v>
      </c>
      <c r="C407">
        <f t="shared" si="229"/>
        <v>0.1</v>
      </c>
      <c r="D407" s="5">
        <f t="shared" si="230"/>
        <v>2</v>
      </c>
      <c r="E407" s="5">
        <f t="shared" si="231"/>
        <v>5</v>
      </c>
      <c r="F407" s="4">
        <f t="shared" si="232"/>
        <v>4</v>
      </c>
      <c r="G407" s="5" t="str">
        <f>VLOOKUP($D407,LE!$B:$D,G$2,FALSE)</f>
        <v>AME</v>
      </c>
      <c r="H407" s="5" t="str">
        <f>VLOOKUP($D407,LE!$B:$D,H$2,FALSE)</f>
        <v>Americas</v>
      </c>
      <c r="I407" s="5" t="str">
        <f>VLOOKUP($E407,Department!$B:$E,I$2,FALSE)</f>
        <v>Sales</v>
      </c>
      <c r="J407" s="5" t="str">
        <f>VLOOKUP($E407,Department!$B:$E,J$2,FALSE)</f>
        <v>Sales-05</v>
      </c>
      <c r="K407" s="5" t="str">
        <f>VLOOKUP($E407,Department!$B:$E,K$2,FALSE)</f>
        <v>Sales-Exec</v>
      </c>
      <c r="L407" s="5">
        <f>VLOOKUP($F407,Account!$B:$D,L$2,FALSE)</f>
        <v>400000</v>
      </c>
      <c r="M407" s="5" t="str">
        <f>VLOOKUP($F407,Account!$B:$D,M$2,FALSE)</f>
        <v>Travel-Trips</v>
      </c>
      <c r="N407" s="9">
        <f t="shared" si="209"/>
        <v>12824.319950172341</v>
      </c>
      <c r="O407" t="str">
        <f>VLOOKUP(A407,glbpamap!$A$1:$E$1000,5,FALSE)</f>
        <v>phones.csv</v>
      </c>
    </row>
    <row r="408" spans="1:15" x14ac:dyDescent="0.25">
      <c r="A408" t="str">
        <f t="shared" si="223"/>
        <v>Sales-05400001</v>
      </c>
      <c r="C408">
        <f t="shared" si="229"/>
        <v>0.05</v>
      </c>
      <c r="D408" s="5">
        <f t="shared" si="230"/>
        <v>2</v>
      </c>
      <c r="E408" s="5">
        <f t="shared" si="231"/>
        <v>5</v>
      </c>
      <c r="F408" s="4">
        <f t="shared" si="232"/>
        <v>5</v>
      </c>
      <c r="G408" s="5" t="str">
        <f>VLOOKUP($D408,LE!$B:$D,G$2,FALSE)</f>
        <v>AME</v>
      </c>
      <c r="H408" s="5" t="str">
        <f>VLOOKUP($D408,LE!$B:$D,H$2,FALSE)</f>
        <v>Americas</v>
      </c>
      <c r="I408" s="5" t="str">
        <f>VLOOKUP($E408,Department!$B:$E,I$2,FALSE)</f>
        <v>Sales</v>
      </c>
      <c r="J408" s="5" t="str">
        <f>VLOOKUP($E408,Department!$B:$E,J$2,FALSE)</f>
        <v>Sales-05</v>
      </c>
      <c r="K408" s="5" t="str">
        <f>VLOOKUP($E408,Department!$B:$E,K$2,FALSE)</f>
        <v>Sales-Exec</v>
      </c>
      <c r="L408" s="5">
        <f>VLOOKUP($F408,Account!$B:$D,L$2,FALSE)</f>
        <v>400001</v>
      </c>
      <c r="M408" s="5" t="str">
        <f>VLOOKUP($F408,Account!$B:$D,M$2,FALSE)</f>
        <v>Travel-Hotels</v>
      </c>
      <c r="N408" s="9">
        <f t="shared" si="210"/>
        <v>6412.1599750861706</v>
      </c>
      <c r="O408" t="str">
        <f>VLOOKUP(A408,glbpamap!$A$1:$E$1000,5,FALSE)</f>
        <v>phones.csv</v>
      </c>
    </row>
    <row r="409" spans="1:15" x14ac:dyDescent="0.25">
      <c r="A409" t="str">
        <f t="shared" si="223"/>
        <v>Sales-05500000</v>
      </c>
      <c r="C409">
        <f t="shared" si="229"/>
        <v>0.2</v>
      </c>
      <c r="D409" s="5">
        <f t="shared" si="230"/>
        <v>2</v>
      </c>
      <c r="E409" s="5">
        <f t="shared" si="231"/>
        <v>5</v>
      </c>
      <c r="F409" s="4">
        <f t="shared" si="232"/>
        <v>6</v>
      </c>
      <c r="G409" s="5" t="str">
        <f>VLOOKUP($D409,LE!$B:$D,G$2,FALSE)</f>
        <v>AME</v>
      </c>
      <c r="H409" s="5" t="str">
        <f>VLOOKUP($D409,LE!$B:$D,H$2,FALSE)</f>
        <v>Americas</v>
      </c>
      <c r="I409" s="5" t="str">
        <f>VLOOKUP($E409,Department!$B:$E,I$2,FALSE)</f>
        <v>Sales</v>
      </c>
      <c r="J409" s="5" t="str">
        <f>VLOOKUP($E409,Department!$B:$E,J$2,FALSE)</f>
        <v>Sales-05</v>
      </c>
      <c r="K409" s="5" t="str">
        <f>VLOOKUP($E409,Department!$B:$E,K$2,FALSE)</f>
        <v>Sales-Exec</v>
      </c>
      <c r="L409" s="5">
        <f>VLOOKUP($F409,Account!$B:$D,L$2,FALSE)</f>
        <v>500000</v>
      </c>
      <c r="M409" s="5" t="str">
        <f>VLOOKUP($F409,Account!$B:$D,M$2,FALSE)</f>
        <v>Professional-Services-Consultants</v>
      </c>
      <c r="N409" s="9">
        <f t="shared" si="211"/>
        <v>25648.639900344682</v>
      </c>
      <c r="O409" t="str">
        <f>VLOOKUP(A409,glbpamap!$A$1:$E$1000,5,FALSE)</f>
        <v>phones.csv</v>
      </c>
    </row>
    <row r="410" spans="1:15" x14ac:dyDescent="0.25">
      <c r="A410" t="str">
        <f t="shared" si="223"/>
        <v>Sales-05600000</v>
      </c>
      <c r="C410">
        <f t="shared" si="229"/>
        <v>0.1</v>
      </c>
      <c r="D410" s="5">
        <f t="shared" si="230"/>
        <v>2</v>
      </c>
      <c r="E410" s="5">
        <f t="shared" si="231"/>
        <v>5</v>
      </c>
      <c r="F410" s="4">
        <f t="shared" si="232"/>
        <v>7</v>
      </c>
      <c r="G410" s="5" t="str">
        <f>VLOOKUP($D410,LE!$B:$D,G$2,FALSE)</f>
        <v>AME</v>
      </c>
      <c r="H410" s="5" t="str">
        <f>VLOOKUP($D410,LE!$B:$D,H$2,FALSE)</f>
        <v>Americas</v>
      </c>
      <c r="I410" s="5" t="str">
        <f>VLOOKUP($E410,Department!$B:$E,I$2,FALSE)</f>
        <v>Sales</v>
      </c>
      <c r="J410" s="5" t="str">
        <f>VLOOKUP($E410,Department!$B:$E,J$2,FALSE)</f>
        <v>Sales-05</v>
      </c>
      <c r="K410" s="5" t="str">
        <f>VLOOKUP($E410,Department!$B:$E,K$2,FALSE)</f>
        <v>Sales-Exec</v>
      </c>
      <c r="L410" s="5">
        <f>VLOOKUP($F410,Account!$B:$D,L$2,FALSE)</f>
        <v>600000</v>
      </c>
      <c r="M410" s="5" t="str">
        <f>VLOOKUP($F410,Account!$B:$D,M$2,FALSE)</f>
        <v>Legal-Consultants</v>
      </c>
      <c r="N410" s="9">
        <f t="shared" si="212"/>
        <v>12824.319950172341</v>
      </c>
      <c r="O410" t="str">
        <f>VLOOKUP(A410,glbpamap!$A$1:$E$1000,5,FALSE)</f>
        <v>phones.csv</v>
      </c>
    </row>
    <row r="411" spans="1:15" x14ac:dyDescent="0.25">
      <c r="A411" t="str">
        <f t="shared" si="223"/>
        <v>Sales-05600001</v>
      </c>
      <c r="C411">
        <f t="shared" si="229"/>
        <v>0</v>
      </c>
      <c r="D411" s="5">
        <f t="shared" si="230"/>
        <v>2</v>
      </c>
      <c r="E411" s="5">
        <f t="shared" si="231"/>
        <v>5</v>
      </c>
      <c r="F411" s="4">
        <f t="shared" si="232"/>
        <v>8</v>
      </c>
      <c r="G411" s="5" t="str">
        <f>VLOOKUP($D411,LE!$B:$D,G$2,FALSE)</f>
        <v>AME</v>
      </c>
      <c r="H411" s="5" t="str">
        <f>VLOOKUP($D411,LE!$B:$D,H$2,FALSE)</f>
        <v>Americas</v>
      </c>
      <c r="I411" s="5" t="str">
        <f>VLOOKUP($E411,Department!$B:$E,I$2,FALSE)</f>
        <v>Sales</v>
      </c>
      <c r="J411" s="5" t="str">
        <f>VLOOKUP($E411,Department!$B:$E,J$2,FALSE)</f>
        <v>Sales-05</v>
      </c>
      <c r="K411" s="5" t="str">
        <f>VLOOKUP($E411,Department!$B:$E,K$2,FALSE)</f>
        <v>Sales-Exec</v>
      </c>
      <c r="L411" s="5">
        <f>VLOOKUP($F411,Account!$B:$D,L$2,FALSE)</f>
        <v>600001</v>
      </c>
      <c r="M411" s="5" t="str">
        <f>VLOOKUP($F411,Account!$B:$D,M$2,FALSE)</f>
        <v>Legal-Corporate Fees</v>
      </c>
      <c r="N411" s="9">
        <f t="shared" si="213"/>
        <v>0</v>
      </c>
      <c r="O411" t="str">
        <f>VLOOKUP(A411,glbpamap!$A$1:$E$1000,5,FALSE)</f>
        <v>phones.csv</v>
      </c>
    </row>
    <row r="412" spans="1:15" x14ac:dyDescent="0.25">
      <c r="A412" t="str">
        <f t="shared" si="223"/>
        <v>Sales-05600002</v>
      </c>
      <c r="C412">
        <f t="shared" si="229"/>
        <v>0</v>
      </c>
      <c r="D412" s="5">
        <f t="shared" si="230"/>
        <v>2</v>
      </c>
      <c r="E412" s="5">
        <f t="shared" si="231"/>
        <v>5</v>
      </c>
      <c r="F412" s="4">
        <f t="shared" si="232"/>
        <v>9</v>
      </c>
      <c r="G412" s="5" t="str">
        <f>VLOOKUP($D412,LE!$B:$D,G$2,FALSE)</f>
        <v>AME</v>
      </c>
      <c r="H412" s="5" t="str">
        <f>VLOOKUP($D412,LE!$B:$D,H$2,FALSE)</f>
        <v>Americas</v>
      </c>
      <c r="I412" s="5" t="str">
        <f>VLOOKUP($E412,Department!$B:$E,I$2,FALSE)</f>
        <v>Sales</v>
      </c>
      <c r="J412" s="5" t="str">
        <f>VLOOKUP($E412,Department!$B:$E,J$2,FALSE)</f>
        <v>Sales-05</v>
      </c>
      <c r="K412" s="5" t="str">
        <f>VLOOKUP($E412,Department!$B:$E,K$2,FALSE)</f>
        <v>Sales-Exec</v>
      </c>
      <c r="L412" s="5">
        <f>VLOOKUP($F412,Account!$B:$D,L$2,FALSE)</f>
        <v>600002</v>
      </c>
      <c r="M412" s="5" t="str">
        <f>VLOOKUP($F412,Account!$B:$D,M$2,FALSE)</f>
        <v>Legal-Employment Fees</v>
      </c>
      <c r="N412" s="9">
        <f t="shared" si="214"/>
        <v>0</v>
      </c>
      <c r="O412" t="str">
        <f>VLOOKUP(A412,glbpamap!$A$1:$E$1000,5,FALSE)</f>
        <v>phones.csv</v>
      </c>
    </row>
    <row r="413" spans="1:15" x14ac:dyDescent="0.25">
      <c r="A413" t="str">
        <f t="shared" si="223"/>
        <v>Sales-05700000</v>
      </c>
      <c r="C413">
        <f t="shared" si="229"/>
        <v>0.05</v>
      </c>
      <c r="D413" s="5">
        <f t="shared" si="230"/>
        <v>2</v>
      </c>
      <c r="E413" s="5">
        <f t="shared" si="231"/>
        <v>5</v>
      </c>
      <c r="F413" s="4">
        <f t="shared" si="232"/>
        <v>10</v>
      </c>
      <c r="G413" s="5" t="str">
        <f>VLOOKUP($D413,LE!$B:$D,G$2,FALSE)</f>
        <v>AME</v>
      </c>
      <c r="H413" s="5" t="str">
        <f>VLOOKUP($D413,LE!$B:$D,H$2,FALSE)</f>
        <v>Americas</v>
      </c>
      <c r="I413" s="5" t="str">
        <f>VLOOKUP($E413,Department!$B:$E,I$2,FALSE)</f>
        <v>Sales</v>
      </c>
      <c r="J413" s="5" t="str">
        <f>VLOOKUP($E413,Department!$B:$E,J$2,FALSE)</f>
        <v>Sales-05</v>
      </c>
      <c r="K413" s="5" t="str">
        <f>VLOOKUP($E413,Department!$B:$E,K$2,FALSE)</f>
        <v>Sales-Exec</v>
      </c>
      <c r="L413" s="5">
        <f>VLOOKUP($F413,Account!$B:$D,L$2,FALSE)</f>
        <v>700000</v>
      </c>
      <c r="M413" s="5" t="str">
        <f>VLOOKUP($F413,Account!$B:$D,M$2,FALSE)</f>
        <v>IT-Application-On-Premise</v>
      </c>
      <c r="N413" s="9">
        <f t="shared" si="215"/>
        <v>6412.1599750861706</v>
      </c>
      <c r="O413" t="str">
        <f>VLOOKUP(A413,glbpamap!$A$1:$E$1000,5,FALSE)</f>
        <v>implementation.csv</v>
      </c>
    </row>
    <row r="414" spans="1:15" x14ac:dyDescent="0.25">
      <c r="A414" t="str">
        <f t="shared" si="223"/>
        <v>Sales-05700001</v>
      </c>
      <c r="C414">
        <f t="shared" si="229"/>
        <v>0.01</v>
      </c>
      <c r="D414" s="5">
        <f t="shared" si="230"/>
        <v>2</v>
      </c>
      <c r="E414" s="5">
        <f t="shared" si="231"/>
        <v>5</v>
      </c>
      <c r="F414" s="4">
        <f t="shared" si="232"/>
        <v>11</v>
      </c>
      <c r="G414" s="5" t="str">
        <f>VLOOKUP($D414,LE!$B:$D,G$2,FALSE)</f>
        <v>AME</v>
      </c>
      <c r="H414" s="5" t="str">
        <f>VLOOKUP($D414,LE!$B:$D,H$2,FALSE)</f>
        <v>Americas</v>
      </c>
      <c r="I414" s="5" t="str">
        <f>VLOOKUP($E414,Department!$B:$E,I$2,FALSE)</f>
        <v>Sales</v>
      </c>
      <c r="J414" s="5" t="str">
        <f>VLOOKUP($E414,Department!$B:$E,J$2,FALSE)</f>
        <v>Sales-05</v>
      </c>
      <c r="K414" s="5" t="str">
        <f>VLOOKUP($E414,Department!$B:$E,K$2,FALSE)</f>
        <v>Sales-Exec</v>
      </c>
      <c r="L414" s="5">
        <f>VLOOKUP($F414,Account!$B:$D,L$2,FALSE)</f>
        <v>700001</v>
      </c>
      <c r="M414" s="5" t="str">
        <f>VLOOKUP($F414,Account!$B:$D,M$2,FALSE)</f>
        <v>IT-Application-Subscription</v>
      </c>
      <c r="N414" s="9">
        <f t="shared" si="216"/>
        <v>1282.4319950172339</v>
      </c>
      <c r="O414" t="str">
        <f>VLOOKUP(A414,glbpamap!$A$1:$E$1000,5,FALSE)</f>
        <v>implementation.csv</v>
      </c>
    </row>
    <row r="415" spans="1:15" x14ac:dyDescent="0.25">
      <c r="A415" t="str">
        <f t="shared" si="223"/>
        <v>Sales-05700002</v>
      </c>
      <c r="C415">
        <f t="shared" si="229"/>
        <v>0.02</v>
      </c>
      <c r="D415" s="5">
        <f t="shared" si="230"/>
        <v>2</v>
      </c>
      <c r="E415" s="5">
        <f t="shared" si="231"/>
        <v>5</v>
      </c>
      <c r="F415" s="4">
        <f t="shared" si="232"/>
        <v>12</v>
      </c>
      <c r="G415" s="5" t="str">
        <f>VLOOKUP($D415,LE!$B:$D,G$2,FALSE)</f>
        <v>AME</v>
      </c>
      <c r="H415" s="5" t="str">
        <f>VLOOKUP($D415,LE!$B:$D,H$2,FALSE)</f>
        <v>Americas</v>
      </c>
      <c r="I415" s="5" t="str">
        <f>VLOOKUP($E415,Department!$B:$E,I$2,FALSE)</f>
        <v>Sales</v>
      </c>
      <c r="J415" s="5" t="str">
        <f>VLOOKUP($E415,Department!$B:$E,J$2,FALSE)</f>
        <v>Sales-05</v>
      </c>
      <c r="K415" s="5" t="str">
        <f>VLOOKUP($E415,Department!$B:$E,K$2,FALSE)</f>
        <v>Sales-Exec</v>
      </c>
      <c r="L415" s="5">
        <f>VLOOKUP($F415,Account!$B:$D,L$2,FALSE)</f>
        <v>700002</v>
      </c>
      <c r="M415" s="5" t="str">
        <f>VLOOKUP($F415,Account!$B:$D,M$2,FALSE)</f>
        <v>IT-Infrastructure</v>
      </c>
      <c r="N415" s="9">
        <f t="shared" si="217"/>
        <v>2564.8639900344679</v>
      </c>
      <c r="O415" t="str">
        <f>VLOOKUP(A415,glbpamap!$A$1:$E$1000,5,FALSE)</f>
        <v>implementation.csv</v>
      </c>
    </row>
    <row r="416" spans="1:15" x14ac:dyDescent="0.25">
      <c r="A416" t="str">
        <f t="shared" si="223"/>
        <v>Sales-05700003</v>
      </c>
      <c r="C416">
        <f t="shared" si="229"/>
        <v>0.01</v>
      </c>
      <c r="D416" s="5">
        <f t="shared" si="230"/>
        <v>2</v>
      </c>
      <c r="E416" s="5">
        <f t="shared" si="231"/>
        <v>5</v>
      </c>
      <c r="F416" s="4">
        <f t="shared" si="232"/>
        <v>13</v>
      </c>
      <c r="G416" s="5" t="str">
        <f>VLOOKUP($D416,LE!$B:$D,G$2,FALSE)</f>
        <v>AME</v>
      </c>
      <c r="H416" s="5" t="str">
        <f>VLOOKUP($D416,LE!$B:$D,H$2,FALSE)</f>
        <v>Americas</v>
      </c>
      <c r="I416" s="5" t="str">
        <f>VLOOKUP($E416,Department!$B:$E,I$2,FALSE)</f>
        <v>Sales</v>
      </c>
      <c r="J416" s="5" t="str">
        <f>VLOOKUP($E416,Department!$B:$E,J$2,FALSE)</f>
        <v>Sales-05</v>
      </c>
      <c r="K416" s="5" t="str">
        <f>VLOOKUP($E416,Department!$B:$E,K$2,FALSE)</f>
        <v>Sales-Exec</v>
      </c>
      <c r="L416" s="5">
        <f>VLOOKUP($F416,Account!$B:$D,L$2,FALSE)</f>
        <v>700003</v>
      </c>
      <c r="M416" s="5" t="str">
        <f>VLOOKUP($F416,Account!$B:$D,M$2,FALSE)</f>
        <v>IT-Consultant-System Implementation</v>
      </c>
      <c r="N416" s="9">
        <f t="shared" si="218"/>
        <v>1282.4319950172339</v>
      </c>
      <c r="O416" t="str">
        <f>VLOOKUP(A416,glbpamap!$A$1:$E$1000,5,FALSE)</f>
        <v>implementation.csv</v>
      </c>
    </row>
    <row r="417" spans="1:15" x14ac:dyDescent="0.25">
      <c r="A417" t="str">
        <f t="shared" si="223"/>
        <v>Sales-05800000</v>
      </c>
      <c r="C417">
        <f t="shared" si="229"/>
        <v>0.02</v>
      </c>
      <c r="D417" s="5">
        <f t="shared" si="230"/>
        <v>2</v>
      </c>
      <c r="E417" s="5">
        <f t="shared" si="231"/>
        <v>5</v>
      </c>
      <c r="F417" s="4">
        <f t="shared" si="232"/>
        <v>14</v>
      </c>
      <c r="G417" s="5" t="str">
        <f>VLOOKUP($D417,LE!$B:$D,G$2,FALSE)</f>
        <v>AME</v>
      </c>
      <c r="H417" s="5" t="str">
        <f>VLOOKUP($D417,LE!$B:$D,H$2,FALSE)</f>
        <v>Americas</v>
      </c>
      <c r="I417" s="5" t="str">
        <f>VLOOKUP($E417,Department!$B:$E,I$2,FALSE)</f>
        <v>Sales</v>
      </c>
      <c r="J417" s="5" t="str">
        <f>VLOOKUP($E417,Department!$B:$E,J$2,FALSE)</f>
        <v>Sales-05</v>
      </c>
      <c r="K417" s="5" t="str">
        <f>VLOOKUP($E417,Department!$B:$E,K$2,FALSE)</f>
        <v>Sales-Exec</v>
      </c>
      <c r="L417" s="5">
        <f>VLOOKUP($F417,Account!$B:$D,L$2,FALSE)</f>
        <v>800000</v>
      </c>
      <c r="M417" s="5" t="str">
        <f>VLOOKUP($F417,Account!$B:$D,M$2,FALSE)</f>
        <v>Facilities-Offices</v>
      </c>
      <c r="N417" s="9">
        <f t="shared" si="219"/>
        <v>2564.8639900344679</v>
      </c>
      <c r="O417" t="str">
        <f>VLOOKUP(A417,glbpamap!$A$1:$E$1000,5,FALSE)</f>
        <v>implementation.csv</v>
      </c>
    </row>
    <row r="418" spans="1:15" x14ac:dyDescent="0.25">
      <c r="A418" t="str">
        <f t="shared" si="223"/>
        <v>Sales-05800001</v>
      </c>
      <c r="C418">
        <f t="shared" si="229"/>
        <v>0.02</v>
      </c>
      <c r="D418" s="5">
        <f t="shared" si="230"/>
        <v>2</v>
      </c>
      <c r="E418" s="5">
        <f t="shared" si="231"/>
        <v>5</v>
      </c>
      <c r="F418" s="4">
        <f t="shared" si="232"/>
        <v>15</v>
      </c>
      <c r="G418" s="5" t="str">
        <f>VLOOKUP($D418,LE!$B:$D,G$2,FALSE)</f>
        <v>AME</v>
      </c>
      <c r="H418" s="5" t="str">
        <f>VLOOKUP($D418,LE!$B:$D,H$2,FALSE)</f>
        <v>Americas</v>
      </c>
      <c r="I418" s="5" t="str">
        <f>VLOOKUP($E418,Department!$B:$E,I$2,FALSE)</f>
        <v>Sales</v>
      </c>
      <c r="J418" s="5" t="str">
        <f>VLOOKUP($E418,Department!$B:$E,J$2,FALSE)</f>
        <v>Sales-05</v>
      </c>
      <c r="K418" s="5" t="str">
        <f>VLOOKUP($E418,Department!$B:$E,K$2,FALSE)</f>
        <v>Sales-Exec</v>
      </c>
      <c r="L418" s="5">
        <f>VLOOKUP($F418,Account!$B:$D,L$2,FALSE)</f>
        <v>800001</v>
      </c>
      <c r="M418" s="5" t="str">
        <f>VLOOKUP($F418,Account!$B:$D,M$2,FALSE)</f>
        <v>Facilities-Supplies</v>
      </c>
      <c r="N418" s="9">
        <f t="shared" si="220"/>
        <v>2564.8639900344679</v>
      </c>
      <c r="O418" t="str">
        <f>VLOOKUP(A418,glbpamap!$A$1:$E$1000,5,FALSE)</f>
        <v>implementation.csv</v>
      </c>
    </row>
    <row r="419" spans="1:15" x14ac:dyDescent="0.25">
      <c r="A419" t="str">
        <f t="shared" si="223"/>
        <v>Sales-05800002</v>
      </c>
      <c r="C419">
        <f t="shared" si="229"/>
        <v>0.02</v>
      </c>
      <c r="D419" s="5">
        <f t="shared" si="230"/>
        <v>2</v>
      </c>
      <c r="E419" s="5">
        <f t="shared" si="231"/>
        <v>5</v>
      </c>
      <c r="F419" s="4">
        <f t="shared" si="232"/>
        <v>16</v>
      </c>
      <c r="G419" s="5" t="str">
        <f>VLOOKUP($D419,LE!$B:$D,G$2,FALSE)</f>
        <v>AME</v>
      </c>
      <c r="H419" s="5" t="str">
        <f>VLOOKUP($D419,LE!$B:$D,H$2,FALSE)</f>
        <v>Americas</v>
      </c>
      <c r="I419" s="5" t="str">
        <f>VLOOKUP($E419,Department!$B:$E,I$2,FALSE)</f>
        <v>Sales</v>
      </c>
      <c r="J419" s="5" t="str">
        <f>VLOOKUP($E419,Department!$B:$E,J$2,FALSE)</f>
        <v>Sales-05</v>
      </c>
      <c r="K419" s="5" t="str">
        <f>VLOOKUP($E419,Department!$B:$E,K$2,FALSE)</f>
        <v>Sales-Exec</v>
      </c>
      <c r="L419" s="5">
        <f>VLOOKUP($F419,Account!$B:$D,L$2,FALSE)</f>
        <v>800002</v>
      </c>
      <c r="M419" s="5" t="str">
        <f>VLOOKUP($F419,Account!$B:$D,M$2,FALSE)</f>
        <v>Facilities-Supplies</v>
      </c>
      <c r="N419" s="9">
        <f t="shared" si="221"/>
        <v>2564.8639900344679</v>
      </c>
      <c r="O419" t="str">
        <f>VLOOKUP(A419,glbpamap!$A$1:$E$1000,5,FALSE)</f>
        <v>implementation.csv</v>
      </c>
    </row>
    <row r="420" spans="1:15" x14ac:dyDescent="0.25">
      <c r="A420" t="str">
        <f t="shared" si="223"/>
        <v>Marketing-01100000</v>
      </c>
      <c r="C420">
        <f>C404</f>
        <v>0</v>
      </c>
      <c r="D420" s="6">
        <f>D404</f>
        <v>2</v>
      </c>
      <c r="E420" s="6">
        <f>E404+1</f>
        <v>6</v>
      </c>
      <c r="F420" s="4">
        <v>1</v>
      </c>
      <c r="G420" s="5" t="str">
        <f>VLOOKUP($D420,LE!$B:$D,G$2,FALSE)</f>
        <v>AME</v>
      </c>
      <c r="H420" s="5" t="str">
        <f>VLOOKUP($D420,LE!$B:$D,H$2,FALSE)</f>
        <v>Americas</v>
      </c>
      <c r="I420" s="5" t="str">
        <f>VLOOKUP($E420,Department!$B:$E,I$2,FALSE)</f>
        <v>Marketing</v>
      </c>
      <c r="J420" s="5" t="str">
        <f>VLOOKUP($E420,Department!$B:$E,J$2,FALSE)</f>
        <v>Marketing-01</v>
      </c>
      <c r="K420" s="5" t="str">
        <f>VLOOKUP($E420,Department!$B:$E,K$2,FALSE)</f>
        <v>Marketing-Events</v>
      </c>
      <c r="L420" s="5">
        <f>VLOOKUP($F420,Account!$B:$D,L$2,FALSE)</f>
        <v>100000</v>
      </c>
      <c r="M420" s="5" t="str">
        <f>VLOOKUP($F420,Account!$B:$D,M$2,FALSE)</f>
        <v>Salary</v>
      </c>
      <c r="N420" s="10">
        <f t="shared" ref="N420" si="233">N404*1.01</f>
        <v>129525.63149674064</v>
      </c>
      <c r="O420" t="str">
        <f>VLOOKUP(A420,glbpamap!$A$1:$E$1000,5,FALSE)</f>
        <v>payroll.csv</v>
      </c>
    </row>
    <row r="421" spans="1:15" x14ac:dyDescent="0.25">
      <c r="A421" t="str">
        <f t="shared" si="223"/>
        <v>Marketing-01100001</v>
      </c>
      <c r="C421">
        <f t="shared" ref="C421:C435" si="234">C405</f>
        <v>0.3</v>
      </c>
      <c r="D421" s="5">
        <f>D420</f>
        <v>2</v>
      </c>
      <c r="E421" s="5">
        <f>E420</f>
        <v>6</v>
      </c>
      <c r="F421" s="4">
        <f>F420+1</f>
        <v>2</v>
      </c>
      <c r="G421" s="5" t="str">
        <f>VLOOKUP($D421,LE!$B:$D,G$2,FALSE)</f>
        <v>AME</v>
      </c>
      <c r="H421" s="5" t="str">
        <f>VLOOKUP($D421,LE!$B:$D,H$2,FALSE)</f>
        <v>Americas</v>
      </c>
      <c r="I421" s="5" t="str">
        <f>VLOOKUP($E421,Department!$B:$E,I$2,FALSE)</f>
        <v>Marketing</v>
      </c>
      <c r="J421" s="5" t="str">
        <f>VLOOKUP($E421,Department!$B:$E,J$2,FALSE)</f>
        <v>Marketing-01</v>
      </c>
      <c r="K421" s="5" t="str">
        <f>VLOOKUP($E421,Department!$B:$E,K$2,FALSE)</f>
        <v>Marketing-Events</v>
      </c>
      <c r="L421" s="5">
        <f>VLOOKUP($F421,Account!$B:$D,L$2,FALSE)</f>
        <v>100001</v>
      </c>
      <c r="M421" s="5" t="str">
        <f>VLOOKUP($F421,Account!$B:$D,M$2,FALSE)</f>
        <v>Benefits</v>
      </c>
      <c r="N421" s="9">
        <f t="shared" ref="N421:N469" si="235">N420*C421</f>
        <v>38857.689449022189</v>
      </c>
      <c r="O421" t="str">
        <f>VLOOKUP(A421,glbpamap!$A$1:$E$1000,5,FALSE)</f>
        <v>payroll.csv</v>
      </c>
    </row>
    <row r="422" spans="1:15" x14ac:dyDescent="0.25">
      <c r="A422" t="str">
        <f t="shared" si="223"/>
        <v>Marketing-01200000</v>
      </c>
      <c r="C422">
        <f t="shared" si="234"/>
        <v>0.5</v>
      </c>
      <c r="D422" s="5">
        <f t="shared" ref="D422:D435" si="236">D421</f>
        <v>2</v>
      </c>
      <c r="E422" s="5">
        <f t="shared" ref="E422:E435" si="237">E421</f>
        <v>6</v>
      </c>
      <c r="F422" s="4">
        <f t="shared" ref="F422:F435" si="238">F421+1</f>
        <v>3</v>
      </c>
      <c r="G422" s="5" t="str">
        <f>VLOOKUP($D422,LE!$B:$D,G$2,FALSE)</f>
        <v>AME</v>
      </c>
      <c r="H422" s="5" t="str">
        <f>VLOOKUP($D422,LE!$B:$D,H$2,FALSE)</f>
        <v>Americas</v>
      </c>
      <c r="I422" s="5" t="str">
        <f>VLOOKUP($E422,Department!$B:$E,I$2,FALSE)</f>
        <v>Marketing</v>
      </c>
      <c r="J422" s="5" t="str">
        <f>VLOOKUP($E422,Department!$B:$E,J$2,FALSE)</f>
        <v>Marketing-01</v>
      </c>
      <c r="K422" s="5" t="str">
        <f>VLOOKUP($E422,Department!$B:$E,K$2,FALSE)</f>
        <v>Marketing-Events</v>
      </c>
      <c r="L422" s="5">
        <f>VLOOKUP($F422,Account!$B:$D,L$2,FALSE)</f>
        <v>200000</v>
      </c>
      <c r="M422" s="5" t="str">
        <f>VLOOKUP($F422,Account!$B:$D,M$2,FALSE)</f>
        <v>Contractors</v>
      </c>
      <c r="N422" s="9">
        <f t="shared" si="208"/>
        <v>64762.815748370318</v>
      </c>
      <c r="O422" t="str">
        <f>VLOOKUP(A422,glbpamap!$A$1:$E$1000,5,FALSE)</f>
        <v>payroll.csv</v>
      </c>
    </row>
    <row r="423" spans="1:15" x14ac:dyDescent="0.25">
      <c r="A423" t="str">
        <f t="shared" si="223"/>
        <v>Marketing-01400000</v>
      </c>
      <c r="C423">
        <f t="shared" si="234"/>
        <v>0.1</v>
      </c>
      <c r="D423" s="5">
        <f t="shared" si="236"/>
        <v>2</v>
      </c>
      <c r="E423" s="5">
        <f t="shared" si="237"/>
        <v>6</v>
      </c>
      <c r="F423" s="4">
        <f t="shared" si="238"/>
        <v>4</v>
      </c>
      <c r="G423" s="5" t="str">
        <f>VLOOKUP($D423,LE!$B:$D,G$2,FALSE)</f>
        <v>AME</v>
      </c>
      <c r="H423" s="5" t="str">
        <f>VLOOKUP($D423,LE!$B:$D,H$2,FALSE)</f>
        <v>Americas</v>
      </c>
      <c r="I423" s="5" t="str">
        <f>VLOOKUP($E423,Department!$B:$E,I$2,FALSE)</f>
        <v>Marketing</v>
      </c>
      <c r="J423" s="5" t="str">
        <f>VLOOKUP($E423,Department!$B:$E,J$2,FALSE)</f>
        <v>Marketing-01</v>
      </c>
      <c r="K423" s="5" t="str">
        <f>VLOOKUP($E423,Department!$B:$E,K$2,FALSE)</f>
        <v>Marketing-Events</v>
      </c>
      <c r="L423" s="5">
        <f>VLOOKUP($F423,Account!$B:$D,L$2,FALSE)</f>
        <v>400000</v>
      </c>
      <c r="M423" s="5" t="str">
        <f>VLOOKUP($F423,Account!$B:$D,M$2,FALSE)</f>
        <v>Travel-Trips</v>
      </c>
      <c r="N423" s="9">
        <f t="shared" si="209"/>
        <v>12952.563149674064</v>
      </c>
      <c r="O423" t="str">
        <f>VLOOKUP(A423,glbpamap!$A$1:$E$1000,5,FALSE)</f>
        <v>payroll.csv</v>
      </c>
    </row>
    <row r="424" spans="1:15" x14ac:dyDescent="0.25">
      <c r="A424" t="str">
        <f t="shared" si="223"/>
        <v>Marketing-01400001</v>
      </c>
      <c r="C424">
        <f t="shared" si="234"/>
        <v>0.05</v>
      </c>
      <c r="D424" s="5">
        <f t="shared" si="236"/>
        <v>2</v>
      </c>
      <c r="E424" s="5">
        <f t="shared" si="237"/>
        <v>6</v>
      </c>
      <c r="F424" s="4">
        <f t="shared" si="238"/>
        <v>5</v>
      </c>
      <c r="G424" s="5" t="str">
        <f>VLOOKUP($D424,LE!$B:$D,G$2,FALSE)</f>
        <v>AME</v>
      </c>
      <c r="H424" s="5" t="str">
        <f>VLOOKUP($D424,LE!$B:$D,H$2,FALSE)</f>
        <v>Americas</v>
      </c>
      <c r="I424" s="5" t="str">
        <f>VLOOKUP($E424,Department!$B:$E,I$2,FALSE)</f>
        <v>Marketing</v>
      </c>
      <c r="J424" s="5" t="str">
        <f>VLOOKUP($E424,Department!$B:$E,J$2,FALSE)</f>
        <v>Marketing-01</v>
      </c>
      <c r="K424" s="5" t="str">
        <f>VLOOKUP($E424,Department!$B:$E,K$2,FALSE)</f>
        <v>Marketing-Events</v>
      </c>
      <c r="L424" s="5">
        <f>VLOOKUP($F424,Account!$B:$D,L$2,FALSE)</f>
        <v>400001</v>
      </c>
      <c r="M424" s="5" t="str">
        <f>VLOOKUP($F424,Account!$B:$D,M$2,FALSE)</f>
        <v>Travel-Hotels</v>
      </c>
      <c r="N424" s="9">
        <f t="shared" si="210"/>
        <v>6476.2815748370322</v>
      </c>
      <c r="O424" t="str">
        <f>VLOOKUP(A424,glbpamap!$A$1:$E$1000,5,FALSE)</f>
        <v>payroll.csv</v>
      </c>
    </row>
    <row r="425" spans="1:15" x14ac:dyDescent="0.25">
      <c r="A425" t="str">
        <f t="shared" si="223"/>
        <v>Marketing-01500000</v>
      </c>
      <c r="C425">
        <f t="shared" si="234"/>
        <v>0.2</v>
      </c>
      <c r="D425" s="5">
        <f t="shared" si="236"/>
        <v>2</v>
      </c>
      <c r="E425" s="5">
        <f t="shared" si="237"/>
        <v>6</v>
      </c>
      <c r="F425" s="4">
        <f t="shared" si="238"/>
        <v>6</v>
      </c>
      <c r="G425" s="5" t="str">
        <f>VLOOKUP($D425,LE!$B:$D,G$2,FALSE)</f>
        <v>AME</v>
      </c>
      <c r="H425" s="5" t="str">
        <f>VLOOKUP($D425,LE!$B:$D,H$2,FALSE)</f>
        <v>Americas</v>
      </c>
      <c r="I425" s="5" t="str">
        <f>VLOOKUP($E425,Department!$B:$E,I$2,FALSE)</f>
        <v>Marketing</v>
      </c>
      <c r="J425" s="5" t="str">
        <f>VLOOKUP($E425,Department!$B:$E,J$2,FALSE)</f>
        <v>Marketing-01</v>
      </c>
      <c r="K425" s="5" t="str">
        <f>VLOOKUP($E425,Department!$B:$E,K$2,FALSE)</f>
        <v>Marketing-Events</v>
      </c>
      <c r="L425" s="5">
        <f>VLOOKUP($F425,Account!$B:$D,L$2,FALSE)</f>
        <v>500000</v>
      </c>
      <c r="M425" s="5" t="str">
        <f>VLOOKUP($F425,Account!$B:$D,M$2,FALSE)</f>
        <v>Professional-Services-Consultants</v>
      </c>
      <c r="N425" s="9">
        <f t="shared" si="211"/>
        <v>25905.126299348129</v>
      </c>
      <c r="O425" t="str">
        <f>VLOOKUP(A425,glbpamap!$A$1:$E$1000,5,FALSE)</f>
        <v>payroll.csv</v>
      </c>
    </row>
    <row r="426" spans="1:15" x14ac:dyDescent="0.25">
      <c r="A426" t="str">
        <f t="shared" si="223"/>
        <v>Marketing-01600000</v>
      </c>
      <c r="C426">
        <f t="shared" si="234"/>
        <v>0.1</v>
      </c>
      <c r="D426" s="5">
        <f t="shared" si="236"/>
        <v>2</v>
      </c>
      <c r="E426" s="5">
        <f t="shared" si="237"/>
        <v>6</v>
      </c>
      <c r="F426" s="4">
        <f t="shared" si="238"/>
        <v>7</v>
      </c>
      <c r="G426" s="5" t="str">
        <f>VLOOKUP($D426,LE!$B:$D,G$2,FALSE)</f>
        <v>AME</v>
      </c>
      <c r="H426" s="5" t="str">
        <f>VLOOKUP($D426,LE!$B:$D,H$2,FALSE)</f>
        <v>Americas</v>
      </c>
      <c r="I426" s="5" t="str">
        <f>VLOOKUP($E426,Department!$B:$E,I$2,FALSE)</f>
        <v>Marketing</v>
      </c>
      <c r="J426" s="5" t="str">
        <f>VLOOKUP($E426,Department!$B:$E,J$2,FALSE)</f>
        <v>Marketing-01</v>
      </c>
      <c r="K426" s="5" t="str">
        <f>VLOOKUP($E426,Department!$B:$E,K$2,FALSE)</f>
        <v>Marketing-Events</v>
      </c>
      <c r="L426" s="5">
        <f>VLOOKUP($F426,Account!$B:$D,L$2,FALSE)</f>
        <v>600000</v>
      </c>
      <c r="M426" s="5" t="str">
        <f>VLOOKUP($F426,Account!$B:$D,M$2,FALSE)</f>
        <v>Legal-Consultants</v>
      </c>
      <c r="N426" s="9">
        <f t="shared" si="212"/>
        <v>12952.563149674064</v>
      </c>
      <c r="O426" t="str">
        <f>VLOOKUP(A426,glbpamap!$A$1:$E$1000,5,FALSE)</f>
        <v>payroll.csv</v>
      </c>
    </row>
    <row r="427" spans="1:15" x14ac:dyDescent="0.25">
      <c r="A427" t="str">
        <f t="shared" si="223"/>
        <v>Marketing-01600001</v>
      </c>
      <c r="C427">
        <f t="shared" si="234"/>
        <v>0</v>
      </c>
      <c r="D427" s="5">
        <f t="shared" si="236"/>
        <v>2</v>
      </c>
      <c r="E427" s="5">
        <f t="shared" si="237"/>
        <v>6</v>
      </c>
      <c r="F427" s="4">
        <f t="shared" si="238"/>
        <v>8</v>
      </c>
      <c r="G427" s="5" t="str">
        <f>VLOOKUP($D427,LE!$B:$D,G$2,FALSE)</f>
        <v>AME</v>
      </c>
      <c r="H427" s="5" t="str">
        <f>VLOOKUP($D427,LE!$B:$D,H$2,FALSE)</f>
        <v>Americas</v>
      </c>
      <c r="I427" s="5" t="str">
        <f>VLOOKUP($E427,Department!$B:$E,I$2,FALSE)</f>
        <v>Marketing</v>
      </c>
      <c r="J427" s="5" t="str">
        <f>VLOOKUP($E427,Department!$B:$E,J$2,FALSE)</f>
        <v>Marketing-01</v>
      </c>
      <c r="K427" s="5" t="str">
        <f>VLOOKUP($E427,Department!$B:$E,K$2,FALSE)</f>
        <v>Marketing-Events</v>
      </c>
      <c r="L427" s="5">
        <f>VLOOKUP($F427,Account!$B:$D,L$2,FALSE)</f>
        <v>600001</v>
      </c>
      <c r="M427" s="5" t="str">
        <f>VLOOKUP($F427,Account!$B:$D,M$2,FALSE)</f>
        <v>Legal-Corporate Fees</v>
      </c>
      <c r="N427" s="9">
        <f t="shared" si="213"/>
        <v>0</v>
      </c>
      <c r="O427" t="str">
        <f>VLOOKUP(A427,glbpamap!$A$1:$E$1000,5,FALSE)</f>
        <v>payroll.csv</v>
      </c>
    </row>
    <row r="428" spans="1:15" x14ac:dyDescent="0.25">
      <c r="A428" t="str">
        <f t="shared" si="223"/>
        <v>Marketing-01600002</v>
      </c>
      <c r="C428">
        <f t="shared" si="234"/>
        <v>0</v>
      </c>
      <c r="D428" s="5">
        <f t="shared" si="236"/>
        <v>2</v>
      </c>
      <c r="E428" s="5">
        <f t="shared" si="237"/>
        <v>6</v>
      </c>
      <c r="F428" s="4">
        <f t="shared" si="238"/>
        <v>9</v>
      </c>
      <c r="G428" s="5" t="str">
        <f>VLOOKUP($D428,LE!$B:$D,G$2,FALSE)</f>
        <v>AME</v>
      </c>
      <c r="H428" s="5" t="str">
        <f>VLOOKUP($D428,LE!$B:$D,H$2,FALSE)</f>
        <v>Americas</v>
      </c>
      <c r="I428" s="5" t="str">
        <f>VLOOKUP($E428,Department!$B:$E,I$2,FALSE)</f>
        <v>Marketing</v>
      </c>
      <c r="J428" s="5" t="str">
        <f>VLOOKUP($E428,Department!$B:$E,J$2,FALSE)</f>
        <v>Marketing-01</v>
      </c>
      <c r="K428" s="5" t="str">
        <f>VLOOKUP($E428,Department!$B:$E,K$2,FALSE)</f>
        <v>Marketing-Events</v>
      </c>
      <c r="L428" s="5">
        <f>VLOOKUP($F428,Account!$B:$D,L$2,FALSE)</f>
        <v>600002</v>
      </c>
      <c r="M428" s="5" t="str">
        <f>VLOOKUP($F428,Account!$B:$D,M$2,FALSE)</f>
        <v>Legal-Employment Fees</v>
      </c>
      <c r="N428" s="9">
        <f t="shared" si="214"/>
        <v>0</v>
      </c>
      <c r="O428" t="str">
        <f>VLOOKUP(A428,glbpamap!$A$1:$E$1000,5,FALSE)</f>
        <v>payroll.csv</v>
      </c>
    </row>
    <row r="429" spans="1:15" x14ac:dyDescent="0.25">
      <c r="A429" t="str">
        <f t="shared" si="223"/>
        <v>Marketing-01700000</v>
      </c>
      <c r="C429">
        <f t="shared" si="234"/>
        <v>0.05</v>
      </c>
      <c r="D429" s="5">
        <f t="shared" si="236"/>
        <v>2</v>
      </c>
      <c r="E429" s="5">
        <f t="shared" si="237"/>
        <v>6</v>
      </c>
      <c r="F429" s="4">
        <f t="shared" si="238"/>
        <v>10</v>
      </c>
      <c r="G429" s="5" t="str">
        <f>VLOOKUP($D429,LE!$B:$D,G$2,FALSE)</f>
        <v>AME</v>
      </c>
      <c r="H429" s="5" t="str">
        <f>VLOOKUP($D429,LE!$B:$D,H$2,FALSE)</f>
        <v>Americas</v>
      </c>
      <c r="I429" s="5" t="str">
        <f>VLOOKUP($E429,Department!$B:$E,I$2,FALSE)</f>
        <v>Marketing</v>
      </c>
      <c r="J429" s="5" t="str">
        <f>VLOOKUP($E429,Department!$B:$E,J$2,FALSE)</f>
        <v>Marketing-01</v>
      </c>
      <c r="K429" s="5" t="str">
        <f>VLOOKUP($E429,Department!$B:$E,K$2,FALSE)</f>
        <v>Marketing-Events</v>
      </c>
      <c r="L429" s="5">
        <f>VLOOKUP($F429,Account!$B:$D,L$2,FALSE)</f>
        <v>700000</v>
      </c>
      <c r="M429" s="5" t="str">
        <f>VLOOKUP($F429,Account!$B:$D,M$2,FALSE)</f>
        <v>IT-Application-On-Premise</v>
      </c>
      <c r="N429" s="9">
        <f t="shared" si="215"/>
        <v>6476.2815748370322</v>
      </c>
      <c r="O429" t="str">
        <f>VLOOKUP(A429,glbpamap!$A$1:$E$1000,5,FALSE)</f>
        <v>payroll.csv</v>
      </c>
    </row>
    <row r="430" spans="1:15" x14ac:dyDescent="0.25">
      <c r="A430" t="str">
        <f t="shared" si="223"/>
        <v>Marketing-01700001</v>
      </c>
      <c r="C430">
        <f t="shared" si="234"/>
        <v>0.01</v>
      </c>
      <c r="D430" s="5">
        <f t="shared" si="236"/>
        <v>2</v>
      </c>
      <c r="E430" s="5">
        <f t="shared" si="237"/>
        <v>6</v>
      </c>
      <c r="F430" s="4">
        <f t="shared" si="238"/>
        <v>11</v>
      </c>
      <c r="G430" s="5" t="str">
        <f>VLOOKUP($D430,LE!$B:$D,G$2,FALSE)</f>
        <v>AME</v>
      </c>
      <c r="H430" s="5" t="str">
        <f>VLOOKUP($D430,LE!$B:$D,H$2,FALSE)</f>
        <v>Americas</v>
      </c>
      <c r="I430" s="5" t="str">
        <f>VLOOKUP($E430,Department!$B:$E,I$2,FALSE)</f>
        <v>Marketing</v>
      </c>
      <c r="J430" s="5" t="str">
        <f>VLOOKUP($E430,Department!$B:$E,J$2,FALSE)</f>
        <v>Marketing-01</v>
      </c>
      <c r="K430" s="5" t="str">
        <f>VLOOKUP($E430,Department!$B:$E,K$2,FALSE)</f>
        <v>Marketing-Events</v>
      </c>
      <c r="L430" s="5">
        <f>VLOOKUP($F430,Account!$B:$D,L$2,FALSE)</f>
        <v>700001</v>
      </c>
      <c r="M430" s="5" t="str">
        <f>VLOOKUP($F430,Account!$B:$D,M$2,FALSE)</f>
        <v>IT-Application-Subscription</v>
      </c>
      <c r="N430" s="9">
        <f t="shared" si="216"/>
        <v>1295.2563149674063</v>
      </c>
      <c r="O430" t="str">
        <f>VLOOKUP(A430,glbpamap!$A$1:$E$1000,5,FALSE)</f>
        <v>payroll.csv</v>
      </c>
    </row>
    <row r="431" spans="1:15" x14ac:dyDescent="0.25">
      <c r="A431" t="str">
        <f t="shared" si="223"/>
        <v>Marketing-01700002</v>
      </c>
      <c r="C431">
        <f t="shared" si="234"/>
        <v>0.02</v>
      </c>
      <c r="D431" s="5">
        <f t="shared" si="236"/>
        <v>2</v>
      </c>
      <c r="E431" s="5">
        <f t="shared" si="237"/>
        <v>6</v>
      </c>
      <c r="F431" s="4">
        <f t="shared" si="238"/>
        <v>12</v>
      </c>
      <c r="G431" s="5" t="str">
        <f>VLOOKUP($D431,LE!$B:$D,G$2,FALSE)</f>
        <v>AME</v>
      </c>
      <c r="H431" s="5" t="str">
        <f>VLOOKUP($D431,LE!$B:$D,H$2,FALSE)</f>
        <v>Americas</v>
      </c>
      <c r="I431" s="5" t="str">
        <f>VLOOKUP($E431,Department!$B:$E,I$2,FALSE)</f>
        <v>Marketing</v>
      </c>
      <c r="J431" s="5" t="str">
        <f>VLOOKUP($E431,Department!$B:$E,J$2,FALSE)</f>
        <v>Marketing-01</v>
      </c>
      <c r="K431" s="5" t="str">
        <f>VLOOKUP($E431,Department!$B:$E,K$2,FALSE)</f>
        <v>Marketing-Events</v>
      </c>
      <c r="L431" s="5">
        <f>VLOOKUP($F431,Account!$B:$D,L$2,FALSE)</f>
        <v>700002</v>
      </c>
      <c r="M431" s="5" t="str">
        <f>VLOOKUP($F431,Account!$B:$D,M$2,FALSE)</f>
        <v>IT-Infrastructure</v>
      </c>
      <c r="N431" s="9">
        <f t="shared" si="217"/>
        <v>2590.5126299348126</v>
      </c>
      <c r="O431" t="str">
        <f>VLOOKUP(A431,glbpamap!$A$1:$E$1000,5,FALSE)</f>
        <v>payroll.csv</v>
      </c>
    </row>
    <row r="432" spans="1:15" x14ac:dyDescent="0.25">
      <c r="A432" t="str">
        <f t="shared" si="223"/>
        <v>Marketing-01700003</v>
      </c>
      <c r="C432">
        <f t="shared" si="234"/>
        <v>0.01</v>
      </c>
      <c r="D432" s="5">
        <f t="shared" si="236"/>
        <v>2</v>
      </c>
      <c r="E432" s="5">
        <f t="shared" si="237"/>
        <v>6</v>
      </c>
      <c r="F432" s="4">
        <f t="shared" si="238"/>
        <v>13</v>
      </c>
      <c r="G432" s="5" t="str">
        <f>VLOOKUP($D432,LE!$B:$D,G$2,FALSE)</f>
        <v>AME</v>
      </c>
      <c r="H432" s="5" t="str">
        <f>VLOOKUP($D432,LE!$B:$D,H$2,FALSE)</f>
        <v>Americas</v>
      </c>
      <c r="I432" s="5" t="str">
        <f>VLOOKUP($E432,Department!$B:$E,I$2,FALSE)</f>
        <v>Marketing</v>
      </c>
      <c r="J432" s="5" t="str">
        <f>VLOOKUP($E432,Department!$B:$E,J$2,FALSE)</f>
        <v>Marketing-01</v>
      </c>
      <c r="K432" s="5" t="str">
        <f>VLOOKUP($E432,Department!$B:$E,K$2,FALSE)</f>
        <v>Marketing-Events</v>
      </c>
      <c r="L432" s="5">
        <f>VLOOKUP($F432,Account!$B:$D,L$2,FALSE)</f>
        <v>700003</v>
      </c>
      <c r="M432" s="5" t="str">
        <f>VLOOKUP($F432,Account!$B:$D,M$2,FALSE)</f>
        <v>IT-Consultant-System Implementation</v>
      </c>
      <c r="N432" s="9">
        <f t="shared" si="218"/>
        <v>1295.2563149674063</v>
      </c>
      <c r="O432" t="str">
        <f>VLOOKUP(A432,glbpamap!$A$1:$E$1000,5,FALSE)</f>
        <v>payroll.csv</v>
      </c>
    </row>
    <row r="433" spans="1:15" x14ac:dyDescent="0.25">
      <c r="A433" t="str">
        <f t="shared" si="223"/>
        <v>Marketing-01800000</v>
      </c>
      <c r="C433">
        <f t="shared" si="234"/>
        <v>0.02</v>
      </c>
      <c r="D433" s="5">
        <f t="shared" si="236"/>
        <v>2</v>
      </c>
      <c r="E433" s="5">
        <f t="shared" si="237"/>
        <v>6</v>
      </c>
      <c r="F433" s="4">
        <f t="shared" si="238"/>
        <v>14</v>
      </c>
      <c r="G433" s="5" t="str">
        <f>VLOOKUP($D433,LE!$B:$D,G$2,FALSE)</f>
        <v>AME</v>
      </c>
      <c r="H433" s="5" t="str">
        <f>VLOOKUP($D433,LE!$B:$D,H$2,FALSE)</f>
        <v>Americas</v>
      </c>
      <c r="I433" s="5" t="str">
        <f>VLOOKUP($E433,Department!$B:$E,I$2,FALSE)</f>
        <v>Marketing</v>
      </c>
      <c r="J433" s="5" t="str">
        <f>VLOOKUP($E433,Department!$B:$E,J$2,FALSE)</f>
        <v>Marketing-01</v>
      </c>
      <c r="K433" s="5" t="str">
        <f>VLOOKUP($E433,Department!$B:$E,K$2,FALSE)</f>
        <v>Marketing-Events</v>
      </c>
      <c r="L433" s="5">
        <f>VLOOKUP($F433,Account!$B:$D,L$2,FALSE)</f>
        <v>800000</v>
      </c>
      <c r="M433" s="5" t="str">
        <f>VLOOKUP($F433,Account!$B:$D,M$2,FALSE)</f>
        <v>Facilities-Offices</v>
      </c>
      <c r="N433" s="9">
        <f t="shared" si="219"/>
        <v>2590.5126299348126</v>
      </c>
      <c r="O433" t="str">
        <f>VLOOKUP(A433,glbpamap!$A$1:$E$1000,5,FALSE)</f>
        <v>payroll.csv</v>
      </c>
    </row>
    <row r="434" spans="1:15" x14ac:dyDescent="0.25">
      <c r="A434" t="str">
        <f t="shared" si="223"/>
        <v>Marketing-01800001</v>
      </c>
      <c r="C434">
        <f t="shared" si="234"/>
        <v>0.02</v>
      </c>
      <c r="D434" s="5">
        <f t="shared" si="236"/>
        <v>2</v>
      </c>
      <c r="E434" s="5">
        <f t="shared" si="237"/>
        <v>6</v>
      </c>
      <c r="F434" s="4">
        <f t="shared" si="238"/>
        <v>15</v>
      </c>
      <c r="G434" s="5" t="str">
        <f>VLOOKUP($D434,LE!$B:$D,G$2,FALSE)</f>
        <v>AME</v>
      </c>
      <c r="H434" s="5" t="str">
        <f>VLOOKUP($D434,LE!$B:$D,H$2,FALSE)</f>
        <v>Americas</v>
      </c>
      <c r="I434" s="5" t="str">
        <f>VLOOKUP($E434,Department!$B:$E,I$2,FALSE)</f>
        <v>Marketing</v>
      </c>
      <c r="J434" s="5" t="str">
        <f>VLOOKUP($E434,Department!$B:$E,J$2,FALSE)</f>
        <v>Marketing-01</v>
      </c>
      <c r="K434" s="5" t="str">
        <f>VLOOKUP($E434,Department!$B:$E,K$2,FALSE)</f>
        <v>Marketing-Events</v>
      </c>
      <c r="L434" s="5">
        <f>VLOOKUP($F434,Account!$B:$D,L$2,FALSE)</f>
        <v>800001</v>
      </c>
      <c r="M434" s="5" t="str">
        <f>VLOOKUP($F434,Account!$B:$D,M$2,FALSE)</f>
        <v>Facilities-Supplies</v>
      </c>
      <c r="N434" s="9">
        <f t="shared" si="220"/>
        <v>2590.5126299348126</v>
      </c>
      <c r="O434" t="str">
        <f>VLOOKUP(A434,glbpamap!$A$1:$E$1000,5,FALSE)</f>
        <v>payroll.csv</v>
      </c>
    </row>
    <row r="435" spans="1:15" x14ac:dyDescent="0.25">
      <c r="A435" t="str">
        <f t="shared" si="223"/>
        <v>Marketing-01800002</v>
      </c>
      <c r="C435">
        <f t="shared" si="234"/>
        <v>0.02</v>
      </c>
      <c r="D435" s="5">
        <f t="shared" si="236"/>
        <v>2</v>
      </c>
      <c r="E435" s="5">
        <f t="shared" si="237"/>
        <v>6</v>
      </c>
      <c r="F435" s="4">
        <f t="shared" si="238"/>
        <v>16</v>
      </c>
      <c r="G435" s="5" t="str">
        <f>VLOOKUP($D435,LE!$B:$D,G$2,FALSE)</f>
        <v>AME</v>
      </c>
      <c r="H435" s="5" t="str">
        <f>VLOOKUP($D435,LE!$B:$D,H$2,FALSE)</f>
        <v>Americas</v>
      </c>
      <c r="I435" s="5" t="str">
        <f>VLOOKUP($E435,Department!$B:$E,I$2,FALSE)</f>
        <v>Marketing</v>
      </c>
      <c r="J435" s="5" t="str">
        <f>VLOOKUP($E435,Department!$B:$E,J$2,FALSE)</f>
        <v>Marketing-01</v>
      </c>
      <c r="K435" s="5" t="str">
        <f>VLOOKUP($E435,Department!$B:$E,K$2,FALSE)</f>
        <v>Marketing-Events</v>
      </c>
      <c r="L435" s="5">
        <f>VLOOKUP($F435,Account!$B:$D,L$2,FALSE)</f>
        <v>800002</v>
      </c>
      <c r="M435" s="5" t="str">
        <f>VLOOKUP($F435,Account!$B:$D,M$2,FALSE)</f>
        <v>Facilities-Supplies</v>
      </c>
      <c r="N435" s="9">
        <f t="shared" si="221"/>
        <v>2590.5126299348126</v>
      </c>
      <c r="O435" t="str">
        <f>VLOOKUP(A435,glbpamap!$A$1:$E$1000,5,FALSE)</f>
        <v>payroll.csv</v>
      </c>
    </row>
    <row r="436" spans="1:15" x14ac:dyDescent="0.25">
      <c r="A436" t="str">
        <f t="shared" si="223"/>
        <v>Marketing-02100000</v>
      </c>
      <c r="C436">
        <f>C420</f>
        <v>0</v>
      </c>
      <c r="D436" s="6">
        <f>D420</f>
        <v>2</v>
      </c>
      <c r="E436" s="6">
        <f>E420+1</f>
        <v>7</v>
      </c>
      <c r="F436" s="4">
        <v>1</v>
      </c>
      <c r="G436" s="5" t="str">
        <f>VLOOKUP($D436,LE!$B:$D,G$2,FALSE)</f>
        <v>AME</v>
      </c>
      <c r="H436" s="5" t="str">
        <f>VLOOKUP($D436,LE!$B:$D,H$2,FALSE)</f>
        <v>Americas</v>
      </c>
      <c r="I436" s="5" t="str">
        <f>VLOOKUP($E436,Department!$B:$E,I$2,FALSE)</f>
        <v>Marketing</v>
      </c>
      <c r="J436" s="5" t="str">
        <f>VLOOKUP($E436,Department!$B:$E,J$2,FALSE)</f>
        <v>Marketing-02</v>
      </c>
      <c r="K436" s="5" t="str">
        <f>VLOOKUP($E436,Department!$B:$E,K$2,FALSE)</f>
        <v>Marketing-Research</v>
      </c>
      <c r="L436" s="5">
        <f>VLOOKUP($F436,Account!$B:$D,L$2,FALSE)</f>
        <v>100000</v>
      </c>
      <c r="M436" s="5" t="str">
        <f>VLOOKUP($F436,Account!$B:$D,M$2,FALSE)</f>
        <v>Salary</v>
      </c>
      <c r="N436" s="10">
        <f t="shared" ref="N436" si="239">N420*1.01</f>
        <v>130820.88781170805</v>
      </c>
      <c r="O436" t="str">
        <f>VLOOKUP(A436,glbpamap!$A$1:$E$1000,5,FALSE)</f>
        <v>payroll.csv</v>
      </c>
    </row>
    <row r="437" spans="1:15" x14ac:dyDescent="0.25">
      <c r="A437" t="str">
        <f t="shared" si="223"/>
        <v>Marketing-02100001</v>
      </c>
      <c r="C437">
        <f t="shared" ref="C437:C451" si="240">C421</f>
        <v>0.3</v>
      </c>
      <c r="D437" s="5">
        <f>D436</f>
        <v>2</v>
      </c>
      <c r="E437" s="5">
        <f>E436</f>
        <v>7</v>
      </c>
      <c r="F437" s="4">
        <f>F436+1</f>
        <v>2</v>
      </c>
      <c r="G437" s="5" t="str">
        <f>VLOOKUP($D437,LE!$B:$D,G$2,FALSE)</f>
        <v>AME</v>
      </c>
      <c r="H437" s="5" t="str">
        <f>VLOOKUP($D437,LE!$B:$D,H$2,FALSE)</f>
        <v>Americas</v>
      </c>
      <c r="I437" s="5" t="str">
        <f>VLOOKUP($E437,Department!$B:$E,I$2,FALSE)</f>
        <v>Marketing</v>
      </c>
      <c r="J437" s="5" t="str">
        <f>VLOOKUP($E437,Department!$B:$E,J$2,FALSE)</f>
        <v>Marketing-02</v>
      </c>
      <c r="K437" s="5" t="str">
        <f>VLOOKUP($E437,Department!$B:$E,K$2,FALSE)</f>
        <v>Marketing-Research</v>
      </c>
      <c r="L437" s="5">
        <f>VLOOKUP($F437,Account!$B:$D,L$2,FALSE)</f>
        <v>100001</v>
      </c>
      <c r="M437" s="5" t="str">
        <f>VLOOKUP($F437,Account!$B:$D,M$2,FALSE)</f>
        <v>Benefits</v>
      </c>
      <c r="N437" s="9">
        <f t="shared" si="235"/>
        <v>39246.266343512412</v>
      </c>
      <c r="O437" t="str">
        <f>VLOOKUP(A437,glbpamap!$A$1:$E$1000,5,FALSE)</f>
        <v>payroll.csv</v>
      </c>
    </row>
    <row r="438" spans="1:15" x14ac:dyDescent="0.25">
      <c r="A438" t="str">
        <f t="shared" si="223"/>
        <v>Marketing-02200000</v>
      </c>
      <c r="C438">
        <f t="shared" si="240"/>
        <v>0.5</v>
      </c>
      <c r="D438" s="5">
        <f t="shared" ref="D438:D451" si="241">D437</f>
        <v>2</v>
      </c>
      <c r="E438" s="5">
        <f t="shared" ref="E438:E451" si="242">E437</f>
        <v>7</v>
      </c>
      <c r="F438" s="4">
        <f t="shared" ref="F438:F451" si="243">F437+1</f>
        <v>3</v>
      </c>
      <c r="G438" s="5" t="str">
        <f>VLOOKUP($D438,LE!$B:$D,G$2,FALSE)</f>
        <v>AME</v>
      </c>
      <c r="H438" s="5" t="str">
        <f>VLOOKUP($D438,LE!$B:$D,H$2,FALSE)</f>
        <v>Americas</v>
      </c>
      <c r="I438" s="5" t="str">
        <f>VLOOKUP($E438,Department!$B:$E,I$2,FALSE)</f>
        <v>Marketing</v>
      </c>
      <c r="J438" s="5" t="str">
        <f>VLOOKUP($E438,Department!$B:$E,J$2,FALSE)</f>
        <v>Marketing-02</v>
      </c>
      <c r="K438" s="5" t="str">
        <f>VLOOKUP($E438,Department!$B:$E,K$2,FALSE)</f>
        <v>Marketing-Research</v>
      </c>
      <c r="L438" s="5">
        <f>VLOOKUP($F438,Account!$B:$D,L$2,FALSE)</f>
        <v>200000</v>
      </c>
      <c r="M438" s="5" t="str">
        <f>VLOOKUP($F438,Account!$B:$D,M$2,FALSE)</f>
        <v>Contractors</v>
      </c>
      <c r="N438" s="9">
        <f t="shared" ref="N438:N486" si="244">N436*C438</f>
        <v>65410.443905854023</v>
      </c>
      <c r="O438" t="str">
        <f>VLOOKUP(A438,glbpamap!$A$1:$E$1000,5,FALSE)</f>
        <v>payroll.csv</v>
      </c>
    </row>
    <row r="439" spans="1:15" x14ac:dyDescent="0.25">
      <c r="A439" t="str">
        <f t="shared" si="223"/>
        <v>Marketing-02400000</v>
      </c>
      <c r="C439">
        <f t="shared" si="240"/>
        <v>0.1</v>
      </c>
      <c r="D439" s="5">
        <f t="shared" si="241"/>
        <v>2</v>
      </c>
      <c r="E439" s="5">
        <f t="shared" si="242"/>
        <v>7</v>
      </c>
      <c r="F439" s="4">
        <f t="shared" si="243"/>
        <v>4</v>
      </c>
      <c r="G439" s="5" t="str">
        <f>VLOOKUP($D439,LE!$B:$D,G$2,FALSE)</f>
        <v>AME</v>
      </c>
      <c r="H439" s="5" t="str">
        <f>VLOOKUP($D439,LE!$B:$D,H$2,FALSE)</f>
        <v>Americas</v>
      </c>
      <c r="I439" s="5" t="str">
        <f>VLOOKUP($E439,Department!$B:$E,I$2,FALSE)</f>
        <v>Marketing</v>
      </c>
      <c r="J439" s="5" t="str">
        <f>VLOOKUP($E439,Department!$B:$E,J$2,FALSE)</f>
        <v>Marketing-02</v>
      </c>
      <c r="K439" s="5" t="str">
        <f>VLOOKUP($E439,Department!$B:$E,K$2,FALSE)</f>
        <v>Marketing-Research</v>
      </c>
      <c r="L439" s="5">
        <f>VLOOKUP($F439,Account!$B:$D,L$2,FALSE)</f>
        <v>400000</v>
      </c>
      <c r="M439" s="5" t="str">
        <f>VLOOKUP($F439,Account!$B:$D,M$2,FALSE)</f>
        <v>Travel-Trips</v>
      </c>
      <c r="N439" s="9">
        <f t="shared" ref="N439:N487" si="245">N436*C439</f>
        <v>13082.088781170805</v>
      </c>
      <c r="O439" t="str">
        <f>VLOOKUP(A439,glbpamap!$A$1:$E$1000,5,FALSE)</f>
        <v>payroll.csv</v>
      </c>
    </row>
    <row r="440" spans="1:15" x14ac:dyDescent="0.25">
      <c r="A440" t="str">
        <f t="shared" si="223"/>
        <v>Marketing-02400001</v>
      </c>
      <c r="C440">
        <f t="shared" si="240"/>
        <v>0.05</v>
      </c>
      <c r="D440" s="5">
        <f t="shared" si="241"/>
        <v>2</v>
      </c>
      <c r="E440" s="5">
        <f t="shared" si="242"/>
        <v>7</v>
      </c>
      <c r="F440" s="4">
        <f t="shared" si="243"/>
        <v>5</v>
      </c>
      <c r="G440" s="5" t="str">
        <f>VLOOKUP($D440,LE!$B:$D,G$2,FALSE)</f>
        <v>AME</v>
      </c>
      <c r="H440" s="5" t="str">
        <f>VLOOKUP($D440,LE!$B:$D,H$2,FALSE)</f>
        <v>Americas</v>
      </c>
      <c r="I440" s="5" t="str">
        <f>VLOOKUP($E440,Department!$B:$E,I$2,FALSE)</f>
        <v>Marketing</v>
      </c>
      <c r="J440" s="5" t="str">
        <f>VLOOKUP($E440,Department!$B:$E,J$2,FALSE)</f>
        <v>Marketing-02</v>
      </c>
      <c r="K440" s="5" t="str">
        <f>VLOOKUP($E440,Department!$B:$E,K$2,FALSE)</f>
        <v>Marketing-Research</v>
      </c>
      <c r="L440" s="5">
        <f>VLOOKUP($F440,Account!$B:$D,L$2,FALSE)</f>
        <v>400001</v>
      </c>
      <c r="M440" s="5" t="str">
        <f>VLOOKUP($F440,Account!$B:$D,M$2,FALSE)</f>
        <v>Travel-Hotels</v>
      </c>
      <c r="N440" s="9">
        <f t="shared" ref="N440:N488" si="246">N436*C440</f>
        <v>6541.0443905854027</v>
      </c>
      <c r="O440" t="str">
        <f>VLOOKUP(A440,glbpamap!$A$1:$E$1000,5,FALSE)</f>
        <v>payroll.csv</v>
      </c>
    </row>
    <row r="441" spans="1:15" x14ac:dyDescent="0.25">
      <c r="A441" t="str">
        <f t="shared" si="223"/>
        <v>Marketing-02500000</v>
      </c>
      <c r="C441">
        <f t="shared" si="240"/>
        <v>0.2</v>
      </c>
      <c r="D441" s="5">
        <f t="shared" si="241"/>
        <v>2</v>
      </c>
      <c r="E441" s="5">
        <f t="shared" si="242"/>
        <v>7</v>
      </c>
      <c r="F441" s="4">
        <f t="shared" si="243"/>
        <v>6</v>
      </c>
      <c r="G441" s="5" t="str">
        <f>VLOOKUP($D441,LE!$B:$D,G$2,FALSE)</f>
        <v>AME</v>
      </c>
      <c r="H441" s="5" t="str">
        <f>VLOOKUP($D441,LE!$B:$D,H$2,FALSE)</f>
        <v>Americas</v>
      </c>
      <c r="I441" s="5" t="str">
        <f>VLOOKUP($E441,Department!$B:$E,I$2,FALSE)</f>
        <v>Marketing</v>
      </c>
      <c r="J441" s="5" t="str">
        <f>VLOOKUP($E441,Department!$B:$E,J$2,FALSE)</f>
        <v>Marketing-02</v>
      </c>
      <c r="K441" s="5" t="str">
        <f>VLOOKUP($E441,Department!$B:$E,K$2,FALSE)</f>
        <v>Marketing-Research</v>
      </c>
      <c r="L441" s="5">
        <f>VLOOKUP($F441,Account!$B:$D,L$2,FALSE)</f>
        <v>500000</v>
      </c>
      <c r="M441" s="5" t="str">
        <f>VLOOKUP($F441,Account!$B:$D,M$2,FALSE)</f>
        <v>Professional-Services-Consultants</v>
      </c>
      <c r="N441" s="9">
        <f t="shared" ref="N441:N489" si="247">N436*C441</f>
        <v>26164.177562341611</v>
      </c>
      <c r="O441" t="str">
        <f>VLOOKUP(A441,glbpamap!$A$1:$E$1000,5,FALSE)</f>
        <v>payroll.csv</v>
      </c>
    </row>
    <row r="442" spans="1:15" x14ac:dyDescent="0.25">
      <c r="A442" t="str">
        <f t="shared" si="223"/>
        <v>Marketing-02600000</v>
      </c>
      <c r="C442">
        <f t="shared" si="240"/>
        <v>0.1</v>
      </c>
      <c r="D442" s="5">
        <f t="shared" si="241"/>
        <v>2</v>
      </c>
      <c r="E442" s="5">
        <f t="shared" si="242"/>
        <v>7</v>
      </c>
      <c r="F442" s="4">
        <f t="shared" si="243"/>
        <v>7</v>
      </c>
      <c r="G442" s="5" t="str">
        <f>VLOOKUP($D442,LE!$B:$D,G$2,FALSE)</f>
        <v>AME</v>
      </c>
      <c r="H442" s="5" t="str">
        <f>VLOOKUP($D442,LE!$B:$D,H$2,FALSE)</f>
        <v>Americas</v>
      </c>
      <c r="I442" s="5" t="str">
        <f>VLOOKUP($E442,Department!$B:$E,I$2,FALSE)</f>
        <v>Marketing</v>
      </c>
      <c r="J442" s="5" t="str">
        <f>VLOOKUP($E442,Department!$B:$E,J$2,FALSE)</f>
        <v>Marketing-02</v>
      </c>
      <c r="K442" s="5" t="str">
        <f>VLOOKUP($E442,Department!$B:$E,K$2,FALSE)</f>
        <v>Marketing-Research</v>
      </c>
      <c r="L442" s="5">
        <f>VLOOKUP($F442,Account!$B:$D,L$2,FALSE)</f>
        <v>600000</v>
      </c>
      <c r="M442" s="5" t="str">
        <f>VLOOKUP($F442,Account!$B:$D,M$2,FALSE)</f>
        <v>Legal-Consultants</v>
      </c>
      <c r="N442" s="9">
        <f t="shared" ref="N442:N490" si="248">N436*C442</f>
        <v>13082.088781170805</v>
      </c>
      <c r="O442" t="str">
        <f>VLOOKUP(A442,glbpamap!$A$1:$E$1000,5,FALSE)</f>
        <v>payroll.csv</v>
      </c>
    </row>
    <row r="443" spans="1:15" x14ac:dyDescent="0.25">
      <c r="A443" t="str">
        <f t="shared" si="223"/>
        <v>Marketing-02600001</v>
      </c>
      <c r="C443">
        <f t="shared" si="240"/>
        <v>0</v>
      </c>
      <c r="D443" s="5">
        <f t="shared" si="241"/>
        <v>2</v>
      </c>
      <c r="E443" s="5">
        <f t="shared" si="242"/>
        <v>7</v>
      </c>
      <c r="F443" s="4">
        <f t="shared" si="243"/>
        <v>8</v>
      </c>
      <c r="G443" s="5" t="str">
        <f>VLOOKUP($D443,LE!$B:$D,G$2,FALSE)</f>
        <v>AME</v>
      </c>
      <c r="H443" s="5" t="str">
        <f>VLOOKUP($D443,LE!$B:$D,H$2,FALSE)</f>
        <v>Americas</v>
      </c>
      <c r="I443" s="5" t="str">
        <f>VLOOKUP($E443,Department!$B:$E,I$2,FALSE)</f>
        <v>Marketing</v>
      </c>
      <c r="J443" s="5" t="str">
        <f>VLOOKUP($E443,Department!$B:$E,J$2,FALSE)</f>
        <v>Marketing-02</v>
      </c>
      <c r="K443" s="5" t="str">
        <f>VLOOKUP($E443,Department!$B:$E,K$2,FALSE)</f>
        <v>Marketing-Research</v>
      </c>
      <c r="L443" s="5">
        <f>VLOOKUP($F443,Account!$B:$D,L$2,FALSE)</f>
        <v>600001</v>
      </c>
      <c r="M443" s="5" t="str">
        <f>VLOOKUP($F443,Account!$B:$D,M$2,FALSE)</f>
        <v>Legal-Corporate Fees</v>
      </c>
      <c r="N443" s="9">
        <f t="shared" ref="N443:N491" si="249">N436*C443</f>
        <v>0</v>
      </c>
      <c r="O443" t="str">
        <f>VLOOKUP(A443,glbpamap!$A$1:$E$1000,5,FALSE)</f>
        <v>payroll.csv</v>
      </c>
    </row>
    <row r="444" spans="1:15" x14ac:dyDescent="0.25">
      <c r="A444" t="str">
        <f t="shared" si="223"/>
        <v>Marketing-02600002</v>
      </c>
      <c r="C444">
        <f t="shared" si="240"/>
        <v>0</v>
      </c>
      <c r="D444" s="5">
        <f t="shared" si="241"/>
        <v>2</v>
      </c>
      <c r="E444" s="5">
        <f t="shared" si="242"/>
        <v>7</v>
      </c>
      <c r="F444" s="4">
        <f t="shared" si="243"/>
        <v>9</v>
      </c>
      <c r="G444" s="5" t="str">
        <f>VLOOKUP($D444,LE!$B:$D,G$2,FALSE)</f>
        <v>AME</v>
      </c>
      <c r="H444" s="5" t="str">
        <f>VLOOKUP($D444,LE!$B:$D,H$2,FALSE)</f>
        <v>Americas</v>
      </c>
      <c r="I444" s="5" t="str">
        <f>VLOOKUP($E444,Department!$B:$E,I$2,FALSE)</f>
        <v>Marketing</v>
      </c>
      <c r="J444" s="5" t="str">
        <f>VLOOKUP($E444,Department!$B:$E,J$2,FALSE)</f>
        <v>Marketing-02</v>
      </c>
      <c r="K444" s="5" t="str">
        <f>VLOOKUP($E444,Department!$B:$E,K$2,FALSE)</f>
        <v>Marketing-Research</v>
      </c>
      <c r="L444" s="5">
        <f>VLOOKUP($F444,Account!$B:$D,L$2,FALSE)</f>
        <v>600002</v>
      </c>
      <c r="M444" s="5" t="str">
        <f>VLOOKUP($F444,Account!$B:$D,M$2,FALSE)</f>
        <v>Legal-Employment Fees</v>
      </c>
      <c r="N444" s="9">
        <f t="shared" ref="N444:N492" si="250">N436*C444</f>
        <v>0</v>
      </c>
      <c r="O444" t="str">
        <f>VLOOKUP(A444,glbpamap!$A$1:$E$1000,5,FALSE)</f>
        <v>payroll.csv</v>
      </c>
    </row>
    <row r="445" spans="1:15" x14ac:dyDescent="0.25">
      <c r="A445" t="str">
        <f t="shared" si="223"/>
        <v>Marketing-02700000</v>
      </c>
      <c r="C445">
        <f t="shared" si="240"/>
        <v>0.05</v>
      </c>
      <c r="D445" s="5">
        <f t="shared" si="241"/>
        <v>2</v>
      </c>
      <c r="E445" s="5">
        <f t="shared" si="242"/>
        <v>7</v>
      </c>
      <c r="F445" s="4">
        <f t="shared" si="243"/>
        <v>10</v>
      </c>
      <c r="G445" s="5" t="str">
        <f>VLOOKUP($D445,LE!$B:$D,G$2,FALSE)</f>
        <v>AME</v>
      </c>
      <c r="H445" s="5" t="str">
        <f>VLOOKUP($D445,LE!$B:$D,H$2,FALSE)</f>
        <v>Americas</v>
      </c>
      <c r="I445" s="5" t="str">
        <f>VLOOKUP($E445,Department!$B:$E,I$2,FALSE)</f>
        <v>Marketing</v>
      </c>
      <c r="J445" s="5" t="str">
        <f>VLOOKUP($E445,Department!$B:$E,J$2,FALSE)</f>
        <v>Marketing-02</v>
      </c>
      <c r="K445" s="5" t="str">
        <f>VLOOKUP($E445,Department!$B:$E,K$2,FALSE)</f>
        <v>Marketing-Research</v>
      </c>
      <c r="L445" s="5">
        <f>VLOOKUP($F445,Account!$B:$D,L$2,FALSE)</f>
        <v>700000</v>
      </c>
      <c r="M445" s="5" t="str">
        <f>VLOOKUP($F445,Account!$B:$D,M$2,FALSE)</f>
        <v>IT-Application-On-Premise</v>
      </c>
      <c r="N445" s="9">
        <f t="shared" ref="N445:N493" si="251">N436*C445</f>
        <v>6541.0443905854027</v>
      </c>
      <c r="O445" t="str">
        <f>VLOOKUP(A445,glbpamap!$A$1:$E$1000,5,FALSE)</f>
        <v>payroll.csv</v>
      </c>
    </row>
    <row r="446" spans="1:15" x14ac:dyDescent="0.25">
      <c r="A446" t="str">
        <f t="shared" si="223"/>
        <v>Marketing-02700001</v>
      </c>
      <c r="C446">
        <f t="shared" si="240"/>
        <v>0.01</v>
      </c>
      <c r="D446" s="5">
        <f t="shared" si="241"/>
        <v>2</v>
      </c>
      <c r="E446" s="5">
        <f t="shared" si="242"/>
        <v>7</v>
      </c>
      <c r="F446" s="4">
        <f t="shared" si="243"/>
        <v>11</v>
      </c>
      <c r="G446" s="5" t="str">
        <f>VLOOKUP($D446,LE!$B:$D,G$2,FALSE)</f>
        <v>AME</v>
      </c>
      <c r="H446" s="5" t="str">
        <f>VLOOKUP($D446,LE!$B:$D,H$2,FALSE)</f>
        <v>Americas</v>
      </c>
      <c r="I446" s="5" t="str">
        <f>VLOOKUP($E446,Department!$B:$E,I$2,FALSE)</f>
        <v>Marketing</v>
      </c>
      <c r="J446" s="5" t="str">
        <f>VLOOKUP($E446,Department!$B:$E,J$2,FALSE)</f>
        <v>Marketing-02</v>
      </c>
      <c r="K446" s="5" t="str">
        <f>VLOOKUP($E446,Department!$B:$E,K$2,FALSE)</f>
        <v>Marketing-Research</v>
      </c>
      <c r="L446" s="5">
        <f>VLOOKUP($F446,Account!$B:$D,L$2,FALSE)</f>
        <v>700001</v>
      </c>
      <c r="M446" s="5" t="str">
        <f>VLOOKUP($F446,Account!$B:$D,M$2,FALSE)</f>
        <v>IT-Application-Subscription</v>
      </c>
      <c r="N446" s="9">
        <f t="shared" ref="N446:N494" si="252">N436*C446</f>
        <v>1308.2088781170805</v>
      </c>
      <c r="O446" t="str">
        <f>VLOOKUP(A446,glbpamap!$A$1:$E$1000,5,FALSE)</f>
        <v>payroll.csv</v>
      </c>
    </row>
    <row r="447" spans="1:15" x14ac:dyDescent="0.25">
      <c r="A447" t="str">
        <f t="shared" si="223"/>
        <v>Marketing-02700002</v>
      </c>
      <c r="C447">
        <f t="shared" si="240"/>
        <v>0.02</v>
      </c>
      <c r="D447" s="5">
        <f t="shared" si="241"/>
        <v>2</v>
      </c>
      <c r="E447" s="5">
        <f t="shared" si="242"/>
        <v>7</v>
      </c>
      <c r="F447" s="4">
        <f t="shared" si="243"/>
        <v>12</v>
      </c>
      <c r="G447" s="5" t="str">
        <f>VLOOKUP($D447,LE!$B:$D,G$2,FALSE)</f>
        <v>AME</v>
      </c>
      <c r="H447" s="5" t="str">
        <f>VLOOKUP($D447,LE!$B:$D,H$2,FALSE)</f>
        <v>Americas</v>
      </c>
      <c r="I447" s="5" t="str">
        <f>VLOOKUP($E447,Department!$B:$E,I$2,FALSE)</f>
        <v>Marketing</v>
      </c>
      <c r="J447" s="5" t="str">
        <f>VLOOKUP($E447,Department!$B:$E,J$2,FALSE)</f>
        <v>Marketing-02</v>
      </c>
      <c r="K447" s="5" t="str">
        <f>VLOOKUP($E447,Department!$B:$E,K$2,FALSE)</f>
        <v>Marketing-Research</v>
      </c>
      <c r="L447" s="5">
        <f>VLOOKUP($F447,Account!$B:$D,L$2,FALSE)</f>
        <v>700002</v>
      </c>
      <c r="M447" s="5" t="str">
        <f>VLOOKUP($F447,Account!$B:$D,M$2,FALSE)</f>
        <v>IT-Infrastructure</v>
      </c>
      <c r="N447" s="9">
        <f t="shared" ref="N447:N495" si="253">N436*C447</f>
        <v>2616.4177562341611</v>
      </c>
      <c r="O447" t="str">
        <f>VLOOKUP(A447,glbpamap!$A$1:$E$1000,5,FALSE)</f>
        <v>payroll.csv</v>
      </c>
    </row>
    <row r="448" spans="1:15" x14ac:dyDescent="0.25">
      <c r="A448" t="str">
        <f t="shared" si="223"/>
        <v>Marketing-02700003</v>
      </c>
      <c r="C448">
        <f t="shared" si="240"/>
        <v>0.01</v>
      </c>
      <c r="D448" s="5">
        <f t="shared" si="241"/>
        <v>2</v>
      </c>
      <c r="E448" s="5">
        <f t="shared" si="242"/>
        <v>7</v>
      </c>
      <c r="F448" s="4">
        <f t="shared" si="243"/>
        <v>13</v>
      </c>
      <c r="G448" s="5" t="str">
        <f>VLOOKUP($D448,LE!$B:$D,G$2,FALSE)</f>
        <v>AME</v>
      </c>
      <c r="H448" s="5" t="str">
        <f>VLOOKUP($D448,LE!$B:$D,H$2,FALSE)</f>
        <v>Americas</v>
      </c>
      <c r="I448" s="5" t="str">
        <f>VLOOKUP($E448,Department!$B:$E,I$2,FALSE)</f>
        <v>Marketing</v>
      </c>
      <c r="J448" s="5" t="str">
        <f>VLOOKUP($E448,Department!$B:$E,J$2,FALSE)</f>
        <v>Marketing-02</v>
      </c>
      <c r="K448" s="5" t="str">
        <f>VLOOKUP($E448,Department!$B:$E,K$2,FALSE)</f>
        <v>Marketing-Research</v>
      </c>
      <c r="L448" s="5">
        <f>VLOOKUP($F448,Account!$B:$D,L$2,FALSE)</f>
        <v>700003</v>
      </c>
      <c r="M448" s="5" t="str">
        <f>VLOOKUP($F448,Account!$B:$D,M$2,FALSE)</f>
        <v>IT-Consultant-System Implementation</v>
      </c>
      <c r="N448" s="9">
        <f t="shared" ref="N448:N496" si="254">N436*C448</f>
        <v>1308.2088781170805</v>
      </c>
      <c r="O448" t="str">
        <f>VLOOKUP(A448,glbpamap!$A$1:$E$1000,5,FALSE)</f>
        <v>payroll.csv</v>
      </c>
    </row>
    <row r="449" spans="1:15" x14ac:dyDescent="0.25">
      <c r="A449" t="str">
        <f t="shared" si="223"/>
        <v>Marketing-02800000</v>
      </c>
      <c r="C449">
        <f t="shared" si="240"/>
        <v>0.02</v>
      </c>
      <c r="D449" s="5">
        <f t="shared" si="241"/>
        <v>2</v>
      </c>
      <c r="E449" s="5">
        <f t="shared" si="242"/>
        <v>7</v>
      </c>
      <c r="F449" s="4">
        <f t="shared" si="243"/>
        <v>14</v>
      </c>
      <c r="G449" s="5" t="str">
        <f>VLOOKUP($D449,LE!$B:$D,G$2,FALSE)</f>
        <v>AME</v>
      </c>
      <c r="H449" s="5" t="str">
        <f>VLOOKUP($D449,LE!$B:$D,H$2,FALSE)</f>
        <v>Americas</v>
      </c>
      <c r="I449" s="5" t="str">
        <f>VLOOKUP($E449,Department!$B:$E,I$2,FALSE)</f>
        <v>Marketing</v>
      </c>
      <c r="J449" s="5" t="str">
        <f>VLOOKUP($E449,Department!$B:$E,J$2,FALSE)</f>
        <v>Marketing-02</v>
      </c>
      <c r="K449" s="5" t="str">
        <f>VLOOKUP($E449,Department!$B:$E,K$2,FALSE)</f>
        <v>Marketing-Research</v>
      </c>
      <c r="L449" s="5">
        <f>VLOOKUP($F449,Account!$B:$D,L$2,FALSE)</f>
        <v>800000</v>
      </c>
      <c r="M449" s="5" t="str">
        <f>VLOOKUP($F449,Account!$B:$D,M$2,FALSE)</f>
        <v>Facilities-Offices</v>
      </c>
      <c r="N449" s="9">
        <f t="shared" ref="N449:N497" si="255">N436*C449</f>
        <v>2616.4177562341611</v>
      </c>
      <c r="O449" t="str">
        <f>VLOOKUP(A449,glbpamap!$A$1:$E$1000,5,FALSE)</f>
        <v>payroll.csv</v>
      </c>
    </row>
    <row r="450" spans="1:15" x14ac:dyDescent="0.25">
      <c r="A450" t="str">
        <f t="shared" si="223"/>
        <v>Marketing-02800001</v>
      </c>
      <c r="C450">
        <f t="shared" si="240"/>
        <v>0.02</v>
      </c>
      <c r="D450" s="5">
        <f t="shared" si="241"/>
        <v>2</v>
      </c>
      <c r="E450" s="5">
        <f t="shared" si="242"/>
        <v>7</v>
      </c>
      <c r="F450" s="4">
        <f t="shared" si="243"/>
        <v>15</v>
      </c>
      <c r="G450" s="5" t="str">
        <f>VLOOKUP($D450,LE!$B:$D,G$2,FALSE)</f>
        <v>AME</v>
      </c>
      <c r="H450" s="5" t="str">
        <f>VLOOKUP($D450,LE!$B:$D,H$2,FALSE)</f>
        <v>Americas</v>
      </c>
      <c r="I450" s="5" t="str">
        <f>VLOOKUP($E450,Department!$B:$E,I$2,FALSE)</f>
        <v>Marketing</v>
      </c>
      <c r="J450" s="5" t="str">
        <f>VLOOKUP($E450,Department!$B:$E,J$2,FALSE)</f>
        <v>Marketing-02</v>
      </c>
      <c r="K450" s="5" t="str">
        <f>VLOOKUP($E450,Department!$B:$E,K$2,FALSE)</f>
        <v>Marketing-Research</v>
      </c>
      <c r="L450" s="5">
        <f>VLOOKUP($F450,Account!$B:$D,L$2,FALSE)</f>
        <v>800001</v>
      </c>
      <c r="M450" s="5" t="str">
        <f>VLOOKUP($F450,Account!$B:$D,M$2,FALSE)</f>
        <v>Facilities-Supplies</v>
      </c>
      <c r="N450" s="9">
        <f t="shared" ref="N450:N498" si="256">N436*C450</f>
        <v>2616.4177562341611</v>
      </c>
      <c r="O450" t="str">
        <f>VLOOKUP(A450,glbpamap!$A$1:$E$1000,5,FALSE)</f>
        <v>payroll.csv</v>
      </c>
    </row>
    <row r="451" spans="1:15" x14ac:dyDescent="0.25">
      <c r="A451" t="str">
        <f t="shared" si="223"/>
        <v>Marketing-02800002</v>
      </c>
      <c r="C451">
        <f t="shared" si="240"/>
        <v>0.02</v>
      </c>
      <c r="D451" s="5">
        <f t="shared" si="241"/>
        <v>2</v>
      </c>
      <c r="E451" s="5">
        <f t="shared" si="242"/>
        <v>7</v>
      </c>
      <c r="F451" s="4">
        <f t="shared" si="243"/>
        <v>16</v>
      </c>
      <c r="G451" s="5" t="str">
        <f>VLOOKUP($D451,LE!$B:$D,G$2,FALSE)</f>
        <v>AME</v>
      </c>
      <c r="H451" s="5" t="str">
        <f>VLOOKUP($D451,LE!$B:$D,H$2,FALSE)</f>
        <v>Americas</v>
      </c>
      <c r="I451" s="5" t="str">
        <f>VLOOKUP($E451,Department!$B:$E,I$2,FALSE)</f>
        <v>Marketing</v>
      </c>
      <c r="J451" s="5" t="str">
        <f>VLOOKUP($E451,Department!$B:$E,J$2,FALSE)</f>
        <v>Marketing-02</v>
      </c>
      <c r="K451" s="5" t="str">
        <f>VLOOKUP($E451,Department!$B:$E,K$2,FALSE)</f>
        <v>Marketing-Research</v>
      </c>
      <c r="L451" s="5">
        <f>VLOOKUP($F451,Account!$B:$D,L$2,FALSE)</f>
        <v>800002</v>
      </c>
      <c r="M451" s="5" t="str">
        <f>VLOOKUP($F451,Account!$B:$D,M$2,FALSE)</f>
        <v>Facilities-Supplies</v>
      </c>
      <c r="N451" s="9">
        <f t="shared" ref="N451:N499" si="257">N436*C451</f>
        <v>2616.4177562341611</v>
      </c>
      <c r="O451" t="str">
        <f>VLOOKUP(A451,glbpamap!$A$1:$E$1000,5,FALSE)</f>
        <v>payroll.csv</v>
      </c>
    </row>
    <row r="452" spans="1:15" x14ac:dyDescent="0.25">
      <c r="A452" t="str">
        <f t="shared" si="223"/>
        <v>Marketing-03100000</v>
      </c>
      <c r="C452">
        <f>C436</f>
        <v>0</v>
      </c>
      <c r="D452" s="6">
        <f>D436</f>
        <v>2</v>
      </c>
      <c r="E452" s="6">
        <f>E436+1</f>
        <v>8</v>
      </c>
      <c r="F452" s="4">
        <v>1</v>
      </c>
      <c r="G452" s="5" t="str">
        <f>VLOOKUP($D452,LE!$B:$D,G$2,FALSE)</f>
        <v>AME</v>
      </c>
      <c r="H452" s="5" t="str">
        <f>VLOOKUP($D452,LE!$B:$D,H$2,FALSE)</f>
        <v>Americas</v>
      </c>
      <c r="I452" s="5" t="str">
        <f>VLOOKUP($E452,Department!$B:$E,I$2,FALSE)</f>
        <v>Marketing</v>
      </c>
      <c r="J452" s="5" t="str">
        <f>VLOOKUP($E452,Department!$B:$E,J$2,FALSE)</f>
        <v>Marketing-03</v>
      </c>
      <c r="K452" s="5" t="str">
        <f>VLOOKUP($E452,Department!$B:$E,K$2,FALSE)</f>
        <v>Marketing-PR</v>
      </c>
      <c r="L452" s="5">
        <f>VLOOKUP($F452,Account!$B:$D,L$2,FALSE)</f>
        <v>100000</v>
      </c>
      <c r="M452" s="5" t="str">
        <f>VLOOKUP($F452,Account!$B:$D,M$2,FALSE)</f>
        <v>Salary</v>
      </c>
      <c r="N452" s="10">
        <f t="shared" ref="N452" si="258">N436*1.01</f>
        <v>132129.09668982512</v>
      </c>
      <c r="O452" t="str">
        <f>VLOOKUP(A452,glbpamap!$A$1:$E$1000,5,FALSE)</f>
        <v>payroll.csv</v>
      </c>
    </row>
    <row r="453" spans="1:15" x14ac:dyDescent="0.25">
      <c r="A453" t="str">
        <f t="shared" ref="A453:A516" si="259">J453&amp;L453</f>
        <v>Marketing-03100001</v>
      </c>
      <c r="C453">
        <f t="shared" ref="C453:C515" si="260">C437</f>
        <v>0.3</v>
      </c>
      <c r="D453" s="5">
        <f>D452</f>
        <v>2</v>
      </c>
      <c r="E453" s="5">
        <f>E452</f>
        <v>8</v>
      </c>
      <c r="F453" s="4">
        <f>F452+1</f>
        <v>2</v>
      </c>
      <c r="G453" s="5" t="str">
        <f>VLOOKUP($D453,LE!$B:$D,G$2,FALSE)</f>
        <v>AME</v>
      </c>
      <c r="H453" s="5" t="str">
        <f>VLOOKUP($D453,LE!$B:$D,H$2,FALSE)</f>
        <v>Americas</v>
      </c>
      <c r="I453" s="5" t="str">
        <f>VLOOKUP($E453,Department!$B:$E,I$2,FALSE)</f>
        <v>Marketing</v>
      </c>
      <c r="J453" s="5" t="str">
        <f>VLOOKUP($E453,Department!$B:$E,J$2,FALSE)</f>
        <v>Marketing-03</v>
      </c>
      <c r="K453" s="5" t="str">
        <f>VLOOKUP($E453,Department!$B:$E,K$2,FALSE)</f>
        <v>Marketing-PR</v>
      </c>
      <c r="L453" s="5">
        <f>VLOOKUP($F453,Account!$B:$D,L$2,FALSE)</f>
        <v>100001</v>
      </c>
      <c r="M453" s="5" t="str">
        <f>VLOOKUP($F453,Account!$B:$D,M$2,FALSE)</f>
        <v>Benefits</v>
      </c>
      <c r="N453" s="9">
        <f t="shared" si="235"/>
        <v>39638.729006947535</v>
      </c>
      <c r="O453" t="str">
        <f>VLOOKUP(A453,glbpamap!$A$1:$E$1000,5,FALSE)</f>
        <v>payroll.csv</v>
      </c>
    </row>
    <row r="454" spans="1:15" x14ac:dyDescent="0.25">
      <c r="A454" t="str">
        <f t="shared" si="259"/>
        <v>Marketing-03200000</v>
      </c>
      <c r="C454">
        <f t="shared" si="260"/>
        <v>0.5</v>
      </c>
      <c r="D454" s="5">
        <f t="shared" ref="D454:D467" si="261">D453</f>
        <v>2</v>
      </c>
      <c r="E454" s="5">
        <f t="shared" ref="E454:E467" si="262">E453</f>
        <v>8</v>
      </c>
      <c r="F454" s="4">
        <f t="shared" ref="F454:F467" si="263">F453+1</f>
        <v>3</v>
      </c>
      <c r="G454" s="5" t="str">
        <f>VLOOKUP($D454,LE!$B:$D,G$2,FALSE)</f>
        <v>AME</v>
      </c>
      <c r="H454" s="5" t="str">
        <f>VLOOKUP($D454,LE!$B:$D,H$2,FALSE)</f>
        <v>Americas</v>
      </c>
      <c r="I454" s="5" t="str">
        <f>VLOOKUP($E454,Department!$B:$E,I$2,FALSE)</f>
        <v>Marketing</v>
      </c>
      <c r="J454" s="5" t="str">
        <f>VLOOKUP($E454,Department!$B:$E,J$2,FALSE)</f>
        <v>Marketing-03</v>
      </c>
      <c r="K454" s="5" t="str">
        <f>VLOOKUP($E454,Department!$B:$E,K$2,FALSE)</f>
        <v>Marketing-PR</v>
      </c>
      <c r="L454" s="5">
        <f>VLOOKUP($F454,Account!$B:$D,L$2,FALSE)</f>
        <v>200000</v>
      </c>
      <c r="M454" s="5" t="str">
        <f>VLOOKUP($F454,Account!$B:$D,M$2,FALSE)</f>
        <v>Contractors</v>
      </c>
      <c r="N454" s="9">
        <f t="shared" si="244"/>
        <v>66064.54834491256</v>
      </c>
      <c r="O454" t="str">
        <f>VLOOKUP(A454,glbpamap!$A$1:$E$1000,5,FALSE)</f>
        <v>payroll.csv</v>
      </c>
    </row>
    <row r="455" spans="1:15" x14ac:dyDescent="0.25">
      <c r="A455" t="str">
        <f t="shared" si="259"/>
        <v>Marketing-03400000</v>
      </c>
      <c r="C455">
        <f t="shared" si="260"/>
        <v>0.1</v>
      </c>
      <c r="D455" s="5">
        <f t="shared" si="261"/>
        <v>2</v>
      </c>
      <c r="E455" s="5">
        <f t="shared" si="262"/>
        <v>8</v>
      </c>
      <c r="F455" s="4">
        <f t="shared" si="263"/>
        <v>4</v>
      </c>
      <c r="G455" s="5" t="str">
        <f>VLOOKUP($D455,LE!$B:$D,G$2,FALSE)</f>
        <v>AME</v>
      </c>
      <c r="H455" s="5" t="str">
        <f>VLOOKUP($D455,LE!$B:$D,H$2,FALSE)</f>
        <v>Americas</v>
      </c>
      <c r="I455" s="5" t="str">
        <f>VLOOKUP($E455,Department!$B:$E,I$2,FALSE)</f>
        <v>Marketing</v>
      </c>
      <c r="J455" s="5" t="str">
        <f>VLOOKUP($E455,Department!$B:$E,J$2,FALSE)</f>
        <v>Marketing-03</v>
      </c>
      <c r="K455" s="5" t="str">
        <f>VLOOKUP($E455,Department!$B:$E,K$2,FALSE)</f>
        <v>Marketing-PR</v>
      </c>
      <c r="L455" s="5">
        <f>VLOOKUP($F455,Account!$B:$D,L$2,FALSE)</f>
        <v>400000</v>
      </c>
      <c r="M455" s="5" t="str">
        <f>VLOOKUP($F455,Account!$B:$D,M$2,FALSE)</f>
        <v>Travel-Trips</v>
      </c>
      <c r="N455" s="9">
        <f t="shared" si="245"/>
        <v>13212.909668982513</v>
      </c>
      <c r="O455" t="str">
        <f>VLOOKUP(A455,glbpamap!$A$1:$E$1000,5,FALSE)</f>
        <v>payroll.csv</v>
      </c>
    </row>
    <row r="456" spans="1:15" x14ac:dyDescent="0.25">
      <c r="A456" t="str">
        <f t="shared" si="259"/>
        <v>Marketing-03400001</v>
      </c>
      <c r="C456">
        <f t="shared" si="260"/>
        <v>0.05</v>
      </c>
      <c r="D456" s="5">
        <f t="shared" si="261"/>
        <v>2</v>
      </c>
      <c r="E456" s="5">
        <f t="shared" si="262"/>
        <v>8</v>
      </c>
      <c r="F456" s="4">
        <f t="shared" si="263"/>
        <v>5</v>
      </c>
      <c r="G456" s="5" t="str">
        <f>VLOOKUP($D456,LE!$B:$D,G$2,FALSE)</f>
        <v>AME</v>
      </c>
      <c r="H456" s="5" t="str">
        <f>VLOOKUP($D456,LE!$B:$D,H$2,FALSE)</f>
        <v>Americas</v>
      </c>
      <c r="I456" s="5" t="str">
        <f>VLOOKUP($E456,Department!$B:$E,I$2,FALSE)</f>
        <v>Marketing</v>
      </c>
      <c r="J456" s="5" t="str">
        <f>VLOOKUP($E456,Department!$B:$E,J$2,FALSE)</f>
        <v>Marketing-03</v>
      </c>
      <c r="K456" s="5" t="str">
        <f>VLOOKUP($E456,Department!$B:$E,K$2,FALSE)</f>
        <v>Marketing-PR</v>
      </c>
      <c r="L456" s="5">
        <f>VLOOKUP($F456,Account!$B:$D,L$2,FALSE)</f>
        <v>400001</v>
      </c>
      <c r="M456" s="5" t="str">
        <f>VLOOKUP($F456,Account!$B:$D,M$2,FALSE)</f>
        <v>Travel-Hotels</v>
      </c>
      <c r="N456" s="9">
        <f t="shared" si="246"/>
        <v>6606.4548344912564</v>
      </c>
      <c r="O456" t="str">
        <f>VLOOKUP(A456,glbpamap!$A$1:$E$1000,5,FALSE)</f>
        <v>payroll.csv</v>
      </c>
    </row>
    <row r="457" spans="1:15" x14ac:dyDescent="0.25">
      <c r="A457" t="str">
        <f t="shared" si="259"/>
        <v>Marketing-03500000</v>
      </c>
      <c r="C457">
        <f t="shared" si="260"/>
        <v>0.2</v>
      </c>
      <c r="D457" s="5">
        <f t="shared" si="261"/>
        <v>2</v>
      </c>
      <c r="E457" s="5">
        <f t="shared" si="262"/>
        <v>8</v>
      </c>
      <c r="F457" s="4">
        <f t="shared" si="263"/>
        <v>6</v>
      </c>
      <c r="G457" s="5" t="str">
        <f>VLOOKUP($D457,LE!$B:$D,G$2,FALSE)</f>
        <v>AME</v>
      </c>
      <c r="H457" s="5" t="str">
        <f>VLOOKUP($D457,LE!$B:$D,H$2,FALSE)</f>
        <v>Americas</v>
      </c>
      <c r="I457" s="5" t="str">
        <f>VLOOKUP($E457,Department!$B:$E,I$2,FALSE)</f>
        <v>Marketing</v>
      </c>
      <c r="J457" s="5" t="str">
        <f>VLOOKUP($E457,Department!$B:$E,J$2,FALSE)</f>
        <v>Marketing-03</v>
      </c>
      <c r="K457" s="5" t="str">
        <f>VLOOKUP($E457,Department!$B:$E,K$2,FALSE)</f>
        <v>Marketing-PR</v>
      </c>
      <c r="L457" s="5">
        <f>VLOOKUP($F457,Account!$B:$D,L$2,FALSE)</f>
        <v>500000</v>
      </c>
      <c r="M457" s="5" t="str">
        <f>VLOOKUP($F457,Account!$B:$D,M$2,FALSE)</f>
        <v>Professional-Services-Consultants</v>
      </c>
      <c r="N457" s="9">
        <f t="shared" si="247"/>
        <v>26425.819337965026</v>
      </c>
      <c r="O457" t="str">
        <f>VLOOKUP(A457,glbpamap!$A$1:$E$1000,5,FALSE)</f>
        <v>payroll.csv</v>
      </c>
    </row>
    <row r="458" spans="1:15" x14ac:dyDescent="0.25">
      <c r="A458" t="str">
        <f t="shared" si="259"/>
        <v>Marketing-03600000</v>
      </c>
      <c r="C458">
        <f t="shared" si="260"/>
        <v>0.1</v>
      </c>
      <c r="D458" s="5">
        <f t="shared" si="261"/>
        <v>2</v>
      </c>
      <c r="E458" s="5">
        <f t="shared" si="262"/>
        <v>8</v>
      </c>
      <c r="F458" s="4">
        <f t="shared" si="263"/>
        <v>7</v>
      </c>
      <c r="G458" s="5" t="str">
        <f>VLOOKUP($D458,LE!$B:$D,G$2,FALSE)</f>
        <v>AME</v>
      </c>
      <c r="H458" s="5" t="str">
        <f>VLOOKUP($D458,LE!$B:$D,H$2,FALSE)</f>
        <v>Americas</v>
      </c>
      <c r="I458" s="5" t="str">
        <f>VLOOKUP($E458,Department!$B:$E,I$2,FALSE)</f>
        <v>Marketing</v>
      </c>
      <c r="J458" s="5" t="str">
        <f>VLOOKUP($E458,Department!$B:$E,J$2,FALSE)</f>
        <v>Marketing-03</v>
      </c>
      <c r="K458" s="5" t="str">
        <f>VLOOKUP($E458,Department!$B:$E,K$2,FALSE)</f>
        <v>Marketing-PR</v>
      </c>
      <c r="L458" s="5">
        <f>VLOOKUP($F458,Account!$B:$D,L$2,FALSE)</f>
        <v>600000</v>
      </c>
      <c r="M458" s="5" t="str">
        <f>VLOOKUP($F458,Account!$B:$D,M$2,FALSE)</f>
        <v>Legal-Consultants</v>
      </c>
      <c r="N458" s="9">
        <f t="shared" si="248"/>
        <v>13212.909668982513</v>
      </c>
      <c r="O458" t="str">
        <f>VLOOKUP(A458,glbpamap!$A$1:$E$1000,5,FALSE)</f>
        <v>payroll.csv</v>
      </c>
    </row>
    <row r="459" spans="1:15" x14ac:dyDescent="0.25">
      <c r="A459" t="str">
        <f t="shared" si="259"/>
        <v>Marketing-03600001</v>
      </c>
      <c r="C459">
        <f t="shared" si="260"/>
        <v>0</v>
      </c>
      <c r="D459" s="5">
        <f t="shared" si="261"/>
        <v>2</v>
      </c>
      <c r="E459" s="5">
        <f t="shared" si="262"/>
        <v>8</v>
      </c>
      <c r="F459" s="4">
        <f t="shared" si="263"/>
        <v>8</v>
      </c>
      <c r="G459" s="5" t="str">
        <f>VLOOKUP($D459,LE!$B:$D,G$2,FALSE)</f>
        <v>AME</v>
      </c>
      <c r="H459" s="5" t="str">
        <f>VLOOKUP($D459,LE!$B:$D,H$2,FALSE)</f>
        <v>Americas</v>
      </c>
      <c r="I459" s="5" t="str">
        <f>VLOOKUP($E459,Department!$B:$E,I$2,FALSE)</f>
        <v>Marketing</v>
      </c>
      <c r="J459" s="5" t="str">
        <f>VLOOKUP($E459,Department!$B:$E,J$2,FALSE)</f>
        <v>Marketing-03</v>
      </c>
      <c r="K459" s="5" t="str">
        <f>VLOOKUP($E459,Department!$B:$E,K$2,FALSE)</f>
        <v>Marketing-PR</v>
      </c>
      <c r="L459" s="5">
        <f>VLOOKUP($F459,Account!$B:$D,L$2,FALSE)</f>
        <v>600001</v>
      </c>
      <c r="M459" s="5" t="str">
        <f>VLOOKUP($F459,Account!$B:$D,M$2,FALSE)</f>
        <v>Legal-Corporate Fees</v>
      </c>
      <c r="N459" s="9">
        <f t="shared" si="249"/>
        <v>0</v>
      </c>
      <c r="O459" t="str">
        <f>VLOOKUP(A459,glbpamap!$A$1:$E$1000,5,FALSE)</f>
        <v>payroll.csv</v>
      </c>
    </row>
    <row r="460" spans="1:15" x14ac:dyDescent="0.25">
      <c r="A460" t="str">
        <f t="shared" si="259"/>
        <v>Marketing-03600002</v>
      </c>
      <c r="C460">
        <f t="shared" si="260"/>
        <v>0</v>
      </c>
      <c r="D460" s="5">
        <f t="shared" si="261"/>
        <v>2</v>
      </c>
      <c r="E460" s="5">
        <f t="shared" si="262"/>
        <v>8</v>
      </c>
      <c r="F460" s="4">
        <f t="shared" si="263"/>
        <v>9</v>
      </c>
      <c r="G460" s="5" t="str">
        <f>VLOOKUP($D460,LE!$B:$D,G$2,FALSE)</f>
        <v>AME</v>
      </c>
      <c r="H460" s="5" t="str">
        <f>VLOOKUP($D460,LE!$B:$D,H$2,FALSE)</f>
        <v>Americas</v>
      </c>
      <c r="I460" s="5" t="str">
        <f>VLOOKUP($E460,Department!$B:$E,I$2,FALSE)</f>
        <v>Marketing</v>
      </c>
      <c r="J460" s="5" t="str">
        <f>VLOOKUP($E460,Department!$B:$E,J$2,FALSE)</f>
        <v>Marketing-03</v>
      </c>
      <c r="K460" s="5" t="str">
        <f>VLOOKUP($E460,Department!$B:$E,K$2,FALSE)</f>
        <v>Marketing-PR</v>
      </c>
      <c r="L460" s="5">
        <f>VLOOKUP($F460,Account!$B:$D,L$2,FALSE)</f>
        <v>600002</v>
      </c>
      <c r="M460" s="5" t="str">
        <f>VLOOKUP($F460,Account!$B:$D,M$2,FALSE)</f>
        <v>Legal-Employment Fees</v>
      </c>
      <c r="N460" s="9">
        <f t="shared" si="250"/>
        <v>0</v>
      </c>
      <c r="O460" t="str">
        <f>VLOOKUP(A460,glbpamap!$A$1:$E$1000,5,FALSE)</f>
        <v>payroll.csv</v>
      </c>
    </row>
    <row r="461" spans="1:15" x14ac:dyDescent="0.25">
      <c r="A461" t="str">
        <f t="shared" si="259"/>
        <v>Marketing-03700000</v>
      </c>
      <c r="C461">
        <f t="shared" si="260"/>
        <v>0.05</v>
      </c>
      <c r="D461" s="5">
        <f t="shared" si="261"/>
        <v>2</v>
      </c>
      <c r="E461" s="5">
        <f t="shared" si="262"/>
        <v>8</v>
      </c>
      <c r="F461" s="4">
        <f t="shared" si="263"/>
        <v>10</v>
      </c>
      <c r="G461" s="5" t="str">
        <f>VLOOKUP($D461,LE!$B:$D,G$2,FALSE)</f>
        <v>AME</v>
      </c>
      <c r="H461" s="5" t="str">
        <f>VLOOKUP($D461,LE!$B:$D,H$2,FALSE)</f>
        <v>Americas</v>
      </c>
      <c r="I461" s="5" t="str">
        <f>VLOOKUP($E461,Department!$B:$E,I$2,FALSE)</f>
        <v>Marketing</v>
      </c>
      <c r="J461" s="5" t="str">
        <f>VLOOKUP($E461,Department!$B:$E,J$2,FALSE)</f>
        <v>Marketing-03</v>
      </c>
      <c r="K461" s="5" t="str">
        <f>VLOOKUP($E461,Department!$B:$E,K$2,FALSE)</f>
        <v>Marketing-PR</v>
      </c>
      <c r="L461" s="5">
        <f>VLOOKUP($F461,Account!$B:$D,L$2,FALSE)</f>
        <v>700000</v>
      </c>
      <c r="M461" s="5" t="str">
        <f>VLOOKUP($F461,Account!$B:$D,M$2,FALSE)</f>
        <v>IT-Application-On-Premise</v>
      </c>
      <c r="N461" s="9">
        <f t="shared" si="251"/>
        <v>6606.4548344912564</v>
      </c>
      <c r="O461" t="str">
        <f>VLOOKUP(A461,glbpamap!$A$1:$E$1000,5,FALSE)</f>
        <v>payroll.csv</v>
      </c>
    </row>
    <row r="462" spans="1:15" x14ac:dyDescent="0.25">
      <c r="A462" t="str">
        <f t="shared" si="259"/>
        <v>Marketing-03700001</v>
      </c>
      <c r="C462">
        <f t="shared" si="260"/>
        <v>0.01</v>
      </c>
      <c r="D462" s="5">
        <f t="shared" si="261"/>
        <v>2</v>
      </c>
      <c r="E462" s="5">
        <f t="shared" si="262"/>
        <v>8</v>
      </c>
      <c r="F462" s="4">
        <f t="shared" si="263"/>
        <v>11</v>
      </c>
      <c r="G462" s="5" t="str">
        <f>VLOOKUP($D462,LE!$B:$D,G$2,FALSE)</f>
        <v>AME</v>
      </c>
      <c r="H462" s="5" t="str">
        <f>VLOOKUP($D462,LE!$B:$D,H$2,FALSE)</f>
        <v>Americas</v>
      </c>
      <c r="I462" s="5" t="str">
        <f>VLOOKUP($E462,Department!$B:$E,I$2,FALSE)</f>
        <v>Marketing</v>
      </c>
      <c r="J462" s="5" t="str">
        <f>VLOOKUP($E462,Department!$B:$E,J$2,FALSE)</f>
        <v>Marketing-03</v>
      </c>
      <c r="K462" s="5" t="str">
        <f>VLOOKUP($E462,Department!$B:$E,K$2,FALSE)</f>
        <v>Marketing-PR</v>
      </c>
      <c r="L462" s="5">
        <f>VLOOKUP($F462,Account!$B:$D,L$2,FALSE)</f>
        <v>700001</v>
      </c>
      <c r="M462" s="5" t="str">
        <f>VLOOKUP($F462,Account!$B:$D,M$2,FALSE)</f>
        <v>IT-Application-Subscription</v>
      </c>
      <c r="N462" s="9">
        <f t="shared" si="252"/>
        <v>1321.2909668982513</v>
      </c>
      <c r="O462" t="str">
        <f>VLOOKUP(A462,glbpamap!$A$1:$E$1000,5,FALSE)</f>
        <v>payroll.csv</v>
      </c>
    </row>
    <row r="463" spans="1:15" x14ac:dyDescent="0.25">
      <c r="A463" t="str">
        <f t="shared" si="259"/>
        <v>Marketing-03700002</v>
      </c>
      <c r="C463">
        <f t="shared" si="260"/>
        <v>0.02</v>
      </c>
      <c r="D463" s="5">
        <f t="shared" si="261"/>
        <v>2</v>
      </c>
      <c r="E463" s="5">
        <f t="shared" si="262"/>
        <v>8</v>
      </c>
      <c r="F463" s="4">
        <f t="shared" si="263"/>
        <v>12</v>
      </c>
      <c r="G463" s="5" t="str">
        <f>VLOOKUP($D463,LE!$B:$D,G$2,FALSE)</f>
        <v>AME</v>
      </c>
      <c r="H463" s="5" t="str">
        <f>VLOOKUP($D463,LE!$B:$D,H$2,FALSE)</f>
        <v>Americas</v>
      </c>
      <c r="I463" s="5" t="str">
        <f>VLOOKUP($E463,Department!$B:$E,I$2,FALSE)</f>
        <v>Marketing</v>
      </c>
      <c r="J463" s="5" t="str">
        <f>VLOOKUP($E463,Department!$B:$E,J$2,FALSE)</f>
        <v>Marketing-03</v>
      </c>
      <c r="K463" s="5" t="str">
        <f>VLOOKUP($E463,Department!$B:$E,K$2,FALSE)</f>
        <v>Marketing-PR</v>
      </c>
      <c r="L463" s="5">
        <f>VLOOKUP($F463,Account!$B:$D,L$2,FALSE)</f>
        <v>700002</v>
      </c>
      <c r="M463" s="5" t="str">
        <f>VLOOKUP($F463,Account!$B:$D,M$2,FALSE)</f>
        <v>IT-Infrastructure</v>
      </c>
      <c r="N463" s="9">
        <f t="shared" si="253"/>
        <v>2642.5819337965027</v>
      </c>
      <c r="O463" t="str">
        <f>VLOOKUP(A463,glbpamap!$A$1:$E$1000,5,FALSE)</f>
        <v>payroll.csv</v>
      </c>
    </row>
    <row r="464" spans="1:15" x14ac:dyDescent="0.25">
      <c r="A464" t="str">
        <f t="shared" si="259"/>
        <v>Marketing-03700003</v>
      </c>
      <c r="C464">
        <f t="shared" si="260"/>
        <v>0.01</v>
      </c>
      <c r="D464" s="5">
        <f t="shared" si="261"/>
        <v>2</v>
      </c>
      <c r="E464" s="5">
        <f t="shared" si="262"/>
        <v>8</v>
      </c>
      <c r="F464" s="4">
        <f t="shared" si="263"/>
        <v>13</v>
      </c>
      <c r="G464" s="5" t="str">
        <f>VLOOKUP($D464,LE!$B:$D,G$2,FALSE)</f>
        <v>AME</v>
      </c>
      <c r="H464" s="5" t="str">
        <f>VLOOKUP($D464,LE!$B:$D,H$2,FALSE)</f>
        <v>Americas</v>
      </c>
      <c r="I464" s="5" t="str">
        <f>VLOOKUP($E464,Department!$B:$E,I$2,FALSE)</f>
        <v>Marketing</v>
      </c>
      <c r="J464" s="5" t="str">
        <f>VLOOKUP($E464,Department!$B:$E,J$2,FALSE)</f>
        <v>Marketing-03</v>
      </c>
      <c r="K464" s="5" t="str">
        <f>VLOOKUP($E464,Department!$B:$E,K$2,FALSE)</f>
        <v>Marketing-PR</v>
      </c>
      <c r="L464" s="5">
        <f>VLOOKUP($F464,Account!$B:$D,L$2,FALSE)</f>
        <v>700003</v>
      </c>
      <c r="M464" s="5" t="str">
        <f>VLOOKUP($F464,Account!$B:$D,M$2,FALSE)</f>
        <v>IT-Consultant-System Implementation</v>
      </c>
      <c r="N464" s="9">
        <f t="shared" si="254"/>
        <v>1321.2909668982513</v>
      </c>
      <c r="O464" t="str">
        <f>VLOOKUP(A464,glbpamap!$A$1:$E$1000,5,FALSE)</f>
        <v>payroll.csv</v>
      </c>
    </row>
    <row r="465" spans="1:15" x14ac:dyDescent="0.25">
      <c r="A465" t="str">
        <f t="shared" si="259"/>
        <v>Marketing-03800000</v>
      </c>
      <c r="C465">
        <f t="shared" si="260"/>
        <v>0.02</v>
      </c>
      <c r="D465" s="5">
        <f t="shared" si="261"/>
        <v>2</v>
      </c>
      <c r="E465" s="5">
        <f t="shared" si="262"/>
        <v>8</v>
      </c>
      <c r="F465" s="4">
        <f t="shared" si="263"/>
        <v>14</v>
      </c>
      <c r="G465" s="5" t="str">
        <f>VLOOKUP($D465,LE!$B:$D,G$2,FALSE)</f>
        <v>AME</v>
      </c>
      <c r="H465" s="5" t="str">
        <f>VLOOKUP($D465,LE!$B:$D,H$2,FALSE)</f>
        <v>Americas</v>
      </c>
      <c r="I465" s="5" t="str">
        <f>VLOOKUP($E465,Department!$B:$E,I$2,FALSE)</f>
        <v>Marketing</v>
      </c>
      <c r="J465" s="5" t="str">
        <f>VLOOKUP($E465,Department!$B:$E,J$2,FALSE)</f>
        <v>Marketing-03</v>
      </c>
      <c r="K465" s="5" t="str">
        <f>VLOOKUP($E465,Department!$B:$E,K$2,FALSE)</f>
        <v>Marketing-PR</v>
      </c>
      <c r="L465" s="5">
        <f>VLOOKUP($F465,Account!$B:$D,L$2,FALSE)</f>
        <v>800000</v>
      </c>
      <c r="M465" s="5" t="str">
        <f>VLOOKUP($F465,Account!$B:$D,M$2,FALSE)</f>
        <v>Facilities-Offices</v>
      </c>
      <c r="N465" s="9">
        <f t="shared" si="255"/>
        <v>2642.5819337965027</v>
      </c>
      <c r="O465" t="str">
        <f>VLOOKUP(A465,glbpamap!$A$1:$E$1000,5,FALSE)</f>
        <v>payroll.csv</v>
      </c>
    </row>
    <row r="466" spans="1:15" x14ac:dyDescent="0.25">
      <c r="A466" t="str">
        <f t="shared" si="259"/>
        <v>Marketing-03800001</v>
      </c>
      <c r="C466">
        <f t="shared" si="260"/>
        <v>0.02</v>
      </c>
      <c r="D466" s="5">
        <f t="shared" si="261"/>
        <v>2</v>
      </c>
      <c r="E466" s="5">
        <f t="shared" si="262"/>
        <v>8</v>
      </c>
      <c r="F466" s="4">
        <f t="shared" si="263"/>
        <v>15</v>
      </c>
      <c r="G466" s="5" t="str">
        <f>VLOOKUP($D466,LE!$B:$D,G$2,FALSE)</f>
        <v>AME</v>
      </c>
      <c r="H466" s="5" t="str">
        <f>VLOOKUP($D466,LE!$B:$D,H$2,FALSE)</f>
        <v>Americas</v>
      </c>
      <c r="I466" s="5" t="str">
        <f>VLOOKUP($E466,Department!$B:$E,I$2,FALSE)</f>
        <v>Marketing</v>
      </c>
      <c r="J466" s="5" t="str">
        <f>VLOOKUP($E466,Department!$B:$E,J$2,FALSE)</f>
        <v>Marketing-03</v>
      </c>
      <c r="K466" s="5" t="str">
        <f>VLOOKUP($E466,Department!$B:$E,K$2,FALSE)</f>
        <v>Marketing-PR</v>
      </c>
      <c r="L466" s="5">
        <f>VLOOKUP($F466,Account!$B:$D,L$2,FALSE)</f>
        <v>800001</v>
      </c>
      <c r="M466" s="5" t="str">
        <f>VLOOKUP($F466,Account!$B:$D,M$2,FALSE)</f>
        <v>Facilities-Supplies</v>
      </c>
      <c r="N466" s="9">
        <f t="shared" si="256"/>
        <v>2642.5819337965027</v>
      </c>
      <c r="O466" t="str">
        <f>VLOOKUP(A466,glbpamap!$A$1:$E$1000,5,FALSE)</f>
        <v>payroll.csv</v>
      </c>
    </row>
    <row r="467" spans="1:15" x14ac:dyDescent="0.25">
      <c r="A467" t="str">
        <f t="shared" si="259"/>
        <v>Marketing-03800002</v>
      </c>
      <c r="C467">
        <f t="shared" si="260"/>
        <v>0.02</v>
      </c>
      <c r="D467" s="5">
        <f t="shared" si="261"/>
        <v>2</v>
      </c>
      <c r="E467" s="5">
        <f t="shared" si="262"/>
        <v>8</v>
      </c>
      <c r="F467" s="4">
        <f t="shared" si="263"/>
        <v>16</v>
      </c>
      <c r="G467" s="5" t="str">
        <f>VLOOKUP($D467,LE!$B:$D,G$2,FALSE)</f>
        <v>AME</v>
      </c>
      <c r="H467" s="5" t="str">
        <f>VLOOKUP($D467,LE!$B:$D,H$2,FALSE)</f>
        <v>Americas</v>
      </c>
      <c r="I467" s="5" t="str">
        <f>VLOOKUP($E467,Department!$B:$E,I$2,FALSE)</f>
        <v>Marketing</v>
      </c>
      <c r="J467" s="5" t="str">
        <f>VLOOKUP($E467,Department!$B:$E,J$2,FALSE)</f>
        <v>Marketing-03</v>
      </c>
      <c r="K467" s="5" t="str">
        <f>VLOOKUP($E467,Department!$B:$E,K$2,FALSE)</f>
        <v>Marketing-PR</v>
      </c>
      <c r="L467" s="5">
        <f>VLOOKUP($F467,Account!$B:$D,L$2,FALSE)</f>
        <v>800002</v>
      </c>
      <c r="M467" s="5" t="str">
        <f>VLOOKUP($F467,Account!$B:$D,M$2,FALSE)</f>
        <v>Facilities-Supplies</v>
      </c>
      <c r="N467" s="9">
        <f t="shared" si="257"/>
        <v>2642.5819337965027</v>
      </c>
      <c r="O467" t="str">
        <f>VLOOKUP(A467,glbpamap!$A$1:$E$1000,5,FALSE)</f>
        <v>payroll.csv</v>
      </c>
    </row>
    <row r="468" spans="1:15" x14ac:dyDescent="0.25">
      <c r="A468" t="str">
        <f t="shared" si="259"/>
        <v>Product-Mgmt-01100000</v>
      </c>
      <c r="C468">
        <f>C452</f>
        <v>0</v>
      </c>
      <c r="D468" s="6">
        <f>D452</f>
        <v>2</v>
      </c>
      <c r="E468" s="6">
        <f>E452+1</f>
        <v>9</v>
      </c>
      <c r="F468" s="4">
        <v>1</v>
      </c>
      <c r="G468" s="5" t="str">
        <f>VLOOKUP($D468,LE!$B:$D,G$2,FALSE)</f>
        <v>AME</v>
      </c>
      <c r="H468" s="5" t="str">
        <f>VLOOKUP($D468,LE!$B:$D,H$2,FALSE)</f>
        <v>Americas</v>
      </c>
      <c r="I468" s="5" t="str">
        <f>VLOOKUP($E468,Department!$B:$E,I$2,FALSE)</f>
        <v>Product-Mgmt</v>
      </c>
      <c r="J468" s="5" t="str">
        <f>VLOOKUP($E468,Department!$B:$E,J$2,FALSE)</f>
        <v>Product-Mgmt-01</v>
      </c>
      <c r="K468" s="5" t="str">
        <f>VLOOKUP($E468,Department!$B:$E,K$2,FALSE)</f>
        <v>Product-Management</v>
      </c>
      <c r="L468" s="5">
        <f>VLOOKUP($F468,Account!$B:$D,L$2,FALSE)</f>
        <v>100000</v>
      </c>
      <c r="M468" s="5" t="str">
        <f>VLOOKUP($F468,Account!$B:$D,M$2,FALSE)</f>
        <v>Salary</v>
      </c>
      <c r="N468" s="10">
        <f t="shared" ref="N468" si="264">N452*1.01</f>
        <v>133450.38765672338</v>
      </c>
      <c r="O468" t="str">
        <f>VLOOKUP(A468,glbpamap!$A$1:$E$1000,5,FALSE)</f>
        <v>payroll.csv</v>
      </c>
    </row>
    <row r="469" spans="1:15" x14ac:dyDescent="0.25">
      <c r="A469" t="str">
        <f t="shared" si="259"/>
        <v>Product-Mgmt-01100001</v>
      </c>
      <c r="C469">
        <f t="shared" si="260"/>
        <v>0.3</v>
      </c>
      <c r="D469" s="5">
        <f>D468</f>
        <v>2</v>
      </c>
      <c r="E469" s="5">
        <f>E468</f>
        <v>9</v>
      </c>
      <c r="F469" s="4">
        <f>F468+1</f>
        <v>2</v>
      </c>
      <c r="G469" s="5" t="str">
        <f>VLOOKUP($D469,LE!$B:$D,G$2,FALSE)</f>
        <v>AME</v>
      </c>
      <c r="H469" s="5" t="str">
        <f>VLOOKUP($D469,LE!$B:$D,H$2,FALSE)</f>
        <v>Americas</v>
      </c>
      <c r="I469" s="5" t="str">
        <f>VLOOKUP($E469,Department!$B:$E,I$2,FALSE)</f>
        <v>Product-Mgmt</v>
      </c>
      <c r="J469" s="5" t="str">
        <f>VLOOKUP($E469,Department!$B:$E,J$2,FALSE)</f>
        <v>Product-Mgmt-01</v>
      </c>
      <c r="K469" s="5" t="str">
        <f>VLOOKUP($E469,Department!$B:$E,K$2,FALSE)</f>
        <v>Product-Management</v>
      </c>
      <c r="L469" s="5">
        <f>VLOOKUP($F469,Account!$B:$D,L$2,FALSE)</f>
        <v>100001</v>
      </c>
      <c r="M469" s="5" t="str">
        <f>VLOOKUP($F469,Account!$B:$D,M$2,FALSE)</f>
        <v>Benefits</v>
      </c>
      <c r="N469" s="9">
        <f t="shared" si="235"/>
        <v>40035.116297017012</v>
      </c>
      <c r="O469" t="str">
        <f>VLOOKUP(A469,glbpamap!$A$1:$E$1000,5,FALSE)</f>
        <v>payroll.csv</v>
      </c>
    </row>
    <row r="470" spans="1:15" x14ac:dyDescent="0.25">
      <c r="A470" t="str">
        <f t="shared" si="259"/>
        <v>Product-Mgmt-01200000</v>
      </c>
      <c r="C470">
        <f t="shared" si="260"/>
        <v>0.5</v>
      </c>
      <c r="D470" s="5">
        <f t="shared" ref="D470:D483" si="265">D469</f>
        <v>2</v>
      </c>
      <c r="E470" s="5">
        <f t="shared" ref="E470:E483" si="266">E469</f>
        <v>9</v>
      </c>
      <c r="F470" s="4">
        <f t="shared" ref="F470:F483" si="267">F469+1</f>
        <v>3</v>
      </c>
      <c r="G470" s="5" t="str">
        <f>VLOOKUP($D470,LE!$B:$D,G$2,FALSE)</f>
        <v>AME</v>
      </c>
      <c r="H470" s="5" t="str">
        <f>VLOOKUP($D470,LE!$B:$D,H$2,FALSE)</f>
        <v>Americas</v>
      </c>
      <c r="I470" s="5" t="str">
        <f>VLOOKUP($E470,Department!$B:$E,I$2,FALSE)</f>
        <v>Product-Mgmt</v>
      </c>
      <c r="J470" s="5" t="str">
        <f>VLOOKUP($E470,Department!$B:$E,J$2,FALSE)</f>
        <v>Product-Mgmt-01</v>
      </c>
      <c r="K470" s="5" t="str">
        <f>VLOOKUP($E470,Department!$B:$E,K$2,FALSE)</f>
        <v>Product-Management</v>
      </c>
      <c r="L470" s="5">
        <f>VLOOKUP($F470,Account!$B:$D,L$2,FALSE)</f>
        <v>200000</v>
      </c>
      <c r="M470" s="5" t="str">
        <f>VLOOKUP($F470,Account!$B:$D,M$2,FALSE)</f>
        <v>Contractors</v>
      </c>
      <c r="N470" s="9">
        <f t="shared" si="244"/>
        <v>66725.193828361691</v>
      </c>
      <c r="O470" t="str">
        <f>VLOOKUP(A470,glbpamap!$A$1:$E$1000,5,FALSE)</f>
        <v>payroll.csv</v>
      </c>
    </row>
    <row r="471" spans="1:15" x14ac:dyDescent="0.25">
      <c r="A471" t="str">
        <f t="shared" si="259"/>
        <v>Product-Mgmt-01400000</v>
      </c>
      <c r="C471">
        <f t="shared" si="260"/>
        <v>0.1</v>
      </c>
      <c r="D471" s="5">
        <f t="shared" si="265"/>
        <v>2</v>
      </c>
      <c r="E471" s="5">
        <f t="shared" si="266"/>
        <v>9</v>
      </c>
      <c r="F471" s="4">
        <f t="shared" si="267"/>
        <v>4</v>
      </c>
      <c r="G471" s="5" t="str">
        <f>VLOOKUP($D471,LE!$B:$D,G$2,FALSE)</f>
        <v>AME</v>
      </c>
      <c r="H471" s="5" t="str">
        <f>VLOOKUP($D471,LE!$B:$D,H$2,FALSE)</f>
        <v>Americas</v>
      </c>
      <c r="I471" s="5" t="str">
        <f>VLOOKUP($E471,Department!$B:$E,I$2,FALSE)</f>
        <v>Product-Mgmt</v>
      </c>
      <c r="J471" s="5" t="str">
        <f>VLOOKUP($E471,Department!$B:$E,J$2,FALSE)</f>
        <v>Product-Mgmt-01</v>
      </c>
      <c r="K471" s="5" t="str">
        <f>VLOOKUP($E471,Department!$B:$E,K$2,FALSE)</f>
        <v>Product-Management</v>
      </c>
      <c r="L471" s="5">
        <f>VLOOKUP($F471,Account!$B:$D,L$2,FALSE)</f>
        <v>400000</v>
      </c>
      <c r="M471" s="5" t="str">
        <f>VLOOKUP($F471,Account!$B:$D,M$2,FALSE)</f>
        <v>Travel-Trips</v>
      </c>
      <c r="N471" s="9">
        <f t="shared" si="245"/>
        <v>13345.03876567234</v>
      </c>
      <c r="O471" t="str">
        <f>VLOOKUP(A471,glbpamap!$A$1:$E$1000,5,FALSE)</f>
        <v>payroll.csv</v>
      </c>
    </row>
    <row r="472" spans="1:15" x14ac:dyDescent="0.25">
      <c r="A472" t="str">
        <f t="shared" si="259"/>
        <v>Product-Mgmt-01400001</v>
      </c>
      <c r="C472">
        <f t="shared" si="260"/>
        <v>0.05</v>
      </c>
      <c r="D472" s="5">
        <f t="shared" si="265"/>
        <v>2</v>
      </c>
      <c r="E472" s="5">
        <f t="shared" si="266"/>
        <v>9</v>
      </c>
      <c r="F472" s="4">
        <f t="shared" si="267"/>
        <v>5</v>
      </c>
      <c r="G472" s="5" t="str">
        <f>VLOOKUP($D472,LE!$B:$D,G$2,FALSE)</f>
        <v>AME</v>
      </c>
      <c r="H472" s="5" t="str">
        <f>VLOOKUP($D472,LE!$B:$D,H$2,FALSE)</f>
        <v>Americas</v>
      </c>
      <c r="I472" s="5" t="str">
        <f>VLOOKUP($E472,Department!$B:$E,I$2,FALSE)</f>
        <v>Product-Mgmt</v>
      </c>
      <c r="J472" s="5" t="str">
        <f>VLOOKUP($E472,Department!$B:$E,J$2,FALSE)</f>
        <v>Product-Mgmt-01</v>
      </c>
      <c r="K472" s="5" t="str">
        <f>VLOOKUP($E472,Department!$B:$E,K$2,FALSE)</f>
        <v>Product-Management</v>
      </c>
      <c r="L472" s="5">
        <f>VLOOKUP($F472,Account!$B:$D,L$2,FALSE)</f>
        <v>400001</v>
      </c>
      <c r="M472" s="5" t="str">
        <f>VLOOKUP($F472,Account!$B:$D,M$2,FALSE)</f>
        <v>Travel-Hotels</v>
      </c>
      <c r="N472" s="9">
        <f t="shared" si="246"/>
        <v>6672.5193828361698</v>
      </c>
      <c r="O472" t="str">
        <f>VLOOKUP(A472,glbpamap!$A$1:$E$1000,5,FALSE)</f>
        <v>payroll.csv</v>
      </c>
    </row>
    <row r="473" spans="1:15" x14ac:dyDescent="0.25">
      <c r="A473" t="str">
        <f t="shared" si="259"/>
        <v>Product-Mgmt-01500000</v>
      </c>
      <c r="C473">
        <f t="shared" si="260"/>
        <v>0.2</v>
      </c>
      <c r="D473" s="5">
        <f t="shared" si="265"/>
        <v>2</v>
      </c>
      <c r="E473" s="5">
        <f t="shared" si="266"/>
        <v>9</v>
      </c>
      <c r="F473" s="4">
        <f t="shared" si="267"/>
        <v>6</v>
      </c>
      <c r="G473" s="5" t="str">
        <f>VLOOKUP($D473,LE!$B:$D,G$2,FALSE)</f>
        <v>AME</v>
      </c>
      <c r="H473" s="5" t="str">
        <f>VLOOKUP($D473,LE!$B:$D,H$2,FALSE)</f>
        <v>Americas</v>
      </c>
      <c r="I473" s="5" t="str">
        <f>VLOOKUP($E473,Department!$B:$E,I$2,FALSE)</f>
        <v>Product-Mgmt</v>
      </c>
      <c r="J473" s="5" t="str">
        <f>VLOOKUP($E473,Department!$B:$E,J$2,FALSE)</f>
        <v>Product-Mgmt-01</v>
      </c>
      <c r="K473" s="5" t="str">
        <f>VLOOKUP($E473,Department!$B:$E,K$2,FALSE)</f>
        <v>Product-Management</v>
      </c>
      <c r="L473" s="5">
        <f>VLOOKUP($F473,Account!$B:$D,L$2,FALSE)</f>
        <v>500000</v>
      </c>
      <c r="M473" s="5" t="str">
        <f>VLOOKUP($F473,Account!$B:$D,M$2,FALSE)</f>
        <v>Professional-Services-Consultants</v>
      </c>
      <c r="N473" s="9">
        <f t="shared" si="247"/>
        <v>26690.077531344679</v>
      </c>
      <c r="O473" t="str">
        <f>VLOOKUP(A473,glbpamap!$A$1:$E$1000,5,FALSE)</f>
        <v>payroll.csv</v>
      </c>
    </row>
    <row r="474" spans="1:15" x14ac:dyDescent="0.25">
      <c r="A474" t="str">
        <f t="shared" si="259"/>
        <v>Product-Mgmt-01600000</v>
      </c>
      <c r="C474">
        <f t="shared" si="260"/>
        <v>0.1</v>
      </c>
      <c r="D474" s="5">
        <f t="shared" si="265"/>
        <v>2</v>
      </c>
      <c r="E474" s="5">
        <f t="shared" si="266"/>
        <v>9</v>
      </c>
      <c r="F474" s="4">
        <f t="shared" si="267"/>
        <v>7</v>
      </c>
      <c r="G474" s="5" t="str">
        <f>VLOOKUP($D474,LE!$B:$D,G$2,FALSE)</f>
        <v>AME</v>
      </c>
      <c r="H474" s="5" t="str">
        <f>VLOOKUP($D474,LE!$B:$D,H$2,FALSE)</f>
        <v>Americas</v>
      </c>
      <c r="I474" s="5" t="str">
        <f>VLOOKUP($E474,Department!$B:$E,I$2,FALSE)</f>
        <v>Product-Mgmt</v>
      </c>
      <c r="J474" s="5" t="str">
        <f>VLOOKUP($E474,Department!$B:$E,J$2,FALSE)</f>
        <v>Product-Mgmt-01</v>
      </c>
      <c r="K474" s="5" t="str">
        <f>VLOOKUP($E474,Department!$B:$E,K$2,FALSE)</f>
        <v>Product-Management</v>
      </c>
      <c r="L474" s="5">
        <f>VLOOKUP($F474,Account!$B:$D,L$2,FALSE)</f>
        <v>600000</v>
      </c>
      <c r="M474" s="5" t="str">
        <f>VLOOKUP($F474,Account!$B:$D,M$2,FALSE)</f>
        <v>Legal-Consultants</v>
      </c>
      <c r="N474" s="9">
        <f t="shared" si="248"/>
        <v>13345.03876567234</v>
      </c>
      <c r="O474" t="str">
        <f>VLOOKUP(A474,glbpamap!$A$1:$E$1000,5,FALSE)</f>
        <v>payroll.csv</v>
      </c>
    </row>
    <row r="475" spans="1:15" x14ac:dyDescent="0.25">
      <c r="A475" t="str">
        <f t="shared" si="259"/>
        <v>Product-Mgmt-01600001</v>
      </c>
      <c r="C475">
        <f t="shared" si="260"/>
        <v>0</v>
      </c>
      <c r="D475" s="5">
        <f t="shared" si="265"/>
        <v>2</v>
      </c>
      <c r="E475" s="5">
        <f t="shared" si="266"/>
        <v>9</v>
      </c>
      <c r="F475" s="4">
        <f t="shared" si="267"/>
        <v>8</v>
      </c>
      <c r="G475" s="5" t="str">
        <f>VLOOKUP($D475,LE!$B:$D,G$2,FALSE)</f>
        <v>AME</v>
      </c>
      <c r="H475" s="5" t="str">
        <f>VLOOKUP($D475,LE!$B:$D,H$2,FALSE)</f>
        <v>Americas</v>
      </c>
      <c r="I475" s="5" t="str">
        <f>VLOOKUP($E475,Department!$B:$E,I$2,FALSE)</f>
        <v>Product-Mgmt</v>
      </c>
      <c r="J475" s="5" t="str">
        <f>VLOOKUP($E475,Department!$B:$E,J$2,FALSE)</f>
        <v>Product-Mgmt-01</v>
      </c>
      <c r="K475" s="5" t="str">
        <f>VLOOKUP($E475,Department!$B:$E,K$2,FALSE)</f>
        <v>Product-Management</v>
      </c>
      <c r="L475" s="5">
        <f>VLOOKUP($F475,Account!$B:$D,L$2,FALSE)</f>
        <v>600001</v>
      </c>
      <c r="M475" s="5" t="str">
        <f>VLOOKUP($F475,Account!$B:$D,M$2,FALSE)</f>
        <v>Legal-Corporate Fees</v>
      </c>
      <c r="N475" s="9">
        <f t="shared" si="249"/>
        <v>0</v>
      </c>
      <c r="O475" t="str">
        <f>VLOOKUP(A475,glbpamap!$A$1:$E$1000,5,FALSE)</f>
        <v>payroll.csv</v>
      </c>
    </row>
    <row r="476" spans="1:15" x14ac:dyDescent="0.25">
      <c r="A476" t="str">
        <f t="shared" si="259"/>
        <v>Product-Mgmt-01600002</v>
      </c>
      <c r="C476">
        <f t="shared" si="260"/>
        <v>0</v>
      </c>
      <c r="D476" s="5">
        <f t="shared" si="265"/>
        <v>2</v>
      </c>
      <c r="E476" s="5">
        <f t="shared" si="266"/>
        <v>9</v>
      </c>
      <c r="F476" s="4">
        <f t="shared" si="267"/>
        <v>9</v>
      </c>
      <c r="G476" s="5" t="str">
        <f>VLOOKUP($D476,LE!$B:$D,G$2,FALSE)</f>
        <v>AME</v>
      </c>
      <c r="H476" s="5" t="str">
        <f>VLOOKUP($D476,LE!$B:$D,H$2,FALSE)</f>
        <v>Americas</v>
      </c>
      <c r="I476" s="5" t="str">
        <f>VLOOKUP($E476,Department!$B:$E,I$2,FALSE)</f>
        <v>Product-Mgmt</v>
      </c>
      <c r="J476" s="5" t="str">
        <f>VLOOKUP($E476,Department!$B:$E,J$2,FALSE)</f>
        <v>Product-Mgmt-01</v>
      </c>
      <c r="K476" s="5" t="str">
        <f>VLOOKUP($E476,Department!$B:$E,K$2,FALSE)</f>
        <v>Product-Management</v>
      </c>
      <c r="L476" s="5">
        <f>VLOOKUP($F476,Account!$B:$D,L$2,FALSE)</f>
        <v>600002</v>
      </c>
      <c r="M476" s="5" t="str">
        <f>VLOOKUP($F476,Account!$B:$D,M$2,FALSE)</f>
        <v>Legal-Employment Fees</v>
      </c>
      <c r="N476" s="9">
        <f t="shared" si="250"/>
        <v>0</v>
      </c>
      <c r="O476" t="str">
        <f>VLOOKUP(A476,glbpamap!$A$1:$E$1000,5,FALSE)</f>
        <v>payroll.csv</v>
      </c>
    </row>
    <row r="477" spans="1:15" x14ac:dyDescent="0.25">
      <c r="A477" t="str">
        <f t="shared" si="259"/>
        <v>Product-Mgmt-01700000</v>
      </c>
      <c r="C477">
        <f t="shared" si="260"/>
        <v>0.05</v>
      </c>
      <c r="D477" s="5">
        <f t="shared" si="265"/>
        <v>2</v>
      </c>
      <c r="E477" s="5">
        <f t="shared" si="266"/>
        <v>9</v>
      </c>
      <c r="F477" s="4">
        <f t="shared" si="267"/>
        <v>10</v>
      </c>
      <c r="G477" s="5" t="str">
        <f>VLOOKUP($D477,LE!$B:$D,G$2,FALSE)</f>
        <v>AME</v>
      </c>
      <c r="H477" s="5" t="str">
        <f>VLOOKUP($D477,LE!$B:$D,H$2,FALSE)</f>
        <v>Americas</v>
      </c>
      <c r="I477" s="5" t="str">
        <f>VLOOKUP($E477,Department!$B:$E,I$2,FALSE)</f>
        <v>Product-Mgmt</v>
      </c>
      <c r="J477" s="5" t="str">
        <f>VLOOKUP($E477,Department!$B:$E,J$2,FALSE)</f>
        <v>Product-Mgmt-01</v>
      </c>
      <c r="K477" s="5" t="str">
        <f>VLOOKUP($E477,Department!$B:$E,K$2,FALSE)</f>
        <v>Product-Management</v>
      </c>
      <c r="L477" s="5">
        <f>VLOOKUP($F477,Account!$B:$D,L$2,FALSE)</f>
        <v>700000</v>
      </c>
      <c r="M477" s="5" t="str">
        <f>VLOOKUP($F477,Account!$B:$D,M$2,FALSE)</f>
        <v>IT-Application-On-Premise</v>
      </c>
      <c r="N477" s="9">
        <f t="shared" si="251"/>
        <v>6672.5193828361698</v>
      </c>
      <c r="O477" t="str">
        <f>VLOOKUP(A477,glbpamap!$A$1:$E$1000,5,FALSE)</f>
        <v>payroll.csv</v>
      </c>
    </row>
    <row r="478" spans="1:15" x14ac:dyDescent="0.25">
      <c r="A478" t="str">
        <f t="shared" si="259"/>
        <v>Product-Mgmt-01700001</v>
      </c>
      <c r="C478">
        <f t="shared" si="260"/>
        <v>0.01</v>
      </c>
      <c r="D478" s="5">
        <f t="shared" si="265"/>
        <v>2</v>
      </c>
      <c r="E478" s="5">
        <f t="shared" si="266"/>
        <v>9</v>
      </c>
      <c r="F478" s="4">
        <f t="shared" si="267"/>
        <v>11</v>
      </c>
      <c r="G478" s="5" t="str">
        <f>VLOOKUP($D478,LE!$B:$D,G$2,FALSE)</f>
        <v>AME</v>
      </c>
      <c r="H478" s="5" t="str">
        <f>VLOOKUP($D478,LE!$B:$D,H$2,FALSE)</f>
        <v>Americas</v>
      </c>
      <c r="I478" s="5" t="str">
        <f>VLOOKUP($E478,Department!$B:$E,I$2,FALSE)</f>
        <v>Product-Mgmt</v>
      </c>
      <c r="J478" s="5" t="str">
        <f>VLOOKUP($E478,Department!$B:$E,J$2,FALSE)</f>
        <v>Product-Mgmt-01</v>
      </c>
      <c r="K478" s="5" t="str">
        <f>VLOOKUP($E478,Department!$B:$E,K$2,FALSE)</f>
        <v>Product-Management</v>
      </c>
      <c r="L478" s="5">
        <f>VLOOKUP($F478,Account!$B:$D,L$2,FALSE)</f>
        <v>700001</v>
      </c>
      <c r="M478" s="5" t="str">
        <f>VLOOKUP($F478,Account!$B:$D,M$2,FALSE)</f>
        <v>IT-Application-Subscription</v>
      </c>
      <c r="N478" s="9">
        <f t="shared" si="252"/>
        <v>1334.5038765672339</v>
      </c>
      <c r="O478" t="str">
        <f>VLOOKUP(A478,glbpamap!$A$1:$E$1000,5,FALSE)</f>
        <v>payroll.csv</v>
      </c>
    </row>
    <row r="479" spans="1:15" x14ac:dyDescent="0.25">
      <c r="A479" t="str">
        <f t="shared" si="259"/>
        <v>Product-Mgmt-01700002</v>
      </c>
      <c r="C479">
        <f t="shared" si="260"/>
        <v>0.02</v>
      </c>
      <c r="D479" s="5">
        <f t="shared" si="265"/>
        <v>2</v>
      </c>
      <c r="E479" s="5">
        <f t="shared" si="266"/>
        <v>9</v>
      </c>
      <c r="F479" s="4">
        <f t="shared" si="267"/>
        <v>12</v>
      </c>
      <c r="G479" s="5" t="str">
        <f>VLOOKUP($D479,LE!$B:$D,G$2,FALSE)</f>
        <v>AME</v>
      </c>
      <c r="H479" s="5" t="str">
        <f>VLOOKUP($D479,LE!$B:$D,H$2,FALSE)</f>
        <v>Americas</v>
      </c>
      <c r="I479" s="5" t="str">
        <f>VLOOKUP($E479,Department!$B:$E,I$2,FALSE)</f>
        <v>Product-Mgmt</v>
      </c>
      <c r="J479" s="5" t="str">
        <f>VLOOKUP($E479,Department!$B:$E,J$2,FALSE)</f>
        <v>Product-Mgmt-01</v>
      </c>
      <c r="K479" s="5" t="str">
        <f>VLOOKUP($E479,Department!$B:$E,K$2,FALSE)</f>
        <v>Product-Management</v>
      </c>
      <c r="L479" s="5">
        <f>VLOOKUP($F479,Account!$B:$D,L$2,FALSE)</f>
        <v>700002</v>
      </c>
      <c r="M479" s="5" t="str">
        <f>VLOOKUP($F479,Account!$B:$D,M$2,FALSE)</f>
        <v>IT-Infrastructure</v>
      </c>
      <c r="N479" s="9">
        <f t="shared" si="253"/>
        <v>2669.0077531344677</v>
      </c>
      <c r="O479" t="str">
        <f>VLOOKUP(A479,glbpamap!$A$1:$E$1000,5,FALSE)</f>
        <v>payroll.csv</v>
      </c>
    </row>
    <row r="480" spans="1:15" x14ac:dyDescent="0.25">
      <c r="A480" t="str">
        <f t="shared" si="259"/>
        <v>Product-Mgmt-01700003</v>
      </c>
      <c r="C480">
        <f t="shared" si="260"/>
        <v>0.01</v>
      </c>
      <c r="D480" s="5">
        <f t="shared" si="265"/>
        <v>2</v>
      </c>
      <c r="E480" s="5">
        <f t="shared" si="266"/>
        <v>9</v>
      </c>
      <c r="F480" s="4">
        <f t="shared" si="267"/>
        <v>13</v>
      </c>
      <c r="G480" s="5" t="str">
        <f>VLOOKUP($D480,LE!$B:$D,G$2,FALSE)</f>
        <v>AME</v>
      </c>
      <c r="H480" s="5" t="str">
        <f>VLOOKUP($D480,LE!$B:$D,H$2,FALSE)</f>
        <v>Americas</v>
      </c>
      <c r="I480" s="5" t="str">
        <f>VLOOKUP($E480,Department!$B:$E,I$2,FALSE)</f>
        <v>Product-Mgmt</v>
      </c>
      <c r="J480" s="5" t="str">
        <f>VLOOKUP($E480,Department!$B:$E,J$2,FALSE)</f>
        <v>Product-Mgmt-01</v>
      </c>
      <c r="K480" s="5" t="str">
        <f>VLOOKUP($E480,Department!$B:$E,K$2,FALSE)</f>
        <v>Product-Management</v>
      </c>
      <c r="L480" s="5">
        <f>VLOOKUP($F480,Account!$B:$D,L$2,FALSE)</f>
        <v>700003</v>
      </c>
      <c r="M480" s="5" t="str">
        <f>VLOOKUP($F480,Account!$B:$D,M$2,FALSE)</f>
        <v>IT-Consultant-System Implementation</v>
      </c>
      <c r="N480" s="9">
        <f t="shared" si="254"/>
        <v>1334.5038765672339</v>
      </c>
      <c r="O480" t="str">
        <f>VLOOKUP(A480,glbpamap!$A$1:$E$1000,5,FALSE)</f>
        <v>payroll.csv</v>
      </c>
    </row>
    <row r="481" spans="1:15" x14ac:dyDescent="0.25">
      <c r="A481" t="str">
        <f t="shared" si="259"/>
        <v>Product-Mgmt-01800000</v>
      </c>
      <c r="C481">
        <f t="shared" si="260"/>
        <v>0.02</v>
      </c>
      <c r="D481" s="5">
        <f t="shared" si="265"/>
        <v>2</v>
      </c>
      <c r="E481" s="5">
        <f t="shared" si="266"/>
        <v>9</v>
      </c>
      <c r="F481" s="4">
        <f t="shared" si="267"/>
        <v>14</v>
      </c>
      <c r="G481" s="5" t="str">
        <f>VLOOKUP($D481,LE!$B:$D,G$2,FALSE)</f>
        <v>AME</v>
      </c>
      <c r="H481" s="5" t="str">
        <f>VLOOKUP($D481,LE!$B:$D,H$2,FALSE)</f>
        <v>Americas</v>
      </c>
      <c r="I481" s="5" t="str">
        <f>VLOOKUP($E481,Department!$B:$E,I$2,FALSE)</f>
        <v>Product-Mgmt</v>
      </c>
      <c r="J481" s="5" t="str">
        <f>VLOOKUP($E481,Department!$B:$E,J$2,FALSE)</f>
        <v>Product-Mgmt-01</v>
      </c>
      <c r="K481" s="5" t="str">
        <f>VLOOKUP($E481,Department!$B:$E,K$2,FALSE)</f>
        <v>Product-Management</v>
      </c>
      <c r="L481" s="5">
        <f>VLOOKUP($F481,Account!$B:$D,L$2,FALSE)</f>
        <v>800000</v>
      </c>
      <c r="M481" s="5" t="str">
        <f>VLOOKUP($F481,Account!$B:$D,M$2,FALSE)</f>
        <v>Facilities-Offices</v>
      </c>
      <c r="N481" s="9">
        <f t="shared" si="255"/>
        <v>2669.0077531344677</v>
      </c>
      <c r="O481" t="str">
        <f>VLOOKUP(A481,glbpamap!$A$1:$E$1000,5,FALSE)</f>
        <v>payroll.csv</v>
      </c>
    </row>
    <row r="482" spans="1:15" x14ac:dyDescent="0.25">
      <c r="A482" t="str">
        <f t="shared" si="259"/>
        <v>Product-Mgmt-01800001</v>
      </c>
      <c r="C482">
        <f t="shared" si="260"/>
        <v>0.02</v>
      </c>
      <c r="D482" s="5">
        <f t="shared" si="265"/>
        <v>2</v>
      </c>
      <c r="E482" s="5">
        <f t="shared" si="266"/>
        <v>9</v>
      </c>
      <c r="F482" s="4">
        <f t="shared" si="267"/>
        <v>15</v>
      </c>
      <c r="G482" s="5" t="str">
        <f>VLOOKUP($D482,LE!$B:$D,G$2,FALSE)</f>
        <v>AME</v>
      </c>
      <c r="H482" s="5" t="str">
        <f>VLOOKUP($D482,LE!$B:$D,H$2,FALSE)</f>
        <v>Americas</v>
      </c>
      <c r="I482" s="5" t="str">
        <f>VLOOKUP($E482,Department!$B:$E,I$2,FALSE)</f>
        <v>Product-Mgmt</v>
      </c>
      <c r="J482" s="5" t="str">
        <f>VLOOKUP($E482,Department!$B:$E,J$2,FALSE)</f>
        <v>Product-Mgmt-01</v>
      </c>
      <c r="K482" s="5" t="str">
        <f>VLOOKUP($E482,Department!$B:$E,K$2,FALSE)</f>
        <v>Product-Management</v>
      </c>
      <c r="L482" s="5">
        <f>VLOOKUP($F482,Account!$B:$D,L$2,FALSE)</f>
        <v>800001</v>
      </c>
      <c r="M482" s="5" t="str">
        <f>VLOOKUP($F482,Account!$B:$D,M$2,FALSE)</f>
        <v>Facilities-Supplies</v>
      </c>
      <c r="N482" s="9">
        <f t="shared" si="256"/>
        <v>2669.0077531344677</v>
      </c>
      <c r="O482" t="str">
        <f>VLOOKUP(A482,glbpamap!$A$1:$E$1000,5,FALSE)</f>
        <v>payroll.csv</v>
      </c>
    </row>
    <row r="483" spans="1:15" x14ac:dyDescent="0.25">
      <c r="A483" t="str">
        <f t="shared" si="259"/>
        <v>Product-Mgmt-01800002</v>
      </c>
      <c r="C483">
        <f t="shared" si="260"/>
        <v>0.02</v>
      </c>
      <c r="D483" s="5">
        <f t="shared" si="265"/>
        <v>2</v>
      </c>
      <c r="E483" s="5">
        <f t="shared" si="266"/>
        <v>9</v>
      </c>
      <c r="F483" s="4">
        <f t="shared" si="267"/>
        <v>16</v>
      </c>
      <c r="G483" s="5" t="str">
        <f>VLOOKUP($D483,LE!$B:$D,G$2,FALSE)</f>
        <v>AME</v>
      </c>
      <c r="H483" s="5" t="str">
        <f>VLOOKUP($D483,LE!$B:$D,H$2,FALSE)</f>
        <v>Americas</v>
      </c>
      <c r="I483" s="5" t="str">
        <f>VLOOKUP($E483,Department!$B:$E,I$2,FALSE)</f>
        <v>Product-Mgmt</v>
      </c>
      <c r="J483" s="5" t="str">
        <f>VLOOKUP($E483,Department!$B:$E,J$2,FALSE)</f>
        <v>Product-Mgmt-01</v>
      </c>
      <c r="K483" s="5" t="str">
        <f>VLOOKUP($E483,Department!$B:$E,K$2,FALSE)</f>
        <v>Product-Management</v>
      </c>
      <c r="L483" s="5">
        <f>VLOOKUP($F483,Account!$B:$D,L$2,FALSE)</f>
        <v>800002</v>
      </c>
      <c r="M483" s="5" t="str">
        <f>VLOOKUP($F483,Account!$B:$D,M$2,FALSE)</f>
        <v>Facilities-Supplies</v>
      </c>
      <c r="N483" s="9">
        <f t="shared" si="257"/>
        <v>2669.0077531344677</v>
      </c>
      <c r="O483" t="str">
        <f>VLOOKUP(A483,glbpamap!$A$1:$E$1000,5,FALSE)</f>
        <v>payroll.csv</v>
      </c>
    </row>
    <row r="484" spans="1:15" x14ac:dyDescent="0.25">
      <c r="A484" t="str">
        <f t="shared" si="259"/>
        <v>R&amp;D-01100000</v>
      </c>
      <c r="C484">
        <f>C468</f>
        <v>0</v>
      </c>
      <c r="D484" s="6">
        <f>D468</f>
        <v>2</v>
      </c>
      <c r="E484" s="6">
        <f>E468+1</f>
        <v>10</v>
      </c>
      <c r="F484" s="4">
        <v>1</v>
      </c>
      <c r="G484" s="5" t="str">
        <f>VLOOKUP($D484,LE!$B:$D,G$2,FALSE)</f>
        <v>AME</v>
      </c>
      <c r="H484" s="5" t="str">
        <f>VLOOKUP($D484,LE!$B:$D,H$2,FALSE)</f>
        <v>Americas</v>
      </c>
      <c r="I484" s="5" t="str">
        <f>VLOOKUP($E484,Department!$B:$E,I$2,FALSE)</f>
        <v>R&amp;D</v>
      </c>
      <c r="J484" s="5" t="str">
        <f>VLOOKUP($E484,Department!$B:$E,J$2,FALSE)</f>
        <v>R&amp;D-01</v>
      </c>
      <c r="K484" s="5" t="str">
        <f>VLOOKUP($E484,Department!$B:$E,K$2,FALSE)</f>
        <v>R&amp;D-Infrastructure Developmet</v>
      </c>
      <c r="L484" s="5">
        <f>VLOOKUP($F484,Account!$B:$D,L$2,FALSE)</f>
        <v>100000</v>
      </c>
      <c r="M484" s="5" t="str">
        <f>VLOOKUP($F484,Account!$B:$D,M$2,FALSE)</f>
        <v>Salary</v>
      </c>
      <c r="N484" s="10">
        <f t="shared" ref="N484" si="268">N468*1.01</f>
        <v>134784.89153329062</v>
      </c>
      <c r="O484" t="str">
        <f>VLOOKUP(A484,glbpamap!$A$1:$E$1000,5,FALSE)</f>
        <v>implementation.csv</v>
      </c>
    </row>
    <row r="485" spans="1:15" x14ac:dyDescent="0.25">
      <c r="A485" t="str">
        <f t="shared" si="259"/>
        <v>R&amp;D-01100001</v>
      </c>
      <c r="C485">
        <f t="shared" si="260"/>
        <v>0.3</v>
      </c>
      <c r="D485" s="5">
        <f>D484</f>
        <v>2</v>
      </c>
      <c r="E485" s="5">
        <f>E484</f>
        <v>10</v>
      </c>
      <c r="F485" s="4">
        <f>F484+1</f>
        <v>2</v>
      </c>
      <c r="G485" s="5" t="str">
        <f>VLOOKUP($D485,LE!$B:$D,G$2,FALSE)</f>
        <v>AME</v>
      </c>
      <c r="H485" s="5" t="str">
        <f>VLOOKUP($D485,LE!$B:$D,H$2,FALSE)</f>
        <v>Americas</v>
      </c>
      <c r="I485" s="5" t="str">
        <f>VLOOKUP($E485,Department!$B:$E,I$2,FALSE)</f>
        <v>R&amp;D</v>
      </c>
      <c r="J485" s="5" t="str">
        <f>VLOOKUP($E485,Department!$B:$E,J$2,FALSE)</f>
        <v>R&amp;D-01</v>
      </c>
      <c r="K485" s="5" t="str">
        <f>VLOOKUP($E485,Department!$B:$E,K$2,FALSE)</f>
        <v>R&amp;D-Infrastructure Developmet</v>
      </c>
      <c r="L485" s="5">
        <f>VLOOKUP($F485,Account!$B:$D,L$2,FALSE)</f>
        <v>100001</v>
      </c>
      <c r="M485" s="5" t="str">
        <f>VLOOKUP($F485,Account!$B:$D,M$2,FALSE)</f>
        <v>Benefits</v>
      </c>
      <c r="N485" s="9">
        <f t="shared" ref="N485:N533" si="269">N484*C485</f>
        <v>40435.467459987187</v>
      </c>
      <c r="O485" t="str">
        <f>VLOOKUP(A485,glbpamap!$A$1:$E$1000,5,FALSE)</f>
        <v>implementation.csv</v>
      </c>
    </row>
    <row r="486" spans="1:15" x14ac:dyDescent="0.25">
      <c r="A486" t="str">
        <f t="shared" si="259"/>
        <v>R&amp;D-01200000</v>
      </c>
      <c r="C486">
        <f t="shared" si="260"/>
        <v>0.5</v>
      </c>
      <c r="D486" s="5">
        <f t="shared" ref="D486:D499" si="270">D485</f>
        <v>2</v>
      </c>
      <c r="E486" s="5">
        <f t="shared" ref="E486:E499" si="271">E485</f>
        <v>10</v>
      </c>
      <c r="F486" s="4">
        <f t="shared" ref="F486:F499" si="272">F485+1</f>
        <v>3</v>
      </c>
      <c r="G486" s="5" t="str">
        <f>VLOOKUP($D486,LE!$B:$D,G$2,FALSE)</f>
        <v>AME</v>
      </c>
      <c r="H486" s="5" t="str">
        <f>VLOOKUP($D486,LE!$B:$D,H$2,FALSE)</f>
        <v>Americas</v>
      </c>
      <c r="I486" s="5" t="str">
        <f>VLOOKUP($E486,Department!$B:$E,I$2,FALSE)</f>
        <v>R&amp;D</v>
      </c>
      <c r="J486" s="5" t="str">
        <f>VLOOKUP($E486,Department!$B:$E,J$2,FALSE)</f>
        <v>R&amp;D-01</v>
      </c>
      <c r="K486" s="5" t="str">
        <f>VLOOKUP($E486,Department!$B:$E,K$2,FALSE)</f>
        <v>R&amp;D-Infrastructure Developmet</v>
      </c>
      <c r="L486" s="5">
        <f>VLOOKUP($F486,Account!$B:$D,L$2,FALSE)</f>
        <v>200000</v>
      </c>
      <c r="M486" s="5" t="str">
        <f>VLOOKUP($F486,Account!$B:$D,M$2,FALSE)</f>
        <v>Contractors</v>
      </c>
      <c r="N486" s="9">
        <f t="shared" si="244"/>
        <v>67392.445766645309</v>
      </c>
      <c r="O486" t="str">
        <f>VLOOKUP(A486,glbpamap!$A$1:$E$1000,5,FALSE)</f>
        <v>implementation.csv</v>
      </c>
    </row>
    <row r="487" spans="1:15" x14ac:dyDescent="0.25">
      <c r="A487" t="str">
        <f t="shared" si="259"/>
        <v>R&amp;D-01400000</v>
      </c>
      <c r="C487">
        <f t="shared" si="260"/>
        <v>0.1</v>
      </c>
      <c r="D487" s="5">
        <f t="shared" si="270"/>
        <v>2</v>
      </c>
      <c r="E487" s="5">
        <f t="shared" si="271"/>
        <v>10</v>
      </c>
      <c r="F487" s="4">
        <f t="shared" si="272"/>
        <v>4</v>
      </c>
      <c r="G487" s="5" t="str">
        <f>VLOOKUP($D487,LE!$B:$D,G$2,FALSE)</f>
        <v>AME</v>
      </c>
      <c r="H487" s="5" t="str">
        <f>VLOOKUP($D487,LE!$B:$D,H$2,FALSE)</f>
        <v>Americas</v>
      </c>
      <c r="I487" s="5" t="str">
        <f>VLOOKUP($E487,Department!$B:$E,I$2,FALSE)</f>
        <v>R&amp;D</v>
      </c>
      <c r="J487" s="5" t="str">
        <f>VLOOKUP($E487,Department!$B:$E,J$2,FALSE)</f>
        <v>R&amp;D-01</v>
      </c>
      <c r="K487" s="5" t="str">
        <f>VLOOKUP($E487,Department!$B:$E,K$2,FALSE)</f>
        <v>R&amp;D-Infrastructure Developmet</v>
      </c>
      <c r="L487" s="5">
        <f>VLOOKUP($F487,Account!$B:$D,L$2,FALSE)</f>
        <v>400000</v>
      </c>
      <c r="M487" s="5" t="str">
        <f>VLOOKUP($F487,Account!$B:$D,M$2,FALSE)</f>
        <v>Travel-Trips</v>
      </c>
      <c r="N487" s="9">
        <f t="shared" si="245"/>
        <v>13478.489153329063</v>
      </c>
      <c r="O487" t="str">
        <f>VLOOKUP(A487,glbpamap!$A$1:$E$1000,5,FALSE)</f>
        <v>implementation.csv</v>
      </c>
    </row>
    <row r="488" spans="1:15" x14ac:dyDescent="0.25">
      <c r="A488" t="str">
        <f t="shared" si="259"/>
        <v>R&amp;D-01400001</v>
      </c>
      <c r="C488">
        <f t="shared" si="260"/>
        <v>0.05</v>
      </c>
      <c r="D488" s="5">
        <f t="shared" si="270"/>
        <v>2</v>
      </c>
      <c r="E488" s="5">
        <f t="shared" si="271"/>
        <v>10</v>
      </c>
      <c r="F488" s="4">
        <f t="shared" si="272"/>
        <v>5</v>
      </c>
      <c r="G488" s="5" t="str">
        <f>VLOOKUP($D488,LE!$B:$D,G$2,FALSE)</f>
        <v>AME</v>
      </c>
      <c r="H488" s="5" t="str">
        <f>VLOOKUP($D488,LE!$B:$D,H$2,FALSE)</f>
        <v>Americas</v>
      </c>
      <c r="I488" s="5" t="str">
        <f>VLOOKUP($E488,Department!$B:$E,I$2,FALSE)</f>
        <v>R&amp;D</v>
      </c>
      <c r="J488" s="5" t="str">
        <f>VLOOKUP($E488,Department!$B:$E,J$2,FALSE)</f>
        <v>R&amp;D-01</v>
      </c>
      <c r="K488" s="5" t="str">
        <f>VLOOKUP($E488,Department!$B:$E,K$2,FALSE)</f>
        <v>R&amp;D-Infrastructure Developmet</v>
      </c>
      <c r="L488" s="5">
        <f>VLOOKUP($F488,Account!$B:$D,L$2,FALSE)</f>
        <v>400001</v>
      </c>
      <c r="M488" s="5" t="str">
        <f>VLOOKUP($F488,Account!$B:$D,M$2,FALSE)</f>
        <v>Travel-Hotels</v>
      </c>
      <c r="N488" s="9">
        <f t="shared" si="246"/>
        <v>6739.2445766645315</v>
      </c>
      <c r="O488" t="str">
        <f>VLOOKUP(A488,glbpamap!$A$1:$E$1000,5,FALSE)</f>
        <v>implementation.csv</v>
      </c>
    </row>
    <row r="489" spans="1:15" x14ac:dyDescent="0.25">
      <c r="A489" t="str">
        <f t="shared" si="259"/>
        <v>R&amp;D-01500000</v>
      </c>
      <c r="C489">
        <f t="shared" si="260"/>
        <v>0.2</v>
      </c>
      <c r="D489" s="5">
        <f t="shared" si="270"/>
        <v>2</v>
      </c>
      <c r="E489" s="5">
        <f t="shared" si="271"/>
        <v>10</v>
      </c>
      <c r="F489" s="4">
        <f t="shared" si="272"/>
        <v>6</v>
      </c>
      <c r="G489" s="5" t="str">
        <f>VLOOKUP($D489,LE!$B:$D,G$2,FALSE)</f>
        <v>AME</v>
      </c>
      <c r="H489" s="5" t="str">
        <f>VLOOKUP($D489,LE!$B:$D,H$2,FALSE)</f>
        <v>Americas</v>
      </c>
      <c r="I489" s="5" t="str">
        <f>VLOOKUP($E489,Department!$B:$E,I$2,FALSE)</f>
        <v>R&amp;D</v>
      </c>
      <c r="J489" s="5" t="str">
        <f>VLOOKUP($E489,Department!$B:$E,J$2,FALSE)</f>
        <v>R&amp;D-01</v>
      </c>
      <c r="K489" s="5" t="str">
        <f>VLOOKUP($E489,Department!$B:$E,K$2,FALSE)</f>
        <v>R&amp;D-Infrastructure Developmet</v>
      </c>
      <c r="L489" s="5">
        <f>VLOOKUP($F489,Account!$B:$D,L$2,FALSE)</f>
        <v>500000</v>
      </c>
      <c r="M489" s="5" t="str">
        <f>VLOOKUP($F489,Account!$B:$D,M$2,FALSE)</f>
        <v>Professional-Services-Consultants</v>
      </c>
      <c r="N489" s="9">
        <f t="shared" si="247"/>
        <v>26956.978306658126</v>
      </c>
      <c r="O489" t="str">
        <f>VLOOKUP(A489,glbpamap!$A$1:$E$1000,5,FALSE)</f>
        <v>implementation.csv</v>
      </c>
    </row>
    <row r="490" spans="1:15" x14ac:dyDescent="0.25">
      <c r="A490" t="str">
        <f t="shared" si="259"/>
        <v>R&amp;D-01600000</v>
      </c>
      <c r="C490">
        <f t="shared" si="260"/>
        <v>0.1</v>
      </c>
      <c r="D490" s="5">
        <f t="shared" si="270"/>
        <v>2</v>
      </c>
      <c r="E490" s="5">
        <f t="shared" si="271"/>
        <v>10</v>
      </c>
      <c r="F490" s="4">
        <f t="shared" si="272"/>
        <v>7</v>
      </c>
      <c r="G490" s="5" t="str">
        <f>VLOOKUP($D490,LE!$B:$D,G$2,FALSE)</f>
        <v>AME</v>
      </c>
      <c r="H490" s="5" t="str">
        <f>VLOOKUP($D490,LE!$B:$D,H$2,FALSE)</f>
        <v>Americas</v>
      </c>
      <c r="I490" s="5" t="str">
        <f>VLOOKUP($E490,Department!$B:$E,I$2,FALSE)</f>
        <v>R&amp;D</v>
      </c>
      <c r="J490" s="5" t="str">
        <f>VLOOKUP($E490,Department!$B:$E,J$2,FALSE)</f>
        <v>R&amp;D-01</v>
      </c>
      <c r="K490" s="5" t="str">
        <f>VLOOKUP($E490,Department!$B:$E,K$2,FALSE)</f>
        <v>R&amp;D-Infrastructure Developmet</v>
      </c>
      <c r="L490" s="5">
        <f>VLOOKUP($F490,Account!$B:$D,L$2,FALSE)</f>
        <v>600000</v>
      </c>
      <c r="M490" s="5" t="str">
        <f>VLOOKUP($F490,Account!$B:$D,M$2,FALSE)</f>
        <v>Legal-Consultants</v>
      </c>
      <c r="N490" s="9">
        <f t="shared" si="248"/>
        <v>13478.489153329063</v>
      </c>
      <c r="O490" t="str">
        <f>VLOOKUP(A490,glbpamap!$A$1:$E$1000,5,FALSE)</f>
        <v>implementation.csv</v>
      </c>
    </row>
    <row r="491" spans="1:15" x14ac:dyDescent="0.25">
      <c r="A491" t="str">
        <f t="shared" si="259"/>
        <v>R&amp;D-01600001</v>
      </c>
      <c r="C491">
        <f t="shared" si="260"/>
        <v>0</v>
      </c>
      <c r="D491" s="5">
        <f t="shared" si="270"/>
        <v>2</v>
      </c>
      <c r="E491" s="5">
        <f t="shared" si="271"/>
        <v>10</v>
      </c>
      <c r="F491" s="4">
        <f t="shared" si="272"/>
        <v>8</v>
      </c>
      <c r="G491" s="5" t="str">
        <f>VLOOKUP($D491,LE!$B:$D,G$2,FALSE)</f>
        <v>AME</v>
      </c>
      <c r="H491" s="5" t="str">
        <f>VLOOKUP($D491,LE!$B:$D,H$2,FALSE)</f>
        <v>Americas</v>
      </c>
      <c r="I491" s="5" t="str">
        <f>VLOOKUP($E491,Department!$B:$E,I$2,FALSE)</f>
        <v>R&amp;D</v>
      </c>
      <c r="J491" s="5" t="str">
        <f>VLOOKUP($E491,Department!$B:$E,J$2,FALSE)</f>
        <v>R&amp;D-01</v>
      </c>
      <c r="K491" s="5" t="str">
        <f>VLOOKUP($E491,Department!$B:$E,K$2,FALSE)</f>
        <v>R&amp;D-Infrastructure Developmet</v>
      </c>
      <c r="L491" s="5">
        <f>VLOOKUP($F491,Account!$B:$D,L$2,FALSE)</f>
        <v>600001</v>
      </c>
      <c r="M491" s="5" t="str">
        <f>VLOOKUP($F491,Account!$B:$D,M$2,FALSE)</f>
        <v>Legal-Corporate Fees</v>
      </c>
      <c r="N491" s="9">
        <f t="shared" si="249"/>
        <v>0</v>
      </c>
      <c r="O491" t="str">
        <f>VLOOKUP(A491,glbpamap!$A$1:$E$1000,5,FALSE)</f>
        <v>implementation.csv</v>
      </c>
    </row>
    <row r="492" spans="1:15" x14ac:dyDescent="0.25">
      <c r="A492" t="str">
        <f t="shared" si="259"/>
        <v>R&amp;D-01600002</v>
      </c>
      <c r="C492">
        <f t="shared" si="260"/>
        <v>0</v>
      </c>
      <c r="D492" s="5">
        <f t="shared" si="270"/>
        <v>2</v>
      </c>
      <c r="E492" s="5">
        <f t="shared" si="271"/>
        <v>10</v>
      </c>
      <c r="F492" s="4">
        <f t="shared" si="272"/>
        <v>9</v>
      </c>
      <c r="G492" s="5" t="str">
        <f>VLOOKUP($D492,LE!$B:$D,G$2,FALSE)</f>
        <v>AME</v>
      </c>
      <c r="H492" s="5" t="str">
        <f>VLOOKUP($D492,LE!$B:$D,H$2,FALSE)</f>
        <v>Americas</v>
      </c>
      <c r="I492" s="5" t="str">
        <f>VLOOKUP($E492,Department!$B:$E,I$2,FALSE)</f>
        <v>R&amp;D</v>
      </c>
      <c r="J492" s="5" t="str">
        <f>VLOOKUP($E492,Department!$B:$E,J$2,FALSE)</f>
        <v>R&amp;D-01</v>
      </c>
      <c r="K492" s="5" t="str">
        <f>VLOOKUP($E492,Department!$B:$E,K$2,FALSE)</f>
        <v>R&amp;D-Infrastructure Developmet</v>
      </c>
      <c r="L492" s="5">
        <f>VLOOKUP($F492,Account!$B:$D,L$2,FALSE)</f>
        <v>600002</v>
      </c>
      <c r="M492" s="5" t="str">
        <f>VLOOKUP($F492,Account!$B:$D,M$2,FALSE)</f>
        <v>Legal-Employment Fees</v>
      </c>
      <c r="N492" s="9">
        <f t="shared" si="250"/>
        <v>0</v>
      </c>
      <c r="O492" t="str">
        <f>VLOOKUP(A492,glbpamap!$A$1:$E$1000,5,FALSE)</f>
        <v>implementation.csv</v>
      </c>
    </row>
    <row r="493" spans="1:15" x14ac:dyDescent="0.25">
      <c r="A493" t="str">
        <f t="shared" si="259"/>
        <v>R&amp;D-01700000</v>
      </c>
      <c r="C493">
        <f t="shared" si="260"/>
        <v>0.05</v>
      </c>
      <c r="D493" s="5">
        <f t="shared" si="270"/>
        <v>2</v>
      </c>
      <c r="E493" s="5">
        <f t="shared" si="271"/>
        <v>10</v>
      </c>
      <c r="F493" s="4">
        <f t="shared" si="272"/>
        <v>10</v>
      </c>
      <c r="G493" s="5" t="str">
        <f>VLOOKUP($D493,LE!$B:$D,G$2,FALSE)</f>
        <v>AME</v>
      </c>
      <c r="H493" s="5" t="str">
        <f>VLOOKUP($D493,LE!$B:$D,H$2,FALSE)</f>
        <v>Americas</v>
      </c>
      <c r="I493" s="5" t="str">
        <f>VLOOKUP($E493,Department!$B:$E,I$2,FALSE)</f>
        <v>R&amp;D</v>
      </c>
      <c r="J493" s="5" t="str">
        <f>VLOOKUP($E493,Department!$B:$E,J$2,FALSE)</f>
        <v>R&amp;D-01</v>
      </c>
      <c r="K493" s="5" t="str">
        <f>VLOOKUP($E493,Department!$B:$E,K$2,FALSE)</f>
        <v>R&amp;D-Infrastructure Developmet</v>
      </c>
      <c r="L493" s="5">
        <f>VLOOKUP($F493,Account!$B:$D,L$2,FALSE)</f>
        <v>700000</v>
      </c>
      <c r="M493" s="5" t="str">
        <f>VLOOKUP($F493,Account!$B:$D,M$2,FALSE)</f>
        <v>IT-Application-On-Premise</v>
      </c>
      <c r="N493" s="9">
        <f t="shared" si="251"/>
        <v>6739.2445766645315</v>
      </c>
      <c r="O493" t="str">
        <f>VLOOKUP(A493,glbpamap!$A$1:$E$1000,5,FALSE)</f>
        <v>implementation.csv</v>
      </c>
    </row>
    <row r="494" spans="1:15" x14ac:dyDescent="0.25">
      <c r="A494" t="str">
        <f t="shared" si="259"/>
        <v>R&amp;D-01700001</v>
      </c>
      <c r="C494">
        <f t="shared" si="260"/>
        <v>0.01</v>
      </c>
      <c r="D494" s="5">
        <f t="shared" si="270"/>
        <v>2</v>
      </c>
      <c r="E494" s="5">
        <f t="shared" si="271"/>
        <v>10</v>
      </c>
      <c r="F494" s="4">
        <f t="shared" si="272"/>
        <v>11</v>
      </c>
      <c r="G494" s="5" t="str">
        <f>VLOOKUP($D494,LE!$B:$D,G$2,FALSE)</f>
        <v>AME</v>
      </c>
      <c r="H494" s="5" t="str">
        <f>VLOOKUP($D494,LE!$B:$D,H$2,FALSE)</f>
        <v>Americas</v>
      </c>
      <c r="I494" s="5" t="str">
        <f>VLOOKUP($E494,Department!$B:$E,I$2,FALSE)</f>
        <v>R&amp;D</v>
      </c>
      <c r="J494" s="5" t="str">
        <f>VLOOKUP($E494,Department!$B:$E,J$2,FALSE)</f>
        <v>R&amp;D-01</v>
      </c>
      <c r="K494" s="5" t="str">
        <f>VLOOKUP($E494,Department!$B:$E,K$2,FALSE)</f>
        <v>R&amp;D-Infrastructure Developmet</v>
      </c>
      <c r="L494" s="5">
        <f>VLOOKUP($F494,Account!$B:$D,L$2,FALSE)</f>
        <v>700001</v>
      </c>
      <c r="M494" s="5" t="str">
        <f>VLOOKUP($F494,Account!$B:$D,M$2,FALSE)</f>
        <v>IT-Application-Subscription</v>
      </c>
      <c r="N494" s="9">
        <f t="shared" si="252"/>
        <v>1347.8489153329062</v>
      </c>
      <c r="O494" t="str">
        <f>VLOOKUP(A494,glbpamap!$A$1:$E$1000,5,FALSE)</f>
        <v>implementation.csv</v>
      </c>
    </row>
    <row r="495" spans="1:15" x14ac:dyDescent="0.25">
      <c r="A495" t="str">
        <f t="shared" si="259"/>
        <v>R&amp;D-01700002</v>
      </c>
      <c r="C495">
        <f t="shared" si="260"/>
        <v>0.02</v>
      </c>
      <c r="D495" s="5">
        <f t="shared" si="270"/>
        <v>2</v>
      </c>
      <c r="E495" s="5">
        <f t="shared" si="271"/>
        <v>10</v>
      </c>
      <c r="F495" s="4">
        <f t="shared" si="272"/>
        <v>12</v>
      </c>
      <c r="G495" s="5" t="str">
        <f>VLOOKUP($D495,LE!$B:$D,G$2,FALSE)</f>
        <v>AME</v>
      </c>
      <c r="H495" s="5" t="str">
        <f>VLOOKUP($D495,LE!$B:$D,H$2,FALSE)</f>
        <v>Americas</v>
      </c>
      <c r="I495" s="5" t="str">
        <f>VLOOKUP($E495,Department!$B:$E,I$2,FALSE)</f>
        <v>R&amp;D</v>
      </c>
      <c r="J495" s="5" t="str">
        <f>VLOOKUP($E495,Department!$B:$E,J$2,FALSE)</f>
        <v>R&amp;D-01</v>
      </c>
      <c r="K495" s="5" t="str">
        <f>VLOOKUP($E495,Department!$B:$E,K$2,FALSE)</f>
        <v>R&amp;D-Infrastructure Developmet</v>
      </c>
      <c r="L495" s="5">
        <f>VLOOKUP($F495,Account!$B:$D,L$2,FALSE)</f>
        <v>700002</v>
      </c>
      <c r="M495" s="5" t="str">
        <f>VLOOKUP($F495,Account!$B:$D,M$2,FALSE)</f>
        <v>IT-Infrastructure</v>
      </c>
      <c r="N495" s="9">
        <f t="shared" si="253"/>
        <v>2695.6978306658125</v>
      </c>
      <c r="O495" t="str">
        <f>VLOOKUP(A495,glbpamap!$A$1:$E$1000,5,FALSE)</f>
        <v>implementation.csv</v>
      </c>
    </row>
    <row r="496" spans="1:15" x14ac:dyDescent="0.25">
      <c r="A496" t="str">
        <f t="shared" si="259"/>
        <v>R&amp;D-01700003</v>
      </c>
      <c r="C496">
        <f t="shared" si="260"/>
        <v>0.01</v>
      </c>
      <c r="D496" s="5">
        <f t="shared" si="270"/>
        <v>2</v>
      </c>
      <c r="E496" s="5">
        <f t="shared" si="271"/>
        <v>10</v>
      </c>
      <c r="F496" s="4">
        <f t="shared" si="272"/>
        <v>13</v>
      </c>
      <c r="G496" s="5" t="str">
        <f>VLOOKUP($D496,LE!$B:$D,G$2,FALSE)</f>
        <v>AME</v>
      </c>
      <c r="H496" s="5" t="str">
        <f>VLOOKUP($D496,LE!$B:$D,H$2,FALSE)</f>
        <v>Americas</v>
      </c>
      <c r="I496" s="5" t="str">
        <f>VLOOKUP($E496,Department!$B:$E,I$2,FALSE)</f>
        <v>R&amp;D</v>
      </c>
      <c r="J496" s="5" t="str">
        <f>VLOOKUP($E496,Department!$B:$E,J$2,FALSE)</f>
        <v>R&amp;D-01</v>
      </c>
      <c r="K496" s="5" t="str">
        <f>VLOOKUP($E496,Department!$B:$E,K$2,FALSE)</f>
        <v>R&amp;D-Infrastructure Developmet</v>
      </c>
      <c r="L496" s="5">
        <f>VLOOKUP($F496,Account!$B:$D,L$2,FALSE)</f>
        <v>700003</v>
      </c>
      <c r="M496" s="5" t="str">
        <f>VLOOKUP($F496,Account!$B:$D,M$2,FALSE)</f>
        <v>IT-Consultant-System Implementation</v>
      </c>
      <c r="N496" s="9">
        <f t="shared" si="254"/>
        <v>1347.8489153329062</v>
      </c>
      <c r="O496" t="str">
        <f>VLOOKUP(A496,glbpamap!$A$1:$E$1000,5,FALSE)</f>
        <v>implementation.csv</v>
      </c>
    </row>
    <row r="497" spans="1:15" x14ac:dyDescent="0.25">
      <c r="A497" t="str">
        <f t="shared" si="259"/>
        <v>R&amp;D-01800000</v>
      </c>
      <c r="C497">
        <f t="shared" si="260"/>
        <v>0.02</v>
      </c>
      <c r="D497" s="5">
        <f t="shared" si="270"/>
        <v>2</v>
      </c>
      <c r="E497" s="5">
        <f t="shared" si="271"/>
        <v>10</v>
      </c>
      <c r="F497" s="4">
        <f t="shared" si="272"/>
        <v>14</v>
      </c>
      <c r="G497" s="5" t="str">
        <f>VLOOKUP($D497,LE!$B:$D,G$2,FALSE)</f>
        <v>AME</v>
      </c>
      <c r="H497" s="5" t="str">
        <f>VLOOKUP($D497,LE!$B:$D,H$2,FALSE)</f>
        <v>Americas</v>
      </c>
      <c r="I497" s="5" t="str">
        <f>VLOOKUP($E497,Department!$B:$E,I$2,FALSE)</f>
        <v>R&amp;D</v>
      </c>
      <c r="J497" s="5" t="str">
        <f>VLOOKUP($E497,Department!$B:$E,J$2,FALSE)</f>
        <v>R&amp;D-01</v>
      </c>
      <c r="K497" s="5" t="str">
        <f>VLOOKUP($E497,Department!$B:$E,K$2,FALSE)</f>
        <v>R&amp;D-Infrastructure Developmet</v>
      </c>
      <c r="L497" s="5">
        <f>VLOOKUP($F497,Account!$B:$D,L$2,FALSE)</f>
        <v>800000</v>
      </c>
      <c r="M497" s="5" t="str">
        <f>VLOOKUP($F497,Account!$B:$D,M$2,FALSE)</f>
        <v>Facilities-Offices</v>
      </c>
      <c r="N497" s="9">
        <f t="shared" si="255"/>
        <v>2695.6978306658125</v>
      </c>
      <c r="O497" t="str">
        <f>VLOOKUP(A497,glbpamap!$A$1:$E$1000,5,FALSE)</f>
        <v>implementation.csv</v>
      </c>
    </row>
    <row r="498" spans="1:15" x14ac:dyDescent="0.25">
      <c r="A498" t="str">
        <f t="shared" si="259"/>
        <v>R&amp;D-01800001</v>
      </c>
      <c r="C498">
        <f t="shared" si="260"/>
        <v>0.02</v>
      </c>
      <c r="D498" s="5">
        <f t="shared" si="270"/>
        <v>2</v>
      </c>
      <c r="E498" s="5">
        <f t="shared" si="271"/>
        <v>10</v>
      </c>
      <c r="F498" s="4">
        <f t="shared" si="272"/>
        <v>15</v>
      </c>
      <c r="G498" s="5" t="str">
        <f>VLOOKUP($D498,LE!$B:$D,G$2,FALSE)</f>
        <v>AME</v>
      </c>
      <c r="H498" s="5" t="str">
        <f>VLOOKUP($D498,LE!$B:$D,H$2,FALSE)</f>
        <v>Americas</v>
      </c>
      <c r="I498" s="5" t="str">
        <f>VLOOKUP($E498,Department!$B:$E,I$2,FALSE)</f>
        <v>R&amp;D</v>
      </c>
      <c r="J498" s="5" t="str">
        <f>VLOOKUP($E498,Department!$B:$E,J$2,FALSE)</f>
        <v>R&amp;D-01</v>
      </c>
      <c r="K498" s="5" t="str">
        <f>VLOOKUP($E498,Department!$B:$E,K$2,FALSE)</f>
        <v>R&amp;D-Infrastructure Developmet</v>
      </c>
      <c r="L498" s="5">
        <f>VLOOKUP($F498,Account!$B:$D,L$2,FALSE)</f>
        <v>800001</v>
      </c>
      <c r="M498" s="5" t="str">
        <f>VLOOKUP($F498,Account!$B:$D,M$2,FALSE)</f>
        <v>Facilities-Supplies</v>
      </c>
      <c r="N498" s="9">
        <f t="shared" si="256"/>
        <v>2695.6978306658125</v>
      </c>
      <c r="O498" t="str">
        <f>VLOOKUP(A498,glbpamap!$A$1:$E$1000,5,FALSE)</f>
        <v>implementation.csv</v>
      </c>
    </row>
    <row r="499" spans="1:15" x14ac:dyDescent="0.25">
      <c r="A499" t="str">
        <f t="shared" si="259"/>
        <v>R&amp;D-01800002</v>
      </c>
      <c r="C499">
        <f t="shared" si="260"/>
        <v>0.02</v>
      </c>
      <c r="D499" s="5">
        <f t="shared" si="270"/>
        <v>2</v>
      </c>
      <c r="E499" s="5">
        <f t="shared" si="271"/>
        <v>10</v>
      </c>
      <c r="F499" s="4">
        <f t="shared" si="272"/>
        <v>16</v>
      </c>
      <c r="G499" s="5" t="str">
        <f>VLOOKUP($D499,LE!$B:$D,G$2,FALSE)</f>
        <v>AME</v>
      </c>
      <c r="H499" s="5" t="str">
        <f>VLOOKUP($D499,LE!$B:$D,H$2,FALSE)</f>
        <v>Americas</v>
      </c>
      <c r="I499" s="5" t="str">
        <f>VLOOKUP($E499,Department!$B:$E,I$2,FALSE)</f>
        <v>R&amp;D</v>
      </c>
      <c r="J499" s="5" t="str">
        <f>VLOOKUP($E499,Department!$B:$E,J$2,FALSE)</f>
        <v>R&amp;D-01</v>
      </c>
      <c r="K499" s="5" t="str">
        <f>VLOOKUP($E499,Department!$B:$E,K$2,FALSE)</f>
        <v>R&amp;D-Infrastructure Developmet</v>
      </c>
      <c r="L499" s="5">
        <f>VLOOKUP($F499,Account!$B:$D,L$2,FALSE)</f>
        <v>800002</v>
      </c>
      <c r="M499" s="5" t="str">
        <f>VLOOKUP($F499,Account!$B:$D,M$2,FALSE)</f>
        <v>Facilities-Supplies</v>
      </c>
      <c r="N499" s="9">
        <f t="shared" si="257"/>
        <v>2695.6978306658125</v>
      </c>
      <c r="O499" t="str">
        <f>VLOOKUP(A499,glbpamap!$A$1:$E$1000,5,FALSE)</f>
        <v>implementation.csv</v>
      </c>
    </row>
    <row r="500" spans="1:15" x14ac:dyDescent="0.25">
      <c r="A500" t="str">
        <f t="shared" si="259"/>
        <v>R&amp;D-02100000</v>
      </c>
      <c r="C500">
        <f>C484</f>
        <v>0</v>
      </c>
      <c r="D500" s="6">
        <f>D484</f>
        <v>2</v>
      </c>
      <c r="E500" s="6">
        <f>E484+1</f>
        <v>11</v>
      </c>
      <c r="F500" s="4">
        <v>1</v>
      </c>
      <c r="G500" s="5" t="str">
        <f>VLOOKUP($D500,LE!$B:$D,G$2,FALSE)</f>
        <v>AME</v>
      </c>
      <c r="H500" s="5" t="str">
        <f>VLOOKUP($D500,LE!$B:$D,H$2,FALSE)</f>
        <v>Americas</v>
      </c>
      <c r="I500" s="5" t="str">
        <f>VLOOKUP($E500,Department!$B:$E,I$2,FALSE)</f>
        <v>R&amp;D</v>
      </c>
      <c r="J500" s="5" t="str">
        <f>VLOOKUP($E500,Department!$B:$E,J$2,FALSE)</f>
        <v>R&amp;D-02</v>
      </c>
      <c r="K500" s="5" t="str">
        <f>VLOOKUP($E500,Department!$B:$E,K$2,FALSE)</f>
        <v>R&amp;D-Applications Development</v>
      </c>
      <c r="L500" s="5">
        <f>VLOOKUP($F500,Account!$B:$D,L$2,FALSE)</f>
        <v>100000</v>
      </c>
      <c r="M500" s="5" t="str">
        <f>VLOOKUP($F500,Account!$B:$D,M$2,FALSE)</f>
        <v>Salary</v>
      </c>
      <c r="N500" s="10">
        <f t="shared" ref="N500" si="273">N484*1.01</f>
        <v>136132.74044862352</v>
      </c>
      <c r="O500" t="str">
        <f>VLOOKUP(A500,glbpamap!$A$1:$E$1000,5,FALSE)</f>
        <v>implementation.csv</v>
      </c>
    </row>
    <row r="501" spans="1:15" x14ac:dyDescent="0.25">
      <c r="A501" t="str">
        <f t="shared" si="259"/>
        <v>R&amp;D-02100001</v>
      </c>
      <c r="C501">
        <f t="shared" si="260"/>
        <v>0.3</v>
      </c>
      <c r="D501" s="5">
        <f>D500</f>
        <v>2</v>
      </c>
      <c r="E501" s="5">
        <f>E500</f>
        <v>11</v>
      </c>
      <c r="F501" s="4">
        <f>F500+1</f>
        <v>2</v>
      </c>
      <c r="G501" s="5" t="str">
        <f>VLOOKUP($D501,LE!$B:$D,G$2,FALSE)</f>
        <v>AME</v>
      </c>
      <c r="H501" s="5" t="str">
        <f>VLOOKUP($D501,LE!$B:$D,H$2,FALSE)</f>
        <v>Americas</v>
      </c>
      <c r="I501" s="5" t="str">
        <f>VLOOKUP($E501,Department!$B:$E,I$2,FALSE)</f>
        <v>R&amp;D</v>
      </c>
      <c r="J501" s="5" t="str">
        <f>VLOOKUP($E501,Department!$B:$E,J$2,FALSE)</f>
        <v>R&amp;D-02</v>
      </c>
      <c r="K501" s="5" t="str">
        <f>VLOOKUP($E501,Department!$B:$E,K$2,FALSE)</f>
        <v>R&amp;D-Applications Development</v>
      </c>
      <c r="L501" s="5">
        <f>VLOOKUP($F501,Account!$B:$D,L$2,FALSE)</f>
        <v>100001</v>
      </c>
      <c r="M501" s="5" t="str">
        <f>VLOOKUP($F501,Account!$B:$D,M$2,FALSE)</f>
        <v>Benefits</v>
      </c>
      <c r="N501" s="9">
        <f t="shared" si="269"/>
        <v>40839.822134587055</v>
      </c>
      <c r="O501" t="str">
        <f>VLOOKUP(A501,glbpamap!$A$1:$E$1000,5,FALSE)</f>
        <v>implementation.csv</v>
      </c>
    </row>
    <row r="502" spans="1:15" x14ac:dyDescent="0.25">
      <c r="A502" t="str">
        <f t="shared" si="259"/>
        <v>R&amp;D-02200000</v>
      </c>
      <c r="C502">
        <f t="shared" si="260"/>
        <v>0.5</v>
      </c>
      <c r="D502" s="5">
        <f t="shared" ref="D502:D515" si="274">D501</f>
        <v>2</v>
      </c>
      <c r="E502" s="5">
        <f t="shared" ref="E502:E515" si="275">E501</f>
        <v>11</v>
      </c>
      <c r="F502" s="4">
        <f t="shared" ref="F502:F515" si="276">F501+1</f>
        <v>3</v>
      </c>
      <c r="G502" s="5" t="str">
        <f>VLOOKUP($D502,LE!$B:$D,G$2,FALSE)</f>
        <v>AME</v>
      </c>
      <c r="H502" s="5" t="str">
        <f>VLOOKUP($D502,LE!$B:$D,H$2,FALSE)</f>
        <v>Americas</v>
      </c>
      <c r="I502" s="5" t="str">
        <f>VLOOKUP($E502,Department!$B:$E,I$2,FALSE)</f>
        <v>R&amp;D</v>
      </c>
      <c r="J502" s="5" t="str">
        <f>VLOOKUP($E502,Department!$B:$E,J$2,FALSE)</f>
        <v>R&amp;D-02</v>
      </c>
      <c r="K502" s="5" t="str">
        <f>VLOOKUP($E502,Department!$B:$E,K$2,FALSE)</f>
        <v>R&amp;D-Applications Development</v>
      </c>
      <c r="L502" s="5">
        <f>VLOOKUP($F502,Account!$B:$D,L$2,FALSE)</f>
        <v>200000</v>
      </c>
      <c r="M502" s="5" t="str">
        <f>VLOOKUP($F502,Account!$B:$D,M$2,FALSE)</f>
        <v>Contractors</v>
      </c>
      <c r="N502" s="9">
        <f t="shared" ref="N502:N550" si="277">N500*C502</f>
        <v>68066.370224311759</v>
      </c>
      <c r="O502" t="str">
        <f>VLOOKUP(A502,glbpamap!$A$1:$E$1000,5,FALSE)</f>
        <v>implementation.csv</v>
      </c>
    </row>
    <row r="503" spans="1:15" x14ac:dyDescent="0.25">
      <c r="A503" t="str">
        <f t="shared" si="259"/>
        <v>R&amp;D-02400000</v>
      </c>
      <c r="C503">
        <f t="shared" si="260"/>
        <v>0.1</v>
      </c>
      <c r="D503" s="5">
        <f t="shared" si="274"/>
        <v>2</v>
      </c>
      <c r="E503" s="5">
        <f t="shared" si="275"/>
        <v>11</v>
      </c>
      <c r="F503" s="4">
        <f t="shared" si="276"/>
        <v>4</v>
      </c>
      <c r="G503" s="5" t="str">
        <f>VLOOKUP($D503,LE!$B:$D,G$2,FALSE)</f>
        <v>AME</v>
      </c>
      <c r="H503" s="5" t="str">
        <f>VLOOKUP($D503,LE!$B:$D,H$2,FALSE)</f>
        <v>Americas</v>
      </c>
      <c r="I503" s="5" t="str">
        <f>VLOOKUP($E503,Department!$B:$E,I$2,FALSE)</f>
        <v>R&amp;D</v>
      </c>
      <c r="J503" s="5" t="str">
        <f>VLOOKUP($E503,Department!$B:$E,J$2,FALSE)</f>
        <v>R&amp;D-02</v>
      </c>
      <c r="K503" s="5" t="str">
        <f>VLOOKUP($E503,Department!$B:$E,K$2,FALSE)</f>
        <v>R&amp;D-Applications Development</v>
      </c>
      <c r="L503" s="5">
        <f>VLOOKUP($F503,Account!$B:$D,L$2,FALSE)</f>
        <v>400000</v>
      </c>
      <c r="M503" s="5" t="str">
        <f>VLOOKUP($F503,Account!$B:$D,M$2,FALSE)</f>
        <v>Travel-Trips</v>
      </c>
      <c r="N503" s="9">
        <f t="shared" ref="N503:N551" si="278">N500*C503</f>
        <v>13613.274044862352</v>
      </c>
      <c r="O503" t="str">
        <f>VLOOKUP(A503,glbpamap!$A$1:$E$1000,5,FALSE)</f>
        <v>implementation.csv</v>
      </c>
    </row>
    <row r="504" spans="1:15" x14ac:dyDescent="0.25">
      <c r="A504" t="str">
        <f t="shared" si="259"/>
        <v>R&amp;D-02400001</v>
      </c>
      <c r="C504">
        <f t="shared" si="260"/>
        <v>0.05</v>
      </c>
      <c r="D504" s="5">
        <f t="shared" si="274"/>
        <v>2</v>
      </c>
      <c r="E504" s="5">
        <f t="shared" si="275"/>
        <v>11</v>
      </c>
      <c r="F504" s="4">
        <f t="shared" si="276"/>
        <v>5</v>
      </c>
      <c r="G504" s="5" t="str">
        <f>VLOOKUP($D504,LE!$B:$D,G$2,FALSE)</f>
        <v>AME</v>
      </c>
      <c r="H504" s="5" t="str">
        <f>VLOOKUP($D504,LE!$B:$D,H$2,FALSE)</f>
        <v>Americas</v>
      </c>
      <c r="I504" s="5" t="str">
        <f>VLOOKUP($E504,Department!$B:$E,I$2,FALSE)</f>
        <v>R&amp;D</v>
      </c>
      <c r="J504" s="5" t="str">
        <f>VLOOKUP($E504,Department!$B:$E,J$2,FALSE)</f>
        <v>R&amp;D-02</v>
      </c>
      <c r="K504" s="5" t="str">
        <f>VLOOKUP($E504,Department!$B:$E,K$2,FALSE)</f>
        <v>R&amp;D-Applications Development</v>
      </c>
      <c r="L504" s="5">
        <f>VLOOKUP($F504,Account!$B:$D,L$2,FALSE)</f>
        <v>400001</v>
      </c>
      <c r="M504" s="5" t="str">
        <f>VLOOKUP($F504,Account!$B:$D,M$2,FALSE)</f>
        <v>Travel-Hotels</v>
      </c>
      <c r="N504" s="9">
        <f t="shared" ref="N504:N552" si="279">N500*C504</f>
        <v>6806.6370224311759</v>
      </c>
      <c r="O504" t="str">
        <f>VLOOKUP(A504,glbpamap!$A$1:$E$1000,5,FALSE)</f>
        <v>implementation.csv</v>
      </c>
    </row>
    <row r="505" spans="1:15" x14ac:dyDescent="0.25">
      <c r="A505" t="str">
        <f t="shared" si="259"/>
        <v>R&amp;D-02500000</v>
      </c>
      <c r="C505">
        <f t="shared" si="260"/>
        <v>0.2</v>
      </c>
      <c r="D505" s="5">
        <f t="shared" si="274"/>
        <v>2</v>
      </c>
      <c r="E505" s="5">
        <f t="shared" si="275"/>
        <v>11</v>
      </c>
      <c r="F505" s="4">
        <f t="shared" si="276"/>
        <v>6</v>
      </c>
      <c r="G505" s="5" t="str">
        <f>VLOOKUP($D505,LE!$B:$D,G$2,FALSE)</f>
        <v>AME</v>
      </c>
      <c r="H505" s="5" t="str">
        <f>VLOOKUP($D505,LE!$B:$D,H$2,FALSE)</f>
        <v>Americas</v>
      </c>
      <c r="I505" s="5" t="str">
        <f>VLOOKUP($E505,Department!$B:$E,I$2,FALSE)</f>
        <v>R&amp;D</v>
      </c>
      <c r="J505" s="5" t="str">
        <f>VLOOKUP($E505,Department!$B:$E,J$2,FALSE)</f>
        <v>R&amp;D-02</v>
      </c>
      <c r="K505" s="5" t="str">
        <f>VLOOKUP($E505,Department!$B:$E,K$2,FALSE)</f>
        <v>R&amp;D-Applications Development</v>
      </c>
      <c r="L505" s="5">
        <f>VLOOKUP($F505,Account!$B:$D,L$2,FALSE)</f>
        <v>500000</v>
      </c>
      <c r="M505" s="5" t="str">
        <f>VLOOKUP($F505,Account!$B:$D,M$2,FALSE)</f>
        <v>Professional-Services-Consultants</v>
      </c>
      <c r="N505" s="9">
        <f t="shared" ref="N505:N553" si="280">N500*C505</f>
        <v>27226.548089724703</v>
      </c>
      <c r="O505" t="str">
        <f>VLOOKUP(A505,glbpamap!$A$1:$E$1000,5,FALSE)</f>
        <v>implementation.csv</v>
      </c>
    </row>
    <row r="506" spans="1:15" x14ac:dyDescent="0.25">
      <c r="A506" t="str">
        <f t="shared" si="259"/>
        <v>R&amp;D-02600000</v>
      </c>
      <c r="C506">
        <f t="shared" si="260"/>
        <v>0.1</v>
      </c>
      <c r="D506" s="5">
        <f t="shared" si="274"/>
        <v>2</v>
      </c>
      <c r="E506" s="5">
        <f t="shared" si="275"/>
        <v>11</v>
      </c>
      <c r="F506" s="4">
        <f t="shared" si="276"/>
        <v>7</v>
      </c>
      <c r="G506" s="5" t="str">
        <f>VLOOKUP($D506,LE!$B:$D,G$2,FALSE)</f>
        <v>AME</v>
      </c>
      <c r="H506" s="5" t="str">
        <f>VLOOKUP($D506,LE!$B:$D,H$2,FALSE)</f>
        <v>Americas</v>
      </c>
      <c r="I506" s="5" t="str">
        <f>VLOOKUP($E506,Department!$B:$E,I$2,FALSE)</f>
        <v>R&amp;D</v>
      </c>
      <c r="J506" s="5" t="str">
        <f>VLOOKUP($E506,Department!$B:$E,J$2,FALSE)</f>
        <v>R&amp;D-02</v>
      </c>
      <c r="K506" s="5" t="str">
        <f>VLOOKUP($E506,Department!$B:$E,K$2,FALSE)</f>
        <v>R&amp;D-Applications Development</v>
      </c>
      <c r="L506" s="5">
        <f>VLOOKUP($F506,Account!$B:$D,L$2,FALSE)</f>
        <v>600000</v>
      </c>
      <c r="M506" s="5" t="str">
        <f>VLOOKUP($F506,Account!$B:$D,M$2,FALSE)</f>
        <v>Legal-Consultants</v>
      </c>
      <c r="N506" s="9">
        <f t="shared" ref="N506:N554" si="281">N500*C506</f>
        <v>13613.274044862352</v>
      </c>
      <c r="O506" t="str">
        <f>VLOOKUP(A506,glbpamap!$A$1:$E$1000,5,FALSE)</f>
        <v>implementation.csv</v>
      </c>
    </row>
    <row r="507" spans="1:15" x14ac:dyDescent="0.25">
      <c r="A507" t="str">
        <f t="shared" si="259"/>
        <v>R&amp;D-02600001</v>
      </c>
      <c r="C507">
        <f t="shared" si="260"/>
        <v>0</v>
      </c>
      <c r="D507" s="5">
        <f t="shared" si="274"/>
        <v>2</v>
      </c>
      <c r="E507" s="5">
        <f t="shared" si="275"/>
        <v>11</v>
      </c>
      <c r="F507" s="4">
        <f t="shared" si="276"/>
        <v>8</v>
      </c>
      <c r="G507" s="5" t="str">
        <f>VLOOKUP($D507,LE!$B:$D,G$2,FALSE)</f>
        <v>AME</v>
      </c>
      <c r="H507" s="5" t="str">
        <f>VLOOKUP($D507,LE!$B:$D,H$2,FALSE)</f>
        <v>Americas</v>
      </c>
      <c r="I507" s="5" t="str">
        <f>VLOOKUP($E507,Department!$B:$E,I$2,FALSE)</f>
        <v>R&amp;D</v>
      </c>
      <c r="J507" s="5" t="str">
        <f>VLOOKUP($E507,Department!$B:$E,J$2,FALSE)</f>
        <v>R&amp;D-02</v>
      </c>
      <c r="K507" s="5" t="str">
        <f>VLOOKUP($E507,Department!$B:$E,K$2,FALSE)</f>
        <v>R&amp;D-Applications Development</v>
      </c>
      <c r="L507" s="5">
        <f>VLOOKUP($F507,Account!$B:$D,L$2,FALSE)</f>
        <v>600001</v>
      </c>
      <c r="M507" s="5" t="str">
        <f>VLOOKUP($F507,Account!$B:$D,M$2,FALSE)</f>
        <v>Legal-Corporate Fees</v>
      </c>
      <c r="N507" s="9">
        <f t="shared" ref="N507:N555" si="282">N500*C507</f>
        <v>0</v>
      </c>
      <c r="O507" t="str">
        <f>VLOOKUP(A507,glbpamap!$A$1:$E$1000,5,FALSE)</f>
        <v>implementation.csv</v>
      </c>
    </row>
    <row r="508" spans="1:15" x14ac:dyDescent="0.25">
      <c r="A508" t="str">
        <f t="shared" si="259"/>
        <v>R&amp;D-02600002</v>
      </c>
      <c r="C508">
        <f t="shared" si="260"/>
        <v>0</v>
      </c>
      <c r="D508" s="5">
        <f t="shared" si="274"/>
        <v>2</v>
      </c>
      <c r="E508" s="5">
        <f t="shared" si="275"/>
        <v>11</v>
      </c>
      <c r="F508" s="4">
        <f t="shared" si="276"/>
        <v>9</v>
      </c>
      <c r="G508" s="5" t="str">
        <f>VLOOKUP($D508,LE!$B:$D,G$2,FALSE)</f>
        <v>AME</v>
      </c>
      <c r="H508" s="5" t="str">
        <f>VLOOKUP($D508,LE!$B:$D,H$2,FALSE)</f>
        <v>Americas</v>
      </c>
      <c r="I508" s="5" t="str">
        <f>VLOOKUP($E508,Department!$B:$E,I$2,FALSE)</f>
        <v>R&amp;D</v>
      </c>
      <c r="J508" s="5" t="str">
        <f>VLOOKUP($E508,Department!$B:$E,J$2,FALSE)</f>
        <v>R&amp;D-02</v>
      </c>
      <c r="K508" s="5" t="str">
        <f>VLOOKUP($E508,Department!$B:$E,K$2,FALSE)</f>
        <v>R&amp;D-Applications Development</v>
      </c>
      <c r="L508" s="5">
        <f>VLOOKUP($F508,Account!$B:$D,L$2,FALSE)</f>
        <v>600002</v>
      </c>
      <c r="M508" s="5" t="str">
        <f>VLOOKUP($F508,Account!$B:$D,M$2,FALSE)</f>
        <v>Legal-Employment Fees</v>
      </c>
      <c r="N508" s="9">
        <f t="shared" ref="N508:N556" si="283">N500*C508</f>
        <v>0</v>
      </c>
      <c r="O508" t="str">
        <f>VLOOKUP(A508,glbpamap!$A$1:$E$1000,5,FALSE)</f>
        <v>implementation.csv</v>
      </c>
    </row>
    <row r="509" spans="1:15" x14ac:dyDescent="0.25">
      <c r="A509" t="str">
        <f t="shared" si="259"/>
        <v>R&amp;D-02700000</v>
      </c>
      <c r="C509">
        <f t="shared" si="260"/>
        <v>0.05</v>
      </c>
      <c r="D509" s="5">
        <f t="shared" si="274"/>
        <v>2</v>
      </c>
      <c r="E509" s="5">
        <f t="shared" si="275"/>
        <v>11</v>
      </c>
      <c r="F509" s="4">
        <f t="shared" si="276"/>
        <v>10</v>
      </c>
      <c r="G509" s="5" t="str">
        <f>VLOOKUP($D509,LE!$B:$D,G$2,FALSE)</f>
        <v>AME</v>
      </c>
      <c r="H509" s="5" t="str">
        <f>VLOOKUP($D509,LE!$B:$D,H$2,FALSE)</f>
        <v>Americas</v>
      </c>
      <c r="I509" s="5" t="str">
        <f>VLOOKUP($E509,Department!$B:$E,I$2,FALSE)</f>
        <v>R&amp;D</v>
      </c>
      <c r="J509" s="5" t="str">
        <f>VLOOKUP($E509,Department!$B:$E,J$2,FALSE)</f>
        <v>R&amp;D-02</v>
      </c>
      <c r="K509" s="5" t="str">
        <f>VLOOKUP($E509,Department!$B:$E,K$2,FALSE)</f>
        <v>R&amp;D-Applications Development</v>
      </c>
      <c r="L509" s="5">
        <f>VLOOKUP($F509,Account!$B:$D,L$2,FALSE)</f>
        <v>700000</v>
      </c>
      <c r="M509" s="5" t="str">
        <f>VLOOKUP($F509,Account!$B:$D,M$2,FALSE)</f>
        <v>IT-Application-On-Premise</v>
      </c>
      <c r="N509" s="9">
        <f t="shared" ref="N509:N557" si="284">N500*C509</f>
        <v>6806.6370224311759</v>
      </c>
      <c r="O509" t="str">
        <f>VLOOKUP(A509,glbpamap!$A$1:$E$1000,5,FALSE)</f>
        <v>implementation.csv</v>
      </c>
    </row>
    <row r="510" spans="1:15" x14ac:dyDescent="0.25">
      <c r="A510" t="str">
        <f t="shared" si="259"/>
        <v>R&amp;D-02700001</v>
      </c>
      <c r="C510">
        <f t="shared" si="260"/>
        <v>0.01</v>
      </c>
      <c r="D510" s="5">
        <f t="shared" si="274"/>
        <v>2</v>
      </c>
      <c r="E510" s="5">
        <f t="shared" si="275"/>
        <v>11</v>
      </c>
      <c r="F510" s="4">
        <f t="shared" si="276"/>
        <v>11</v>
      </c>
      <c r="G510" s="5" t="str">
        <f>VLOOKUP($D510,LE!$B:$D,G$2,FALSE)</f>
        <v>AME</v>
      </c>
      <c r="H510" s="5" t="str">
        <f>VLOOKUP($D510,LE!$B:$D,H$2,FALSE)</f>
        <v>Americas</v>
      </c>
      <c r="I510" s="5" t="str">
        <f>VLOOKUP($E510,Department!$B:$E,I$2,FALSE)</f>
        <v>R&amp;D</v>
      </c>
      <c r="J510" s="5" t="str">
        <f>VLOOKUP($E510,Department!$B:$E,J$2,FALSE)</f>
        <v>R&amp;D-02</v>
      </c>
      <c r="K510" s="5" t="str">
        <f>VLOOKUP($E510,Department!$B:$E,K$2,FALSE)</f>
        <v>R&amp;D-Applications Development</v>
      </c>
      <c r="L510" s="5">
        <f>VLOOKUP($F510,Account!$B:$D,L$2,FALSE)</f>
        <v>700001</v>
      </c>
      <c r="M510" s="5" t="str">
        <f>VLOOKUP($F510,Account!$B:$D,M$2,FALSE)</f>
        <v>IT-Application-Subscription</v>
      </c>
      <c r="N510" s="9">
        <f t="shared" ref="N510:N558" si="285">N500*C510</f>
        <v>1361.3274044862353</v>
      </c>
      <c r="O510" t="str">
        <f>VLOOKUP(A510,glbpamap!$A$1:$E$1000,5,FALSE)</f>
        <v>implementation.csv</v>
      </c>
    </row>
    <row r="511" spans="1:15" x14ac:dyDescent="0.25">
      <c r="A511" t="str">
        <f t="shared" si="259"/>
        <v>R&amp;D-02700002</v>
      </c>
      <c r="C511">
        <f t="shared" si="260"/>
        <v>0.02</v>
      </c>
      <c r="D511" s="5">
        <f t="shared" si="274"/>
        <v>2</v>
      </c>
      <c r="E511" s="5">
        <f t="shared" si="275"/>
        <v>11</v>
      </c>
      <c r="F511" s="4">
        <f t="shared" si="276"/>
        <v>12</v>
      </c>
      <c r="G511" s="5" t="str">
        <f>VLOOKUP($D511,LE!$B:$D,G$2,FALSE)</f>
        <v>AME</v>
      </c>
      <c r="H511" s="5" t="str">
        <f>VLOOKUP($D511,LE!$B:$D,H$2,FALSE)</f>
        <v>Americas</v>
      </c>
      <c r="I511" s="5" t="str">
        <f>VLOOKUP($E511,Department!$B:$E,I$2,FALSE)</f>
        <v>R&amp;D</v>
      </c>
      <c r="J511" s="5" t="str">
        <f>VLOOKUP($E511,Department!$B:$E,J$2,FALSE)</f>
        <v>R&amp;D-02</v>
      </c>
      <c r="K511" s="5" t="str">
        <f>VLOOKUP($E511,Department!$B:$E,K$2,FALSE)</f>
        <v>R&amp;D-Applications Development</v>
      </c>
      <c r="L511" s="5">
        <f>VLOOKUP($F511,Account!$B:$D,L$2,FALSE)</f>
        <v>700002</v>
      </c>
      <c r="M511" s="5" t="str">
        <f>VLOOKUP($F511,Account!$B:$D,M$2,FALSE)</f>
        <v>IT-Infrastructure</v>
      </c>
      <c r="N511" s="9">
        <f t="shared" ref="N511:N559" si="286">N500*C511</f>
        <v>2722.6548089724706</v>
      </c>
      <c r="O511" t="str">
        <f>VLOOKUP(A511,glbpamap!$A$1:$E$1000,5,FALSE)</f>
        <v>implementation.csv</v>
      </c>
    </row>
    <row r="512" spans="1:15" x14ac:dyDescent="0.25">
      <c r="A512" t="str">
        <f t="shared" si="259"/>
        <v>R&amp;D-02700003</v>
      </c>
      <c r="C512">
        <f t="shared" si="260"/>
        <v>0.01</v>
      </c>
      <c r="D512" s="5">
        <f t="shared" si="274"/>
        <v>2</v>
      </c>
      <c r="E512" s="5">
        <f t="shared" si="275"/>
        <v>11</v>
      </c>
      <c r="F512" s="4">
        <f t="shared" si="276"/>
        <v>13</v>
      </c>
      <c r="G512" s="5" t="str">
        <f>VLOOKUP($D512,LE!$B:$D,G$2,FALSE)</f>
        <v>AME</v>
      </c>
      <c r="H512" s="5" t="str">
        <f>VLOOKUP($D512,LE!$B:$D,H$2,FALSE)</f>
        <v>Americas</v>
      </c>
      <c r="I512" s="5" t="str">
        <f>VLOOKUP($E512,Department!$B:$E,I$2,FALSE)</f>
        <v>R&amp;D</v>
      </c>
      <c r="J512" s="5" t="str">
        <f>VLOOKUP($E512,Department!$B:$E,J$2,FALSE)</f>
        <v>R&amp;D-02</v>
      </c>
      <c r="K512" s="5" t="str">
        <f>VLOOKUP($E512,Department!$B:$E,K$2,FALSE)</f>
        <v>R&amp;D-Applications Development</v>
      </c>
      <c r="L512" s="5">
        <f>VLOOKUP($F512,Account!$B:$D,L$2,FALSE)</f>
        <v>700003</v>
      </c>
      <c r="M512" s="5" t="str">
        <f>VLOOKUP($F512,Account!$B:$D,M$2,FALSE)</f>
        <v>IT-Consultant-System Implementation</v>
      </c>
      <c r="N512" s="9">
        <f t="shared" ref="N512:N560" si="287">N500*C512</f>
        <v>1361.3274044862353</v>
      </c>
      <c r="O512" t="str">
        <f>VLOOKUP(A512,glbpamap!$A$1:$E$1000,5,FALSE)</f>
        <v>implementation.csv</v>
      </c>
    </row>
    <row r="513" spans="1:15" x14ac:dyDescent="0.25">
      <c r="A513" t="str">
        <f t="shared" si="259"/>
        <v>R&amp;D-02800000</v>
      </c>
      <c r="C513">
        <f t="shared" si="260"/>
        <v>0.02</v>
      </c>
      <c r="D513" s="5">
        <f t="shared" si="274"/>
        <v>2</v>
      </c>
      <c r="E513" s="5">
        <f t="shared" si="275"/>
        <v>11</v>
      </c>
      <c r="F513" s="4">
        <f t="shared" si="276"/>
        <v>14</v>
      </c>
      <c r="G513" s="5" t="str">
        <f>VLOOKUP($D513,LE!$B:$D,G$2,FALSE)</f>
        <v>AME</v>
      </c>
      <c r="H513" s="5" t="str">
        <f>VLOOKUP($D513,LE!$B:$D,H$2,FALSE)</f>
        <v>Americas</v>
      </c>
      <c r="I513" s="5" t="str">
        <f>VLOOKUP($E513,Department!$B:$E,I$2,FALSE)</f>
        <v>R&amp;D</v>
      </c>
      <c r="J513" s="5" t="str">
        <f>VLOOKUP($E513,Department!$B:$E,J$2,FALSE)</f>
        <v>R&amp;D-02</v>
      </c>
      <c r="K513" s="5" t="str">
        <f>VLOOKUP($E513,Department!$B:$E,K$2,FALSE)</f>
        <v>R&amp;D-Applications Development</v>
      </c>
      <c r="L513" s="5">
        <f>VLOOKUP($F513,Account!$B:$D,L$2,FALSE)</f>
        <v>800000</v>
      </c>
      <c r="M513" s="5" t="str">
        <f>VLOOKUP($F513,Account!$B:$D,M$2,FALSE)</f>
        <v>Facilities-Offices</v>
      </c>
      <c r="N513" s="9">
        <f t="shared" ref="N513:N561" si="288">N500*C513</f>
        <v>2722.6548089724706</v>
      </c>
      <c r="O513" t="str">
        <f>VLOOKUP(A513,glbpamap!$A$1:$E$1000,5,FALSE)</f>
        <v>implementation.csv</v>
      </c>
    </row>
    <row r="514" spans="1:15" x14ac:dyDescent="0.25">
      <c r="A514" t="str">
        <f t="shared" si="259"/>
        <v>R&amp;D-02800001</v>
      </c>
      <c r="C514">
        <f t="shared" si="260"/>
        <v>0.02</v>
      </c>
      <c r="D514" s="5">
        <f t="shared" si="274"/>
        <v>2</v>
      </c>
      <c r="E514" s="5">
        <f t="shared" si="275"/>
        <v>11</v>
      </c>
      <c r="F514" s="4">
        <f t="shared" si="276"/>
        <v>15</v>
      </c>
      <c r="G514" s="5" t="str">
        <f>VLOOKUP($D514,LE!$B:$D,G$2,FALSE)</f>
        <v>AME</v>
      </c>
      <c r="H514" s="5" t="str">
        <f>VLOOKUP($D514,LE!$B:$D,H$2,FALSE)</f>
        <v>Americas</v>
      </c>
      <c r="I514" s="5" t="str">
        <f>VLOOKUP($E514,Department!$B:$E,I$2,FALSE)</f>
        <v>R&amp;D</v>
      </c>
      <c r="J514" s="5" t="str">
        <f>VLOOKUP($E514,Department!$B:$E,J$2,FALSE)</f>
        <v>R&amp;D-02</v>
      </c>
      <c r="K514" s="5" t="str">
        <f>VLOOKUP($E514,Department!$B:$E,K$2,FALSE)</f>
        <v>R&amp;D-Applications Development</v>
      </c>
      <c r="L514" s="5">
        <f>VLOOKUP($F514,Account!$B:$D,L$2,FALSE)</f>
        <v>800001</v>
      </c>
      <c r="M514" s="5" t="str">
        <f>VLOOKUP($F514,Account!$B:$D,M$2,FALSE)</f>
        <v>Facilities-Supplies</v>
      </c>
      <c r="N514" s="9">
        <f t="shared" ref="N514:N562" si="289">N500*C514</f>
        <v>2722.6548089724706</v>
      </c>
      <c r="O514" t="str">
        <f>VLOOKUP(A514,glbpamap!$A$1:$E$1000,5,FALSE)</f>
        <v>implementation.csv</v>
      </c>
    </row>
    <row r="515" spans="1:15" x14ac:dyDescent="0.25">
      <c r="A515" t="str">
        <f t="shared" si="259"/>
        <v>R&amp;D-02800002</v>
      </c>
      <c r="C515">
        <f t="shared" si="260"/>
        <v>0.02</v>
      </c>
      <c r="D515" s="5">
        <f t="shared" si="274"/>
        <v>2</v>
      </c>
      <c r="E515" s="5">
        <f t="shared" si="275"/>
        <v>11</v>
      </c>
      <c r="F515" s="4">
        <f t="shared" si="276"/>
        <v>16</v>
      </c>
      <c r="G515" s="5" t="str">
        <f>VLOOKUP($D515,LE!$B:$D,G$2,FALSE)</f>
        <v>AME</v>
      </c>
      <c r="H515" s="5" t="str">
        <f>VLOOKUP($D515,LE!$B:$D,H$2,FALSE)</f>
        <v>Americas</v>
      </c>
      <c r="I515" s="5" t="str">
        <f>VLOOKUP($E515,Department!$B:$E,I$2,FALSE)</f>
        <v>R&amp;D</v>
      </c>
      <c r="J515" s="5" t="str">
        <f>VLOOKUP($E515,Department!$B:$E,J$2,FALSE)</f>
        <v>R&amp;D-02</v>
      </c>
      <c r="K515" s="5" t="str">
        <f>VLOOKUP($E515,Department!$B:$E,K$2,FALSE)</f>
        <v>R&amp;D-Applications Development</v>
      </c>
      <c r="L515" s="5">
        <f>VLOOKUP($F515,Account!$B:$D,L$2,FALSE)</f>
        <v>800002</v>
      </c>
      <c r="M515" s="5" t="str">
        <f>VLOOKUP($F515,Account!$B:$D,M$2,FALSE)</f>
        <v>Facilities-Supplies</v>
      </c>
      <c r="N515" s="9">
        <f t="shared" ref="N515:N563" si="290">N500*C515</f>
        <v>2722.6548089724706</v>
      </c>
      <c r="O515" t="str">
        <f>VLOOKUP(A515,glbpamap!$A$1:$E$1000,5,FALSE)</f>
        <v>implementation.csv</v>
      </c>
    </row>
    <row r="516" spans="1:15" x14ac:dyDescent="0.25">
      <c r="A516" t="str">
        <f t="shared" si="259"/>
        <v>R&amp;D-03100000</v>
      </c>
      <c r="C516">
        <f>C500</f>
        <v>0</v>
      </c>
      <c r="D516" s="6">
        <f>D500</f>
        <v>2</v>
      </c>
      <c r="E516" s="6">
        <f>E500+1</f>
        <v>12</v>
      </c>
      <c r="F516" s="4">
        <v>1</v>
      </c>
      <c r="G516" s="5" t="str">
        <f>VLOOKUP($D516,LE!$B:$D,G$2,FALSE)</f>
        <v>AME</v>
      </c>
      <c r="H516" s="5" t="str">
        <f>VLOOKUP($D516,LE!$B:$D,H$2,FALSE)</f>
        <v>Americas</v>
      </c>
      <c r="I516" s="5" t="str">
        <f>VLOOKUP($E516,Department!$B:$E,I$2,FALSE)</f>
        <v>R&amp;D</v>
      </c>
      <c r="J516" s="5" t="str">
        <f>VLOOKUP($E516,Department!$B:$E,J$2,FALSE)</f>
        <v>R&amp;D-03</v>
      </c>
      <c r="K516" s="5" t="str">
        <f>VLOOKUP($E516,Department!$B:$E,K$2,FALSE)</f>
        <v>R&amp;D-Research</v>
      </c>
      <c r="L516" s="5">
        <f>VLOOKUP($F516,Account!$B:$D,L$2,FALSE)</f>
        <v>100000</v>
      </c>
      <c r="M516" s="5" t="str">
        <f>VLOOKUP($F516,Account!$B:$D,M$2,FALSE)</f>
        <v>Salary</v>
      </c>
      <c r="N516" s="10">
        <f t="shared" ref="N516" si="291">N500*1.01</f>
        <v>137494.06785310977</v>
      </c>
      <c r="O516" t="str">
        <f>VLOOKUP(A516,glbpamap!$A$1:$E$1000,5,FALSE)</f>
        <v>implementation.csv</v>
      </c>
    </row>
    <row r="517" spans="1:15" x14ac:dyDescent="0.25">
      <c r="A517" t="str">
        <f t="shared" ref="A517:A580" si="292">J517&amp;L517</f>
        <v>R&amp;D-03100001</v>
      </c>
      <c r="C517">
        <f t="shared" ref="C517:C531" si="293">C501</f>
        <v>0.3</v>
      </c>
      <c r="D517" s="5">
        <f>D516</f>
        <v>2</v>
      </c>
      <c r="E517" s="5">
        <f>E516</f>
        <v>12</v>
      </c>
      <c r="F517" s="4">
        <f>F516+1</f>
        <v>2</v>
      </c>
      <c r="G517" s="5" t="str">
        <f>VLOOKUP($D517,LE!$B:$D,G$2,FALSE)</f>
        <v>AME</v>
      </c>
      <c r="H517" s="5" t="str">
        <f>VLOOKUP($D517,LE!$B:$D,H$2,FALSE)</f>
        <v>Americas</v>
      </c>
      <c r="I517" s="5" t="str">
        <f>VLOOKUP($E517,Department!$B:$E,I$2,FALSE)</f>
        <v>R&amp;D</v>
      </c>
      <c r="J517" s="5" t="str">
        <f>VLOOKUP($E517,Department!$B:$E,J$2,FALSE)</f>
        <v>R&amp;D-03</v>
      </c>
      <c r="K517" s="5" t="str">
        <f>VLOOKUP($E517,Department!$B:$E,K$2,FALSE)</f>
        <v>R&amp;D-Research</v>
      </c>
      <c r="L517" s="5">
        <f>VLOOKUP($F517,Account!$B:$D,L$2,FALSE)</f>
        <v>100001</v>
      </c>
      <c r="M517" s="5" t="str">
        <f>VLOOKUP($F517,Account!$B:$D,M$2,FALSE)</f>
        <v>Benefits</v>
      </c>
      <c r="N517" s="9">
        <f t="shared" si="269"/>
        <v>41248.220355932928</v>
      </c>
      <c r="O517" t="str">
        <f>VLOOKUP(A517,glbpamap!$A$1:$E$1000,5,FALSE)</f>
        <v>implementation.csv</v>
      </c>
    </row>
    <row r="518" spans="1:15" x14ac:dyDescent="0.25">
      <c r="A518" t="str">
        <f t="shared" si="292"/>
        <v>R&amp;D-03200000</v>
      </c>
      <c r="C518">
        <f t="shared" si="293"/>
        <v>0.5</v>
      </c>
      <c r="D518" s="5">
        <f t="shared" ref="D518:D531" si="294">D517</f>
        <v>2</v>
      </c>
      <c r="E518" s="5">
        <f t="shared" ref="E518:E531" si="295">E517</f>
        <v>12</v>
      </c>
      <c r="F518" s="4">
        <f t="shared" ref="F518:F531" si="296">F517+1</f>
        <v>3</v>
      </c>
      <c r="G518" s="5" t="str">
        <f>VLOOKUP($D518,LE!$B:$D,G$2,FALSE)</f>
        <v>AME</v>
      </c>
      <c r="H518" s="5" t="str">
        <f>VLOOKUP($D518,LE!$B:$D,H$2,FALSE)</f>
        <v>Americas</v>
      </c>
      <c r="I518" s="5" t="str">
        <f>VLOOKUP($E518,Department!$B:$E,I$2,FALSE)</f>
        <v>R&amp;D</v>
      </c>
      <c r="J518" s="5" t="str">
        <f>VLOOKUP($E518,Department!$B:$E,J$2,FALSE)</f>
        <v>R&amp;D-03</v>
      </c>
      <c r="K518" s="5" t="str">
        <f>VLOOKUP($E518,Department!$B:$E,K$2,FALSE)</f>
        <v>R&amp;D-Research</v>
      </c>
      <c r="L518" s="5">
        <f>VLOOKUP($F518,Account!$B:$D,L$2,FALSE)</f>
        <v>200000</v>
      </c>
      <c r="M518" s="5" t="str">
        <f>VLOOKUP($F518,Account!$B:$D,M$2,FALSE)</f>
        <v>Contractors</v>
      </c>
      <c r="N518" s="9">
        <f t="shared" si="277"/>
        <v>68747.033926554883</v>
      </c>
      <c r="O518" t="str">
        <f>VLOOKUP(A518,glbpamap!$A$1:$E$1000,5,FALSE)</f>
        <v>implementation.csv</v>
      </c>
    </row>
    <row r="519" spans="1:15" x14ac:dyDescent="0.25">
      <c r="A519" t="str">
        <f t="shared" si="292"/>
        <v>R&amp;D-03400000</v>
      </c>
      <c r="C519">
        <f t="shared" si="293"/>
        <v>0.1</v>
      </c>
      <c r="D519" s="5">
        <f t="shared" si="294"/>
        <v>2</v>
      </c>
      <c r="E519" s="5">
        <f t="shared" si="295"/>
        <v>12</v>
      </c>
      <c r="F519" s="4">
        <f t="shared" si="296"/>
        <v>4</v>
      </c>
      <c r="G519" s="5" t="str">
        <f>VLOOKUP($D519,LE!$B:$D,G$2,FALSE)</f>
        <v>AME</v>
      </c>
      <c r="H519" s="5" t="str">
        <f>VLOOKUP($D519,LE!$B:$D,H$2,FALSE)</f>
        <v>Americas</v>
      </c>
      <c r="I519" s="5" t="str">
        <f>VLOOKUP($E519,Department!$B:$E,I$2,FALSE)</f>
        <v>R&amp;D</v>
      </c>
      <c r="J519" s="5" t="str">
        <f>VLOOKUP($E519,Department!$B:$E,J$2,FALSE)</f>
        <v>R&amp;D-03</v>
      </c>
      <c r="K519" s="5" t="str">
        <f>VLOOKUP($E519,Department!$B:$E,K$2,FALSE)</f>
        <v>R&amp;D-Research</v>
      </c>
      <c r="L519" s="5">
        <f>VLOOKUP($F519,Account!$B:$D,L$2,FALSE)</f>
        <v>400000</v>
      </c>
      <c r="M519" s="5" t="str">
        <f>VLOOKUP($F519,Account!$B:$D,M$2,FALSE)</f>
        <v>Travel-Trips</v>
      </c>
      <c r="N519" s="9">
        <f t="shared" si="278"/>
        <v>13749.406785310977</v>
      </c>
      <c r="O519" t="str">
        <f>VLOOKUP(A519,glbpamap!$A$1:$E$1000,5,FALSE)</f>
        <v>implementation.csv</v>
      </c>
    </row>
    <row r="520" spans="1:15" x14ac:dyDescent="0.25">
      <c r="A520" t="str">
        <f t="shared" si="292"/>
        <v>R&amp;D-03400001</v>
      </c>
      <c r="C520">
        <f t="shared" si="293"/>
        <v>0.05</v>
      </c>
      <c r="D520" s="5">
        <f t="shared" si="294"/>
        <v>2</v>
      </c>
      <c r="E520" s="5">
        <f t="shared" si="295"/>
        <v>12</v>
      </c>
      <c r="F520" s="4">
        <f t="shared" si="296"/>
        <v>5</v>
      </c>
      <c r="G520" s="5" t="str">
        <f>VLOOKUP($D520,LE!$B:$D,G$2,FALSE)</f>
        <v>AME</v>
      </c>
      <c r="H520" s="5" t="str">
        <f>VLOOKUP($D520,LE!$B:$D,H$2,FALSE)</f>
        <v>Americas</v>
      </c>
      <c r="I520" s="5" t="str">
        <f>VLOOKUP($E520,Department!$B:$E,I$2,FALSE)</f>
        <v>R&amp;D</v>
      </c>
      <c r="J520" s="5" t="str">
        <f>VLOOKUP($E520,Department!$B:$E,J$2,FALSE)</f>
        <v>R&amp;D-03</v>
      </c>
      <c r="K520" s="5" t="str">
        <f>VLOOKUP($E520,Department!$B:$E,K$2,FALSE)</f>
        <v>R&amp;D-Research</v>
      </c>
      <c r="L520" s="5">
        <f>VLOOKUP($F520,Account!$B:$D,L$2,FALSE)</f>
        <v>400001</v>
      </c>
      <c r="M520" s="5" t="str">
        <f>VLOOKUP($F520,Account!$B:$D,M$2,FALSE)</f>
        <v>Travel-Hotels</v>
      </c>
      <c r="N520" s="9">
        <f t="shared" si="279"/>
        <v>6874.7033926554886</v>
      </c>
      <c r="O520" t="str">
        <f>VLOOKUP(A520,glbpamap!$A$1:$E$1000,5,FALSE)</f>
        <v>implementation.csv</v>
      </c>
    </row>
    <row r="521" spans="1:15" x14ac:dyDescent="0.25">
      <c r="A521" t="str">
        <f t="shared" si="292"/>
        <v>R&amp;D-03500000</v>
      </c>
      <c r="C521">
        <f t="shared" si="293"/>
        <v>0.2</v>
      </c>
      <c r="D521" s="5">
        <f t="shared" si="294"/>
        <v>2</v>
      </c>
      <c r="E521" s="5">
        <f t="shared" si="295"/>
        <v>12</v>
      </c>
      <c r="F521" s="4">
        <f t="shared" si="296"/>
        <v>6</v>
      </c>
      <c r="G521" s="5" t="str">
        <f>VLOOKUP($D521,LE!$B:$D,G$2,FALSE)</f>
        <v>AME</v>
      </c>
      <c r="H521" s="5" t="str">
        <f>VLOOKUP($D521,LE!$B:$D,H$2,FALSE)</f>
        <v>Americas</v>
      </c>
      <c r="I521" s="5" t="str">
        <f>VLOOKUP($E521,Department!$B:$E,I$2,FALSE)</f>
        <v>R&amp;D</v>
      </c>
      <c r="J521" s="5" t="str">
        <f>VLOOKUP($E521,Department!$B:$E,J$2,FALSE)</f>
        <v>R&amp;D-03</v>
      </c>
      <c r="K521" s="5" t="str">
        <f>VLOOKUP($E521,Department!$B:$E,K$2,FALSE)</f>
        <v>R&amp;D-Research</v>
      </c>
      <c r="L521" s="5">
        <f>VLOOKUP($F521,Account!$B:$D,L$2,FALSE)</f>
        <v>500000</v>
      </c>
      <c r="M521" s="5" t="str">
        <f>VLOOKUP($F521,Account!$B:$D,M$2,FALSE)</f>
        <v>Professional-Services-Consultants</v>
      </c>
      <c r="N521" s="9">
        <f t="shared" si="280"/>
        <v>27498.813570621955</v>
      </c>
      <c r="O521" t="str">
        <f>VLOOKUP(A521,glbpamap!$A$1:$E$1000,5,FALSE)</f>
        <v>implementation.csv</v>
      </c>
    </row>
    <row r="522" spans="1:15" x14ac:dyDescent="0.25">
      <c r="A522" t="str">
        <f t="shared" si="292"/>
        <v>R&amp;D-03600000</v>
      </c>
      <c r="C522">
        <f t="shared" si="293"/>
        <v>0.1</v>
      </c>
      <c r="D522" s="5">
        <f t="shared" si="294"/>
        <v>2</v>
      </c>
      <c r="E522" s="5">
        <f t="shared" si="295"/>
        <v>12</v>
      </c>
      <c r="F522" s="4">
        <f t="shared" si="296"/>
        <v>7</v>
      </c>
      <c r="G522" s="5" t="str">
        <f>VLOOKUP($D522,LE!$B:$D,G$2,FALSE)</f>
        <v>AME</v>
      </c>
      <c r="H522" s="5" t="str">
        <f>VLOOKUP($D522,LE!$B:$D,H$2,FALSE)</f>
        <v>Americas</v>
      </c>
      <c r="I522" s="5" t="str">
        <f>VLOOKUP($E522,Department!$B:$E,I$2,FALSE)</f>
        <v>R&amp;D</v>
      </c>
      <c r="J522" s="5" t="str">
        <f>VLOOKUP($E522,Department!$B:$E,J$2,FALSE)</f>
        <v>R&amp;D-03</v>
      </c>
      <c r="K522" s="5" t="str">
        <f>VLOOKUP($E522,Department!$B:$E,K$2,FALSE)</f>
        <v>R&amp;D-Research</v>
      </c>
      <c r="L522" s="5">
        <f>VLOOKUP($F522,Account!$B:$D,L$2,FALSE)</f>
        <v>600000</v>
      </c>
      <c r="M522" s="5" t="str">
        <f>VLOOKUP($F522,Account!$B:$D,M$2,FALSE)</f>
        <v>Legal-Consultants</v>
      </c>
      <c r="N522" s="9">
        <f t="shared" si="281"/>
        <v>13749.406785310977</v>
      </c>
      <c r="O522" t="str">
        <f>VLOOKUP(A522,glbpamap!$A$1:$E$1000,5,FALSE)</f>
        <v>implementation.csv</v>
      </c>
    </row>
    <row r="523" spans="1:15" x14ac:dyDescent="0.25">
      <c r="A523" t="str">
        <f t="shared" si="292"/>
        <v>R&amp;D-03600001</v>
      </c>
      <c r="C523">
        <f t="shared" si="293"/>
        <v>0</v>
      </c>
      <c r="D523" s="5">
        <f t="shared" si="294"/>
        <v>2</v>
      </c>
      <c r="E523" s="5">
        <f t="shared" si="295"/>
        <v>12</v>
      </c>
      <c r="F523" s="4">
        <f t="shared" si="296"/>
        <v>8</v>
      </c>
      <c r="G523" s="5" t="str">
        <f>VLOOKUP($D523,LE!$B:$D,G$2,FALSE)</f>
        <v>AME</v>
      </c>
      <c r="H523" s="5" t="str">
        <f>VLOOKUP($D523,LE!$B:$D,H$2,FALSE)</f>
        <v>Americas</v>
      </c>
      <c r="I523" s="5" t="str">
        <f>VLOOKUP($E523,Department!$B:$E,I$2,FALSE)</f>
        <v>R&amp;D</v>
      </c>
      <c r="J523" s="5" t="str">
        <f>VLOOKUP($E523,Department!$B:$E,J$2,FALSE)</f>
        <v>R&amp;D-03</v>
      </c>
      <c r="K523" s="5" t="str">
        <f>VLOOKUP($E523,Department!$B:$E,K$2,FALSE)</f>
        <v>R&amp;D-Research</v>
      </c>
      <c r="L523" s="5">
        <f>VLOOKUP($F523,Account!$B:$D,L$2,FALSE)</f>
        <v>600001</v>
      </c>
      <c r="M523" s="5" t="str">
        <f>VLOOKUP($F523,Account!$B:$D,M$2,FALSE)</f>
        <v>Legal-Corporate Fees</v>
      </c>
      <c r="N523" s="9">
        <f t="shared" si="282"/>
        <v>0</v>
      </c>
      <c r="O523" t="str">
        <f>VLOOKUP(A523,glbpamap!$A$1:$E$1000,5,FALSE)</f>
        <v>implementation.csv</v>
      </c>
    </row>
    <row r="524" spans="1:15" x14ac:dyDescent="0.25">
      <c r="A524" t="str">
        <f t="shared" si="292"/>
        <v>R&amp;D-03600002</v>
      </c>
      <c r="C524">
        <f t="shared" si="293"/>
        <v>0</v>
      </c>
      <c r="D524" s="5">
        <f t="shared" si="294"/>
        <v>2</v>
      </c>
      <c r="E524" s="5">
        <f t="shared" si="295"/>
        <v>12</v>
      </c>
      <c r="F524" s="4">
        <f t="shared" si="296"/>
        <v>9</v>
      </c>
      <c r="G524" s="5" t="str">
        <f>VLOOKUP($D524,LE!$B:$D,G$2,FALSE)</f>
        <v>AME</v>
      </c>
      <c r="H524" s="5" t="str">
        <f>VLOOKUP($D524,LE!$B:$D,H$2,FALSE)</f>
        <v>Americas</v>
      </c>
      <c r="I524" s="5" t="str">
        <f>VLOOKUP($E524,Department!$B:$E,I$2,FALSE)</f>
        <v>R&amp;D</v>
      </c>
      <c r="J524" s="5" t="str">
        <f>VLOOKUP($E524,Department!$B:$E,J$2,FALSE)</f>
        <v>R&amp;D-03</v>
      </c>
      <c r="K524" s="5" t="str">
        <f>VLOOKUP($E524,Department!$B:$E,K$2,FALSE)</f>
        <v>R&amp;D-Research</v>
      </c>
      <c r="L524" s="5">
        <f>VLOOKUP($F524,Account!$B:$D,L$2,FALSE)</f>
        <v>600002</v>
      </c>
      <c r="M524" s="5" t="str">
        <f>VLOOKUP($F524,Account!$B:$D,M$2,FALSE)</f>
        <v>Legal-Employment Fees</v>
      </c>
      <c r="N524" s="9">
        <f t="shared" si="283"/>
        <v>0</v>
      </c>
      <c r="O524" t="str">
        <f>VLOOKUP(A524,glbpamap!$A$1:$E$1000,5,FALSE)</f>
        <v>implementation.csv</v>
      </c>
    </row>
    <row r="525" spans="1:15" x14ac:dyDescent="0.25">
      <c r="A525" t="str">
        <f t="shared" si="292"/>
        <v>R&amp;D-03700000</v>
      </c>
      <c r="C525">
        <f t="shared" si="293"/>
        <v>0.05</v>
      </c>
      <c r="D525" s="5">
        <f t="shared" si="294"/>
        <v>2</v>
      </c>
      <c r="E525" s="5">
        <f t="shared" si="295"/>
        <v>12</v>
      </c>
      <c r="F525" s="4">
        <f t="shared" si="296"/>
        <v>10</v>
      </c>
      <c r="G525" s="5" t="str">
        <f>VLOOKUP($D525,LE!$B:$D,G$2,FALSE)</f>
        <v>AME</v>
      </c>
      <c r="H525" s="5" t="str">
        <f>VLOOKUP($D525,LE!$B:$D,H$2,FALSE)</f>
        <v>Americas</v>
      </c>
      <c r="I525" s="5" t="str">
        <f>VLOOKUP($E525,Department!$B:$E,I$2,FALSE)</f>
        <v>R&amp;D</v>
      </c>
      <c r="J525" s="5" t="str">
        <f>VLOOKUP($E525,Department!$B:$E,J$2,FALSE)</f>
        <v>R&amp;D-03</v>
      </c>
      <c r="K525" s="5" t="str">
        <f>VLOOKUP($E525,Department!$B:$E,K$2,FALSE)</f>
        <v>R&amp;D-Research</v>
      </c>
      <c r="L525" s="5">
        <f>VLOOKUP($F525,Account!$B:$D,L$2,FALSE)</f>
        <v>700000</v>
      </c>
      <c r="M525" s="5" t="str">
        <f>VLOOKUP($F525,Account!$B:$D,M$2,FALSE)</f>
        <v>IT-Application-On-Premise</v>
      </c>
      <c r="N525" s="9">
        <f t="shared" si="284"/>
        <v>6874.7033926554886</v>
      </c>
      <c r="O525" t="str">
        <f>VLOOKUP(A525,glbpamap!$A$1:$E$1000,5,FALSE)</f>
        <v>implementation.csv</v>
      </c>
    </row>
    <row r="526" spans="1:15" x14ac:dyDescent="0.25">
      <c r="A526" t="str">
        <f t="shared" si="292"/>
        <v>R&amp;D-03700001</v>
      </c>
      <c r="C526">
        <f t="shared" si="293"/>
        <v>0.01</v>
      </c>
      <c r="D526" s="5">
        <f t="shared" si="294"/>
        <v>2</v>
      </c>
      <c r="E526" s="5">
        <f t="shared" si="295"/>
        <v>12</v>
      </c>
      <c r="F526" s="4">
        <f t="shared" si="296"/>
        <v>11</v>
      </c>
      <c r="G526" s="5" t="str">
        <f>VLOOKUP($D526,LE!$B:$D,G$2,FALSE)</f>
        <v>AME</v>
      </c>
      <c r="H526" s="5" t="str">
        <f>VLOOKUP($D526,LE!$B:$D,H$2,FALSE)</f>
        <v>Americas</v>
      </c>
      <c r="I526" s="5" t="str">
        <f>VLOOKUP($E526,Department!$B:$E,I$2,FALSE)</f>
        <v>R&amp;D</v>
      </c>
      <c r="J526" s="5" t="str">
        <f>VLOOKUP($E526,Department!$B:$E,J$2,FALSE)</f>
        <v>R&amp;D-03</v>
      </c>
      <c r="K526" s="5" t="str">
        <f>VLOOKUP($E526,Department!$B:$E,K$2,FALSE)</f>
        <v>R&amp;D-Research</v>
      </c>
      <c r="L526" s="5">
        <f>VLOOKUP($F526,Account!$B:$D,L$2,FALSE)</f>
        <v>700001</v>
      </c>
      <c r="M526" s="5" t="str">
        <f>VLOOKUP($F526,Account!$B:$D,M$2,FALSE)</f>
        <v>IT-Application-Subscription</v>
      </c>
      <c r="N526" s="9">
        <f t="shared" si="285"/>
        <v>1374.9406785310978</v>
      </c>
      <c r="O526" t="str">
        <f>VLOOKUP(A526,glbpamap!$A$1:$E$1000,5,FALSE)</f>
        <v>implementation.csv</v>
      </c>
    </row>
    <row r="527" spans="1:15" x14ac:dyDescent="0.25">
      <c r="A527" t="str">
        <f t="shared" si="292"/>
        <v>R&amp;D-03700002</v>
      </c>
      <c r="C527">
        <f t="shared" si="293"/>
        <v>0.02</v>
      </c>
      <c r="D527" s="5">
        <f t="shared" si="294"/>
        <v>2</v>
      </c>
      <c r="E527" s="5">
        <f t="shared" si="295"/>
        <v>12</v>
      </c>
      <c r="F527" s="4">
        <f t="shared" si="296"/>
        <v>12</v>
      </c>
      <c r="G527" s="5" t="str">
        <f>VLOOKUP($D527,LE!$B:$D,G$2,FALSE)</f>
        <v>AME</v>
      </c>
      <c r="H527" s="5" t="str">
        <f>VLOOKUP($D527,LE!$B:$D,H$2,FALSE)</f>
        <v>Americas</v>
      </c>
      <c r="I527" s="5" t="str">
        <f>VLOOKUP($E527,Department!$B:$E,I$2,FALSE)</f>
        <v>R&amp;D</v>
      </c>
      <c r="J527" s="5" t="str">
        <f>VLOOKUP($E527,Department!$B:$E,J$2,FALSE)</f>
        <v>R&amp;D-03</v>
      </c>
      <c r="K527" s="5" t="str">
        <f>VLOOKUP($E527,Department!$B:$E,K$2,FALSE)</f>
        <v>R&amp;D-Research</v>
      </c>
      <c r="L527" s="5">
        <f>VLOOKUP($F527,Account!$B:$D,L$2,FALSE)</f>
        <v>700002</v>
      </c>
      <c r="M527" s="5" t="str">
        <f>VLOOKUP($F527,Account!$B:$D,M$2,FALSE)</f>
        <v>IT-Infrastructure</v>
      </c>
      <c r="N527" s="9">
        <f t="shared" si="286"/>
        <v>2749.8813570621955</v>
      </c>
      <c r="O527" t="str">
        <f>VLOOKUP(A527,glbpamap!$A$1:$E$1000,5,FALSE)</f>
        <v>implementation.csv</v>
      </c>
    </row>
    <row r="528" spans="1:15" x14ac:dyDescent="0.25">
      <c r="A528" t="str">
        <f t="shared" si="292"/>
        <v>R&amp;D-03700003</v>
      </c>
      <c r="C528">
        <f t="shared" si="293"/>
        <v>0.01</v>
      </c>
      <c r="D528" s="5">
        <f t="shared" si="294"/>
        <v>2</v>
      </c>
      <c r="E528" s="5">
        <f t="shared" si="295"/>
        <v>12</v>
      </c>
      <c r="F528" s="4">
        <f t="shared" si="296"/>
        <v>13</v>
      </c>
      <c r="G528" s="5" t="str">
        <f>VLOOKUP($D528,LE!$B:$D,G$2,FALSE)</f>
        <v>AME</v>
      </c>
      <c r="H528" s="5" t="str">
        <f>VLOOKUP($D528,LE!$B:$D,H$2,FALSE)</f>
        <v>Americas</v>
      </c>
      <c r="I528" s="5" t="str">
        <f>VLOOKUP($E528,Department!$B:$E,I$2,FALSE)</f>
        <v>R&amp;D</v>
      </c>
      <c r="J528" s="5" t="str">
        <f>VLOOKUP($E528,Department!$B:$E,J$2,FALSE)</f>
        <v>R&amp;D-03</v>
      </c>
      <c r="K528" s="5" t="str">
        <f>VLOOKUP($E528,Department!$B:$E,K$2,FALSE)</f>
        <v>R&amp;D-Research</v>
      </c>
      <c r="L528" s="5">
        <f>VLOOKUP($F528,Account!$B:$D,L$2,FALSE)</f>
        <v>700003</v>
      </c>
      <c r="M528" s="5" t="str">
        <f>VLOOKUP($F528,Account!$B:$D,M$2,FALSE)</f>
        <v>IT-Consultant-System Implementation</v>
      </c>
      <c r="N528" s="9">
        <f t="shared" si="287"/>
        <v>1374.9406785310978</v>
      </c>
      <c r="O528" t="str">
        <f>VLOOKUP(A528,glbpamap!$A$1:$E$1000,5,FALSE)</f>
        <v>implementation.csv</v>
      </c>
    </row>
    <row r="529" spans="1:15" x14ac:dyDescent="0.25">
      <c r="A529" t="str">
        <f t="shared" si="292"/>
        <v>R&amp;D-03800000</v>
      </c>
      <c r="C529">
        <f t="shared" si="293"/>
        <v>0.02</v>
      </c>
      <c r="D529" s="5">
        <f t="shared" si="294"/>
        <v>2</v>
      </c>
      <c r="E529" s="5">
        <f t="shared" si="295"/>
        <v>12</v>
      </c>
      <c r="F529" s="4">
        <f t="shared" si="296"/>
        <v>14</v>
      </c>
      <c r="G529" s="5" t="str">
        <f>VLOOKUP($D529,LE!$B:$D,G$2,FALSE)</f>
        <v>AME</v>
      </c>
      <c r="H529" s="5" t="str">
        <f>VLOOKUP($D529,LE!$B:$D,H$2,FALSE)</f>
        <v>Americas</v>
      </c>
      <c r="I529" s="5" t="str">
        <f>VLOOKUP($E529,Department!$B:$E,I$2,FALSE)</f>
        <v>R&amp;D</v>
      </c>
      <c r="J529" s="5" t="str">
        <f>VLOOKUP($E529,Department!$B:$E,J$2,FALSE)</f>
        <v>R&amp;D-03</v>
      </c>
      <c r="K529" s="5" t="str">
        <f>VLOOKUP($E529,Department!$B:$E,K$2,FALSE)</f>
        <v>R&amp;D-Research</v>
      </c>
      <c r="L529" s="5">
        <f>VLOOKUP($F529,Account!$B:$D,L$2,FALSE)</f>
        <v>800000</v>
      </c>
      <c r="M529" s="5" t="str">
        <f>VLOOKUP($F529,Account!$B:$D,M$2,FALSE)</f>
        <v>Facilities-Offices</v>
      </c>
      <c r="N529" s="9">
        <f t="shared" si="288"/>
        <v>2749.8813570621955</v>
      </c>
      <c r="O529" t="str">
        <f>VLOOKUP(A529,glbpamap!$A$1:$E$1000,5,FALSE)</f>
        <v>implementation.csv</v>
      </c>
    </row>
    <row r="530" spans="1:15" x14ac:dyDescent="0.25">
      <c r="A530" t="str">
        <f t="shared" si="292"/>
        <v>R&amp;D-03800001</v>
      </c>
      <c r="C530">
        <f t="shared" si="293"/>
        <v>0.02</v>
      </c>
      <c r="D530" s="5">
        <f t="shared" si="294"/>
        <v>2</v>
      </c>
      <c r="E530" s="5">
        <f t="shared" si="295"/>
        <v>12</v>
      </c>
      <c r="F530" s="4">
        <f t="shared" si="296"/>
        <v>15</v>
      </c>
      <c r="G530" s="5" t="str">
        <f>VLOOKUP($D530,LE!$B:$D,G$2,FALSE)</f>
        <v>AME</v>
      </c>
      <c r="H530" s="5" t="str">
        <f>VLOOKUP($D530,LE!$B:$D,H$2,FALSE)</f>
        <v>Americas</v>
      </c>
      <c r="I530" s="5" t="str">
        <f>VLOOKUP($E530,Department!$B:$E,I$2,FALSE)</f>
        <v>R&amp;D</v>
      </c>
      <c r="J530" s="5" t="str">
        <f>VLOOKUP($E530,Department!$B:$E,J$2,FALSE)</f>
        <v>R&amp;D-03</v>
      </c>
      <c r="K530" s="5" t="str">
        <f>VLOOKUP($E530,Department!$B:$E,K$2,FALSE)</f>
        <v>R&amp;D-Research</v>
      </c>
      <c r="L530" s="5">
        <f>VLOOKUP($F530,Account!$B:$D,L$2,FALSE)</f>
        <v>800001</v>
      </c>
      <c r="M530" s="5" t="str">
        <f>VLOOKUP($F530,Account!$B:$D,M$2,FALSE)</f>
        <v>Facilities-Supplies</v>
      </c>
      <c r="N530" s="9">
        <f t="shared" si="289"/>
        <v>2749.8813570621955</v>
      </c>
      <c r="O530" t="str">
        <f>VLOOKUP(A530,glbpamap!$A$1:$E$1000,5,FALSE)</f>
        <v>implementation.csv</v>
      </c>
    </row>
    <row r="531" spans="1:15" x14ac:dyDescent="0.25">
      <c r="A531" t="str">
        <f t="shared" si="292"/>
        <v>R&amp;D-03800002</v>
      </c>
      <c r="C531">
        <f t="shared" si="293"/>
        <v>0.02</v>
      </c>
      <c r="D531" s="5">
        <f t="shared" si="294"/>
        <v>2</v>
      </c>
      <c r="E531" s="5">
        <f t="shared" si="295"/>
        <v>12</v>
      </c>
      <c r="F531" s="4">
        <f t="shared" si="296"/>
        <v>16</v>
      </c>
      <c r="G531" s="5" t="str">
        <f>VLOOKUP($D531,LE!$B:$D,G$2,FALSE)</f>
        <v>AME</v>
      </c>
      <c r="H531" s="5" t="str">
        <f>VLOOKUP($D531,LE!$B:$D,H$2,FALSE)</f>
        <v>Americas</v>
      </c>
      <c r="I531" s="5" t="str">
        <f>VLOOKUP($E531,Department!$B:$E,I$2,FALSE)</f>
        <v>R&amp;D</v>
      </c>
      <c r="J531" s="5" t="str">
        <f>VLOOKUP($E531,Department!$B:$E,J$2,FALSE)</f>
        <v>R&amp;D-03</v>
      </c>
      <c r="K531" s="5" t="str">
        <f>VLOOKUP($E531,Department!$B:$E,K$2,FALSE)</f>
        <v>R&amp;D-Research</v>
      </c>
      <c r="L531" s="5">
        <f>VLOOKUP($F531,Account!$B:$D,L$2,FALSE)</f>
        <v>800002</v>
      </c>
      <c r="M531" s="5" t="str">
        <f>VLOOKUP($F531,Account!$B:$D,M$2,FALSE)</f>
        <v>Facilities-Supplies</v>
      </c>
      <c r="N531" s="9">
        <f t="shared" si="290"/>
        <v>2749.8813570621955</v>
      </c>
      <c r="O531" t="str">
        <f>VLOOKUP(A531,glbpamap!$A$1:$E$1000,5,FALSE)</f>
        <v>implementation.csv</v>
      </c>
    </row>
    <row r="532" spans="1:15" x14ac:dyDescent="0.25">
      <c r="A532" t="str">
        <f t="shared" si="292"/>
        <v>R&amp;D-04100000</v>
      </c>
      <c r="C532">
        <f>C516</f>
        <v>0</v>
      </c>
      <c r="D532" s="6">
        <f>D516</f>
        <v>2</v>
      </c>
      <c r="E532" s="6">
        <f>E516+1</f>
        <v>13</v>
      </c>
      <c r="F532" s="4">
        <v>1</v>
      </c>
      <c r="G532" s="5" t="str">
        <f>VLOOKUP($D532,LE!$B:$D,G$2,FALSE)</f>
        <v>AME</v>
      </c>
      <c r="H532" s="5" t="str">
        <f>VLOOKUP($D532,LE!$B:$D,H$2,FALSE)</f>
        <v>Americas</v>
      </c>
      <c r="I532" s="5" t="str">
        <f>VLOOKUP($E532,Department!$B:$E,I$2,FALSE)</f>
        <v>R&amp;D</v>
      </c>
      <c r="J532" s="5" t="str">
        <f>VLOOKUP($E532,Department!$B:$E,J$2,FALSE)</f>
        <v>R&amp;D-04</v>
      </c>
      <c r="K532" s="5" t="str">
        <f>VLOOKUP($E532,Department!$B:$E,K$2,FALSE)</f>
        <v>R&amp;D-Parternerships</v>
      </c>
      <c r="L532" s="5">
        <f>VLOOKUP($F532,Account!$B:$D,L$2,FALSE)</f>
        <v>100000</v>
      </c>
      <c r="M532" s="5" t="str">
        <f>VLOOKUP($F532,Account!$B:$D,M$2,FALSE)</f>
        <v>Salary</v>
      </c>
      <c r="N532" s="10">
        <f t="shared" ref="N532" si="297">N516*1.01</f>
        <v>138869.00853164087</v>
      </c>
      <c r="O532" t="str">
        <f>VLOOKUP(A532,glbpamap!$A$1:$E$1000,5,FALSE)</f>
        <v>implementation.csv</v>
      </c>
    </row>
    <row r="533" spans="1:15" x14ac:dyDescent="0.25">
      <c r="A533" t="str">
        <f t="shared" si="292"/>
        <v>R&amp;D-04100001</v>
      </c>
      <c r="C533">
        <f t="shared" ref="C533:C547" si="298">C517</f>
        <v>0.3</v>
      </c>
      <c r="D533" s="5">
        <f>D532</f>
        <v>2</v>
      </c>
      <c r="E533" s="5">
        <f>E532</f>
        <v>13</v>
      </c>
      <c r="F533" s="4">
        <f>F532+1</f>
        <v>2</v>
      </c>
      <c r="G533" s="5" t="str">
        <f>VLOOKUP($D533,LE!$B:$D,G$2,FALSE)</f>
        <v>AME</v>
      </c>
      <c r="H533" s="5" t="str">
        <f>VLOOKUP($D533,LE!$B:$D,H$2,FALSE)</f>
        <v>Americas</v>
      </c>
      <c r="I533" s="5" t="str">
        <f>VLOOKUP($E533,Department!$B:$E,I$2,FALSE)</f>
        <v>R&amp;D</v>
      </c>
      <c r="J533" s="5" t="str">
        <f>VLOOKUP($E533,Department!$B:$E,J$2,FALSE)</f>
        <v>R&amp;D-04</v>
      </c>
      <c r="K533" s="5" t="str">
        <f>VLOOKUP($E533,Department!$B:$E,K$2,FALSE)</f>
        <v>R&amp;D-Parternerships</v>
      </c>
      <c r="L533" s="5">
        <f>VLOOKUP($F533,Account!$B:$D,L$2,FALSE)</f>
        <v>100001</v>
      </c>
      <c r="M533" s="5" t="str">
        <f>VLOOKUP($F533,Account!$B:$D,M$2,FALSE)</f>
        <v>Benefits</v>
      </c>
      <c r="N533" s="9">
        <f t="shared" si="269"/>
        <v>41660.70255949226</v>
      </c>
      <c r="O533" t="str">
        <f>VLOOKUP(A533,glbpamap!$A$1:$E$1000,5,FALSE)</f>
        <v>implementation.csv</v>
      </c>
    </row>
    <row r="534" spans="1:15" x14ac:dyDescent="0.25">
      <c r="A534" t="str">
        <f t="shared" si="292"/>
        <v>R&amp;D-04200000</v>
      </c>
      <c r="C534">
        <f t="shared" si="298"/>
        <v>0.5</v>
      </c>
      <c r="D534" s="5">
        <f t="shared" ref="D534:D547" si="299">D533</f>
        <v>2</v>
      </c>
      <c r="E534" s="5">
        <f t="shared" ref="E534:E547" si="300">E533</f>
        <v>13</v>
      </c>
      <c r="F534" s="4">
        <f t="shared" ref="F534:F547" si="301">F533+1</f>
        <v>3</v>
      </c>
      <c r="G534" s="5" t="str">
        <f>VLOOKUP($D534,LE!$B:$D,G$2,FALSE)</f>
        <v>AME</v>
      </c>
      <c r="H534" s="5" t="str">
        <f>VLOOKUP($D534,LE!$B:$D,H$2,FALSE)</f>
        <v>Americas</v>
      </c>
      <c r="I534" s="5" t="str">
        <f>VLOOKUP($E534,Department!$B:$E,I$2,FALSE)</f>
        <v>R&amp;D</v>
      </c>
      <c r="J534" s="5" t="str">
        <f>VLOOKUP($E534,Department!$B:$E,J$2,FALSE)</f>
        <v>R&amp;D-04</v>
      </c>
      <c r="K534" s="5" t="str">
        <f>VLOOKUP($E534,Department!$B:$E,K$2,FALSE)</f>
        <v>R&amp;D-Parternerships</v>
      </c>
      <c r="L534" s="5">
        <f>VLOOKUP($F534,Account!$B:$D,L$2,FALSE)</f>
        <v>200000</v>
      </c>
      <c r="M534" s="5" t="str">
        <f>VLOOKUP($F534,Account!$B:$D,M$2,FALSE)</f>
        <v>Contractors</v>
      </c>
      <c r="N534" s="9">
        <f t="shared" si="277"/>
        <v>69434.504265820433</v>
      </c>
      <c r="O534" t="str">
        <f>VLOOKUP(A534,glbpamap!$A$1:$E$1000,5,FALSE)</f>
        <v>implementation.csv</v>
      </c>
    </row>
    <row r="535" spans="1:15" x14ac:dyDescent="0.25">
      <c r="A535" t="str">
        <f t="shared" si="292"/>
        <v>R&amp;D-04400000</v>
      </c>
      <c r="C535">
        <f t="shared" si="298"/>
        <v>0.1</v>
      </c>
      <c r="D535" s="5">
        <f t="shared" si="299"/>
        <v>2</v>
      </c>
      <c r="E535" s="5">
        <f t="shared" si="300"/>
        <v>13</v>
      </c>
      <c r="F535" s="4">
        <f t="shared" si="301"/>
        <v>4</v>
      </c>
      <c r="G535" s="5" t="str">
        <f>VLOOKUP($D535,LE!$B:$D,G$2,FALSE)</f>
        <v>AME</v>
      </c>
      <c r="H535" s="5" t="str">
        <f>VLOOKUP($D535,LE!$B:$D,H$2,FALSE)</f>
        <v>Americas</v>
      </c>
      <c r="I535" s="5" t="str">
        <f>VLOOKUP($E535,Department!$B:$E,I$2,FALSE)</f>
        <v>R&amp;D</v>
      </c>
      <c r="J535" s="5" t="str">
        <f>VLOOKUP($E535,Department!$B:$E,J$2,FALSE)</f>
        <v>R&amp;D-04</v>
      </c>
      <c r="K535" s="5" t="str">
        <f>VLOOKUP($E535,Department!$B:$E,K$2,FALSE)</f>
        <v>R&amp;D-Parternerships</v>
      </c>
      <c r="L535" s="5">
        <f>VLOOKUP($F535,Account!$B:$D,L$2,FALSE)</f>
        <v>400000</v>
      </c>
      <c r="M535" s="5" t="str">
        <f>VLOOKUP($F535,Account!$B:$D,M$2,FALSE)</f>
        <v>Travel-Trips</v>
      </c>
      <c r="N535" s="9">
        <f t="shared" si="278"/>
        <v>13886.900853164087</v>
      </c>
      <c r="O535" t="str">
        <f>VLOOKUP(A535,glbpamap!$A$1:$E$1000,5,FALSE)</f>
        <v>implementation.csv</v>
      </c>
    </row>
    <row r="536" spans="1:15" x14ac:dyDescent="0.25">
      <c r="A536" t="str">
        <f t="shared" si="292"/>
        <v>R&amp;D-04400001</v>
      </c>
      <c r="C536">
        <f t="shared" si="298"/>
        <v>0.05</v>
      </c>
      <c r="D536" s="5">
        <f t="shared" si="299"/>
        <v>2</v>
      </c>
      <c r="E536" s="5">
        <f t="shared" si="300"/>
        <v>13</v>
      </c>
      <c r="F536" s="4">
        <f t="shared" si="301"/>
        <v>5</v>
      </c>
      <c r="G536" s="5" t="str">
        <f>VLOOKUP($D536,LE!$B:$D,G$2,FALSE)</f>
        <v>AME</v>
      </c>
      <c r="H536" s="5" t="str">
        <f>VLOOKUP($D536,LE!$B:$D,H$2,FALSE)</f>
        <v>Americas</v>
      </c>
      <c r="I536" s="5" t="str">
        <f>VLOOKUP($E536,Department!$B:$E,I$2,FALSE)</f>
        <v>R&amp;D</v>
      </c>
      <c r="J536" s="5" t="str">
        <f>VLOOKUP($E536,Department!$B:$E,J$2,FALSE)</f>
        <v>R&amp;D-04</v>
      </c>
      <c r="K536" s="5" t="str">
        <f>VLOOKUP($E536,Department!$B:$E,K$2,FALSE)</f>
        <v>R&amp;D-Parternerships</v>
      </c>
      <c r="L536" s="5">
        <f>VLOOKUP($F536,Account!$B:$D,L$2,FALSE)</f>
        <v>400001</v>
      </c>
      <c r="M536" s="5" t="str">
        <f>VLOOKUP($F536,Account!$B:$D,M$2,FALSE)</f>
        <v>Travel-Hotels</v>
      </c>
      <c r="N536" s="9">
        <f t="shared" si="279"/>
        <v>6943.4504265820433</v>
      </c>
      <c r="O536" t="str">
        <f>VLOOKUP(A536,glbpamap!$A$1:$E$1000,5,FALSE)</f>
        <v>implementation.csv</v>
      </c>
    </row>
    <row r="537" spans="1:15" x14ac:dyDescent="0.25">
      <c r="A537" t="str">
        <f t="shared" si="292"/>
        <v>R&amp;D-04500000</v>
      </c>
      <c r="C537">
        <f t="shared" si="298"/>
        <v>0.2</v>
      </c>
      <c r="D537" s="5">
        <f t="shared" si="299"/>
        <v>2</v>
      </c>
      <c r="E537" s="5">
        <f t="shared" si="300"/>
        <v>13</v>
      </c>
      <c r="F537" s="4">
        <f t="shared" si="301"/>
        <v>6</v>
      </c>
      <c r="G537" s="5" t="str">
        <f>VLOOKUP($D537,LE!$B:$D,G$2,FALSE)</f>
        <v>AME</v>
      </c>
      <c r="H537" s="5" t="str">
        <f>VLOOKUP($D537,LE!$B:$D,H$2,FALSE)</f>
        <v>Americas</v>
      </c>
      <c r="I537" s="5" t="str">
        <f>VLOOKUP($E537,Department!$B:$E,I$2,FALSE)</f>
        <v>R&amp;D</v>
      </c>
      <c r="J537" s="5" t="str">
        <f>VLOOKUP($E537,Department!$B:$E,J$2,FALSE)</f>
        <v>R&amp;D-04</v>
      </c>
      <c r="K537" s="5" t="str">
        <f>VLOOKUP($E537,Department!$B:$E,K$2,FALSE)</f>
        <v>R&amp;D-Parternerships</v>
      </c>
      <c r="L537" s="5">
        <f>VLOOKUP($F537,Account!$B:$D,L$2,FALSE)</f>
        <v>500000</v>
      </c>
      <c r="M537" s="5" t="str">
        <f>VLOOKUP($F537,Account!$B:$D,M$2,FALSE)</f>
        <v>Professional-Services-Consultants</v>
      </c>
      <c r="N537" s="9">
        <f t="shared" si="280"/>
        <v>27773.801706328173</v>
      </c>
      <c r="O537" t="str">
        <f>VLOOKUP(A537,glbpamap!$A$1:$E$1000,5,FALSE)</f>
        <v>implementation.csv</v>
      </c>
    </row>
    <row r="538" spans="1:15" x14ac:dyDescent="0.25">
      <c r="A538" t="str">
        <f t="shared" si="292"/>
        <v>R&amp;D-04600000</v>
      </c>
      <c r="C538">
        <f t="shared" si="298"/>
        <v>0.1</v>
      </c>
      <c r="D538" s="5">
        <f t="shared" si="299"/>
        <v>2</v>
      </c>
      <c r="E538" s="5">
        <f t="shared" si="300"/>
        <v>13</v>
      </c>
      <c r="F538" s="4">
        <f t="shared" si="301"/>
        <v>7</v>
      </c>
      <c r="G538" s="5" t="str">
        <f>VLOOKUP($D538,LE!$B:$D,G$2,FALSE)</f>
        <v>AME</v>
      </c>
      <c r="H538" s="5" t="str">
        <f>VLOOKUP($D538,LE!$B:$D,H$2,FALSE)</f>
        <v>Americas</v>
      </c>
      <c r="I538" s="5" t="str">
        <f>VLOOKUP($E538,Department!$B:$E,I$2,FALSE)</f>
        <v>R&amp;D</v>
      </c>
      <c r="J538" s="5" t="str">
        <f>VLOOKUP($E538,Department!$B:$E,J$2,FALSE)</f>
        <v>R&amp;D-04</v>
      </c>
      <c r="K538" s="5" t="str">
        <f>VLOOKUP($E538,Department!$B:$E,K$2,FALSE)</f>
        <v>R&amp;D-Parternerships</v>
      </c>
      <c r="L538" s="5">
        <f>VLOOKUP($F538,Account!$B:$D,L$2,FALSE)</f>
        <v>600000</v>
      </c>
      <c r="M538" s="5" t="str">
        <f>VLOOKUP($F538,Account!$B:$D,M$2,FALSE)</f>
        <v>Legal-Consultants</v>
      </c>
      <c r="N538" s="9">
        <f t="shared" si="281"/>
        <v>13886.900853164087</v>
      </c>
      <c r="O538" t="str">
        <f>VLOOKUP(A538,glbpamap!$A$1:$E$1000,5,FALSE)</f>
        <v>implementation.csv</v>
      </c>
    </row>
    <row r="539" spans="1:15" x14ac:dyDescent="0.25">
      <c r="A539" t="str">
        <f t="shared" si="292"/>
        <v>R&amp;D-04600001</v>
      </c>
      <c r="C539">
        <f t="shared" si="298"/>
        <v>0</v>
      </c>
      <c r="D539" s="5">
        <f t="shared" si="299"/>
        <v>2</v>
      </c>
      <c r="E539" s="5">
        <f t="shared" si="300"/>
        <v>13</v>
      </c>
      <c r="F539" s="4">
        <f t="shared" si="301"/>
        <v>8</v>
      </c>
      <c r="G539" s="5" t="str">
        <f>VLOOKUP($D539,LE!$B:$D,G$2,FALSE)</f>
        <v>AME</v>
      </c>
      <c r="H539" s="5" t="str">
        <f>VLOOKUP($D539,LE!$B:$D,H$2,FALSE)</f>
        <v>Americas</v>
      </c>
      <c r="I539" s="5" t="str">
        <f>VLOOKUP($E539,Department!$B:$E,I$2,FALSE)</f>
        <v>R&amp;D</v>
      </c>
      <c r="J539" s="5" t="str">
        <f>VLOOKUP($E539,Department!$B:$E,J$2,FALSE)</f>
        <v>R&amp;D-04</v>
      </c>
      <c r="K539" s="5" t="str">
        <f>VLOOKUP($E539,Department!$B:$E,K$2,FALSE)</f>
        <v>R&amp;D-Parternerships</v>
      </c>
      <c r="L539" s="5">
        <f>VLOOKUP($F539,Account!$B:$D,L$2,FALSE)</f>
        <v>600001</v>
      </c>
      <c r="M539" s="5" t="str">
        <f>VLOOKUP($F539,Account!$B:$D,M$2,FALSE)</f>
        <v>Legal-Corporate Fees</v>
      </c>
      <c r="N539" s="9">
        <f t="shared" si="282"/>
        <v>0</v>
      </c>
      <c r="O539" t="str">
        <f>VLOOKUP(A539,glbpamap!$A$1:$E$1000,5,FALSE)</f>
        <v>implementation.csv</v>
      </c>
    </row>
    <row r="540" spans="1:15" x14ac:dyDescent="0.25">
      <c r="A540" t="str">
        <f t="shared" si="292"/>
        <v>R&amp;D-04600002</v>
      </c>
      <c r="C540">
        <f t="shared" si="298"/>
        <v>0</v>
      </c>
      <c r="D540" s="5">
        <f t="shared" si="299"/>
        <v>2</v>
      </c>
      <c r="E540" s="5">
        <f t="shared" si="300"/>
        <v>13</v>
      </c>
      <c r="F540" s="4">
        <f t="shared" si="301"/>
        <v>9</v>
      </c>
      <c r="G540" s="5" t="str">
        <f>VLOOKUP($D540,LE!$B:$D,G$2,FALSE)</f>
        <v>AME</v>
      </c>
      <c r="H540" s="5" t="str">
        <f>VLOOKUP($D540,LE!$B:$D,H$2,FALSE)</f>
        <v>Americas</v>
      </c>
      <c r="I540" s="5" t="str">
        <f>VLOOKUP($E540,Department!$B:$E,I$2,FALSE)</f>
        <v>R&amp;D</v>
      </c>
      <c r="J540" s="5" t="str">
        <f>VLOOKUP($E540,Department!$B:$E,J$2,FALSE)</f>
        <v>R&amp;D-04</v>
      </c>
      <c r="K540" s="5" t="str">
        <f>VLOOKUP($E540,Department!$B:$E,K$2,FALSE)</f>
        <v>R&amp;D-Parternerships</v>
      </c>
      <c r="L540" s="5">
        <f>VLOOKUP($F540,Account!$B:$D,L$2,FALSE)</f>
        <v>600002</v>
      </c>
      <c r="M540" s="5" t="str">
        <f>VLOOKUP($F540,Account!$B:$D,M$2,FALSE)</f>
        <v>Legal-Employment Fees</v>
      </c>
      <c r="N540" s="9">
        <f t="shared" si="283"/>
        <v>0</v>
      </c>
      <c r="O540" t="str">
        <f>VLOOKUP(A540,glbpamap!$A$1:$E$1000,5,FALSE)</f>
        <v>implementation.csv</v>
      </c>
    </row>
    <row r="541" spans="1:15" x14ac:dyDescent="0.25">
      <c r="A541" t="str">
        <f t="shared" si="292"/>
        <v>R&amp;D-04700000</v>
      </c>
      <c r="C541">
        <f t="shared" si="298"/>
        <v>0.05</v>
      </c>
      <c r="D541" s="5">
        <f t="shared" si="299"/>
        <v>2</v>
      </c>
      <c r="E541" s="5">
        <f t="shared" si="300"/>
        <v>13</v>
      </c>
      <c r="F541" s="4">
        <f t="shared" si="301"/>
        <v>10</v>
      </c>
      <c r="G541" s="5" t="str">
        <f>VLOOKUP($D541,LE!$B:$D,G$2,FALSE)</f>
        <v>AME</v>
      </c>
      <c r="H541" s="5" t="str">
        <f>VLOOKUP($D541,LE!$B:$D,H$2,FALSE)</f>
        <v>Americas</v>
      </c>
      <c r="I541" s="5" t="str">
        <f>VLOOKUP($E541,Department!$B:$E,I$2,FALSE)</f>
        <v>R&amp;D</v>
      </c>
      <c r="J541" s="5" t="str">
        <f>VLOOKUP($E541,Department!$B:$E,J$2,FALSE)</f>
        <v>R&amp;D-04</v>
      </c>
      <c r="K541" s="5" t="str">
        <f>VLOOKUP($E541,Department!$B:$E,K$2,FALSE)</f>
        <v>R&amp;D-Parternerships</v>
      </c>
      <c r="L541" s="5">
        <f>VLOOKUP($F541,Account!$B:$D,L$2,FALSE)</f>
        <v>700000</v>
      </c>
      <c r="M541" s="5" t="str">
        <f>VLOOKUP($F541,Account!$B:$D,M$2,FALSE)</f>
        <v>IT-Application-On-Premise</v>
      </c>
      <c r="N541" s="9">
        <f t="shared" si="284"/>
        <v>6943.4504265820433</v>
      </c>
      <c r="O541" t="str">
        <f>VLOOKUP(A541,glbpamap!$A$1:$E$1000,5,FALSE)</f>
        <v>implementation.csv</v>
      </c>
    </row>
    <row r="542" spans="1:15" x14ac:dyDescent="0.25">
      <c r="A542" t="str">
        <f t="shared" si="292"/>
        <v>R&amp;D-04700001</v>
      </c>
      <c r="C542">
        <f t="shared" si="298"/>
        <v>0.01</v>
      </c>
      <c r="D542" s="5">
        <f t="shared" si="299"/>
        <v>2</v>
      </c>
      <c r="E542" s="5">
        <f t="shared" si="300"/>
        <v>13</v>
      </c>
      <c r="F542" s="4">
        <f t="shared" si="301"/>
        <v>11</v>
      </c>
      <c r="G542" s="5" t="str">
        <f>VLOOKUP($D542,LE!$B:$D,G$2,FALSE)</f>
        <v>AME</v>
      </c>
      <c r="H542" s="5" t="str">
        <f>VLOOKUP($D542,LE!$B:$D,H$2,FALSE)</f>
        <v>Americas</v>
      </c>
      <c r="I542" s="5" t="str">
        <f>VLOOKUP($E542,Department!$B:$E,I$2,FALSE)</f>
        <v>R&amp;D</v>
      </c>
      <c r="J542" s="5" t="str">
        <f>VLOOKUP($E542,Department!$B:$E,J$2,FALSE)</f>
        <v>R&amp;D-04</v>
      </c>
      <c r="K542" s="5" t="str">
        <f>VLOOKUP($E542,Department!$B:$E,K$2,FALSE)</f>
        <v>R&amp;D-Parternerships</v>
      </c>
      <c r="L542" s="5">
        <f>VLOOKUP($F542,Account!$B:$D,L$2,FALSE)</f>
        <v>700001</v>
      </c>
      <c r="M542" s="5" t="str">
        <f>VLOOKUP($F542,Account!$B:$D,M$2,FALSE)</f>
        <v>IT-Application-Subscription</v>
      </c>
      <c r="N542" s="9">
        <f t="shared" si="285"/>
        <v>1388.6900853164086</v>
      </c>
      <c r="O542" t="str">
        <f>VLOOKUP(A542,glbpamap!$A$1:$E$1000,5,FALSE)</f>
        <v>implementation.csv</v>
      </c>
    </row>
    <row r="543" spans="1:15" x14ac:dyDescent="0.25">
      <c r="A543" t="str">
        <f t="shared" si="292"/>
        <v>R&amp;D-04700002</v>
      </c>
      <c r="C543">
        <f t="shared" si="298"/>
        <v>0.02</v>
      </c>
      <c r="D543" s="5">
        <f t="shared" si="299"/>
        <v>2</v>
      </c>
      <c r="E543" s="5">
        <f t="shared" si="300"/>
        <v>13</v>
      </c>
      <c r="F543" s="4">
        <f t="shared" si="301"/>
        <v>12</v>
      </c>
      <c r="G543" s="5" t="str">
        <f>VLOOKUP($D543,LE!$B:$D,G$2,FALSE)</f>
        <v>AME</v>
      </c>
      <c r="H543" s="5" t="str">
        <f>VLOOKUP($D543,LE!$B:$D,H$2,FALSE)</f>
        <v>Americas</v>
      </c>
      <c r="I543" s="5" t="str">
        <f>VLOOKUP($E543,Department!$B:$E,I$2,FALSE)</f>
        <v>R&amp;D</v>
      </c>
      <c r="J543" s="5" t="str">
        <f>VLOOKUP($E543,Department!$B:$E,J$2,FALSE)</f>
        <v>R&amp;D-04</v>
      </c>
      <c r="K543" s="5" t="str">
        <f>VLOOKUP($E543,Department!$B:$E,K$2,FALSE)</f>
        <v>R&amp;D-Parternerships</v>
      </c>
      <c r="L543" s="5">
        <f>VLOOKUP($F543,Account!$B:$D,L$2,FALSE)</f>
        <v>700002</v>
      </c>
      <c r="M543" s="5" t="str">
        <f>VLOOKUP($F543,Account!$B:$D,M$2,FALSE)</f>
        <v>IT-Infrastructure</v>
      </c>
      <c r="N543" s="9">
        <f t="shared" si="286"/>
        <v>2777.3801706328172</v>
      </c>
      <c r="O543" t="str">
        <f>VLOOKUP(A543,glbpamap!$A$1:$E$1000,5,FALSE)</f>
        <v>implementation.csv</v>
      </c>
    </row>
    <row r="544" spans="1:15" x14ac:dyDescent="0.25">
      <c r="A544" t="str">
        <f t="shared" si="292"/>
        <v>R&amp;D-04700003</v>
      </c>
      <c r="C544">
        <f t="shared" si="298"/>
        <v>0.01</v>
      </c>
      <c r="D544" s="5">
        <f t="shared" si="299"/>
        <v>2</v>
      </c>
      <c r="E544" s="5">
        <f t="shared" si="300"/>
        <v>13</v>
      </c>
      <c r="F544" s="4">
        <f t="shared" si="301"/>
        <v>13</v>
      </c>
      <c r="G544" s="5" t="str">
        <f>VLOOKUP($D544,LE!$B:$D,G$2,FALSE)</f>
        <v>AME</v>
      </c>
      <c r="H544" s="5" t="str">
        <f>VLOOKUP($D544,LE!$B:$D,H$2,FALSE)</f>
        <v>Americas</v>
      </c>
      <c r="I544" s="5" t="str">
        <f>VLOOKUP($E544,Department!$B:$E,I$2,FALSE)</f>
        <v>R&amp;D</v>
      </c>
      <c r="J544" s="5" t="str">
        <f>VLOOKUP($E544,Department!$B:$E,J$2,FALSE)</f>
        <v>R&amp;D-04</v>
      </c>
      <c r="K544" s="5" t="str">
        <f>VLOOKUP($E544,Department!$B:$E,K$2,FALSE)</f>
        <v>R&amp;D-Parternerships</v>
      </c>
      <c r="L544" s="5">
        <f>VLOOKUP($F544,Account!$B:$D,L$2,FALSE)</f>
        <v>700003</v>
      </c>
      <c r="M544" s="5" t="str">
        <f>VLOOKUP($F544,Account!$B:$D,M$2,FALSE)</f>
        <v>IT-Consultant-System Implementation</v>
      </c>
      <c r="N544" s="9">
        <f t="shared" si="287"/>
        <v>1388.6900853164086</v>
      </c>
      <c r="O544" t="str">
        <f>VLOOKUP(A544,glbpamap!$A$1:$E$1000,5,FALSE)</f>
        <v>implementation.csv</v>
      </c>
    </row>
    <row r="545" spans="1:15" x14ac:dyDescent="0.25">
      <c r="A545" t="str">
        <f t="shared" si="292"/>
        <v>R&amp;D-04800000</v>
      </c>
      <c r="C545">
        <f t="shared" si="298"/>
        <v>0.02</v>
      </c>
      <c r="D545" s="5">
        <f t="shared" si="299"/>
        <v>2</v>
      </c>
      <c r="E545" s="5">
        <f t="shared" si="300"/>
        <v>13</v>
      </c>
      <c r="F545" s="4">
        <f t="shared" si="301"/>
        <v>14</v>
      </c>
      <c r="G545" s="5" t="str">
        <f>VLOOKUP($D545,LE!$B:$D,G$2,FALSE)</f>
        <v>AME</v>
      </c>
      <c r="H545" s="5" t="str">
        <f>VLOOKUP($D545,LE!$B:$D,H$2,FALSE)</f>
        <v>Americas</v>
      </c>
      <c r="I545" s="5" t="str">
        <f>VLOOKUP($E545,Department!$B:$E,I$2,FALSE)</f>
        <v>R&amp;D</v>
      </c>
      <c r="J545" s="5" t="str">
        <f>VLOOKUP($E545,Department!$B:$E,J$2,FALSE)</f>
        <v>R&amp;D-04</v>
      </c>
      <c r="K545" s="5" t="str">
        <f>VLOOKUP($E545,Department!$B:$E,K$2,FALSE)</f>
        <v>R&amp;D-Parternerships</v>
      </c>
      <c r="L545" s="5">
        <f>VLOOKUP($F545,Account!$B:$D,L$2,FALSE)</f>
        <v>800000</v>
      </c>
      <c r="M545" s="5" t="str">
        <f>VLOOKUP($F545,Account!$B:$D,M$2,FALSE)</f>
        <v>Facilities-Offices</v>
      </c>
      <c r="N545" s="9">
        <f t="shared" si="288"/>
        <v>2777.3801706328172</v>
      </c>
      <c r="O545" t="str">
        <f>VLOOKUP(A545,glbpamap!$A$1:$E$1000,5,FALSE)</f>
        <v>implementation.csv</v>
      </c>
    </row>
    <row r="546" spans="1:15" x14ac:dyDescent="0.25">
      <c r="A546" t="str">
        <f t="shared" si="292"/>
        <v>R&amp;D-04800001</v>
      </c>
      <c r="C546">
        <f t="shared" si="298"/>
        <v>0.02</v>
      </c>
      <c r="D546" s="5">
        <f t="shared" si="299"/>
        <v>2</v>
      </c>
      <c r="E546" s="5">
        <f t="shared" si="300"/>
        <v>13</v>
      </c>
      <c r="F546" s="4">
        <f t="shared" si="301"/>
        <v>15</v>
      </c>
      <c r="G546" s="5" t="str">
        <f>VLOOKUP($D546,LE!$B:$D,G$2,FALSE)</f>
        <v>AME</v>
      </c>
      <c r="H546" s="5" t="str">
        <f>VLOOKUP($D546,LE!$B:$D,H$2,FALSE)</f>
        <v>Americas</v>
      </c>
      <c r="I546" s="5" t="str">
        <f>VLOOKUP($E546,Department!$B:$E,I$2,FALSE)</f>
        <v>R&amp;D</v>
      </c>
      <c r="J546" s="5" t="str">
        <f>VLOOKUP($E546,Department!$B:$E,J$2,FALSE)</f>
        <v>R&amp;D-04</v>
      </c>
      <c r="K546" s="5" t="str">
        <f>VLOOKUP($E546,Department!$B:$E,K$2,FALSE)</f>
        <v>R&amp;D-Parternerships</v>
      </c>
      <c r="L546" s="5">
        <f>VLOOKUP($F546,Account!$B:$D,L$2,FALSE)</f>
        <v>800001</v>
      </c>
      <c r="M546" s="5" t="str">
        <f>VLOOKUP($F546,Account!$B:$D,M$2,FALSE)</f>
        <v>Facilities-Supplies</v>
      </c>
      <c r="N546" s="9">
        <f t="shared" si="289"/>
        <v>2777.3801706328172</v>
      </c>
      <c r="O546" t="str">
        <f>VLOOKUP(A546,glbpamap!$A$1:$E$1000,5,FALSE)</f>
        <v>implementation.csv</v>
      </c>
    </row>
    <row r="547" spans="1:15" x14ac:dyDescent="0.25">
      <c r="A547" t="str">
        <f t="shared" si="292"/>
        <v>R&amp;D-04800002</v>
      </c>
      <c r="C547">
        <f t="shared" si="298"/>
        <v>0.02</v>
      </c>
      <c r="D547" s="5">
        <f t="shared" si="299"/>
        <v>2</v>
      </c>
      <c r="E547" s="5">
        <f t="shared" si="300"/>
        <v>13</v>
      </c>
      <c r="F547" s="4">
        <f t="shared" si="301"/>
        <v>16</v>
      </c>
      <c r="G547" s="5" t="str">
        <f>VLOOKUP($D547,LE!$B:$D,G$2,FALSE)</f>
        <v>AME</v>
      </c>
      <c r="H547" s="5" t="str">
        <f>VLOOKUP($D547,LE!$B:$D,H$2,FALSE)</f>
        <v>Americas</v>
      </c>
      <c r="I547" s="5" t="str">
        <f>VLOOKUP($E547,Department!$B:$E,I$2,FALSE)</f>
        <v>R&amp;D</v>
      </c>
      <c r="J547" s="5" t="str">
        <f>VLOOKUP($E547,Department!$B:$E,J$2,FALSE)</f>
        <v>R&amp;D-04</v>
      </c>
      <c r="K547" s="5" t="str">
        <f>VLOOKUP($E547,Department!$B:$E,K$2,FALSE)</f>
        <v>R&amp;D-Parternerships</v>
      </c>
      <c r="L547" s="5">
        <f>VLOOKUP($F547,Account!$B:$D,L$2,FALSE)</f>
        <v>800002</v>
      </c>
      <c r="M547" s="5" t="str">
        <f>VLOOKUP($F547,Account!$B:$D,M$2,FALSE)</f>
        <v>Facilities-Supplies</v>
      </c>
      <c r="N547" s="9">
        <f t="shared" si="290"/>
        <v>2777.3801706328172</v>
      </c>
      <c r="O547" t="str">
        <f>VLOOKUP(A547,glbpamap!$A$1:$E$1000,5,FALSE)</f>
        <v>implementation.csv</v>
      </c>
    </row>
    <row r="548" spans="1:15" x14ac:dyDescent="0.25">
      <c r="A548" t="str">
        <f t="shared" si="292"/>
        <v>FIN-01100000</v>
      </c>
      <c r="C548">
        <f>C532</f>
        <v>0</v>
      </c>
      <c r="D548" s="6">
        <f>D532</f>
        <v>2</v>
      </c>
      <c r="E548" s="6">
        <f>E532+1</f>
        <v>14</v>
      </c>
      <c r="F548" s="4">
        <v>1</v>
      </c>
      <c r="G548" s="5" t="str">
        <f>VLOOKUP($D548,LE!$B:$D,G$2,FALSE)</f>
        <v>AME</v>
      </c>
      <c r="H548" s="5" t="str">
        <f>VLOOKUP($D548,LE!$B:$D,H$2,FALSE)</f>
        <v>Americas</v>
      </c>
      <c r="I548" s="5" t="str">
        <f>VLOOKUP($E548,Department!$B:$E,I$2,FALSE)</f>
        <v>FIN</v>
      </c>
      <c r="J548" s="5" t="str">
        <f>VLOOKUP($E548,Department!$B:$E,J$2,FALSE)</f>
        <v>FIN-01</v>
      </c>
      <c r="K548" s="5" t="str">
        <f>VLOOKUP($E548,Department!$B:$E,K$2,FALSE)</f>
        <v>Finance</v>
      </c>
      <c r="L548" s="5">
        <f>VLOOKUP($F548,Account!$B:$D,L$2,FALSE)</f>
        <v>100000</v>
      </c>
      <c r="M548" s="5" t="str">
        <f>VLOOKUP($F548,Account!$B:$D,M$2,FALSE)</f>
        <v>Salary</v>
      </c>
      <c r="N548" s="10">
        <f t="shared" ref="N548" si="302">N532*1.01</f>
        <v>140257.69861695726</v>
      </c>
      <c r="O548" t="str">
        <f>VLOOKUP(A548,glbpamap!$A$1:$E$1000,5,FALSE)</f>
        <v>implementation.csv</v>
      </c>
    </row>
    <row r="549" spans="1:15" x14ac:dyDescent="0.25">
      <c r="A549" t="str">
        <f t="shared" si="292"/>
        <v>FIN-01100001</v>
      </c>
      <c r="C549">
        <f t="shared" ref="C549:C563" si="303">C533</f>
        <v>0.3</v>
      </c>
      <c r="D549" s="5">
        <f>D548</f>
        <v>2</v>
      </c>
      <c r="E549" s="5">
        <f>E548</f>
        <v>14</v>
      </c>
      <c r="F549" s="4">
        <f>F548+1</f>
        <v>2</v>
      </c>
      <c r="G549" s="5" t="str">
        <f>VLOOKUP($D549,LE!$B:$D,G$2,FALSE)</f>
        <v>AME</v>
      </c>
      <c r="H549" s="5" t="str">
        <f>VLOOKUP($D549,LE!$B:$D,H$2,FALSE)</f>
        <v>Americas</v>
      </c>
      <c r="I549" s="5" t="str">
        <f>VLOOKUP($E549,Department!$B:$E,I$2,FALSE)</f>
        <v>FIN</v>
      </c>
      <c r="J549" s="5" t="str">
        <f>VLOOKUP($E549,Department!$B:$E,J$2,FALSE)</f>
        <v>FIN-01</v>
      </c>
      <c r="K549" s="5" t="str">
        <f>VLOOKUP($E549,Department!$B:$E,K$2,FALSE)</f>
        <v>Finance</v>
      </c>
      <c r="L549" s="5">
        <f>VLOOKUP($F549,Account!$B:$D,L$2,FALSE)</f>
        <v>100001</v>
      </c>
      <c r="M549" s="5" t="str">
        <f>VLOOKUP($F549,Account!$B:$D,M$2,FALSE)</f>
        <v>Benefits</v>
      </c>
      <c r="N549" s="9">
        <f t="shared" ref="N549:N597" si="304">N548*C549</f>
        <v>42077.309585087176</v>
      </c>
      <c r="O549" t="str">
        <f>VLOOKUP(A549,glbpamap!$A$1:$E$1000,5,FALSE)</f>
        <v>implementation.csv</v>
      </c>
    </row>
    <row r="550" spans="1:15" x14ac:dyDescent="0.25">
      <c r="A550" t="str">
        <f t="shared" si="292"/>
        <v>FIN-01200000</v>
      </c>
      <c r="C550">
        <f t="shared" si="303"/>
        <v>0.5</v>
      </c>
      <c r="D550" s="5">
        <f t="shared" ref="D550:D563" si="305">D549</f>
        <v>2</v>
      </c>
      <c r="E550" s="5">
        <f t="shared" ref="E550:E563" si="306">E549</f>
        <v>14</v>
      </c>
      <c r="F550" s="4">
        <f t="shared" ref="F550:F563" si="307">F549+1</f>
        <v>3</v>
      </c>
      <c r="G550" s="5" t="str">
        <f>VLOOKUP($D550,LE!$B:$D,G$2,FALSE)</f>
        <v>AME</v>
      </c>
      <c r="H550" s="5" t="str">
        <f>VLOOKUP($D550,LE!$B:$D,H$2,FALSE)</f>
        <v>Americas</v>
      </c>
      <c r="I550" s="5" t="str">
        <f>VLOOKUP($E550,Department!$B:$E,I$2,FALSE)</f>
        <v>FIN</v>
      </c>
      <c r="J550" s="5" t="str">
        <f>VLOOKUP($E550,Department!$B:$E,J$2,FALSE)</f>
        <v>FIN-01</v>
      </c>
      <c r="K550" s="5" t="str">
        <f>VLOOKUP($E550,Department!$B:$E,K$2,FALSE)</f>
        <v>Finance</v>
      </c>
      <c r="L550" s="5">
        <f>VLOOKUP($F550,Account!$B:$D,L$2,FALSE)</f>
        <v>200000</v>
      </c>
      <c r="M550" s="5" t="str">
        <f>VLOOKUP($F550,Account!$B:$D,M$2,FALSE)</f>
        <v>Contractors</v>
      </c>
      <c r="N550" s="9">
        <f t="shared" si="277"/>
        <v>70128.849308478631</v>
      </c>
      <c r="O550" t="str">
        <f>VLOOKUP(A550,glbpamap!$A$1:$E$1000,5,FALSE)</f>
        <v>implementation.csv</v>
      </c>
    </row>
    <row r="551" spans="1:15" x14ac:dyDescent="0.25">
      <c r="A551" t="str">
        <f t="shared" si="292"/>
        <v>FIN-01400000</v>
      </c>
      <c r="C551">
        <f t="shared" si="303"/>
        <v>0.1</v>
      </c>
      <c r="D551" s="5">
        <f t="shared" si="305"/>
        <v>2</v>
      </c>
      <c r="E551" s="5">
        <f t="shared" si="306"/>
        <v>14</v>
      </c>
      <c r="F551" s="4">
        <f t="shared" si="307"/>
        <v>4</v>
      </c>
      <c r="G551" s="5" t="str">
        <f>VLOOKUP($D551,LE!$B:$D,G$2,FALSE)</f>
        <v>AME</v>
      </c>
      <c r="H551" s="5" t="str">
        <f>VLOOKUP($D551,LE!$B:$D,H$2,FALSE)</f>
        <v>Americas</v>
      </c>
      <c r="I551" s="5" t="str">
        <f>VLOOKUP($E551,Department!$B:$E,I$2,FALSE)</f>
        <v>FIN</v>
      </c>
      <c r="J551" s="5" t="str">
        <f>VLOOKUP($E551,Department!$B:$E,J$2,FALSE)</f>
        <v>FIN-01</v>
      </c>
      <c r="K551" s="5" t="str">
        <f>VLOOKUP($E551,Department!$B:$E,K$2,FALSE)</f>
        <v>Finance</v>
      </c>
      <c r="L551" s="5">
        <f>VLOOKUP($F551,Account!$B:$D,L$2,FALSE)</f>
        <v>400000</v>
      </c>
      <c r="M551" s="5" t="str">
        <f>VLOOKUP($F551,Account!$B:$D,M$2,FALSE)</f>
        <v>Travel-Trips</v>
      </c>
      <c r="N551" s="9">
        <f t="shared" si="278"/>
        <v>14025.769861695728</v>
      </c>
      <c r="O551" t="str">
        <f>VLOOKUP(A551,glbpamap!$A$1:$E$1000,5,FALSE)</f>
        <v>implementation.csv</v>
      </c>
    </row>
    <row r="552" spans="1:15" x14ac:dyDescent="0.25">
      <c r="A552" t="str">
        <f t="shared" si="292"/>
        <v>FIN-01400001</v>
      </c>
      <c r="C552">
        <f t="shared" si="303"/>
        <v>0.05</v>
      </c>
      <c r="D552" s="5">
        <f t="shared" si="305"/>
        <v>2</v>
      </c>
      <c r="E552" s="5">
        <f t="shared" si="306"/>
        <v>14</v>
      </c>
      <c r="F552" s="4">
        <f t="shared" si="307"/>
        <v>5</v>
      </c>
      <c r="G552" s="5" t="str">
        <f>VLOOKUP($D552,LE!$B:$D,G$2,FALSE)</f>
        <v>AME</v>
      </c>
      <c r="H552" s="5" t="str">
        <f>VLOOKUP($D552,LE!$B:$D,H$2,FALSE)</f>
        <v>Americas</v>
      </c>
      <c r="I552" s="5" t="str">
        <f>VLOOKUP($E552,Department!$B:$E,I$2,FALSE)</f>
        <v>FIN</v>
      </c>
      <c r="J552" s="5" t="str">
        <f>VLOOKUP($E552,Department!$B:$E,J$2,FALSE)</f>
        <v>FIN-01</v>
      </c>
      <c r="K552" s="5" t="str">
        <f>VLOOKUP($E552,Department!$B:$E,K$2,FALSE)</f>
        <v>Finance</v>
      </c>
      <c r="L552" s="5">
        <f>VLOOKUP($F552,Account!$B:$D,L$2,FALSE)</f>
        <v>400001</v>
      </c>
      <c r="M552" s="5" t="str">
        <f>VLOOKUP($F552,Account!$B:$D,M$2,FALSE)</f>
        <v>Travel-Hotels</v>
      </c>
      <c r="N552" s="9">
        <f t="shared" si="279"/>
        <v>7012.8849308478639</v>
      </c>
      <c r="O552" t="str">
        <f>VLOOKUP(A552,glbpamap!$A$1:$E$1000,5,FALSE)</f>
        <v>implementation.csv</v>
      </c>
    </row>
    <row r="553" spans="1:15" x14ac:dyDescent="0.25">
      <c r="A553" t="str">
        <f t="shared" si="292"/>
        <v>FIN-01500000</v>
      </c>
      <c r="C553">
        <f t="shared" si="303"/>
        <v>0.2</v>
      </c>
      <c r="D553" s="5">
        <f t="shared" si="305"/>
        <v>2</v>
      </c>
      <c r="E553" s="5">
        <f t="shared" si="306"/>
        <v>14</v>
      </c>
      <c r="F553" s="4">
        <f t="shared" si="307"/>
        <v>6</v>
      </c>
      <c r="G553" s="5" t="str">
        <f>VLOOKUP($D553,LE!$B:$D,G$2,FALSE)</f>
        <v>AME</v>
      </c>
      <c r="H553" s="5" t="str">
        <f>VLOOKUP($D553,LE!$B:$D,H$2,FALSE)</f>
        <v>Americas</v>
      </c>
      <c r="I553" s="5" t="str">
        <f>VLOOKUP($E553,Department!$B:$E,I$2,FALSE)</f>
        <v>FIN</v>
      </c>
      <c r="J553" s="5" t="str">
        <f>VLOOKUP($E553,Department!$B:$E,J$2,FALSE)</f>
        <v>FIN-01</v>
      </c>
      <c r="K553" s="5" t="str">
        <f>VLOOKUP($E553,Department!$B:$E,K$2,FALSE)</f>
        <v>Finance</v>
      </c>
      <c r="L553" s="5">
        <f>VLOOKUP($F553,Account!$B:$D,L$2,FALSE)</f>
        <v>500000</v>
      </c>
      <c r="M553" s="5" t="str">
        <f>VLOOKUP($F553,Account!$B:$D,M$2,FALSE)</f>
        <v>Professional-Services-Consultants</v>
      </c>
      <c r="N553" s="9">
        <f t="shared" si="280"/>
        <v>28051.539723391455</v>
      </c>
      <c r="O553" t="str">
        <f>VLOOKUP(A553,glbpamap!$A$1:$E$1000,5,FALSE)</f>
        <v>implementation.csv</v>
      </c>
    </row>
    <row r="554" spans="1:15" x14ac:dyDescent="0.25">
      <c r="A554" t="str">
        <f t="shared" si="292"/>
        <v>FIN-01600000</v>
      </c>
      <c r="C554">
        <f t="shared" si="303"/>
        <v>0.1</v>
      </c>
      <c r="D554" s="5">
        <f t="shared" si="305"/>
        <v>2</v>
      </c>
      <c r="E554" s="5">
        <f t="shared" si="306"/>
        <v>14</v>
      </c>
      <c r="F554" s="4">
        <f t="shared" si="307"/>
        <v>7</v>
      </c>
      <c r="G554" s="5" t="str">
        <f>VLOOKUP($D554,LE!$B:$D,G$2,FALSE)</f>
        <v>AME</v>
      </c>
      <c r="H554" s="5" t="str">
        <f>VLOOKUP($D554,LE!$B:$D,H$2,FALSE)</f>
        <v>Americas</v>
      </c>
      <c r="I554" s="5" t="str">
        <f>VLOOKUP($E554,Department!$B:$E,I$2,FALSE)</f>
        <v>FIN</v>
      </c>
      <c r="J554" s="5" t="str">
        <f>VLOOKUP($E554,Department!$B:$E,J$2,FALSE)</f>
        <v>FIN-01</v>
      </c>
      <c r="K554" s="5" t="str">
        <f>VLOOKUP($E554,Department!$B:$E,K$2,FALSE)</f>
        <v>Finance</v>
      </c>
      <c r="L554" s="5">
        <f>VLOOKUP($F554,Account!$B:$D,L$2,FALSE)</f>
        <v>600000</v>
      </c>
      <c r="M554" s="5" t="str">
        <f>VLOOKUP($F554,Account!$B:$D,M$2,FALSE)</f>
        <v>Legal-Consultants</v>
      </c>
      <c r="N554" s="9">
        <f t="shared" si="281"/>
        <v>14025.769861695728</v>
      </c>
      <c r="O554" t="str">
        <f>VLOOKUP(A554,glbpamap!$A$1:$E$1000,5,FALSE)</f>
        <v>implementation.csv</v>
      </c>
    </row>
    <row r="555" spans="1:15" x14ac:dyDescent="0.25">
      <c r="A555" t="str">
        <f t="shared" si="292"/>
        <v>FIN-01600001</v>
      </c>
      <c r="C555">
        <f t="shared" si="303"/>
        <v>0</v>
      </c>
      <c r="D555" s="5">
        <f t="shared" si="305"/>
        <v>2</v>
      </c>
      <c r="E555" s="5">
        <f t="shared" si="306"/>
        <v>14</v>
      </c>
      <c r="F555" s="4">
        <f t="shared" si="307"/>
        <v>8</v>
      </c>
      <c r="G555" s="5" t="str">
        <f>VLOOKUP($D555,LE!$B:$D,G$2,FALSE)</f>
        <v>AME</v>
      </c>
      <c r="H555" s="5" t="str">
        <f>VLOOKUP($D555,LE!$B:$D,H$2,FALSE)</f>
        <v>Americas</v>
      </c>
      <c r="I555" s="5" t="str">
        <f>VLOOKUP($E555,Department!$B:$E,I$2,FALSE)</f>
        <v>FIN</v>
      </c>
      <c r="J555" s="5" t="str">
        <f>VLOOKUP($E555,Department!$B:$E,J$2,FALSE)</f>
        <v>FIN-01</v>
      </c>
      <c r="K555" s="5" t="str">
        <f>VLOOKUP($E555,Department!$B:$E,K$2,FALSE)</f>
        <v>Finance</v>
      </c>
      <c r="L555" s="5">
        <f>VLOOKUP($F555,Account!$B:$D,L$2,FALSE)</f>
        <v>600001</v>
      </c>
      <c r="M555" s="5" t="str">
        <f>VLOOKUP($F555,Account!$B:$D,M$2,FALSE)</f>
        <v>Legal-Corporate Fees</v>
      </c>
      <c r="N555" s="9">
        <f t="shared" si="282"/>
        <v>0</v>
      </c>
      <c r="O555" t="str">
        <f>VLOOKUP(A555,glbpamap!$A$1:$E$1000,5,FALSE)</f>
        <v>implementation.csv</v>
      </c>
    </row>
    <row r="556" spans="1:15" x14ac:dyDescent="0.25">
      <c r="A556" t="str">
        <f t="shared" si="292"/>
        <v>FIN-01600002</v>
      </c>
      <c r="C556">
        <f t="shared" si="303"/>
        <v>0</v>
      </c>
      <c r="D556" s="5">
        <f t="shared" si="305"/>
        <v>2</v>
      </c>
      <c r="E556" s="5">
        <f t="shared" si="306"/>
        <v>14</v>
      </c>
      <c r="F556" s="4">
        <f t="shared" si="307"/>
        <v>9</v>
      </c>
      <c r="G556" s="5" t="str">
        <f>VLOOKUP($D556,LE!$B:$D,G$2,FALSE)</f>
        <v>AME</v>
      </c>
      <c r="H556" s="5" t="str">
        <f>VLOOKUP($D556,LE!$B:$D,H$2,FALSE)</f>
        <v>Americas</v>
      </c>
      <c r="I556" s="5" t="str">
        <f>VLOOKUP($E556,Department!$B:$E,I$2,FALSE)</f>
        <v>FIN</v>
      </c>
      <c r="J556" s="5" t="str">
        <f>VLOOKUP($E556,Department!$B:$E,J$2,FALSE)</f>
        <v>FIN-01</v>
      </c>
      <c r="K556" s="5" t="str">
        <f>VLOOKUP($E556,Department!$B:$E,K$2,FALSE)</f>
        <v>Finance</v>
      </c>
      <c r="L556" s="5">
        <f>VLOOKUP($F556,Account!$B:$D,L$2,FALSE)</f>
        <v>600002</v>
      </c>
      <c r="M556" s="5" t="str">
        <f>VLOOKUP($F556,Account!$B:$D,M$2,FALSE)</f>
        <v>Legal-Employment Fees</v>
      </c>
      <c r="N556" s="9">
        <f t="shared" si="283"/>
        <v>0</v>
      </c>
      <c r="O556" t="str">
        <f>VLOOKUP(A556,glbpamap!$A$1:$E$1000,5,FALSE)</f>
        <v>implementation.csv</v>
      </c>
    </row>
    <row r="557" spans="1:15" x14ac:dyDescent="0.25">
      <c r="A557" t="str">
        <f t="shared" si="292"/>
        <v>FIN-01700000</v>
      </c>
      <c r="C557">
        <f t="shared" si="303"/>
        <v>0.05</v>
      </c>
      <c r="D557" s="5">
        <f t="shared" si="305"/>
        <v>2</v>
      </c>
      <c r="E557" s="5">
        <f t="shared" si="306"/>
        <v>14</v>
      </c>
      <c r="F557" s="4">
        <f t="shared" si="307"/>
        <v>10</v>
      </c>
      <c r="G557" s="5" t="str">
        <f>VLOOKUP($D557,LE!$B:$D,G$2,FALSE)</f>
        <v>AME</v>
      </c>
      <c r="H557" s="5" t="str">
        <f>VLOOKUP($D557,LE!$B:$D,H$2,FALSE)</f>
        <v>Americas</v>
      </c>
      <c r="I557" s="5" t="str">
        <f>VLOOKUP($E557,Department!$B:$E,I$2,FALSE)</f>
        <v>FIN</v>
      </c>
      <c r="J557" s="5" t="str">
        <f>VLOOKUP($E557,Department!$B:$E,J$2,FALSE)</f>
        <v>FIN-01</v>
      </c>
      <c r="K557" s="5" t="str">
        <f>VLOOKUP($E557,Department!$B:$E,K$2,FALSE)</f>
        <v>Finance</v>
      </c>
      <c r="L557" s="5">
        <f>VLOOKUP($F557,Account!$B:$D,L$2,FALSE)</f>
        <v>700000</v>
      </c>
      <c r="M557" s="5" t="str">
        <f>VLOOKUP($F557,Account!$B:$D,M$2,FALSE)</f>
        <v>IT-Application-On-Premise</v>
      </c>
      <c r="N557" s="9">
        <f t="shared" si="284"/>
        <v>7012.8849308478639</v>
      </c>
      <c r="O557" t="str">
        <f>VLOOKUP(A557,glbpamap!$A$1:$E$1000,5,FALSE)</f>
        <v>implementation.csv</v>
      </c>
    </row>
    <row r="558" spans="1:15" x14ac:dyDescent="0.25">
      <c r="A558" t="str">
        <f t="shared" si="292"/>
        <v>FIN-01700001</v>
      </c>
      <c r="C558">
        <f t="shared" si="303"/>
        <v>0.01</v>
      </c>
      <c r="D558" s="5">
        <f t="shared" si="305"/>
        <v>2</v>
      </c>
      <c r="E558" s="5">
        <f t="shared" si="306"/>
        <v>14</v>
      </c>
      <c r="F558" s="4">
        <f t="shared" si="307"/>
        <v>11</v>
      </c>
      <c r="G558" s="5" t="str">
        <f>VLOOKUP($D558,LE!$B:$D,G$2,FALSE)</f>
        <v>AME</v>
      </c>
      <c r="H558" s="5" t="str">
        <f>VLOOKUP($D558,LE!$B:$D,H$2,FALSE)</f>
        <v>Americas</v>
      </c>
      <c r="I558" s="5" t="str">
        <f>VLOOKUP($E558,Department!$B:$E,I$2,FALSE)</f>
        <v>FIN</v>
      </c>
      <c r="J558" s="5" t="str">
        <f>VLOOKUP($E558,Department!$B:$E,J$2,FALSE)</f>
        <v>FIN-01</v>
      </c>
      <c r="K558" s="5" t="str">
        <f>VLOOKUP($E558,Department!$B:$E,K$2,FALSE)</f>
        <v>Finance</v>
      </c>
      <c r="L558" s="5">
        <f>VLOOKUP($F558,Account!$B:$D,L$2,FALSE)</f>
        <v>700001</v>
      </c>
      <c r="M558" s="5" t="str">
        <f>VLOOKUP($F558,Account!$B:$D,M$2,FALSE)</f>
        <v>IT-Application-Subscription</v>
      </c>
      <c r="N558" s="9">
        <f t="shared" si="285"/>
        <v>1402.5769861695726</v>
      </c>
      <c r="O558" t="str">
        <f>VLOOKUP(A558,glbpamap!$A$1:$E$1000,5,FALSE)</f>
        <v>implementation.csv</v>
      </c>
    </row>
    <row r="559" spans="1:15" x14ac:dyDescent="0.25">
      <c r="A559" t="str">
        <f t="shared" si="292"/>
        <v>FIN-01700002</v>
      </c>
      <c r="C559">
        <f t="shared" si="303"/>
        <v>0.02</v>
      </c>
      <c r="D559" s="5">
        <f t="shared" si="305"/>
        <v>2</v>
      </c>
      <c r="E559" s="5">
        <f t="shared" si="306"/>
        <v>14</v>
      </c>
      <c r="F559" s="4">
        <f t="shared" si="307"/>
        <v>12</v>
      </c>
      <c r="G559" s="5" t="str">
        <f>VLOOKUP($D559,LE!$B:$D,G$2,FALSE)</f>
        <v>AME</v>
      </c>
      <c r="H559" s="5" t="str">
        <f>VLOOKUP($D559,LE!$B:$D,H$2,FALSE)</f>
        <v>Americas</v>
      </c>
      <c r="I559" s="5" t="str">
        <f>VLOOKUP($E559,Department!$B:$E,I$2,FALSE)</f>
        <v>FIN</v>
      </c>
      <c r="J559" s="5" t="str">
        <f>VLOOKUP($E559,Department!$B:$E,J$2,FALSE)</f>
        <v>FIN-01</v>
      </c>
      <c r="K559" s="5" t="str">
        <f>VLOOKUP($E559,Department!$B:$E,K$2,FALSE)</f>
        <v>Finance</v>
      </c>
      <c r="L559" s="5">
        <f>VLOOKUP($F559,Account!$B:$D,L$2,FALSE)</f>
        <v>700002</v>
      </c>
      <c r="M559" s="5" t="str">
        <f>VLOOKUP($F559,Account!$B:$D,M$2,FALSE)</f>
        <v>IT-Infrastructure</v>
      </c>
      <c r="N559" s="9">
        <f t="shared" si="286"/>
        <v>2805.1539723391452</v>
      </c>
      <c r="O559" t="str">
        <f>VLOOKUP(A559,glbpamap!$A$1:$E$1000,5,FALSE)</f>
        <v>implementation.csv</v>
      </c>
    </row>
    <row r="560" spans="1:15" x14ac:dyDescent="0.25">
      <c r="A560" t="str">
        <f t="shared" si="292"/>
        <v>FIN-01700003</v>
      </c>
      <c r="C560">
        <f t="shared" si="303"/>
        <v>0.01</v>
      </c>
      <c r="D560" s="5">
        <f t="shared" si="305"/>
        <v>2</v>
      </c>
      <c r="E560" s="5">
        <f t="shared" si="306"/>
        <v>14</v>
      </c>
      <c r="F560" s="4">
        <f t="shared" si="307"/>
        <v>13</v>
      </c>
      <c r="G560" s="5" t="str">
        <f>VLOOKUP($D560,LE!$B:$D,G$2,FALSE)</f>
        <v>AME</v>
      </c>
      <c r="H560" s="5" t="str">
        <f>VLOOKUP($D560,LE!$B:$D,H$2,FALSE)</f>
        <v>Americas</v>
      </c>
      <c r="I560" s="5" t="str">
        <f>VLOOKUP($E560,Department!$B:$E,I$2,FALSE)</f>
        <v>FIN</v>
      </c>
      <c r="J560" s="5" t="str">
        <f>VLOOKUP($E560,Department!$B:$E,J$2,FALSE)</f>
        <v>FIN-01</v>
      </c>
      <c r="K560" s="5" t="str">
        <f>VLOOKUP($E560,Department!$B:$E,K$2,FALSE)</f>
        <v>Finance</v>
      </c>
      <c r="L560" s="5">
        <f>VLOOKUP($F560,Account!$B:$D,L$2,FALSE)</f>
        <v>700003</v>
      </c>
      <c r="M560" s="5" t="str">
        <f>VLOOKUP($F560,Account!$B:$D,M$2,FALSE)</f>
        <v>IT-Consultant-System Implementation</v>
      </c>
      <c r="N560" s="9">
        <f t="shared" si="287"/>
        <v>1402.5769861695726</v>
      </c>
      <c r="O560" t="str">
        <f>VLOOKUP(A560,glbpamap!$A$1:$E$1000,5,FALSE)</f>
        <v>implementation.csv</v>
      </c>
    </row>
    <row r="561" spans="1:15" x14ac:dyDescent="0.25">
      <c r="A561" t="str">
        <f t="shared" si="292"/>
        <v>FIN-01800000</v>
      </c>
      <c r="C561">
        <f t="shared" si="303"/>
        <v>0.02</v>
      </c>
      <c r="D561" s="5">
        <f t="shared" si="305"/>
        <v>2</v>
      </c>
      <c r="E561" s="5">
        <f t="shared" si="306"/>
        <v>14</v>
      </c>
      <c r="F561" s="4">
        <f t="shared" si="307"/>
        <v>14</v>
      </c>
      <c r="G561" s="5" t="str">
        <f>VLOOKUP($D561,LE!$B:$D,G$2,FALSE)</f>
        <v>AME</v>
      </c>
      <c r="H561" s="5" t="str">
        <f>VLOOKUP($D561,LE!$B:$D,H$2,FALSE)</f>
        <v>Americas</v>
      </c>
      <c r="I561" s="5" t="str">
        <f>VLOOKUP($E561,Department!$B:$E,I$2,FALSE)</f>
        <v>FIN</v>
      </c>
      <c r="J561" s="5" t="str">
        <f>VLOOKUP($E561,Department!$B:$E,J$2,FALSE)</f>
        <v>FIN-01</v>
      </c>
      <c r="K561" s="5" t="str">
        <f>VLOOKUP($E561,Department!$B:$E,K$2,FALSE)</f>
        <v>Finance</v>
      </c>
      <c r="L561" s="5">
        <f>VLOOKUP($F561,Account!$B:$D,L$2,FALSE)</f>
        <v>800000</v>
      </c>
      <c r="M561" s="5" t="str">
        <f>VLOOKUP($F561,Account!$B:$D,M$2,FALSE)</f>
        <v>Facilities-Offices</v>
      </c>
      <c r="N561" s="9">
        <f t="shared" si="288"/>
        <v>2805.1539723391452</v>
      </c>
      <c r="O561" t="str">
        <f>VLOOKUP(A561,glbpamap!$A$1:$E$1000,5,FALSE)</f>
        <v>implementation.csv</v>
      </c>
    </row>
    <row r="562" spans="1:15" x14ac:dyDescent="0.25">
      <c r="A562" t="str">
        <f t="shared" si="292"/>
        <v>FIN-01800001</v>
      </c>
      <c r="C562">
        <f t="shared" si="303"/>
        <v>0.02</v>
      </c>
      <c r="D562" s="5">
        <f t="shared" si="305"/>
        <v>2</v>
      </c>
      <c r="E562" s="5">
        <f t="shared" si="306"/>
        <v>14</v>
      </c>
      <c r="F562" s="4">
        <f t="shared" si="307"/>
        <v>15</v>
      </c>
      <c r="G562" s="5" t="str">
        <f>VLOOKUP($D562,LE!$B:$D,G$2,FALSE)</f>
        <v>AME</v>
      </c>
      <c r="H562" s="5" t="str">
        <f>VLOOKUP($D562,LE!$B:$D,H$2,FALSE)</f>
        <v>Americas</v>
      </c>
      <c r="I562" s="5" t="str">
        <f>VLOOKUP($E562,Department!$B:$E,I$2,FALSE)</f>
        <v>FIN</v>
      </c>
      <c r="J562" s="5" t="str">
        <f>VLOOKUP($E562,Department!$B:$E,J$2,FALSE)</f>
        <v>FIN-01</v>
      </c>
      <c r="K562" s="5" t="str">
        <f>VLOOKUP($E562,Department!$B:$E,K$2,FALSE)</f>
        <v>Finance</v>
      </c>
      <c r="L562" s="5">
        <f>VLOOKUP($F562,Account!$B:$D,L$2,FALSE)</f>
        <v>800001</v>
      </c>
      <c r="M562" s="5" t="str">
        <f>VLOOKUP($F562,Account!$B:$D,M$2,FALSE)</f>
        <v>Facilities-Supplies</v>
      </c>
      <c r="N562" s="9">
        <f t="shared" si="289"/>
        <v>2805.1539723391452</v>
      </c>
      <c r="O562" t="str">
        <f>VLOOKUP(A562,glbpamap!$A$1:$E$1000,5,FALSE)</f>
        <v>implementation.csv</v>
      </c>
    </row>
    <row r="563" spans="1:15" x14ac:dyDescent="0.25">
      <c r="A563" t="str">
        <f t="shared" si="292"/>
        <v>FIN-01800002</v>
      </c>
      <c r="C563">
        <f t="shared" si="303"/>
        <v>0.02</v>
      </c>
      <c r="D563" s="5">
        <f t="shared" si="305"/>
        <v>2</v>
      </c>
      <c r="E563" s="5">
        <f t="shared" si="306"/>
        <v>14</v>
      </c>
      <c r="F563" s="4">
        <f t="shared" si="307"/>
        <v>16</v>
      </c>
      <c r="G563" s="5" t="str">
        <f>VLOOKUP($D563,LE!$B:$D,G$2,FALSE)</f>
        <v>AME</v>
      </c>
      <c r="H563" s="5" t="str">
        <f>VLOOKUP($D563,LE!$B:$D,H$2,FALSE)</f>
        <v>Americas</v>
      </c>
      <c r="I563" s="5" t="str">
        <f>VLOOKUP($E563,Department!$B:$E,I$2,FALSE)</f>
        <v>FIN</v>
      </c>
      <c r="J563" s="5" t="str">
        <f>VLOOKUP($E563,Department!$B:$E,J$2,FALSE)</f>
        <v>FIN-01</v>
      </c>
      <c r="K563" s="5" t="str">
        <f>VLOOKUP($E563,Department!$B:$E,K$2,FALSE)</f>
        <v>Finance</v>
      </c>
      <c r="L563" s="5">
        <f>VLOOKUP($F563,Account!$B:$D,L$2,FALSE)</f>
        <v>800002</v>
      </c>
      <c r="M563" s="5" t="str">
        <f>VLOOKUP($F563,Account!$B:$D,M$2,FALSE)</f>
        <v>Facilities-Supplies</v>
      </c>
      <c r="N563" s="9">
        <f t="shared" si="290"/>
        <v>2805.1539723391452</v>
      </c>
      <c r="O563" t="str">
        <f>VLOOKUP(A563,glbpamap!$A$1:$E$1000,5,FALSE)</f>
        <v>implementation.csv</v>
      </c>
    </row>
    <row r="564" spans="1:15" x14ac:dyDescent="0.25">
      <c r="A564" t="str">
        <f t="shared" si="292"/>
        <v>ACC-01100000</v>
      </c>
      <c r="C564">
        <f>C548</f>
        <v>0</v>
      </c>
      <c r="D564" s="6">
        <f>D548</f>
        <v>2</v>
      </c>
      <c r="E564" s="6">
        <f>E548+1</f>
        <v>15</v>
      </c>
      <c r="F564" s="4">
        <v>1</v>
      </c>
      <c r="G564" s="5" t="str">
        <f>VLOOKUP($D564,LE!$B:$D,G$2,FALSE)</f>
        <v>AME</v>
      </c>
      <c r="H564" s="5" t="str">
        <f>VLOOKUP($D564,LE!$B:$D,H$2,FALSE)</f>
        <v>Americas</v>
      </c>
      <c r="I564" s="5" t="str">
        <f>VLOOKUP($E564,Department!$B:$E,I$2,FALSE)</f>
        <v>ACC</v>
      </c>
      <c r="J564" s="5" t="str">
        <f>VLOOKUP($E564,Department!$B:$E,J$2,FALSE)</f>
        <v>ACC-01</v>
      </c>
      <c r="K564" s="5" t="str">
        <f>VLOOKUP($E564,Department!$B:$E,K$2,FALSE)</f>
        <v>Accounting</v>
      </c>
      <c r="L564" s="5">
        <f>VLOOKUP($F564,Account!$B:$D,L$2,FALSE)</f>
        <v>100000</v>
      </c>
      <c r="M564" s="5" t="str">
        <f>VLOOKUP($F564,Account!$B:$D,M$2,FALSE)</f>
        <v>Salary</v>
      </c>
      <c r="N564" s="10">
        <f t="shared" ref="N564" si="308">N548*1.01</f>
        <v>141660.27560312685</v>
      </c>
      <c r="O564" t="str">
        <f>VLOOKUP(A564,glbpamap!$A$1:$E$1000,5,FALSE)</f>
        <v>implementation.csv</v>
      </c>
    </row>
    <row r="565" spans="1:15" x14ac:dyDescent="0.25">
      <c r="A565" t="str">
        <f t="shared" si="292"/>
        <v>ACC-01100001</v>
      </c>
      <c r="C565">
        <f t="shared" ref="C565:C579" si="309">C549</f>
        <v>0.3</v>
      </c>
      <c r="D565" s="5">
        <f>D564</f>
        <v>2</v>
      </c>
      <c r="E565" s="5">
        <f>E564</f>
        <v>15</v>
      </c>
      <c r="F565" s="4">
        <f>F564+1</f>
        <v>2</v>
      </c>
      <c r="G565" s="5" t="str">
        <f>VLOOKUP($D565,LE!$B:$D,G$2,FALSE)</f>
        <v>AME</v>
      </c>
      <c r="H565" s="5" t="str">
        <f>VLOOKUP($D565,LE!$B:$D,H$2,FALSE)</f>
        <v>Americas</v>
      </c>
      <c r="I565" s="5" t="str">
        <f>VLOOKUP($E565,Department!$B:$E,I$2,FALSE)</f>
        <v>ACC</v>
      </c>
      <c r="J565" s="5" t="str">
        <f>VLOOKUP($E565,Department!$B:$E,J$2,FALSE)</f>
        <v>ACC-01</v>
      </c>
      <c r="K565" s="5" t="str">
        <f>VLOOKUP($E565,Department!$B:$E,K$2,FALSE)</f>
        <v>Accounting</v>
      </c>
      <c r="L565" s="5">
        <f>VLOOKUP($F565,Account!$B:$D,L$2,FALSE)</f>
        <v>100001</v>
      </c>
      <c r="M565" s="5" t="str">
        <f>VLOOKUP($F565,Account!$B:$D,M$2,FALSE)</f>
        <v>Benefits</v>
      </c>
      <c r="N565" s="9">
        <f t="shared" si="304"/>
        <v>42498.082680938052</v>
      </c>
      <c r="O565" t="str">
        <f>VLOOKUP(A565,glbpamap!$A$1:$E$1000,5,FALSE)</f>
        <v>implementation.csv</v>
      </c>
    </row>
    <row r="566" spans="1:15" x14ac:dyDescent="0.25">
      <c r="A566" t="str">
        <f t="shared" si="292"/>
        <v>ACC-01200000</v>
      </c>
      <c r="C566">
        <f t="shared" si="309"/>
        <v>0.5</v>
      </c>
      <c r="D566" s="5">
        <f t="shared" ref="D566:D579" si="310">D565</f>
        <v>2</v>
      </c>
      <c r="E566" s="5">
        <f t="shared" ref="E566:E579" si="311">E565</f>
        <v>15</v>
      </c>
      <c r="F566" s="4">
        <f t="shared" ref="F566:F579" si="312">F565+1</f>
        <v>3</v>
      </c>
      <c r="G566" s="5" t="str">
        <f>VLOOKUP($D566,LE!$B:$D,G$2,FALSE)</f>
        <v>AME</v>
      </c>
      <c r="H566" s="5" t="str">
        <f>VLOOKUP($D566,LE!$B:$D,H$2,FALSE)</f>
        <v>Americas</v>
      </c>
      <c r="I566" s="5" t="str">
        <f>VLOOKUP($E566,Department!$B:$E,I$2,FALSE)</f>
        <v>ACC</v>
      </c>
      <c r="J566" s="5" t="str">
        <f>VLOOKUP($E566,Department!$B:$E,J$2,FALSE)</f>
        <v>ACC-01</v>
      </c>
      <c r="K566" s="5" t="str">
        <f>VLOOKUP($E566,Department!$B:$E,K$2,FALSE)</f>
        <v>Accounting</v>
      </c>
      <c r="L566" s="5">
        <f>VLOOKUP($F566,Account!$B:$D,L$2,FALSE)</f>
        <v>200000</v>
      </c>
      <c r="M566" s="5" t="str">
        <f>VLOOKUP($F566,Account!$B:$D,M$2,FALSE)</f>
        <v>Contractors</v>
      </c>
      <c r="N566" s="9">
        <f t="shared" ref="N566:N614" si="313">N564*C566</f>
        <v>70830.137801563425</v>
      </c>
      <c r="O566" t="str">
        <f>VLOOKUP(A566,glbpamap!$A$1:$E$1000,5,FALSE)</f>
        <v>implementation.csv</v>
      </c>
    </row>
    <row r="567" spans="1:15" x14ac:dyDescent="0.25">
      <c r="A567" t="str">
        <f t="shared" si="292"/>
        <v>ACC-01400000</v>
      </c>
      <c r="C567">
        <f t="shared" si="309"/>
        <v>0.1</v>
      </c>
      <c r="D567" s="5">
        <f t="shared" si="310"/>
        <v>2</v>
      </c>
      <c r="E567" s="5">
        <f t="shared" si="311"/>
        <v>15</v>
      </c>
      <c r="F567" s="4">
        <f t="shared" si="312"/>
        <v>4</v>
      </c>
      <c r="G567" s="5" t="str">
        <f>VLOOKUP($D567,LE!$B:$D,G$2,FALSE)</f>
        <v>AME</v>
      </c>
      <c r="H567" s="5" t="str">
        <f>VLOOKUP($D567,LE!$B:$D,H$2,FALSE)</f>
        <v>Americas</v>
      </c>
      <c r="I567" s="5" t="str">
        <f>VLOOKUP($E567,Department!$B:$E,I$2,FALSE)</f>
        <v>ACC</v>
      </c>
      <c r="J567" s="5" t="str">
        <f>VLOOKUP($E567,Department!$B:$E,J$2,FALSE)</f>
        <v>ACC-01</v>
      </c>
      <c r="K567" s="5" t="str">
        <f>VLOOKUP($E567,Department!$B:$E,K$2,FALSE)</f>
        <v>Accounting</v>
      </c>
      <c r="L567" s="5">
        <f>VLOOKUP($F567,Account!$B:$D,L$2,FALSE)</f>
        <v>400000</v>
      </c>
      <c r="M567" s="5" t="str">
        <f>VLOOKUP($F567,Account!$B:$D,M$2,FALSE)</f>
        <v>Travel-Trips</v>
      </c>
      <c r="N567" s="9">
        <f t="shared" ref="N567:N615" si="314">N564*C567</f>
        <v>14166.027560312687</v>
      </c>
      <c r="O567" t="str">
        <f>VLOOKUP(A567,glbpamap!$A$1:$E$1000,5,FALSE)</f>
        <v>implementation.csv</v>
      </c>
    </row>
    <row r="568" spans="1:15" x14ac:dyDescent="0.25">
      <c r="A568" t="str">
        <f t="shared" si="292"/>
        <v>ACC-01400001</v>
      </c>
      <c r="C568">
        <f t="shared" si="309"/>
        <v>0.05</v>
      </c>
      <c r="D568" s="5">
        <f t="shared" si="310"/>
        <v>2</v>
      </c>
      <c r="E568" s="5">
        <f t="shared" si="311"/>
        <v>15</v>
      </c>
      <c r="F568" s="4">
        <f t="shared" si="312"/>
        <v>5</v>
      </c>
      <c r="G568" s="5" t="str">
        <f>VLOOKUP($D568,LE!$B:$D,G$2,FALSE)</f>
        <v>AME</v>
      </c>
      <c r="H568" s="5" t="str">
        <f>VLOOKUP($D568,LE!$B:$D,H$2,FALSE)</f>
        <v>Americas</v>
      </c>
      <c r="I568" s="5" t="str">
        <f>VLOOKUP($E568,Department!$B:$E,I$2,FALSE)</f>
        <v>ACC</v>
      </c>
      <c r="J568" s="5" t="str">
        <f>VLOOKUP($E568,Department!$B:$E,J$2,FALSE)</f>
        <v>ACC-01</v>
      </c>
      <c r="K568" s="5" t="str">
        <f>VLOOKUP($E568,Department!$B:$E,K$2,FALSE)</f>
        <v>Accounting</v>
      </c>
      <c r="L568" s="5">
        <f>VLOOKUP($F568,Account!$B:$D,L$2,FALSE)</f>
        <v>400001</v>
      </c>
      <c r="M568" s="5" t="str">
        <f>VLOOKUP($F568,Account!$B:$D,M$2,FALSE)</f>
        <v>Travel-Hotels</v>
      </c>
      <c r="N568" s="9">
        <f t="shared" ref="N568:N616" si="315">N564*C568</f>
        <v>7083.0137801563433</v>
      </c>
      <c r="O568" t="str">
        <f>VLOOKUP(A568,glbpamap!$A$1:$E$1000,5,FALSE)</f>
        <v>implementation.csv</v>
      </c>
    </row>
    <row r="569" spans="1:15" x14ac:dyDescent="0.25">
      <c r="A569" t="str">
        <f t="shared" si="292"/>
        <v>ACC-01500000</v>
      </c>
      <c r="C569">
        <f t="shared" si="309"/>
        <v>0.2</v>
      </c>
      <c r="D569" s="5">
        <f t="shared" si="310"/>
        <v>2</v>
      </c>
      <c r="E569" s="5">
        <f t="shared" si="311"/>
        <v>15</v>
      </c>
      <c r="F569" s="4">
        <f t="shared" si="312"/>
        <v>6</v>
      </c>
      <c r="G569" s="5" t="str">
        <f>VLOOKUP($D569,LE!$B:$D,G$2,FALSE)</f>
        <v>AME</v>
      </c>
      <c r="H569" s="5" t="str">
        <f>VLOOKUP($D569,LE!$B:$D,H$2,FALSE)</f>
        <v>Americas</v>
      </c>
      <c r="I569" s="5" t="str">
        <f>VLOOKUP($E569,Department!$B:$E,I$2,FALSE)</f>
        <v>ACC</v>
      </c>
      <c r="J569" s="5" t="str">
        <f>VLOOKUP($E569,Department!$B:$E,J$2,FALSE)</f>
        <v>ACC-01</v>
      </c>
      <c r="K569" s="5" t="str">
        <f>VLOOKUP($E569,Department!$B:$E,K$2,FALSE)</f>
        <v>Accounting</v>
      </c>
      <c r="L569" s="5">
        <f>VLOOKUP($F569,Account!$B:$D,L$2,FALSE)</f>
        <v>500000</v>
      </c>
      <c r="M569" s="5" t="str">
        <f>VLOOKUP($F569,Account!$B:$D,M$2,FALSE)</f>
        <v>Professional-Services-Consultants</v>
      </c>
      <c r="N569" s="9">
        <f t="shared" ref="N569:N617" si="316">N564*C569</f>
        <v>28332.055120625373</v>
      </c>
      <c r="O569" t="str">
        <f>VLOOKUP(A569,glbpamap!$A$1:$E$1000,5,FALSE)</f>
        <v>implementation.csv</v>
      </c>
    </row>
    <row r="570" spans="1:15" x14ac:dyDescent="0.25">
      <c r="A570" t="str">
        <f t="shared" si="292"/>
        <v>ACC-01600000</v>
      </c>
      <c r="C570">
        <f t="shared" si="309"/>
        <v>0.1</v>
      </c>
      <c r="D570" s="5">
        <f t="shared" si="310"/>
        <v>2</v>
      </c>
      <c r="E570" s="5">
        <f t="shared" si="311"/>
        <v>15</v>
      </c>
      <c r="F570" s="4">
        <f t="shared" si="312"/>
        <v>7</v>
      </c>
      <c r="G570" s="5" t="str">
        <f>VLOOKUP($D570,LE!$B:$D,G$2,FALSE)</f>
        <v>AME</v>
      </c>
      <c r="H570" s="5" t="str">
        <f>VLOOKUP($D570,LE!$B:$D,H$2,FALSE)</f>
        <v>Americas</v>
      </c>
      <c r="I570" s="5" t="str">
        <f>VLOOKUP($E570,Department!$B:$E,I$2,FALSE)</f>
        <v>ACC</v>
      </c>
      <c r="J570" s="5" t="str">
        <f>VLOOKUP($E570,Department!$B:$E,J$2,FALSE)</f>
        <v>ACC-01</v>
      </c>
      <c r="K570" s="5" t="str">
        <f>VLOOKUP($E570,Department!$B:$E,K$2,FALSE)</f>
        <v>Accounting</v>
      </c>
      <c r="L570" s="5">
        <f>VLOOKUP($F570,Account!$B:$D,L$2,FALSE)</f>
        <v>600000</v>
      </c>
      <c r="M570" s="5" t="str">
        <f>VLOOKUP($F570,Account!$B:$D,M$2,FALSE)</f>
        <v>Legal-Consultants</v>
      </c>
      <c r="N570" s="9">
        <f t="shared" ref="N570:N618" si="317">N564*C570</f>
        <v>14166.027560312687</v>
      </c>
      <c r="O570" t="str">
        <f>VLOOKUP(A570,glbpamap!$A$1:$E$1000,5,FALSE)</f>
        <v>implementation.csv</v>
      </c>
    </row>
    <row r="571" spans="1:15" x14ac:dyDescent="0.25">
      <c r="A571" t="str">
        <f t="shared" si="292"/>
        <v>ACC-01600001</v>
      </c>
      <c r="C571">
        <f t="shared" si="309"/>
        <v>0</v>
      </c>
      <c r="D571" s="5">
        <f t="shared" si="310"/>
        <v>2</v>
      </c>
      <c r="E571" s="5">
        <f t="shared" si="311"/>
        <v>15</v>
      </c>
      <c r="F571" s="4">
        <f t="shared" si="312"/>
        <v>8</v>
      </c>
      <c r="G571" s="5" t="str">
        <f>VLOOKUP($D571,LE!$B:$D,G$2,FALSE)</f>
        <v>AME</v>
      </c>
      <c r="H571" s="5" t="str">
        <f>VLOOKUP($D571,LE!$B:$D,H$2,FALSE)</f>
        <v>Americas</v>
      </c>
      <c r="I571" s="5" t="str">
        <f>VLOOKUP($E571,Department!$B:$E,I$2,FALSE)</f>
        <v>ACC</v>
      </c>
      <c r="J571" s="5" t="str">
        <f>VLOOKUP($E571,Department!$B:$E,J$2,FALSE)</f>
        <v>ACC-01</v>
      </c>
      <c r="K571" s="5" t="str">
        <f>VLOOKUP($E571,Department!$B:$E,K$2,FALSE)</f>
        <v>Accounting</v>
      </c>
      <c r="L571" s="5">
        <f>VLOOKUP($F571,Account!$B:$D,L$2,FALSE)</f>
        <v>600001</v>
      </c>
      <c r="M571" s="5" t="str">
        <f>VLOOKUP($F571,Account!$B:$D,M$2,FALSE)</f>
        <v>Legal-Corporate Fees</v>
      </c>
      <c r="N571" s="9">
        <f t="shared" ref="N571:N619" si="318">N564*C571</f>
        <v>0</v>
      </c>
      <c r="O571" t="str">
        <f>VLOOKUP(A571,glbpamap!$A$1:$E$1000,5,FALSE)</f>
        <v>implementation.csv</v>
      </c>
    </row>
    <row r="572" spans="1:15" x14ac:dyDescent="0.25">
      <c r="A572" t="str">
        <f t="shared" si="292"/>
        <v>ACC-01600002</v>
      </c>
      <c r="C572">
        <f t="shared" si="309"/>
        <v>0</v>
      </c>
      <c r="D572" s="5">
        <f t="shared" si="310"/>
        <v>2</v>
      </c>
      <c r="E572" s="5">
        <f t="shared" si="311"/>
        <v>15</v>
      </c>
      <c r="F572" s="4">
        <f t="shared" si="312"/>
        <v>9</v>
      </c>
      <c r="G572" s="5" t="str">
        <f>VLOOKUP($D572,LE!$B:$D,G$2,FALSE)</f>
        <v>AME</v>
      </c>
      <c r="H572" s="5" t="str">
        <f>VLOOKUP($D572,LE!$B:$D,H$2,FALSE)</f>
        <v>Americas</v>
      </c>
      <c r="I572" s="5" t="str">
        <f>VLOOKUP($E572,Department!$B:$E,I$2,FALSE)</f>
        <v>ACC</v>
      </c>
      <c r="J572" s="5" t="str">
        <f>VLOOKUP($E572,Department!$B:$E,J$2,FALSE)</f>
        <v>ACC-01</v>
      </c>
      <c r="K572" s="5" t="str">
        <f>VLOOKUP($E572,Department!$B:$E,K$2,FALSE)</f>
        <v>Accounting</v>
      </c>
      <c r="L572" s="5">
        <f>VLOOKUP($F572,Account!$B:$D,L$2,FALSE)</f>
        <v>600002</v>
      </c>
      <c r="M572" s="5" t="str">
        <f>VLOOKUP($F572,Account!$B:$D,M$2,FALSE)</f>
        <v>Legal-Employment Fees</v>
      </c>
      <c r="N572" s="9">
        <f t="shared" ref="N572:N620" si="319">N564*C572</f>
        <v>0</v>
      </c>
      <c r="O572" t="str">
        <f>VLOOKUP(A572,glbpamap!$A$1:$E$1000,5,FALSE)</f>
        <v>implementation.csv</v>
      </c>
    </row>
    <row r="573" spans="1:15" x14ac:dyDescent="0.25">
      <c r="A573" t="str">
        <f t="shared" si="292"/>
        <v>ACC-01700000</v>
      </c>
      <c r="C573">
        <f t="shared" si="309"/>
        <v>0.05</v>
      </c>
      <c r="D573" s="5">
        <f t="shared" si="310"/>
        <v>2</v>
      </c>
      <c r="E573" s="5">
        <f t="shared" si="311"/>
        <v>15</v>
      </c>
      <c r="F573" s="4">
        <f t="shared" si="312"/>
        <v>10</v>
      </c>
      <c r="G573" s="5" t="str">
        <f>VLOOKUP($D573,LE!$B:$D,G$2,FALSE)</f>
        <v>AME</v>
      </c>
      <c r="H573" s="5" t="str">
        <f>VLOOKUP($D573,LE!$B:$D,H$2,FALSE)</f>
        <v>Americas</v>
      </c>
      <c r="I573" s="5" t="str">
        <f>VLOOKUP($E573,Department!$B:$E,I$2,FALSE)</f>
        <v>ACC</v>
      </c>
      <c r="J573" s="5" t="str">
        <f>VLOOKUP($E573,Department!$B:$E,J$2,FALSE)</f>
        <v>ACC-01</v>
      </c>
      <c r="K573" s="5" t="str">
        <f>VLOOKUP($E573,Department!$B:$E,K$2,FALSE)</f>
        <v>Accounting</v>
      </c>
      <c r="L573" s="5">
        <f>VLOOKUP($F573,Account!$B:$D,L$2,FALSE)</f>
        <v>700000</v>
      </c>
      <c r="M573" s="5" t="str">
        <f>VLOOKUP($F573,Account!$B:$D,M$2,FALSE)</f>
        <v>IT-Application-On-Premise</v>
      </c>
      <c r="N573" s="9">
        <f t="shared" ref="N573:N621" si="320">N564*C573</f>
        <v>7083.0137801563433</v>
      </c>
      <c r="O573" t="str">
        <f>VLOOKUP(A573,glbpamap!$A$1:$E$1000,5,FALSE)</f>
        <v>implementation.csv</v>
      </c>
    </row>
    <row r="574" spans="1:15" x14ac:dyDescent="0.25">
      <c r="A574" t="str">
        <f t="shared" si="292"/>
        <v>ACC-01700001</v>
      </c>
      <c r="C574">
        <f t="shared" si="309"/>
        <v>0.01</v>
      </c>
      <c r="D574" s="5">
        <f t="shared" si="310"/>
        <v>2</v>
      </c>
      <c r="E574" s="5">
        <f t="shared" si="311"/>
        <v>15</v>
      </c>
      <c r="F574" s="4">
        <f t="shared" si="312"/>
        <v>11</v>
      </c>
      <c r="G574" s="5" t="str">
        <f>VLOOKUP($D574,LE!$B:$D,G$2,FALSE)</f>
        <v>AME</v>
      </c>
      <c r="H574" s="5" t="str">
        <f>VLOOKUP($D574,LE!$B:$D,H$2,FALSE)</f>
        <v>Americas</v>
      </c>
      <c r="I574" s="5" t="str">
        <f>VLOOKUP($E574,Department!$B:$E,I$2,FALSE)</f>
        <v>ACC</v>
      </c>
      <c r="J574" s="5" t="str">
        <f>VLOOKUP($E574,Department!$B:$E,J$2,FALSE)</f>
        <v>ACC-01</v>
      </c>
      <c r="K574" s="5" t="str">
        <f>VLOOKUP($E574,Department!$B:$E,K$2,FALSE)</f>
        <v>Accounting</v>
      </c>
      <c r="L574" s="5">
        <f>VLOOKUP($F574,Account!$B:$D,L$2,FALSE)</f>
        <v>700001</v>
      </c>
      <c r="M574" s="5" t="str">
        <f>VLOOKUP($F574,Account!$B:$D,M$2,FALSE)</f>
        <v>IT-Application-Subscription</v>
      </c>
      <c r="N574" s="9">
        <f t="shared" ref="N574:N622" si="321">N564*C574</f>
        <v>1416.6027560312684</v>
      </c>
      <c r="O574" t="str">
        <f>VLOOKUP(A574,glbpamap!$A$1:$E$1000,5,FALSE)</f>
        <v>implementation.csv</v>
      </c>
    </row>
    <row r="575" spans="1:15" x14ac:dyDescent="0.25">
      <c r="A575" t="str">
        <f t="shared" si="292"/>
        <v>ACC-01700002</v>
      </c>
      <c r="C575">
        <f t="shared" si="309"/>
        <v>0.02</v>
      </c>
      <c r="D575" s="5">
        <f t="shared" si="310"/>
        <v>2</v>
      </c>
      <c r="E575" s="5">
        <f t="shared" si="311"/>
        <v>15</v>
      </c>
      <c r="F575" s="4">
        <f t="shared" si="312"/>
        <v>12</v>
      </c>
      <c r="G575" s="5" t="str">
        <f>VLOOKUP($D575,LE!$B:$D,G$2,FALSE)</f>
        <v>AME</v>
      </c>
      <c r="H575" s="5" t="str">
        <f>VLOOKUP($D575,LE!$B:$D,H$2,FALSE)</f>
        <v>Americas</v>
      </c>
      <c r="I575" s="5" t="str">
        <f>VLOOKUP($E575,Department!$B:$E,I$2,FALSE)</f>
        <v>ACC</v>
      </c>
      <c r="J575" s="5" t="str">
        <f>VLOOKUP($E575,Department!$B:$E,J$2,FALSE)</f>
        <v>ACC-01</v>
      </c>
      <c r="K575" s="5" t="str">
        <f>VLOOKUP($E575,Department!$B:$E,K$2,FALSE)</f>
        <v>Accounting</v>
      </c>
      <c r="L575" s="5">
        <f>VLOOKUP($F575,Account!$B:$D,L$2,FALSE)</f>
        <v>700002</v>
      </c>
      <c r="M575" s="5" t="str">
        <f>VLOOKUP($F575,Account!$B:$D,M$2,FALSE)</f>
        <v>IT-Infrastructure</v>
      </c>
      <c r="N575" s="9">
        <f t="shared" ref="N575:N623" si="322">N564*C575</f>
        <v>2833.2055120625369</v>
      </c>
      <c r="O575" t="str">
        <f>VLOOKUP(A575,glbpamap!$A$1:$E$1000,5,FALSE)</f>
        <v>implementation.csv</v>
      </c>
    </row>
    <row r="576" spans="1:15" x14ac:dyDescent="0.25">
      <c r="A576" t="str">
        <f t="shared" si="292"/>
        <v>ACC-01700003</v>
      </c>
      <c r="C576">
        <f t="shared" si="309"/>
        <v>0.01</v>
      </c>
      <c r="D576" s="5">
        <f t="shared" si="310"/>
        <v>2</v>
      </c>
      <c r="E576" s="5">
        <f t="shared" si="311"/>
        <v>15</v>
      </c>
      <c r="F576" s="4">
        <f t="shared" si="312"/>
        <v>13</v>
      </c>
      <c r="G576" s="5" t="str">
        <f>VLOOKUP($D576,LE!$B:$D,G$2,FALSE)</f>
        <v>AME</v>
      </c>
      <c r="H576" s="5" t="str">
        <f>VLOOKUP($D576,LE!$B:$D,H$2,FALSE)</f>
        <v>Americas</v>
      </c>
      <c r="I576" s="5" t="str">
        <f>VLOOKUP($E576,Department!$B:$E,I$2,FALSE)</f>
        <v>ACC</v>
      </c>
      <c r="J576" s="5" t="str">
        <f>VLOOKUP($E576,Department!$B:$E,J$2,FALSE)</f>
        <v>ACC-01</v>
      </c>
      <c r="K576" s="5" t="str">
        <f>VLOOKUP($E576,Department!$B:$E,K$2,FALSE)</f>
        <v>Accounting</v>
      </c>
      <c r="L576" s="5">
        <f>VLOOKUP($F576,Account!$B:$D,L$2,FALSE)</f>
        <v>700003</v>
      </c>
      <c r="M576" s="5" t="str">
        <f>VLOOKUP($F576,Account!$B:$D,M$2,FALSE)</f>
        <v>IT-Consultant-System Implementation</v>
      </c>
      <c r="N576" s="9">
        <f t="shared" ref="N576:N624" si="323">N564*C576</f>
        <v>1416.6027560312684</v>
      </c>
      <c r="O576" t="str">
        <f>VLOOKUP(A576,glbpamap!$A$1:$E$1000,5,FALSE)</f>
        <v>implementation.csv</v>
      </c>
    </row>
    <row r="577" spans="1:15" x14ac:dyDescent="0.25">
      <c r="A577" t="str">
        <f t="shared" si="292"/>
        <v>ACC-01800000</v>
      </c>
      <c r="C577">
        <f t="shared" si="309"/>
        <v>0.02</v>
      </c>
      <c r="D577" s="5">
        <f t="shared" si="310"/>
        <v>2</v>
      </c>
      <c r="E577" s="5">
        <f t="shared" si="311"/>
        <v>15</v>
      </c>
      <c r="F577" s="4">
        <f t="shared" si="312"/>
        <v>14</v>
      </c>
      <c r="G577" s="5" t="str">
        <f>VLOOKUP($D577,LE!$B:$D,G$2,FALSE)</f>
        <v>AME</v>
      </c>
      <c r="H577" s="5" t="str">
        <f>VLOOKUP($D577,LE!$B:$D,H$2,FALSE)</f>
        <v>Americas</v>
      </c>
      <c r="I577" s="5" t="str">
        <f>VLOOKUP($E577,Department!$B:$E,I$2,FALSE)</f>
        <v>ACC</v>
      </c>
      <c r="J577" s="5" t="str">
        <f>VLOOKUP($E577,Department!$B:$E,J$2,FALSE)</f>
        <v>ACC-01</v>
      </c>
      <c r="K577" s="5" t="str">
        <f>VLOOKUP($E577,Department!$B:$E,K$2,FALSE)</f>
        <v>Accounting</v>
      </c>
      <c r="L577" s="5">
        <f>VLOOKUP($F577,Account!$B:$D,L$2,FALSE)</f>
        <v>800000</v>
      </c>
      <c r="M577" s="5" t="str">
        <f>VLOOKUP($F577,Account!$B:$D,M$2,FALSE)</f>
        <v>Facilities-Offices</v>
      </c>
      <c r="N577" s="9">
        <f t="shared" ref="N577:N625" si="324">N564*C577</f>
        <v>2833.2055120625369</v>
      </c>
      <c r="O577" t="str">
        <f>VLOOKUP(A577,glbpamap!$A$1:$E$1000,5,FALSE)</f>
        <v>implementation.csv</v>
      </c>
    </row>
    <row r="578" spans="1:15" x14ac:dyDescent="0.25">
      <c r="A578" t="str">
        <f t="shared" si="292"/>
        <v>ACC-01800001</v>
      </c>
      <c r="C578">
        <f t="shared" si="309"/>
        <v>0.02</v>
      </c>
      <c r="D578" s="5">
        <f t="shared" si="310"/>
        <v>2</v>
      </c>
      <c r="E578" s="5">
        <f t="shared" si="311"/>
        <v>15</v>
      </c>
      <c r="F578" s="4">
        <f t="shared" si="312"/>
        <v>15</v>
      </c>
      <c r="G578" s="5" t="str">
        <f>VLOOKUP($D578,LE!$B:$D,G$2,FALSE)</f>
        <v>AME</v>
      </c>
      <c r="H578" s="5" t="str">
        <f>VLOOKUP($D578,LE!$B:$D,H$2,FALSE)</f>
        <v>Americas</v>
      </c>
      <c r="I578" s="5" t="str">
        <f>VLOOKUP($E578,Department!$B:$E,I$2,FALSE)</f>
        <v>ACC</v>
      </c>
      <c r="J578" s="5" t="str">
        <f>VLOOKUP($E578,Department!$B:$E,J$2,FALSE)</f>
        <v>ACC-01</v>
      </c>
      <c r="K578" s="5" t="str">
        <f>VLOOKUP($E578,Department!$B:$E,K$2,FALSE)</f>
        <v>Accounting</v>
      </c>
      <c r="L578" s="5">
        <f>VLOOKUP($F578,Account!$B:$D,L$2,FALSE)</f>
        <v>800001</v>
      </c>
      <c r="M578" s="5" t="str">
        <f>VLOOKUP($F578,Account!$B:$D,M$2,FALSE)</f>
        <v>Facilities-Supplies</v>
      </c>
      <c r="N578" s="9">
        <f t="shared" ref="N578:N626" si="325">N564*C578</f>
        <v>2833.2055120625369</v>
      </c>
      <c r="O578" t="str">
        <f>VLOOKUP(A578,glbpamap!$A$1:$E$1000,5,FALSE)</f>
        <v>implementation.csv</v>
      </c>
    </row>
    <row r="579" spans="1:15" x14ac:dyDescent="0.25">
      <c r="A579" t="str">
        <f t="shared" si="292"/>
        <v>ACC-01800002</v>
      </c>
      <c r="C579">
        <f t="shared" si="309"/>
        <v>0.02</v>
      </c>
      <c r="D579" s="5">
        <f t="shared" si="310"/>
        <v>2</v>
      </c>
      <c r="E579" s="5">
        <f t="shared" si="311"/>
        <v>15</v>
      </c>
      <c r="F579" s="4">
        <f t="shared" si="312"/>
        <v>16</v>
      </c>
      <c r="G579" s="5" t="str">
        <f>VLOOKUP($D579,LE!$B:$D,G$2,FALSE)</f>
        <v>AME</v>
      </c>
      <c r="H579" s="5" t="str">
        <f>VLOOKUP($D579,LE!$B:$D,H$2,FALSE)</f>
        <v>Americas</v>
      </c>
      <c r="I579" s="5" t="str">
        <f>VLOOKUP($E579,Department!$B:$E,I$2,FALSE)</f>
        <v>ACC</v>
      </c>
      <c r="J579" s="5" t="str">
        <f>VLOOKUP($E579,Department!$B:$E,J$2,FALSE)</f>
        <v>ACC-01</v>
      </c>
      <c r="K579" s="5" t="str">
        <f>VLOOKUP($E579,Department!$B:$E,K$2,FALSE)</f>
        <v>Accounting</v>
      </c>
      <c r="L579" s="5">
        <f>VLOOKUP($F579,Account!$B:$D,L$2,FALSE)</f>
        <v>800002</v>
      </c>
      <c r="M579" s="5" t="str">
        <f>VLOOKUP($F579,Account!$B:$D,M$2,FALSE)</f>
        <v>Facilities-Supplies</v>
      </c>
      <c r="N579" s="9">
        <f t="shared" ref="N579:N627" si="326">N564*C579</f>
        <v>2833.2055120625369</v>
      </c>
      <c r="O579" t="str">
        <f>VLOOKUP(A579,glbpamap!$A$1:$E$1000,5,FALSE)</f>
        <v>implementation.csv</v>
      </c>
    </row>
    <row r="580" spans="1:15" x14ac:dyDescent="0.25">
      <c r="A580" t="str">
        <f t="shared" si="292"/>
        <v>IT-01100000</v>
      </c>
      <c r="C580">
        <f>C564</f>
        <v>0</v>
      </c>
      <c r="D580" s="6">
        <f>D564</f>
        <v>2</v>
      </c>
      <c r="E580" s="6">
        <f>E564+1</f>
        <v>16</v>
      </c>
      <c r="F580" s="4">
        <v>1</v>
      </c>
      <c r="G580" s="5" t="str">
        <f>VLOOKUP($D580,LE!$B:$D,G$2,FALSE)</f>
        <v>AME</v>
      </c>
      <c r="H580" s="5" t="str">
        <f>VLOOKUP($D580,LE!$B:$D,H$2,FALSE)</f>
        <v>Americas</v>
      </c>
      <c r="I580" s="5" t="str">
        <f>VLOOKUP($E580,Department!$B:$E,I$2,FALSE)</f>
        <v>IT</v>
      </c>
      <c r="J580" s="5" t="str">
        <f>VLOOKUP($E580,Department!$B:$E,J$2,FALSE)</f>
        <v>IT-01</v>
      </c>
      <c r="K580" s="5" t="str">
        <f>VLOOKUP($E580,Department!$B:$E,K$2,FALSE)</f>
        <v>IT</v>
      </c>
      <c r="L580" s="5">
        <f>VLOOKUP($F580,Account!$B:$D,L$2,FALSE)</f>
        <v>100000</v>
      </c>
      <c r="M580" s="5" t="str">
        <f>VLOOKUP($F580,Account!$B:$D,M$2,FALSE)</f>
        <v>Salary</v>
      </c>
      <c r="N580" s="10">
        <f t="shared" ref="N580" si="327">N564*1.01</f>
        <v>143076.87835915812</v>
      </c>
      <c r="O580" t="str">
        <f>VLOOKUP(A580,glbpamap!$A$1:$E$1000,5,FALSE)</f>
        <v>implementation.csv</v>
      </c>
    </row>
    <row r="581" spans="1:15" x14ac:dyDescent="0.25">
      <c r="A581" t="str">
        <f t="shared" ref="A581:A644" si="328">J581&amp;L581</f>
        <v>IT-01100001</v>
      </c>
      <c r="C581">
        <f t="shared" ref="C581:C595" si="329">C565</f>
        <v>0.3</v>
      </c>
      <c r="D581" s="5">
        <f>D580</f>
        <v>2</v>
      </c>
      <c r="E581" s="5">
        <f>E580</f>
        <v>16</v>
      </c>
      <c r="F581" s="4">
        <f>F580+1</f>
        <v>2</v>
      </c>
      <c r="G581" s="5" t="str">
        <f>VLOOKUP($D581,LE!$B:$D,G$2,FALSE)</f>
        <v>AME</v>
      </c>
      <c r="H581" s="5" t="str">
        <f>VLOOKUP($D581,LE!$B:$D,H$2,FALSE)</f>
        <v>Americas</v>
      </c>
      <c r="I581" s="5" t="str">
        <f>VLOOKUP($E581,Department!$B:$E,I$2,FALSE)</f>
        <v>IT</v>
      </c>
      <c r="J581" s="5" t="str">
        <f>VLOOKUP($E581,Department!$B:$E,J$2,FALSE)</f>
        <v>IT-01</v>
      </c>
      <c r="K581" s="5" t="str">
        <f>VLOOKUP($E581,Department!$B:$E,K$2,FALSE)</f>
        <v>IT</v>
      </c>
      <c r="L581" s="5">
        <f>VLOOKUP($F581,Account!$B:$D,L$2,FALSE)</f>
        <v>100001</v>
      </c>
      <c r="M581" s="5" t="str">
        <f>VLOOKUP($F581,Account!$B:$D,M$2,FALSE)</f>
        <v>Benefits</v>
      </c>
      <c r="N581" s="9">
        <f t="shared" si="304"/>
        <v>42923.063507747436</v>
      </c>
      <c r="O581" t="str">
        <f>VLOOKUP(A581,glbpamap!$A$1:$E$1000,5,FALSE)</f>
        <v>implementation.csv</v>
      </c>
    </row>
    <row r="582" spans="1:15" x14ac:dyDescent="0.25">
      <c r="A582" t="str">
        <f t="shared" si="328"/>
        <v>IT-01200000</v>
      </c>
      <c r="C582">
        <f t="shared" si="329"/>
        <v>0.5</v>
      </c>
      <c r="D582" s="5">
        <f t="shared" ref="D582:D595" si="330">D581</f>
        <v>2</v>
      </c>
      <c r="E582" s="5">
        <f t="shared" ref="E582:E595" si="331">E581</f>
        <v>16</v>
      </c>
      <c r="F582" s="4">
        <f t="shared" ref="F582:F595" si="332">F581+1</f>
        <v>3</v>
      </c>
      <c r="G582" s="5" t="str">
        <f>VLOOKUP($D582,LE!$B:$D,G$2,FALSE)</f>
        <v>AME</v>
      </c>
      <c r="H582" s="5" t="str">
        <f>VLOOKUP($D582,LE!$B:$D,H$2,FALSE)</f>
        <v>Americas</v>
      </c>
      <c r="I582" s="5" t="str">
        <f>VLOOKUP($E582,Department!$B:$E,I$2,FALSE)</f>
        <v>IT</v>
      </c>
      <c r="J582" s="5" t="str">
        <f>VLOOKUP($E582,Department!$B:$E,J$2,FALSE)</f>
        <v>IT-01</v>
      </c>
      <c r="K582" s="5" t="str">
        <f>VLOOKUP($E582,Department!$B:$E,K$2,FALSE)</f>
        <v>IT</v>
      </c>
      <c r="L582" s="5">
        <f>VLOOKUP($F582,Account!$B:$D,L$2,FALSE)</f>
        <v>200000</v>
      </c>
      <c r="M582" s="5" t="str">
        <f>VLOOKUP($F582,Account!$B:$D,M$2,FALSE)</f>
        <v>Contractors</v>
      </c>
      <c r="N582" s="9">
        <f t="shared" si="313"/>
        <v>71538.439179579058</v>
      </c>
      <c r="O582" t="str">
        <f>VLOOKUP(A582,glbpamap!$A$1:$E$1000,5,FALSE)</f>
        <v>implementation.csv</v>
      </c>
    </row>
    <row r="583" spans="1:15" x14ac:dyDescent="0.25">
      <c r="A583" t="str">
        <f t="shared" si="328"/>
        <v>IT-01400000</v>
      </c>
      <c r="C583">
        <f t="shared" si="329"/>
        <v>0.1</v>
      </c>
      <c r="D583" s="5">
        <f t="shared" si="330"/>
        <v>2</v>
      </c>
      <c r="E583" s="5">
        <f t="shared" si="331"/>
        <v>16</v>
      </c>
      <c r="F583" s="4">
        <f t="shared" si="332"/>
        <v>4</v>
      </c>
      <c r="G583" s="5" t="str">
        <f>VLOOKUP($D583,LE!$B:$D,G$2,FALSE)</f>
        <v>AME</v>
      </c>
      <c r="H583" s="5" t="str">
        <f>VLOOKUP($D583,LE!$B:$D,H$2,FALSE)</f>
        <v>Americas</v>
      </c>
      <c r="I583" s="5" t="str">
        <f>VLOOKUP($E583,Department!$B:$E,I$2,FALSE)</f>
        <v>IT</v>
      </c>
      <c r="J583" s="5" t="str">
        <f>VLOOKUP($E583,Department!$B:$E,J$2,FALSE)</f>
        <v>IT-01</v>
      </c>
      <c r="K583" s="5" t="str">
        <f>VLOOKUP($E583,Department!$B:$E,K$2,FALSE)</f>
        <v>IT</v>
      </c>
      <c r="L583" s="5">
        <f>VLOOKUP($F583,Account!$B:$D,L$2,FALSE)</f>
        <v>400000</v>
      </c>
      <c r="M583" s="5" t="str">
        <f>VLOOKUP($F583,Account!$B:$D,M$2,FALSE)</f>
        <v>Travel-Trips</v>
      </c>
      <c r="N583" s="9">
        <f t="shared" si="314"/>
        <v>14307.687835915813</v>
      </c>
      <c r="O583" t="str">
        <f>VLOOKUP(A583,glbpamap!$A$1:$E$1000,5,FALSE)</f>
        <v>implementation.csv</v>
      </c>
    </row>
    <row r="584" spans="1:15" x14ac:dyDescent="0.25">
      <c r="A584" t="str">
        <f t="shared" si="328"/>
        <v>IT-01400001</v>
      </c>
      <c r="C584">
        <f t="shared" si="329"/>
        <v>0.05</v>
      </c>
      <c r="D584" s="5">
        <f t="shared" si="330"/>
        <v>2</v>
      </c>
      <c r="E584" s="5">
        <f t="shared" si="331"/>
        <v>16</v>
      </c>
      <c r="F584" s="4">
        <f t="shared" si="332"/>
        <v>5</v>
      </c>
      <c r="G584" s="5" t="str">
        <f>VLOOKUP($D584,LE!$B:$D,G$2,FALSE)</f>
        <v>AME</v>
      </c>
      <c r="H584" s="5" t="str">
        <f>VLOOKUP($D584,LE!$B:$D,H$2,FALSE)</f>
        <v>Americas</v>
      </c>
      <c r="I584" s="5" t="str">
        <f>VLOOKUP($E584,Department!$B:$E,I$2,FALSE)</f>
        <v>IT</v>
      </c>
      <c r="J584" s="5" t="str">
        <f>VLOOKUP($E584,Department!$B:$E,J$2,FALSE)</f>
        <v>IT-01</v>
      </c>
      <c r="K584" s="5" t="str">
        <f>VLOOKUP($E584,Department!$B:$E,K$2,FALSE)</f>
        <v>IT</v>
      </c>
      <c r="L584" s="5">
        <f>VLOOKUP($F584,Account!$B:$D,L$2,FALSE)</f>
        <v>400001</v>
      </c>
      <c r="M584" s="5" t="str">
        <f>VLOOKUP($F584,Account!$B:$D,M$2,FALSE)</f>
        <v>Travel-Hotels</v>
      </c>
      <c r="N584" s="9">
        <f t="shared" si="315"/>
        <v>7153.8439179579063</v>
      </c>
      <c r="O584" t="str">
        <f>VLOOKUP(A584,glbpamap!$A$1:$E$1000,5,FALSE)</f>
        <v>implementation.csv</v>
      </c>
    </row>
    <row r="585" spans="1:15" x14ac:dyDescent="0.25">
      <c r="A585" t="str">
        <f t="shared" si="328"/>
        <v>IT-01500000</v>
      </c>
      <c r="C585">
        <f t="shared" si="329"/>
        <v>0.2</v>
      </c>
      <c r="D585" s="5">
        <f t="shared" si="330"/>
        <v>2</v>
      </c>
      <c r="E585" s="5">
        <f t="shared" si="331"/>
        <v>16</v>
      </c>
      <c r="F585" s="4">
        <f t="shared" si="332"/>
        <v>6</v>
      </c>
      <c r="G585" s="5" t="str">
        <f>VLOOKUP($D585,LE!$B:$D,G$2,FALSE)</f>
        <v>AME</v>
      </c>
      <c r="H585" s="5" t="str">
        <f>VLOOKUP($D585,LE!$B:$D,H$2,FALSE)</f>
        <v>Americas</v>
      </c>
      <c r="I585" s="5" t="str">
        <f>VLOOKUP($E585,Department!$B:$E,I$2,FALSE)</f>
        <v>IT</v>
      </c>
      <c r="J585" s="5" t="str">
        <f>VLOOKUP($E585,Department!$B:$E,J$2,FALSE)</f>
        <v>IT-01</v>
      </c>
      <c r="K585" s="5" t="str">
        <f>VLOOKUP($E585,Department!$B:$E,K$2,FALSE)</f>
        <v>IT</v>
      </c>
      <c r="L585" s="5">
        <f>VLOOKUP($F585,Account!$B:$D,L$2,FALSE)</f>
        <v>500000</v>
      </c>
      <c r="M585" s="5" t="str">
        <f>VLOOKUP($F585,Account!$B:$D,M$2,FALSE)</f>
        <v>Professional-Services-Consultants</v>
      </c>
      <c r="N585" s="9">
        <f t="shared" si="316"/>
        <v>28615.375671831625</v>
      </c>
      <c r="O585" t="str">
        <f>VLOOKUP(A585,glbpamap!$A$1:$E$1000,5,FALSE)</f>
        <v>implementation.csv</v>
      </c>
    </row>
    <row r="586" spans="1:15" x14ac:dyDescent="0.25">
      <c r="A586" t="str">
        <f t="shared" si="328"/>
        <v>IT-01600000</v>
      </c>
      <c r="C586">
        <f t="shared" si="329"/>
        <v>0.1</v>
      </c>
      <c r="D586" s="5">
        <f t="shared" si="330"/>
        <v>2</v>
      </c>
      <c r="E586" s="5">
        <f t="shared" si="331"/>
        <v>16</v>
      </c>
      <c r="F586" s="4">
        <f t="shared" si="332"/>
        <v>7</v>
      </c>
      <c r="G586" s="5" t="str">
        <f>VLOOKUP($D586,LE!$B:$D,G$2,FALSE)</f>
        <v>AME</v>
      </c>
      <c r="H586" s="5" t="str">
        <f>VLOOKUP($D586,LE!$B:$D,H$2,FALSE)</f>
        <v>Americas</v>
      </c>
      <c r="I586" s="5" t="str">
        <f>VLOOKUP($E586,Department!$B:$E,I$2,FALSE)</f>
        <v>IT</v>
      </c>
      <c r="J586" s="5" t="str">
        <f>VLOOKUP($E586,Department!$B:$E,J$2,FALSE)</f>
        <v>IT-01</v>
      </c>
      <c r="K586" s="5" t="str">
        <f>VLOOKUP($E586,Department!$B:$E,K$2,FALSE)</f>
        <v>IT</v>
      </c>
      <c r="L586" s="5">
        <f>VLOOKUP($F586,Account!$B:$D,L$2,FALSE)</f>
        <v>600000</v>
      </c>
      <c r="M586" s="5" t="str">
        <f>VLOOKUP($F586,Account!$B:$D,M$2,FALSE)</f>
        <v>Legal-Consultants</v>
      </c>
      <c r="N586" s="9">
        <f t="shared" si="317"/>
        <v>14307.687835915813</v>
      </c>
      <c r="O586" t="str">
        <f>VLOOKUP(A586,glbpamap!$A$1:$E$1000,5,FALSE)</f>
        <v>implementation.csv</v>
      </c>
    </row>
    <row r="587" spans="1:15" x14ac:dyDescent="0.25">
      <c r="A587" t="str">
        <f t="shared" si="328"/>
        <v>IT-01600001</v>
      </c>
      <c r="C587">
        <f t="shared" si="329"/>
        <v>0</v>
      </c>
      <c r="D587" s="5">
        <f t="shared" si="330"/>
        <v>2</v>
      </c>
      <c r="E587" s="5">
        <f t="shared" si="331"/>
        <v>16</v>
      </c>
      <c r="F587" s="4">
        <f t="shared" si="332"/>
        <v>8</v>
      </c>
      <c r="G587" s="5" t="str">
        <f>VLOOKUP($D587,LE!$B:$D,G$2,FALSE)</f>
        <v>AME</v>
      </c>
      <c r="H587" s="5" t="str">
        <f>VLOOKUP($D587,LE!$B:$D,H$2,FALSE)</f>
        <v>Americas</v>
      </c>
      <c r="I587" s="5" t="str">
        <f>VLOOKUP($E587,Department!$B:$E,I$2,FALSE)</f>
        <v>IT</v>
      </c>
      <c r="J587" s="5" t="str">
        <f>VLOOKUP($E587,Department!$B:$E,J$2,FALSE)</f>
        <v>IT-01</v>
      </c>
      <c r="K587" s="5" t="str">
        <f>VLOOKUP($E587,Department!$B:$E,K$2,FALSE)</f>
        <v>IT</v>
      </c>
      <c r="L587" s="5">
        <f>VLOOKUP($F587,Account!$B:$D,L$2,FALSE)</f>
        <v>600001</v>
      </c>
      <c r="M587" s="5" t="str">
        <f>VLOOKUP($F587,Account!$B:$D,M$2,FALSE)</f>
        <v>Legal-Corporate Fees</v>
      </c>
      <c r="N587" s="9">
        <f t="shared" si="318"/>
        <v>0</v>
      </c>
      <c r="O587" t="str">
        <f>VLOOKUP(A587,glbpamap!$A$1:$E$1000,5,FALSE)</f>
        <v>implementation.csv</v>
      </c>
    </row>
    <row r="588" spans="1:15" x14ac:dyDescent="0.25">
      <c r="A588" t="str">
        <f t="shared" si="328"/>
        <v>IT-01600002</v>
      </c>
      <c r="C588">
        <f t="shared" si="329"/>
        <v>0</v>
      </c>
      <c r="D588" s="5">
        <f t="shared" si="330"/>
        <v>2</v>
      </c>
      <c r="E588" s="5">
        <f t="shared" si="331"/>
        <v>16</v>
      </c>
      <c r="F588" s="4">
        <f t="shared" si="332"/>
        <v>9</v>
      </c>
      <c r="G588" s="5" t="str">
        <f>VLOOKUP($D588,LE!$B:$D,G$2,FALSE)</f>
        <v>AME</v>
      </c>
      <c r="H588" s="5" t="str">
        <f>VLOOKUP($D588,LE!$B:$D,H$2,FALSE)</f>
        <v>Americas</v>
      </c>
      <c r="I588" s="5" t="str">
        <f>VLOOKUP($E588,Department!$B:$E,I$2,FALSE)</f>
        <v>IT</v>
      </c>
      <c r="J588" s="5" t="str">
        <f>VLOOKUP($E588,Department!$B:$E,J$2,FALSE)</f>
        <v>IT-01</v>
      </c>
      <c r="K588" s="5" t="str">
        <f>VLOOKUP($E588,Department!$B:$E,K$2,FALSE)</f>
        <v>IT</v>
      </c>
      <c r="L588" s="5">
        <f>VLOOKUP($F588,Account!$B:$D,L$2,FALSE)</f>
        <v>600002</v>
      </c>
      <c r="M588" s="5" t="str">
        <f>VLOOKUP($F588,Account!$B:$D,M$2,FALSE)</f>
        <v>Legal-Employment Fees</v>
      </c>
      <c r="N588" s="9">
        <f t="shared" si="319"/>
        <v>0</v>
      </c>
      <c r="O588" t="str">
        <f>VLOOKUP(A588,glbpamap!$A$1:$E$1000,5,FALSE)</f>
        <v>implementation.csv</v>
      </c>
    </row>
    <row r="589" spans="1:15" x14ac:dyDescent="0.25">
      <c r="A589" t="str">
        <f t="shared" si="328"/>
        <v>IT-01700000</v>
      </c>
      <c r="C589">
        <f t="shared" si="329"/>
        <v>0.05</v>
      </c>
      <c r="D589" s="5">
        <f t="shared" si="330"/>
        <v>2</v>
      </c>
      <c r="E589" s="5">
        <f t="shared" si="331"/>
        <v>16</v>
      </c>
      <c r="F589" s="4">
        <f t="shared" si="332"/>
        <v>10</v>
      </c>
      <c r="G589" s="5" t="str">
        <f>VLOOKUP($D589,LE!$B:$D,G$2,FALSE)</f>
        <v>AME</v>
      </c>
      <c r="H589" s="5" t="str">
        <f>VLOOKUP($D589,LE!$B:$D,H$2,FALSE)</f>
        <v>Americas</v>
      </c>
      <c r="I589" s="5" t="str">
        <f>VLOOKUP($E589,Department!$B:$E,I$2,FALSE)</f>
        <v>IT</v>
      </c>
      <c r="J589" s="5" t="str">
        <f>VLOOKUP($E589,Department!$B:$E,J$2,FALSE)</f>
        <v>IT-01</v>
      </c>
      <c r="K589" s="5" t="str">
        <f>VLOOKUP($E589,Department!$B:$E,K$2,FALSE)</f>
        <v>IT</v>
      </c>
      <c r="L589" s="5">
        <f>VLOOKUP($F589,Account!$B:$D,L$2,FALSE)</f>
        <v>700000</v>
      </c>
      <c r="M589" s="5" t="str">
        <f>VLOOKUP($F589,Account!$B:$D,M$2,FALSE)</f>
        <v>IT-Application-On-Premise</v>
      </c>
      <c r="N589" s="9">
        <f t="shared" si="320"/>
        <v>7153.8439179579063</v>
      </c>
      <c r="O589" t="str">
        <f>VLOOKUP(A589,glbpamap!$A$1:$E$1000,5,FALSE)</f>
        <v>implementation.csv</v>
      </c>
    </row>
    <row r="590" spans="1:15" x14ac:dyDescent="0.25">
      <c r="A590" t="str">
        <f t="shared" si="328"/>
        <v>IT-01700001</v>
      </c>
      <c r="C590">
        <f t="shared" si="329"/>
        <v>0.01</v>
      </c>
      <c r="D590" s="5">
        <f t="shared" si="330"/>
        <v>2</v>
      </c>
      <c r="E590" s="5">
        <f t="shared" si="331"/>
        <v>16</v>
      </c>
      <c r="F590" s="4">
        <f t="shared" si="332"/>
        <v>11</v>
      </c>
      <c r="G590" s="5" t="str">
        <f>VLOOKUP($D590,LE!$B:$D,G$2,FALSE)</f>
        <v>AME</v>
      </c>
      <c r="H590" s="5" t="str">
        <f>VLOOKUP($D590,LE!$B:$D,H$2,FALSE)</f>
        <v>Americas</v>
      </c>
      <c r="I590" s="5" t="str">
        <f>VLOOKUP($E590,Department!$B:$E,I$2,FALSE)</f>
        <v>IT</v>
      </c>
      <c r="J590" s="5" t="str">
        <f>VLOOKUP($E590,Department!$B:$E,J$2,FALSE)</f>
        <v>IT-01</v>
      </c>
      <c r="K590" s="5" t="str">
        <f>VLOOKUP($E590,Department!$B:$E,K$2,FALSE)</f>
        <v>IT</v>
      </c>
      <c r="L590" s="5">
        <f>VLOOKUP($F590,Account!$B:$D,L$2,FALSE)</f>
        <v>700001</v>
      </c>
      <c r="M590" s="5" t="str">
        <f>VLOOKUP($F590,Account!$B:$D,M$2,FALSE)</f>
        <v>IT-Application-Subscription</v>
      </c>
      <c r="N590" s="9">
        <f t="shared" si="321"/>
        <v>1430.7687835915813</v>
      </c>
      <c r="O590" t="str">
        <f>VLOOKUP(A590,glbpamap!$A$1:$E$1000,5,FALSE)</f>
        <v>implementation.csv</v>
      </c>
    </row>
    <row r="591" spans="1:15" x14ac:dyDescent="0.25">
      <c r="A591" t="str">
        <f t="shared" si="328"/>
        <v>IT-01700002</v>
      </c>
      <c r="C591">
        <f t="shared" si="329"/>
        <v>0.02</v>
      </c>
      <c r="D591" s="5">
        <f t="shared" si="330"/>
        <v>2</v>
      </c>
      <c r="E591" s="5">
        <f t="shared" si="331"/>
        <v>16</v>
      </c>
      <c r="F591" s="4">
        <f t="shared" si="332"/>
        <v>12</v>
      </c>
      <c r="G591" s="5" t="str">
        <f>VLOOKUP($D591,LE!$B:$D,G$2,FALSE)</f>
        <v>AME</v>
      </c>
      <c r="H591" s="5" t="str">
        <f>VLOOKUP($D591,LE!$B:$D,H$2,FALSE)</f>
        <v>Americas</v>
      </c>
      <c r="I591" s="5" t="str">
        <f>VLOOKUP($E591,Department!$B:$E,I$2,FALSE)</f>
        <v>IT</v>
      </c>
      <c r="J591" s="5" t="str">
        <f>VLOOKUP($E591,Department!$B:$E,J$2,FALSE)</f>
        <v>IT-01</v>
      </c>
      <c r="K591" s="5" t="str">
        <f>VLOOKUP($E591,Department!$B:$E,K$2,FALSE)</f>
        <v>IT</v>
      </c>
      <c r="L591" s="5">
        <f>VLOOKUP($F591,Account!$B:$D,L$2,FALSE)</f>
        <v>700002</v>
      </c>
      <c r="M591" s="5" t="str">
        <f>VLOOKUP($F591,Account!$B:$D,M$2,FALSE)</f>
        <v>IT-Infrastructure</v>
      </c>
      <c r="N591" s="9">
        <f t="shared" si="322"/>
        <v>2861.5375671831625</v>
      </c>
      <c r="O591" t="str">
        <f>VLOOKUP(A591,glbpamap!$A$1:$E$1000,5,FALSE)</f>
        <v>implementation.csv</v>
      </c>
    </row>
    <row r="592" spans="1:15" x14ac:dyDescent="0.25">
      <c r="A592" t="str">
        <f t="shared" si="328"/>
        <v>IT-01700003</v>
      </c>
      <c r="C592">
        <f t="shared" si="329"/>
        <v>0.01</v>
      </c>
      <c r="D592" s="5">
        <f t="shared" si="330"/>
        <v>2</v>
      </c>
      <c r="E592" s="5">
        <f t="shared" si="331"/>
        <v>16</v>
      </c>
      <c r="F592" s="4">
        <f t="shared" si="332"/>
        <v>13</v>
      </c>
      <c r="G592" s="5" t="str">
        <f>VLOOKUP($D592,LE!$B:$D,G$2,FALSE)</f>
        <v>AME</v>
      </c>
      <c r="H592" s="5" t="str">
        <f>VLOOKUP($D592,LE!$B:$D,H$2,FALSE)</f>
        <v>Americas</v>
      </c>
      <c r="I592" s="5" t="str">
        <f>VLOOKUP($E592,Department!$B:$E,I$2,FALSE)</f>
        <v>IT</v>
      </c>
      <c r="J592" s="5" t="str">
        <f>VLOOKUP($E592,Department!$B:$E,J$2,FALSE)</f>
        <v>IT-01</v>
      </c>
      <c r="K592" s="5" t="str">
        <f>VLOOKUP($E592,Department!$B:$E,K$2,FALSE)</f>
        <v>IT</v>
      </c>
      <c r="L592" s="5">
        <f>VLOOKUP($F592,Account!$B:$D,L$2,FALSE)</f>
        <v>700003</v>
      </c>
      <c r="M592" s="5" t="str">
        <f>VLOOKUP($F592,Account!$B:$D,M$2,FALSE)</f>
        <v>IT-Consultant-System Implementation</v>
      </c>
      <c r="N592" s="9">
        <f t="shared" si="323"/>
        <v>1430.7687835915813</v>
      </c>
      <c r="O592" t="str">
        <f>VLOOKUP(A592,glbpamap!$A$1:$E$1000,5,FALSE)</f>
        <v>implementation.csv</v>
      </c>
    </row>
    <row r="593" spans="1:15" x14ac:dyDescent="0.25">
      <c r="A593" t="str">
        <f t="shared" si="328"/>
        <v>IT-01800000</v>
      </c>
      <c r="C593">
        <f t="shared" si="329"/>
        <v>0.02</v>
      </c>
      <c r="D593" s="5">
        <f t="shared" si="330"/>
        <v>2</v>
      </c>
      <c r="E593" s="5">
        <f t="shared" si="331"/>
        <v>16</v>
      </c>
      <c r="F593" s="4">
        <f t="shared" si="332"/>
        <v>14</v>
      </c>
      <c r="G593" s="5" t="str">
        <f>VLOOKUP($D593,LE!$B:$D,G$2,FALSE)</f>
        <v>AME</v>
      </c>
      <c r="H593" s="5" t="str">
        <f>VLOOKUP($D593,LE!$B:$D,H$2,FALSE)</f>
        <v>Americas</v>
      </c>
      <c r="I593" s="5" t="str">
        <f>VLOOKUP($E593,Department!$B:$E,I$2,FALSE)</f>
        <v>IT</v>
      </c>
      <c r="J593" s="5" t="str">
        <f>VLOOKUP($E593,Department!$B:$E,J$2,FALSE)</f>
        <v>IT-01</v>
      </c>
      <c r="K593" s="5" t="str">
        <f>VLOOKUP($E593,Department!$B:$E,K$2,FALSE)</f>
        <v>IT</v>
      </c>
      <c r="L593" s="5">
        <f>VLOOKUP($F593,Account!$B:$D,L$2,FALSE)</f>
        <v>800000</v>
      </c>
      <c r="M593" s="5" t="str">
        <f>VLOOKUP($F593,Account!$B:$D,M$2,FALSE)</f>
        <v>Facilities-Offices</v>
      </c>
      <c r="N593" s="9">
        <f t="shared" si="324"/>
        <v>2861.5375671831625</v>
      </c>
      <c r="O593" t="str">
        <f>VLOOKUP(A593,glbpamap!$A$1:$E$1000,5,FALSE)</f>
        <v>implementation.csv</v>
      </c>
    </row>
    <row r="594" spans="1:15" x14ac:dyDescent="0.25">
      <c r="A594" t="str">
        <f t="shared" si="328"/>
        <v>IT-01800001</v>
      </c>
      <c r="C594">
        <f t="shared" si="329"/>
        <v>0.02</v>
      </c>
      <c r="D594" s="5">
        <f t="shared" si="330"/>
        <v>2</v>
      </c>
      <c r="E594" s="5">
        <f t="shared" si="331"/>
        <v>16</v>
      </c>
      <c r="F594" s="4">
        <f t="shared" si="332"/>
        <v>15</v>
      </c>
      <c r="G594" s="5" t="str">
        <f>VLOOKUP($D594,LE!$B:$D,G$2,FALSE)</f>
        <v>AME</v>
      </c>
      <c r="H594" s="5" t="str">
        <f>VLOOKUP($D594,LE!$B:$D,H$2,FALSE)</f>
        <v>Americas</v>
      </c>
      <c r="I594" s="5" t="str">
        <f>VLOOKUP($E594,Department!$B:$E,I$2,FALSE)</f>
        <v>IT</v>
      </c>
      <c r="J594" s="5" t="str">
        <f>VLOOKUP($E594,Department!$B:$E,J$2,FALSE)</f>
        <v>IT-01</v>
      </c>
      <c r="K594" s="5" t="str">
        <f>VLOOKUP($E594,Department!$B:$E,K$2,FALSE)</f>
        <v>IT</v>
      </c>
      <c r="L594" s="5">
        <f>VLOOKUP($F594,Account!$B:$D,L$2,FALSE)</f>
        <v>800001</v>
      </c>
      <c r="M594" s="5" t="str">
        <f>VLOOKUP($F594,Account!$B:$D,M$2,FALSE)</f>
        <v>Facilities-Supplies</v>
      </c>
      <c r="N594" s="9">
        <f t="shared" si="325"/>
        <v>2861.5375671831625</v>
      </c>
      <c r="O594" t="str">
        <f>VLOOKUP(A594,glbpamap!$A$1:$E$1000,5,FALSE)</f>
        <v>implementation.csv</v>
      </c>
    </row>
    <row r="595" spans="1:15" x14ac:dyDescent="0.25">
      <c r="A595" t="str">
        <f t="shared" si="328"/>
        <v>IT-01800002</v>
      </c>
      <c r="C595">
        <f t="shared" si="329"/>
        <v>0.02</v>
      </c>
      <c r="D595" s="5">
        <f t="shared" si="330"/>
        <v>2</v>
      </c>
      <c r="E595" s="5">
        <f t="shared" si="331"/>
        <v>16</v>
      </c>
      <c r="F595" s="4">
        <f t="shared" si="332"/>
        <v>16</v>
      </c>
      <c r="G595" s="5" t="str">
        <f>VLOOKUP($D595,LE!$B:$D,G$2,FALSE)</f>
        <v>AME</v>
      </c>
      <c r="H595" s="5" t="str">
        <f>VLOOKUP($D595,LE!$B:$D,H$2,FALSE)</f>
        <v>Americas</v>
      </c>
      <c r="I595" s="5" t="str">
        <f>VLOOKUP($E595,Department!$B:$E,I$2,FALSE)</f>
        <v>IT</v>
      </c>
      <c r="J595" s="5" t="str">
        <f>VLOOKUP($E595,Department!$B:$E,J$2,FALSE)</f>
        <v>IT-01</v>
      </c>
      <c r="K595" s="5" t="str">
        <f>VLOOKUP($E595,Department!$B:$E,K$2,FALSE)</f>
        <v>IT</v>
      </c>
      <c r="L595" s="5">
        <f>VLOOKUP($F595,Account!$B:$D,L$2,FALSE)</f>
        <v>800002</v>
      </c>
      <c r="M595" s="5" t="str">
        <f>VLOOKUP($F595,Account!$B:$D,M$2,FALSE)</f>
        <v>Facilities-Supplies</v>
      </c>
      <c r="N595" s="9">
        <f t="shared" si="326"/>
        <v>2861.5375671831625</v>
      </c>
      <c r="O595" t="str">
        <f>VLOOKUP(A595,glbpamap!$A$1:$E$1000,5,FALSE)</f>
        <v>implementation.csv</v>
      </c>
    </row>
    <row r="596" spans="1:15" x14ac:dyDescent="0.25">
      <c r="A596" t="str">
        <f t="shared" si="328"/>
        <v>PS-01100000</v>
      </c>
      <c r="C596">
        <f>C580</f>
        <v>0</v>
      </c>
      <c r="D596" s="6">
        <f>D580</f>
        <v>2</v>
      </c>
      <c r="E596" s="6">
        <f>E580+1</f>
        <v>17</v>
      </c>
      <c r="F596" s="4">
        <v>1</v>
      </c>
      <c r="G596" s="5" t="str">
        <f>VLOOKUP($D596,LE!$B:$D,G$2,FALSE)</f>
        <v>AME</v>
      </c>
      <c r="H596" s="5" t="str">
        <f>VLOOKUP($D596,LE!$B:$D,H$2,FALSE)</f>
        <v>Americas</v>
      </c>
      <c r="I596" s="5" t="str">
        <f>VLOOKUP($E596,Department!$B:$E,I$2,FALSE)</f>
        <v>PS</v>
      </c>
      <c r="J596" s="5" t="str">
        <f>VLOOKUP($E596,Department!$B:$E,J$2,FALSE)</f>
        <v>PS-01</v>
      </c>
      <c r="K596" s="5" t="str">
        <f>VLOOKUP($E596,Department!$B:$E,K$2,FALSE)</f>
        <v>PS</v>
      </c>
      <c r="L596" s="5">
        <f>VLOOKUP($F596,Account!$B:$D,L$2,FALSE)</f>
        <v>100000</v>
      </c>
      <c r="M596" s="5" t="str">
        <f>VLOOKUP($F596,Account!$B:$D,M$2,FALSE)</f>
        <v>Salary</v>
      </c>
      <c r="N596" s="10">
        <f t="shared" ref="N596" si="333">N580*1.01</f>
        <v>144507.64714274969</v>
      </c>
      <c r="O596" t="str">
        <f>VLOOKUP(A596,glbpamap!$A$1:$E$1000,5,FALSE)</f>
        <v>payroll.csv</v>
      </c>
    </row>
    <row r="597" spans="1:15" x14ac:dyDescent="0.25">
      <c r="A597" t="str">
        <f t="shared" si="328"/>
        <v>PS-01100001</v>
      </c>
      <c r="C597">
        <f t="shared" ref="C597:C611" si="334">C581</f>
        <v>0.3</v>
      </c>
      <c r="D597" s="5">
        <f>D596</f>
        <v>2</v>
      </c>
      <c r="E597" s="5">
        <f>E596</f>
        <v>17</v>
      </c>
      <c r="F597" s="4">
        <f>F596+1</f>
        <v>2</v>
      </c>
      <c r="G597" s="5" t="str">
        <f>VLOOKUP($D597,LE!$B:$D,G$2,FALSE)</f>
        <v>AME</v>
      </c>
      <c r="H597" s="5" t="str">
        <f>VLOOKUP($D597,LE!$B:$D,H$2,FALSE)</f>
        <v>Americas</v>
      </c>
      <c r="I597" s="5" t="str">
        <f>VLOOKUP($E597,Department!$B:$E,I$2,FALSE)</f>
        <v>PS</v>
      </c>
      <c r="J597" s="5" t="str">
        <f>VLOOKUP($E597,Department!$B:$E,J$2,FALSE)</f>
        <v>PS-01</v>
      </c>
      <c r="K597" s="5" t="str">
        <f>VLOOKUP($E597,Department!$B:$E,K$2,FALSE)</f>
        <v>PS</v>
      </c>
      <c r="L597" s="5">
        <f>VLOOKUP($F597,Account!$B:$D,L$2,FALSE)</f>
        <v>100001</v>
      </c>
      <c r="M597" s="5" t="str">
        <f>VLOOKUP($F597,Account!$B:$D,M$2,FALSE)</f>
        <v>Benefits</v>
      </c>
      <c r="N597" s="9">
        <f t="shared" si="304"/>
        <v>43352.294142824903</v>
      </c>
      <c r="O597" t="str">
        <f>VLOOKUP(A597,glbpamap!$A$1:$E$1000,5,FALSE)</f>
        <v>payroll.csv</v>
      </c>
    </row>
    <row r="598" spans="1:15" x14ac:dyDescent="0.25">
      <c r="A598" t="str">
        <f t="shared" si="328"/>
        <v>PS-01200000</v>
      </c>
      <c r="C598">
        <f t="shared" si="334"/>
        <v>0.5</v>
      </c>
      <c r="D598" s="5">
        <f t="shared" ref="D598:D611" si="335">D597</f>
        <v>2</v>
      </c>
      <c r="E598" s="5">
        <f t="shared" ref="E598:E611" si="336">E597</f>
        <v>17</v>
      </c>
      <c r="F598" s="4">
        <f t="shared" ref="F598:F611" si="337">F597+1</f>
        <v>3</v>
      </c>
      <c r="G598" s="5" t="str">
        <f>VLOOKUP($D598,LE!$B:$D,G$2,FALSE)</f>
        <v>AME</v>
      </c>
      <c r="H598" s="5" t="str">
        <f>VLOOKUP($D598,LE!$B:$D,H$2,FALSE)</f>
        <v>Americas</v>
      </c>
      <c r="I598" s="5" t="str">
        <f>VLOOKUP($E598,Department!$B:$E,I$2,FALSE)</f>
        <v>PS</v>
      </c>
      <c r="J598" s="5" t="str">
        <f>VLOOKUP($E598,Department!$B:$E,J$2,FALSE)</f>
        <v>PS-01</v>
      </c>
      <c r="K598" s="5" t="str">
        <f>VLOOKUP($E598,Department!$B:$E,K$2,FALSE)</f>
        <v>PS</v>
      </c>
      <c r="L598" s="5">
        <f>VLOOKUP($F598,Account!$B:$D,L$2,FALSE)</f>
        <v>200000</v>
      </c>
      <c r="M598" s="5" t="str">
        <f>VLOOKUP($F598,Account!$B:$D,M$2,FALSE)</f>
        <v>Contractors</v>
      </c>
      <c r="N598" s="9">
        <f t="shared" si="313"/>
        <v>72253.823571374844</v>
      </c>
      <c r="O598" t="str">
        <f>VLOOKUP(A598,glbpamap!$A$1:$E$1000,5,FALSE)</f>
        <v>payroll.csv</v>
      </c>
    </row>
    <row r="599" spans="1:15" x14ac:dyDescent="0.25">
      <c r="A599" t="str">
        <f t="shared" si="328"/>
        <v>PS-01400000</v>
      </c>
      <c r="C599">
        <f t="shared" si="334"/>
        <v>0.1</v>
      </c>
      <c r="D599" s="5">
        <f t="shared" si="335"/>
        <v>2</v>
      </c>
      <c r="E599" s="5">
        <f t="shared" si="336"/>
        <v>17</v>
      </c>
      <c r="F599" s="4">
        <f t="shared" si="337"/>
        <v>4</v>
      </c>
      <c r="G599" s="5" t="str">
        <f>VLOOKUP($D599,LE!$B:$D,G$2,FALSE)</f>
        <v>AME</v>
      </c>
      <c r="H599" s="5" t="str">
        <f>VLOOKUP($D599,LE!$B:$D,H$2,FALSE)</f>
        <v>Americas</v>
      </c>
      <c r="I599" s="5" t="str">
        <f>VLOOKUP($E599,Department!$B:$E,I$2,FALSE)</f>
        <v>PS</v>
      </c>
      <c r="J599" s="5" t="str">
        <f>VLOOKUP($E599,Department!$B:$E,J$2,FALSE)</f>
        <v>PS-01</v>
      </c>
      <c r="K599" s="5" t="str">
        <f>VLOOKUP($E599,Department!$B:$E,K$2,FALSE)</f>
        <v>PS</v>
      </c>
      <c r="L599" s="5">
        <f>VLOOKUP($F599,Account!$B:$D,L$2,FALSE)</f>
        <v>400000</v>
      </c>
      <c r="M599" s="5" t="str">
        <f>VLOOKUP($F599,Account!$B:$D,M$2,FALSE)</f>
        <v>Travel-Trips</v>
      </c>
      <c r="N599" s="9">
        <f t="shared" si="314"/>
        <v>14450.76471427497</v>
      </c>
      <c r="O599" t="str">
        <f>VLOOKUP(A599,glbpamap!$A$1:$E$1000,5,FALSE)</f>
        <v>payroll.csv</v>
      </c>
    </row>
    <row r="600" spans="1:15" x14ac:dyDescent="0.25">
      <c r="A600" t="str">
        <f t="shared" si="328"/>
        <v>PS-01400001</v>
      </c>
      <c r="C600">
        <f t="shared" si="334"/>
        <v>0.05</v>
      </c>
      <c r="D600" s="5">
        <f t="shared" si="335"/>
        <v>2</v>
      </c>
      <c r="E600" s="5">
        <f t="shared" si="336"/>
        <v>17</v>
      </c>
      <c r="F600" s="4">
        <f t="shared" si="337"/>
        <v>5</v>
      </c>
      <c r="G600" s="5" t="str">
        <f>VLOOKUP($D600,LE!$B:$D,G$2,FALSE)</f>
        <v>AME</v>
      </c>
      <c r="H600" s="5" t="str">
        <f>VLOOKUP($D600,LE!$B:$D,H$2,FALSE)</f>
        <v>Americas</v>
      </c>
      <c r="I600" s="5" t="str">
        <f>VLOOKUP($E600,Department!$B:$E,I$2,FALSE)</f>
        <v>PS</v>
      </c>
      <c r="J600" s="5" t="str">
        <f>VLOOKUP($E600,Department!$B:$E,J$2,FALSE)</f>
        <v>PS-01</v>
      </c>
      <c r="K600" s="5" t="str">
        <f>VLOOKUP($E600,Department!$B:$E,K$2,FALSE)</f>
        <v>PS</v>
      </c>
      <c r="L600" s="5">
        <f>VLOOKUP($F600,Account!$B:$D,L$2,FALSE)</f>
        <v>400001</v>
      </c>
      <c r="M600" s="5" t="str">
        <f>VLOOKUP($F600,Account!$B:$D,M$2,FALSE)</f>
        <v>Travel-Hotels</v>
      </c>
      <c r="N600" s="9">
        <f t="shared" si="315"/>
        <v>7225.3823571374851</v>
      </c>
      <c r="O600" t="str">
        <f>VLOOKUP(A600,glbpamap!$A$1:$E$1000,5,FALSE)</f>
        <v>payroll.csv</v>
      </c>
    </row>
    <row r="601" spans="1:15" x14ac:dyDescent="0.25">
      <c r="A601" t="str">
        <f t="shared" si="328"/>
        <v>PS-01500000</v>
      </c>
      <c r="C601">
        <f t="shared" si="334"/>
        <v>0.2</v>
      </c>
      <c r="D601" s="5">
        <f t="shared" si="335"/>
        <v>2</v>
      </c>
      <c r="E601" s="5">
        <f t="shared" si="336"/>
        <v>17</v>
      </c>
      <c r="F601" s="4">
        <f t="shared" si="337"/>
        <v>6</v>
      </c>
      <c r="G601" s="5" t="str">
        <f>VLOOKUP($D601,LE!$B:$D,G$2,FALSE)</f>
        <v>AME</v>
      </c>
      <c r="H601" s="5" t="str">
        <f>VLOOKUP($D601,LE!$B:$D,H$2,FALSE)</f>
        <v>Americas</v>
      </c>
      <c r="I601" s="5" t="str">
        <f>VLOOKUP($E601,Department!$B:$E,I$2,FALSE)</f>
        <v>PS</v>
      </c>
      <c r="J601" s="5" t="str">
        <f>VLOOKUP($E601,Department!$B:$E,J$2,FALSE)</f>
        <v>PS-01</v>
      </c>
      <c r="K601" s="5" t="str">
        <f>VLOOKUP($E601,Department!$B:$E,K$2,FALSE)</f>
        <v>PS</v>
      </c>
      <c r="L601" s="5">
        <f>VLOOKUP($F601,Account!$B:$D,L$2,FALSE)</f>
        <v>500000</v>
      </c>
      <c r="M601" s="5" t="str">
        <f>VLOOKUP($F601,Account!$B:$D,M$2,FALSE)</f>
        <v>Professional-Services-Consultants</v>
      </c>
      <c r="N601" s="9">
        <f t="shared" si="316"/>
        <v>28901.52942854994</v>
      </c>
      <c r="O601" t="str">
        <f>VLOOKUP(A601,glbpamap!$A$1:$E$1000,5,FALSE)</f>
        <v>payroll.csv</v>
      </c>
    </row>
    <row r="602" spans="1:15" x14ac:dyDescent="0.25">
      <c r="A602" t="str">
        <f t="shared" si="328"/>
        <v>PS-01600000</v>
      </c>
      <c r="C602">
        <f t="shared" si="334"/>
        <v>0.1</v>
      </c>
      <c r="D602" s="5">
        <f t="shared" si="335"/>
        <v>2</v>
      </c>
      <c r="E602" s="5">
        <f t="shared" si="336"/>
        <v>17</v>
      </c>
      <c r="F602" s="4">
        <f t="shared" si="337"/>
        <v>7</v>
      </c>
      <c r="G602" s="5" t="str">
        <f>VLOOKUP($D602,LE!$B:$D,G$2,FALSE)</f>
        <v>AME</v>
      </c>
      <c r="H602" s="5" t="str">
        <f>VLOOKUP($D602,LE!$B:$D,H$2,FALSE)</f>
        <v>Americas</v>
      </c>
      <c r="I602" s="5" t="str">
        <f>VLOOKUP($E602,Department!$B:$E,I$2,FALSE)</f>
        <v>PS</v>
      </c>
      <c r="J602" s="5" t="str">
        <f>VLOOKUP($E602,Department!$B:$E,J$2,FALSE)</f>
        <v>PS-01</v>
      </c>
      <c r="K602" s="5" t="str">
        <f>VLOOKUP($E602,Department!$B:$E,K$2,FALSE)</f>
        <v>PS</v>
      </c>
      <c r="L602" s="5">
        <f>VLOOKUP($F602,Account!$B:$D,L$2,FALSE)</f>
        <v>600000</v>
      </c>
      <c r="M602" s="5" t="str">
        <f>VLOOKUP($F602,Account!$B:$D,M$2,FALSE)</f>
        <v>Legal-Consultants</v>
      </c>
      <c r="N602" s="9">
        <f t="shared" si="317"/>
        <v>14450.76471427497</v>
      </c>
      <c r="O602" t="str">
        <f>VLOOKUP(A602,glbpamap!$A$1:$E$1000,5,FALSE)</f>
        <v>payroll.csv</v>
      </c>
    </row>
    <row r="603" spans="1:15" x14ac:dyDescent="0.25">
      <c r="A603" t="str">
        <f t="shared" si="328"/>
        <v>PS-01600001</v>
      </c>
      <c r="C603">
        <f t="shared" si="334"/>
        <v>0</v>
      </c>
      <c r="D603" s="5">
        <f t="shared" si="335"/>
        <v>2</v>
      </c>
      <c r="E603" s="5">
        <f t="shared" si="336"/>
        <v>17</v>
      </c>
      <c r="F603" s="4">
        <f t="shared" si="337"/>
        <v>8</v>
      </c>
      <c r="G603" s="5" t="str">
        <f>VLOOKUP($D603,LE!$B:$D,G$2,FALSE)</f>
        <v>AME</v>
      </c>
      <c r="H603" s="5" t="str">
        <f>VLOOKUP($D603,LE!$B:$D,H$2,FALSE)</f>
        <v>Americas</v>
      </c>
      <c r="I603" s="5" t="str">
        <f>VLOOKUP($E603,Department!$B:$E,I$2,FALSE)</f>
        <v>PS</v>
      </c>
      <c r="J603" s="5" t="str">
        <f>VLOOKUP($E603,Department!$B:$E,J$2,FALSE)</f>
        <v>PS-01</v>
      </c>
      <c r="K603" s="5" t="str">
        <f>VLOOKUP($E603,Department!$B:$E,K$2,FALSE)</f>
        <v>PS</v>
      </c>
      <c r="L603" s="5">
        <f>VLOOKUP($F603,Account!$B:$D,L$2,FALSE)</f>
        <v>600001</v>
      </c>
      <c r="M603" s="5" t="str">
        <f>VLOOKUP($F603,Account!$B:$D,M$2,FALSE)</f>
        <v>Legal-Corporate Fees</v>
      </c>
      <c r="N603" s="9">
        <f t="shared" si="318"/>
        <v>0</v>
      </c>
      <c r="O603" t="str">
        <f>VLOOKUP(A603,glbpamap!$A$1:$E$1000,5,FALSE)</f>
        <v>payroll.csv</v>
      </c>
    </row>
    <row r="604" spans="1:15" x14ac:dyDescent="0.25">
      <c r="A604" t="str">
        <f t="shared" si="328"/>
        <v>PS-01600002</v>
      </c>
      <c r="C604">
        <f t="shared" si="334"/>
        <v>0</v>
      </c>
      <c r="D604" s="5">
        <f t="shared" si="335"/>
        <v>2</v>
      </c>
      <c r="E604" s="5">
        <f t="shared" si="336"/>
        <v>17</v>
      </c>
      <c r="F604" s="4">
        <f t="shared" si="337"/>
        <v>9</v>
      </c>
      <c r="G604" s="5" t="str">
        <f>VLOOKUP($D604,LE!$B:$D,G$2,FALSE)</f>
        <v>AME</v>
      </c>
      <c r="H604" s="5" t="str">
        <f>VLOOKUP($D604,LE!$B:$D,H$2,FALSE)</f>
        <v>Americas</v>
      </c>
      <c r="I604" s="5" t="str">
        <f>VLOOKUP($E604,Department!$B:$E,I$2,FALSE)</f>
        <v>PS</v>
      </c>
      <c r="J604" s="5" t="str">
        <f>VLOOKUP($E604,Department!$B:$E,J$2,FALSE)</f>
        <v>PS-01</v>
      </c>
      <c r="K604" s="5" t="str">
        <f>VLOOKUP($E604,Department!$B:$E,K$2,FALSE)</f>
        <v>PS</v>
      </c>
      <c r="L604" s="5">
        <f>VLOOKUP($F604,Account!$B:$D,L$2,FALSE)</f>
        <v>600002</v>
      </c>
      <c r="M604" s="5" t="str">
        <f>VLOOKUP($F604,Account!$B:$D,M$2,FALSE)</f>
        <v>Legal-Employment Fees</v>
      </c>
      <c r="N604" s="9">
        <f t="shared" si="319"/>
        <v>0</v>
      </c>
      <c r="O604" t="str">
        <f>VLOOKUP(A604,glbpamap!$A$1:$E$1000,5,FALSE)</f>
        <v>payroll.csv</v>
      </c>
    </row>
    <row r="605" spans="1:15" x14ac:dyDescent="0.25">
      <c r="A605" t="str">
        <f t="shared" si="328"/>
        <v>PS-01700000</v>
      </c>
      <c r="C605">
        <f t="shared" si="334"/>
        <v>0.05</v>
      </c>
      <c r="D605" s="5">
        <f t="shared" si="335"/>
        <v>2</v>
      </c>
      <c r="E605" s="5">
        <f t="shared" si="336"/>
        <v>17</v>
      </c>
      <c r="F605" s="4">
        <f t="shared" si="337"/>
        <v>10</v>
      </c>
      <c r="G605" s="5" t="str">
        <f>VLOOKUP($D605,LE!$B:$D,G$2,FALSE)</f>
        <v>AME</v>
      </c>
      <c r="H605" s="5" t="str">
        <f>VLOOKUP($D605,LE!$B:$D,H$2,FALSE)</f>
        <v>Americas</v>
      </c>
      <c r="I605" s="5" t="str">
        <f>VLOOKUP($E605,Department!$B:$E,I$2,FALSE)</f>
        <v>PS</v>
      </c>
      <c r="J605" s="5" t="str">
        <f>VLOOKUP($E605,Department!$B:$E,J$2,FALSE)</f>
        <v>PS-01</v>
      </c>
      <c r="K605" s="5" t="str">
        <f>VLOOKUP($E605,Department!$B:$E,K$2,FALSE)</f>
        <v>PS</v>
      </c>
      <c r="L605" s="5">
        <f>VLOOKUP($F605,Account!$B:$D,L$2,FALSE)</f>
        <v>700000</v>
      </c>
      <c r="M605" s="5" t="str">
        <f>VLOOKUP($F605,Account!$B:$D,M$2,FALSE)</f>
        <v>IT-Application-On-Premise</v>
      </c>
      <c r="N605" s="9">
        <f t="shared" si="320"/>
        <v>7225.3823571374851</v>
      </c>
      <c r="O605" t="str">
        <f>VLOOKUP(A605,glbpamap!$A$1:$E$1000,5,FALSE)</f>
        <v>payroll.csv</v>
      </c>
    </row>
    <row r="606" spans="1:15" x14ac:dyDescent="0.25">
      <c r="A606" t="str">
        <f t="shared" si="328"/>
        <v>PS-01700001</v>
      </c>
      <c r="C606">
        <f t="shared" si="334"/>
        <v>0.01</v>
      </c>
      <c r="D606" s="5">
        <f t="shared" si="335"/>
        <v>2</v>
      </c>
      <c r="E606" s="5">
        <f t="shared" si="336"/>
        <v>17</v>
      </c>
      <c r="F606" s="4">
        <f t="shared" si="337"/>
        <v>11</v>
      </c>
      <c r="G606" s="5" t="str">
        <f>VLOOKUP($D606,LE!$B:$D,G$2,FALSE)</f>
        <v>AME</v>
      </c>
      <c r="H606" s="5" t="str">
        <f>VLOOKUP($D606,LE!$B:$D,H$2,FALSE)</f>
        <v>Americas</v>
      </c>
      <c r="I606" s="5" t="str">
        <f>VLOOKUP($E606,Department!$B:$E,I$2,FALSE)</f>
        <v>PS</v>
      </c>
      <c r="J606" s="5" t="str">
        <f>VLOOKUP($E606,Department!$B:$E,J$2,FALSE)</f>
        <v>PS-01</v>
      </c>
      <c r="K606" s="5" t="str">
        <f>VLOOKUP($E606,Department!$B:$E,K$2,FALSE)</f>
        <v>PS</v>
      </c>
      <c r="L606" s="5">
        <f>VLOOKUP($F606,Account!$B:$D,L$2,FALSE)</f>
        <v>700001</v>
      </c>
      <c r="M606" s="5" t="str">
        <f>VLOOKUP($F606,Account!$B:$D,M$2,FALSE)</f>
        <v>IT-Application-Subscription</v>
      </c>
      <c r="N606" s="9">
        <f t="shared" si="321"/>
        <v>1445.0764714274969</v>
      </c>
      <c r="O606" t="str">
        <f>VLOOKUP(A606,glbpamap!$A$1:$E$1000,5,FALSE)</f>
        <v>payroll.csv</v>
      </c>
    </row>
    <row r="607" spans="1:15" x14ac:dyDescent="0.25">
      <c r="A607" t="str">
        <f t="shared" si="328"/>
        <v>PS-01700002</v>
      </c>
      <c r="C607">
        <f t="shared" si="334"/>
        <v>0.02</v>
      </c>
      <c r="D607" s="5">
        <f t="shared" si="335"/>
        <v>2</v>
      </c>
      <c r="E607" s="5">
        <f t="shared" si="336"/>
        <v>17</v>
      </c>
      <c r="F607" s="4">
        <f t="shared" si="337"/>
        <v>12</v>
      </c>
      <c r="G607" s="5" t="str">
        <f>VLOOKUP($D607,LE!$B:$D,G$2,FALSE)</f>
        <v>AME</v>
      </c>
      <c r="H607" s="5" t="str">
        <f>VLOOKUP($D607,LE!$B:$D,H$2,FALSE)</f>
        <v>Americas</v>
      </c>
      <c r="I607" s="5" t="str">
        <f>VLOOKUP($E607,Department!$B:$E,I$2,FALSE)</f>
        <v>PS</v>
      </c>
      <c r="J607" s="5" t="str">
        <f>VLOOKUP($E607,Department!$B:$E,J$2,FALSE)</f>
        <v>PS-01</v>
      </c>
      <c r="K607" s="5" t="str">
        <f>VLOOKUP($E607,Department!$B:$E,K$2,FALSE)</f>
        <v>PS</v>
      </c>
      <c r="L607" s="5">
        <f>VLOOKUP($F607,Account!$B:$D,L$2,FALSE)</f>
        <v>700002</v>
      </c>
      <c r="M607" s="5" t="str">
        <f>VLOOKUP($F607,Account!$B:$D,M$2,FALSE)</f>
        <v>IT-Infrastructure</v>
      </c>
      <c r="N607" s="9">
        <f t="shared" si="322"/>
        <v>2890.1529428549939</v>
      </c>
      <c r="O607" t="str">
        <f>VLOOKUP(A607,glbpamap!$A$1:$E$1000,5,FALSE)</f>
        <v>payroll.csv</v>
      </c>
    </row>
    <row r="608" spans="1:15" x14ac:dyDescent="0.25">
      <c r="A608" t="str">
        <f t="shared" si="328"/>
        <v>PS-01700003</v>
      </c>
      <c r="C608">
        <f t="shared" si="334"/>
        <v>0.01</v>
      </c>
      <c r="D608" s="5">
        <f t="shared" si="335"/>
        <v>2</v>
      </c>
      <c r="E608" s="5">
        <f t="shared" si="336"/>
        <v>17</v>
      </c>
      <c r="F608" s="4">
        <f t="shared" si="337"/>
        <v>13</v>
      </c>
      <c r="G608" s="5" t="str">
        <f>VLOOKUP($D608,LE!$B:$D,G$2,FALSE)</f>
        <v>AME</v>
      </c>
      <c r="H608" s="5" t="str">
        <f>VLOOKUP($D608,LE!$B:$D,H$2,FALSE)</f>
        <v>Americas</v>
      </c>
      <c r="I608" s="5" t="str">
        <f>VLOOKUP($E608,Department!$B:$E,I$2,FALSE)</f>
        <v>PS</v>
      </c>
      <c r="J608" s="5" t="str">
        <f>VLOOKUP($E608,Department!$B:$E,J$2,FALSE)</f>
        <v>PS-01</v>
      </c>
      <c r="K608" s="5" t="str">
        <f>VLOOKUP($E608,Department!$B:$E,K$2,FALSE)</f>
        <v>PS</v>
      </c>
      <c r="L608" s="5">
        <f>VLOOKUP($F608,Account!$B:$D,L$2,FALSE)</f>
        <v>700003</v>
      </c>
      <c r="M608" s="5" t="str">
        <f>VLOOKUP($F608,Account!$B:$D,M$2,FALSE)</f>
        <v>IT-Consultant-System Implementation</v>
      </c>
      <c r="N608" s="9">
        <f t="shared" si="323"/>
        <v>1445.0764714274969</v>
      </c>
      <c r="O608" t="str">
        <f>VLOOKUP(A608,glbpamap!$A$1:$E$1000,5,FALSE)</f>
        <v>payroll.csv</v>
      </c>
    </row>
    <row r="609" spans="1:15" x14ac:dyDescent="0.25">
      <c r="A609" t="str">
        <f t="shared" si="328"/>
        <v>PS-01800000</v>
      </c>
      <c r="C609">
        <f t="shared" si="334"/>
        <v>0.02</v>
      </c>
      <c r="D609" s="5">
        <f t="shared" si="335"/>
        <v>2</v>
      </c>
      <c r="E609" s="5">
        <f t="shared" si="336"/>
        <v>17</v>
      </c>
      <c r="F609" s="4">
        <f t="shared" si="337"/>
        <v>14</v>
      </c>
      <c r="G609" s="5" t="str">
        <f>VLOOKUP($D609,LE!$B:$D,G$2,FALSE)</f>
        <v>AME</v>
      </c>
      <c r="H609" s="5" t="str">
        <f>VLOOKUP($D609,LE!$B:$D,H$2,FALSE)</f>
        <v>Americas</v>
      </c>
      <c r="I609" s="5" t="str">
        <f>VLOOKUP($E609,Department!$B:$E,I$2,FALSE)</f>
        <v>PS</v>
      </c>
      <c r="J609" s="5" t="str">
        <f>VLOOKUP($E609,Department!$B:$E,J$2,FALSE)</f>
        <v>PS-01</v>
      </c>
      <c r="K609" s="5" t="str">
        <f>VLOOKUP($E609,Department!$B:$E,K$2,FALSE)</f>
        <v>PS</v>
      </c>
      <c r="L609" s="5">
        <f>VLOOKUP($F609,Account!$B:$D,L$2,FALSE)</f>
        <v>800000</v>
      </c>
      <c r="M609" s="5" t="str">
        <f>VLOOKUP($F609,Account!$B:$D,M$2,FALSE)</f>
        <v>Facilities-Offices</v>
      </c>
      <c r="N609" s="9">
        <f t="shared" si="324"/>
        <v>2890.1529428549939</v>
      </c>
      <c r="O609" t="str">
        <f>VLOOKUP(A609,glbpamap!$A$1:$E$1000,5,FALSE)</f>
        <v>payroll.csv</v>
      </c>
    </row>
    <row r="610" spans="1:15" x14ac:dyDescent="0.25">
      <c r="A610" t="str">
        <f t="shared" si="328"/>
        <v>PS-01800001</v>
      </c>
      <c r="C610">
        <f t="shared" si="334"/>
        <v>0.02</v>
      </c>
      <c r="D610" s="5">
        <f t="shared" si="335"/>
        <v>2</v>
      </c>
      <c r="E610" s="5">
        <f t="shared" si="336"/>
        <v>17</v>
      </c>
      <c r="F610" s="4">
        <f t="shared" si="337"/>
        <v>15</v>
      </c>
      <c r="G610" s="5" t="str">
        <f>VLOOKUP($D610,LE!$B:$D,G$2,FALSE)</f>
        <v>AME</v>
      </c>
      <c r="H610" s="5" t="str">
        <f>VLOOKUP($D610,LE!$B:$D,H$2,FALSE)</f>
        <v>Americas</v>
      </c>
      <c r="I610" s="5" t="str">
        <f>VLOOKUP($E610,Department!$B:$E,I$2,FALSE)</f>
        <v>PS</v>
      </c>
      <c r="J610" s="5" t="str">
        <f>VLOOKUP($E610,Department!$B:$E,J$2,FALSE)</f>
        <v>PS-01</v>
      </c>
      <c r="K610" s="5" t="str">
        <f>VLOOKUP($E610,Department!$B:$E,K$2,FALSE)</f>
        <v>PS</v>
      </c>
      <c r="L610" s="5">
        <f>VLOOKUP($F610,Account!$B:$D,L$2,FALSE)</f>
        <v>800001</v>
      </c>
      <c r="M610" s="5" t="str">
        <f>VLOOKUP($F610,Account!$B:$D,M$2,FALSE)</f>
        <v>Facilities-Supplies</v>
      </c>
      <c r="N610" s="9">
        <f t="shared" si="325"/>
        <v>2890.1529428549939</v>
      </c>
      <c r="O610" t="str">
        <f>VLOOKUP(A610,glbpamap!$A$1:$E$1000,5,FALSE)</f>
        <v>payroll.csv</v>
      </c>
    </row>
    <row r="611" spans="1:15" x14ac:dyDescent="0.25">
      <c r="A611" t="str">
        <f t="shared" si="328"/>
        <v>PS-01800002</v>
      </c>
      <c r="C611">
        <f t="shared" si="334"/>
        <v>0.02</v>
      </c>
      <c r="D611" s="5">
        <f t="shared" si="335"/>
        <v>2</v>
      </c>
      <c r="E611" s="5">
        <f t="shared" si="336"/>
        <v>17</v>
      </c>
      <c r="F611" s="4">
        <f t="shared" si="337"/>
        <v>16</v>
      </c>
      <c r="G611" s="5" t="str">
        <f>VLOOKUP($D611,LE!$B:$D,G$2,FALSE)</f>
        <v>AME</v>
      </c>
      <c r="H611" s="5" t="str">
        <f>VLOOKUP($D611,LE!$B:$D,H$2,FALSE)</f>
        <v>Americas</v>
      </c>
      <c r="I611" s="5" t="str">
        <f>VLOOKUP($E611,Department!$B:$E,I$2,FALSE)</f>
        <v>PS</v>
      </c>
      <c r="J611" s="5" t="str">
        <f>VLOOKUP($E611,Department!$B:$E,J$2,FALSE)</f>
        <v>PS-01</v>
      </c>
      <c r="K611" s="5" t="str">
        <f>VLOOKUP($E611,Department!$B:$E,K$2,FALSE)</f>
        <v>PS</v>
      </c>
      <c r="L611" s="5">
        <f>VLOOKUP($F611,Account!$B:$D,L$2,FALSE)</f>
        <v>800002</v>
      </c>
      <c r="M611" s="5" t="str">
        <f>VLOOKUP($F611,Account!$B:$D,M$2,FALSE)</f>
        <v>Facilities-Supplies</v>
      </c>
      <c r="N611" s="9">
        <f t="shared" si="326"/>
        <v>2890.1529428549939</v>
      </c>
      <c r="O611" t="str">
        <f>VLOOKUP(A611,glbpamap!$A$1:$E$1000,5,FALSE)</f>
        <v>payroll.csv</v>
      </c>
    </row>
    <row r="612" spans="1:15" x14ac:dyDescent="0.25">
      <c r="A612" t="str">
        <f t="shared" si="328"/>
        <v>IS-01100000</v>
      </c>
      <c r="C612">
        <f>C596</f>
        <v>0</v>
      </c>
      <c r="D612" s="6">
        <f>D596</f>
        <v>2</v>
      </c>
      <c r="E612" s="6">
        <f>E596+1</f>
        <v>18</v>
      </c>
      <c r="F612" s="4">
        <v>1</v>
      </c>
      <c r="G612" s="5" t="str">
        <f>VLOOKUP($D612,LE!$B:$D,G$2,FALSE)</f>
        <v>AME</v>
      </c>
      <c r="H612" s="5" t="str">
        <f>VLOOKUP($D612,LE!$B:$D,H$2,FALSE)</f>
        <v>Americas</v>
      </c>
      <c r="I612" s="5" t="str">
        <f>VLOOKUP($E612,Department!$B:$E,I$2,FALSE)</f>
        <v>IS</v>
      </c>
      <c r="J612" s="5" t="str">
        <f>VLOOKUP($E612,Department!$B:$E,J$2,FALSE)</f>
        <v>IS-01</v>
      </c>
      <c r="K612" s="5" t="str">
        <f>VLOOKUP($E612,Department!$B:$E,K$2,FALSE)</f>
        <v>IS</v>
      </c>
      <c r="L612" s="5">
        <f>VLOOKUP($F612,Account!$B:$D,L$2,FALSE)</f>
        <v>100000</v>
      </c>
      <c r="M612" s="5" t="str">
        <f>VLOOKUP($F612,Account!$B:$D,M$2,FALSE)</f>
        <v>Salary</v>
      </c>
      <c r="N612" s="10">
        <f t="shared" ref="N612" si="338">N596*1.01</f>
        <v>145952.72361417717</v>
      </c>
      <c r="O612" t="str">
        <f>VLOOKUP(A612,glbpamap!$A$1:$E$1000,5,FALSE)</f>
        <v>payroll.csv</v>
      </c>
    </row>
    <row r="613" spans="1:15" x14ac:dyDescent="0.25">
      <c r="A613" t="str">
        <f t="shared" si="328"/>
        <v>IS-01100001</v>
      </c>
      <c r="C613">
        <f t="shared" ref="C613:C627" si="339">C597</f>
        <v>0.3</v>
      </c>
      <c r="D613" s="5">
        <f>D612</f>
        <v>2</v>
      </c>
      <c r="E613" s="5">
        <f>E612</f>
        <v>18</v>
      </c>
      <c r="F613" s="4">
        <f>F612+1</f>
        <v>2</v>
      </c>
      <c r="G613" s="5" t="str">
        <f>VLOOKUP($D613,LE!$B:$D,G$2,FALSE)</f>
        <v>AME</v>
      </c>
      <c r="H613" s="5" t="str">
        <f>VLOOKUP($D613,LE!$B:$D,H$2,FALSE)</f>
        <v>Americas</v>
      </c>
      <c r="I613" s="5" t="str">
        <f>VLOOKUP($E613,Department!$B:$E,I$2,FALSE)</f>
        <v>IS</v>
      </c>
      <c r="J613" s="5" t="str">
        <f>VLOOKUP($E613,Department!$B:$E,J$2,FALSE)</f>
        <v>IS-01</v>
      </c>
      <c r="K613" s="5" t="str">
        <f>VLOOKUP($E613,Department!$B:$E,K$2,FALSE)</f>
        <v>IS</v>
      </c>
      <c r="L613" s="5">
        <f>VLOOKUP($F613,Account!$B:$D,L$2,FALSE)</f>
        <v>100001</v>
      </c>
      <c r="M613" s="5" t="str">
        <f>VLOOKUP($F613,Account!$B:$D,M$2,FALSE)</f>
        <v>Benefits</v>
      </c>
      <c r="N613" s="9">
        <f t="shared" ref="N613:N661" si="340">N612*C613</f>
        <v>43785.817084253147</v>
      </c>
      <c r="O613" t="str">
        <f>VLOOKUP(A613,glbpamap!$A$1:$E$1000,5,FALSE)</f>
        <v>payroll.csv</v>
      </c>
    </row>
    <row r="614" spans="1:15" x14ac:dyDescent="0.25">
      <c r="A614" t="str">
        <f t="shared" si="328"/>
        <v>IS-01200000</v>
      </c>
      <c r="C614">
        <f t="shared" si="339"/>
        <v>0.5</v>
      </c>
      <c r="D614" s="5">
        <f t="shared" ref="D614:D627" si="341">D613</f>
        <v>2</v>
      </c>
      <c r="E614" s="5">
        <f t="shared" ref="E614:E627" si="342">E613</f>
        <v>18</v>
      </c>
      <c r="F614" s="4">
        <f t="shared" ref="F614:F627" si="343">F613+1</f>
        <v>3</v>
      </c>
      <c r="G614" s="5" t="str">
        <f>VLOOKUP($D614,LE!$B:$D,G$2,FALSE)</f>
        <v>AME</v>
      </c>
      <c r="H614" s="5" t="str">
        <f>VLOOKUP($D614,LE!$B:$D,H$2,FALSE)</f>
        <v>Americas</v>
      </c>
      <c r="I614" s="5" t="str">
        <f>VLOOKUP($E614,Department!$B:$E,I$2,FALSE)</f>
        <v>IS</v>
      </c>
      <c r="J614" s="5" t="str">
        <f>VLOOKUP($E614,Department!$B:$E,J$2,FALSE)</f>
        <v>IS-01</v>
      </c>
      <c r="K614" s="5" t="str">
        <f>VLOOKUP($E614,Department!$B:$E,K$2,FALSE)</f>
        <v>IS</v>
      </c>
      <c r="L614" s="5">
        <f>VLOOKUP($F614,Account!$B:$D,L$2,FALSE)</f>
        <v>200000</v>
      </c>
      <c r="M614" s="5" t="str">
        <f>VLOOKUP($F614,Account!$B:$D,M$2,FALSE)</f>
        <v>Contractors</v>
      </c>
      <c r="N614" s="9">
        <f t="shared" si="313"/>
        <v>72976.361807088586</v>
      </c>
      <c r="O614" t="str">
        <f>VLOOKUP(A614,glbpamap!$A$1:$E$1000,5,FALSE)</f>
        <v>payroll.csv</v>
      </c>
    </row>
    <row r="615" spans="1:15" x14ac:dyDescent="0.25">
      <c r="A615" t="str">
        <f t="shared" si="328"/>
        <v>IS-01400000</v>
      </c>
      <c r="C615">
        <f t="shared" si="339"/>
        <v>0.1</v>
      </c>
      <c r="D615" s="5">
        <f t="shared" si="341"/>
        <v>2</v>
      </c>
      <c r="E615" s="5">
        <f t="shared" si="342"/>
        <v>18</v>
      </c>
      <c r="F615" s="4">
        <f t="shared" si="343"/>
        <v>4</v>
      </c>
      <c r="G615" s="5" t="str">
        <f>VLOOKUP($D615,LE!$B:$D,G$2,FALSE)</f>
        <v>AME</v>
      </c>
      <c r="H615" s="5" t="str">
        <f>VLOOKUP($D615,LE!$B:$D,H$2,FALSE)</f>
        <v>Americas</v>
      </c>
      <c r="I615" s="5" t="str">
        <f>VLOOKUP($E615,Department!$B:$E,I$2,FALSE)</f>
        <v>IS</v>
      </c>
      <c r="J615" s="5" t="str">
        <f>VLOOKUP($E615,Department!$B:$E,J$2,FALSE)</f>
        <v>IS-01</v>
      </c>
      <c r="K615" s="5" t="str">
        <f>VLOOKUP($E615,Department!$B:$E,K$2,FALSE)</f>
        <v>IS</v>
      </c>
      <c r="L615" s="5">
        <f>VLOOKUP($F615,Account!$B:$D,L$2,FALSE)</f>
        <v>400000</v>
      </c>
      <c r="M615" s="5" t="str">
        <f>VLOOKUP($F615,Account!$B:$D,M$2,FALSE)</f>
        <v>Travel-Trips</v>
      </c>
      <c r="N615" s="9">
        <f t="shared" si="314"/>
        <v>14595.272361417718</v>
      </c>
      <c r="O615" t="str">
        <f>VLOOKUP(A615,glbpamap!$A$1:$E$1000,5,FALSE)</f>
        <v>payroll.csv</v>
      </c>
    </row>
    <row r="616" spans="1:15" x14ac:dyDescent="0.25">
      <c r="A616" t="str">
        <f t="shared" si="328"/>
        <v>IS-01400001</v>
      </c>
      <c r="C616">
        <f t="shared" si="339"/>
        <v>0.05</v>
      </c>
      <c r="D616" s="5">
        <f t="shared" si="341"/>
        <v>2</v>
      </c>
      <c r="E616" s="5">
        <f t="shared" si="342"/>
        <v>18</v>
      </c>
      <c r="F616" s="4">
        <f t="shared" si="343"/>
        <v>5</v>
      </c>
      <c r="G616" s="5" t="str">
        <f>VLOOKUP($D616,LE!$B:$D,G$2,FALSE)</f>
        <v>AME</v>
      </c>
      <c r="H616" s="5" t="str">
        <f>VLOOKUP($D616,LE!$B:$D,H$2,FALSE)</f>
        <v>Americas</v>
      </c>
      <c r="I616" s="5" t="str">
        <f>VLOOKUP($E616,Department!$B:$E,I$2,FALSE)</f>
        <v>IS</v>
      </c>
      <c r="J616" s="5" t="str">
        <f>VLOOKUP($E616,Department!$B:$E,J$2,FALSE)</f>
        <v>IS-01</v>
      </c>
      <c r="K616" s="5" t="str">
        <f>VLOOKUP($E616,Department!$B:$E,K$2,FALSE)</f>
        <v>IS</v>
      </c>
      <c r="L616" s="5">
        <f>VLOOKUP($F616,Account!$B:$D,L$2,FALSE)</f>
        <v>400001</v>
      </c>
      <c r="M616" s="5" t="str">
        <f>VLOOKUP($F616,Account!$B:$D,M$2,FALSE)</f>
        <v>Travel-Hotels</v>
      </c>
      <c r="N616" s="9">
        <f t="shared" si="315"/>
        <v>7297.6361807088588</v>
      </c>
      <c r="O616" t="str">
        <f>VLOOKUP(A616,glbpamap!$A$1:$E$1000,5,FALSE)</f>
        <v>payroll.csv</v>
      </c>
    </row>
    <row r="617" spans="1:15" x14ac:dyDescent="0.25">
      <c r="A617" t="str">
        <f t="shared" si="328"/>
        <v>IS-01500000</v>
      </c>
      <c r="C617">
        <f t="shared" si="339"/>
        <v>0.2</v>
      </c>
      <c r="D617" s="5">
        <f t="shared" si="341"/>
        <v>2</v>
      </c>
      <c r="E617" s="5">
        <f t="shared" si="342"/>
        <v>18</v>
      </c>
      <c r="F617" s="4">
        <f t="shared" si="343"/>
        <v>6</v>
      </c>
      <c r="G617" s="5" t="str">
        <f>VLOOKUP($D617,LE!$B:$D,G$2,FALSE)</f>
        <v>AME</v>
      </c>
      <c r="H617" s="5" t="str">
        <f>VLOOKUP($D617,LE!$B:$D,H$2,FALSE)</f>
        <v>Americas</v>
      </c>
      <c r="I617" s="5" t="str">
        <f>VLOOKUP($E617,Department!$B:$E,I$2,FALSE)</f>
        <v>IS</v>
      </c>
      <c r="J617" s="5" t="str">
        <f>VLOOKUP($E617,Department!$B:$E,J$2,FALSE)</f>
        <v>IS-01</v>
      </c>
      <c r="K617" s="5" t="str">
        <f>VLOOKUP($E617,Department!$B:$E,K$2,FALSE)</f>
        <v>IS</v>
      </c>
      <c r="L617" s="5">
        <f>VLOOKUP($F617,Account!$B:$D,L$2,FALSE)</f>
        <v>500000</v>
      </c>
      <c r="M617" s="5" t="str">
        <f>VLOOKUP($F617,Account!$B:$D,M$2,FALSE)</f>
        <v>Professional-Services-Consultants</v>
      </c>
      <c r="N617" s="9">
        <f t="shared" si="316"/>
        <v>29190.544722835435</v>
      </c>
      <c r="O617" t="str">
        <f>VLOOKUP(A617,glbpamap!$A$1:$E$1000,5,FALSE)</f>
        <v>payroll.csv</v>
      </c>
    </row>
    <row r="618" spans="1:15" x14ac:dyDescent="0.25">
      <c r="A618" t="str">
        <f t="shared" si="328"/>
        <v>IS-01600000</v>
      </c>
      <c r="C618">
        <f t="shared" si="339"/>
        <v>0.1</v>
      </c>
      <c r="D618" s="5">
        <f t="shared" si="341"/>
        <v>2</v>
      </c>
      <c r="E618" s="5">
        <f t="shared" si="342"/>
        <v>18</v>
      </c>
      <c r="F618" s="4">
        <f t="shared" si="343"/>
        <v>7</v>
      </c>
      <c r="G618" s="5" t="str">
        <f>VLOOKUP($D618,LE!$B:$D,G$2,FALSE)</f>
        <v>AME</v>
      </c>
      <c r="H618" s="5" t="str">
        <f>VLOOKUP($D618,LE!$B:$D,H$2,FALSE)</f>
        <v>Americas</v>
      </c>
      <c r="I618" s="5" t="str">
        <f>VLOOKUP($E618,Department!$B:$E,I$2,FALSE)</f>
        <v>IS</v>
      </c>
      <c r="J618" s="5" t="str">
        <f>VLOOKUP($E618,Department!$B:$E,J$2,FALSE)</f>
        <v>IS-01</v>
      </c>
      <c r="K618" s="5" t="str">
        <f>VLOOKUP($E618,Department!$B:$E,K$2,FALSE)</f>
        <v>IS</v>
      </c>
      <c r="L618" s="5">
        <f>VLOOKUP($F618,Account!$B:$D,L$2,FALSE)</f>
        <v>600000</v>
      </c>
      <c r="M618" s="5" t="str">
        <f>VLOOKUP($F618,Account!$B:$D,M$2,FALSE)</f>
        <v>Legal-Consultants</v>
      </c>
      <c r="N618" s="9">
        <f t="shared" si="317"/>
        <v>14595.272361417718</v>
      </c>
      <c r="O618" t="str">
        <f>VLOOKUP(A618,glbpamap!$A$1:$E$1000,5,FALSE)</f>
        <v>payroll.csv</v>
      </c>
    </row>
    <row r="619" spans="1:15" x14ac:dyDescent="0.25">
      <c r="A619" t="str">
        <f t="shared" si="328"/>
        <v>IS-01600001</v>
      </c>
      <c r="C619">
        <f t="shared" si="339"/>
        <v>0</v>
      </c>
      <c r="D619" s="5">
        <f t="shared" si="341"/>
        <v>2</v>
      </c>
      <c r="E619" s="5">
        <f t="shared" si="342"/>
        <v>18</v>
      </c>
      <c r="F619" s="4">
        <f t="shared" si="343"/>
        <v>8</v>
      </c>
      <c r="G619" s="5" t="str">
        <f>VLOOKUP($D619,LE!$B:$D,G$2,FALSE)</f>
        <v>AME</v>
      </c>
      <c r="H619" s="5" t="str">
        <f>VLOOKUP($D619,LE!$B:$D,H$2,FALSE)</f>
        <v>Americas</v>
      </c>
      <c r="I619" s="5" t="str">
        <f>VLOOKUP($E619,Department!$B:$E,I$2,FALSE)</f>
        <v>IS</v>
      </c>
      <c r="J619" s="5" t="str">
        <f>VLOOKUP($E619,Department!$B:$E,J$2,FALSE)</f>
        <v>IS-01</v>
      </c>
      <c r="K619" s="5" t="str">
        <f>VLOOKUP($E619,Department!$B:$E,K$2,FALSE)</f>
        <v>IS</v>
      </c>
      <c r="L619" s="5">
        <f>VLOOKUP($F619,Account!$B:$D,L$2,FALSE)</f>
        <v>600001</v>
      </c>
      <c r="M619" s="5" t="str">
        <f>VLOOKUP($F619,Account!$B:$D,M$2,FALSE)</f>
        <v>Legal-Corporate Fees</v>
      </c>
      <c r="N619" s="9">
        <f t="shared" si="318"/>
        <v>0</v>
      </c>
      <c r="O619" t="str">
        <f>VLOOKUP(A619,glbpamap!$A$1:$E$1000,5,FALSE)</f>
        <v>payroll.csv</v>
      </c>
    </row>
    <row r="620" spans="1:15" x14ac:dyDescent="0.25">
      <c r="A620" t="str">
        <f t="shared" si="328"/>
        <v>IS-01600002</v>
      </c>
      <c r="C620">
        <f t="shared" si="339"/>
        <v>0</v>
      </c>
      <c r="D620" s="5">
        <f t="shared" si="341"/>
        <v>2</v>
      </c>
      <c r="E620" s="5">
        <f t="shared" si="342"/>
        <v>18</v>
      </c>
      <c r="F620" s="4">
        <f t="shared" si="343"/>
        <v>9</v>
      </c>
      <c r="G620" s="5" t="str">
        <f>VLOOKUP($D620,LE!$B:$D,G$2,FALSE)</f>
        <v>AME</v>
      </c>
      <c r="H620" s="5" t="str">
        <f>VLOOKUP($D620,LE!$B:$D,H$2,FALSE)</f>
        <v>Americas</v>
      </c>
      <c r="I620" s="5" t="str">
        <f>VLOOKUP($E620,Department!$B:$E,I$2,FALSE)</f>
        <v>IS</v>
      </c>
      <c r="J620" s="5" t="str">
        <f>VLOOKUP($E620,Department!$B:$E,J$2,FALSE)</f>
        <v>IS-01</v>
      </c>
      <c r="K620" s="5" t="str">
        <f>VLOOKUP($E620,Department!$B:$E,K$2,FALSE)</f>
        <v>IS</v>
      </c>
      <c r="L620" s="5">
        <f>VLOOKUP($F620,Account!$B:$D,L$2,FALSE)</f>
        <v>600002</v>
      </c>
      <c r="M620" s="5" t="str">
        <f>VLOOKUP($F620,Account!$B:$D,M$2,FALSE)</f>
        <v>Legal-Employment Fees</v>
      </c>
      <c r="N620" s="9">
        <f t="shared" si="319"/>
        <v>0</v>
      </c>
      <c r="O620" t="str">
        <f>VLOOKUP(A620,glbpamap!$A$1:$E$1000,5,FALSE)</f>
        <v>payroll.csv</v>
      </c>
    </row>
    <row r="621" spans="1:15" x14ac:dyDescent="0.25">
      <c r="A621" t="str">
        <f t="shared" si="328"/>
        <v>IS-01700000</v>
      </c>
      <c r="C621">
        <f t="shared" si="339"/>
        <v>0.05</v>
      </c>
      <c r="D621" s="5">
        <f t="shared" si="341"/>
        <v>2</v>
      </c>
      <c r="E621" s="5">
        <f t="shared" si="342"/>
        <v>18</v>
      </c>
      <c r="F621" s="4">
        <f t="shared" si="343"/>
        <v>10</v>
      </c>
      <c r="G621" s="5" t="str">
        <f>VLOOKUP($D621,LE!$B:$D,G$2,FALSE)</f>
        <v>AME</v>
      </c>
      <c r="H621" s="5" t="str">
        <f>VLOOKUP($D621,LE!$B:$D,H$2,FALSE)</f>
        <v>Americas</v>
      </c>
      <c r="I621" s="5" t="str">
        <f>VLOOKUP($E621,Department!$B:$E,I$2,FALSE)</f>
        <v>IS</v>
      </c>
      <c r="J621" s="5" t="str">
        <f>VLOOKUP($E621,Department!$B:$E,J$2,FALSE)</f>
        <v>IS-01</v>
      </c>
      <c r="K621" s="5" t="str">
        <f>VLOOKUP($E621,Department!$B:$E,K$2,FALSE)</f>
        <v>IS</v>
      </c>
      <c r="L621" s="5">
        <f>VLOOKUP($F621,Account!$B:$D,L$2,FALSE)</f>
        <v>700000</v>
      </c>
      <c r="M621" s="5" t="str">
        <f>VLOOKUP($F621,Account!$B:$D,M$2,FALSE)</f>
        <v>IT-Application-On-Premise</v>
      </c>
      <c r="N621" s="9">
        <f t="shared" si="320"/>
        <v>7297.6361807088588</v>
      </c>
      <c r="O621" t="str">
        <f>VLOOKUP(A621,glbpamap!$A$1:$E$1000,5,FALSE)</f>
        <v>payroll.csv</v>
      </c>
    </row>
    <row r="622" spans="1:15" x14ac:dyDescent="0.25">
      <c r="A622" t="str">
        <f t="shared" si="328"/>
        <v>IS-01700001</v>
      </c>
      <c r="C622">
        <f t="shared" si="339"/>
        <v>0.01</v>
      </c>
      <c r="D622" s="5">
        <f t="shared" si="341"/>
        <v>2</v>
      </c>
      <c r="E622" s="5">
        <f t="shared" si="342"/>
        <v>18</v>
      </c>
      <c r="F622" s="4">
        <f t="shared" si="343"/>
        <v>11</v>
      </c>
      <c r="G622" s="5" t="str">
        <f>VLOOKUP($D622,LE!$B:$D,G$2,FALSE)</f>
        <v>AME</v>
      </c>
      <c r="H622" s="5" t="str">
        <f>VLOOKUP($D622,LE!$B:$D,H$2,FALSE)</f>
        <v>Americas</v>
      </c>
      <c r="I622" s="5" t="str">
        <f>VLOOKUP($E622,Department!$B:$E,I$2,FALSE)</f>
        <v>IS</v>
      </c>
      <c r="J622" s="5" t="str">
        <f>VLOOKUP($E622,Department!$B:$E,J$2,FALSE)</f>
        <v>IS-01</v>
      </c>
      <c r="K622" s="5" t="str">
        <f>VLOOKUP($E622,Department!$B:$E,K$2,FALSE)</f>
        <v>IS</v>
      </c>
      <c r="L622" s="5">
        <f>VLOOKUP($F622,Account!$B:$D,L$2,FALSE)</f>
        <v>700001</v>
      </c>
      <c r="M622" s="5" t="str">
        <f>VLOOKUP($F622,Account!$B:$D,M$2,FALSE)</f>
        <v>IT-Application-Subscription</v>
      </c>
      <c r="N622" s="9">
        <f t="shared" si="321"/>
        <v>1459.5272361417717</v>
      </c>
      <c r="O622" t="str">
        <f>VLOOKUP(A622,glbpamap!$A$1:$E$1000,5,FALSE)</f>
        <v>payroll.csv</v>
      </c>
    </row>
    <row r="623" spans="1:15" x14ac:dyDescent="0.25">
      <c r="A623" t="str">
        <f t="shared" si="328"/>
        <v>IS-01700002</v>
      </c>
      <c r="C623">
        <f t="shared" si="339"/>
        <v>0.02</v>
      </c>
      <c r="D623" s="5">
        <f t="shared" si="341"/>
        <v>2</v>
      </c>
      <c r="E623" s="5">
        <f t="shared" si="342"/>
        <v>18</v>
      </c>
      <c r="F623" s="4">
        <f t="shared" si="343"/>
        <v>12</v>
      </c>
      <c r="G623" s="5" t="str">
        <f>VLOOKUP($D623,LE!$B:$D,G$2,FALSE)</f>
        <v>AME</v>
      </c>
      <c r="H623" s="5" t="str">
        <f>VLOOKUP($D623,LE!$B:$D,H$2,FALSE)</f>
        <v>Americas</v>
      </c>
      <c r="I623" s="5" t="str">
        <f>VLOOKUP($E623,Department!$B:$E,I$2,FALSE)</f>
        <v>IS</v>
      </c>
      <c r="J623" s="5" t="str">
        <f>VLOOKUP($E623,Department!$B:$E,J$2,FALSE)</f>
        <v>IS-01</v>
      </c>
      <c r="K623" s="5" t="str">
        <f>VLOOKUP($E623,Department!$B:$E,K$2,FALSE)</f>
        <v>IS</v>
      </c>
      <c r="L623" s="5">
        <f>VLOOKUP($F623,Account!$B:$D,L$2,FALSE)</f>
        <v>700002</v>
      </c>
      <c r="M623" s="5" t="str">
        <f>VLOOKUP($F623,Account!$B:$D,M$2,FALSE)</f>
        <v>IT-Infrastructure</v>
      </c>
      <c r="N623" s="9">
        <f t="shared" si="322"/>
        <v>2919.0544722835434</v>
      </c>
      <c r="O623" t="str">
        <f>VLOOKUP(A623,glbpamap!$A$1:$E$1000,5,FALSE)</f>
        <v>payroll.csv</v>
      </c>
    </row>
    <row r="624" spans="1:15" x14ac:dyDescent="0.25">
      <c r="A624" t="str">
        <f t="shared" si="328"/>
        <v>IS-01700003</v>
      </c>
      <c r="C624">
        <f t="shared" si="339"/>
        <v>0.01</v>
      </c>
      <c r="D624" s="5">
        <f t="shared" si="341"/>
        <v>2</v>
      </c>
      <c r="E624" s="5">
        <f t="shared" si="342"/>
        <v>18</v>
      </c>
      <c r="F624" s="4">
        <f t="shared" si="343"/>
        <v>13</v>
      </c>
      <c r="G624" s="5" t="str">
        <f>VLOOKUP($D624,LE!$B:$D,G$2,FALSE)</f>
        <v>AME</v>
      </c>
      <c r="H624" s="5" t="str">
        <f>VLOOKUP($D624,LE!$B:$D,H$2,FALSE)</f>
        <v>Americas</v>
      </c>
      <c r="I624" s="5" t="str">
        <f>VLOOKUP($E624,Department!$B:$E,I$2,FALSE)</f>
        <v>IS</v>
      </c>
      <c r="J624" s="5" t="str">
        <f>VLOOKUP($E624,Department!$B:$E,J$2,FALSE)</f>
        <v>IS-01</v>
      </c>
      <c r="K624" s="5" t="str">
        <f>VLOOKUP($E624,Department!$B:$E,K$2,FALSE)</f>
        <v>IS</v>
      </c>
      <c r="L624" s="5">
        <f>VLOOKUP($F624,Account!$B:$D,L$2,FALSE)</f>
        <v>700003</v>
      </c>
      <c r="M624" s="5" t="str">
        <f>VLOOKUP($F624,Account!$B:$D,M$2,FALSE)</f>
        <v>IT-Consultant-System Implementation</v>
      </c>
      <c r="N624" s="9">
        <f t="shared" si="323"/>
        <v>1459.5272361417717</v>
      </c>
      <c r="O624" t="str">
        <f>VLOOKUP(A624,glbpamap!$A$1:$E$1000,5,FALSE)</f>
        <v>payroll.csv</v>
      </c>
    </row>
    <row r="625" spans="1:15" x14ac:dyDescent="0.25">
      <c r="A625" t="str">
        <f t="shared" si="328"/>
        <v>IS-01800000</v>
      </c>
      <c r="C625">
        <f t="shared" si="339"/>
        <v>0.02</v>
      </c>
      <c r="D625" s="5">
        <f t="shared" si="341"/>
        <v>2</v>
      </c>
      <c r="E625" s="5">
        <f t="shared" si="342"/>
        <v>18</v>
      </c>
      <c r="F625" s="4">
        <f t="shared" si="343"/>
        <v>14</v>
      </c>
      <c r="G625" s="5" t="str">
        <f>VLOOKUP($D625,LE!$B:$D,G$2,FALSE)</f>
        <v>AME</v>
      </c>
      <c r="H625" s="5" t="str">
        <f>VLOOKUP($D625,LE!$B:$D,H$2,FALSE)</f>
        <v>Americas</v>
      </c>
      <c r="I625" s="5" t="str">
        <f>VLOOKUP($E625,Department!$B:$E,I$2,FALSE)</f>
        <v>IS</v>
      </c>
      <c r="J625" s="5" t="str">
        <f>VLOOKUP($E625,Department!$B:$E,J$2,FALSE)</f>
        <v>IS-01</v>
      </c>
      <c r="K625" s="5" t="str">
        <f>VLOOKUP($E625,Department!$B:$E,K$2,FALSE)</f>
        <v>IS</v>
      </c>
      <c r="L625" s="5">
        <f>VLOOKUP($F625,Account!$B:$D,L$2,FALSE)</f>
        <v>800000</v>
      </c>
      <c r="M625" s="5" t="str">
        <f>VLOOKUP($F625,Account!$B:$D,M$2,FALSE)</f>
        <v>Facilities-Offices</v>
      </c>
      <c r="N625" s="9">
        <f t="shared" si="324"/>
        <v>2919.0544722835434</v>
      </c>
      <c r="O625" t="str">
        <f>VLOOKUP(A625,glbpamap!$A$1:$E$1000,5,FALSE)</f>
        <v>payroll.csv</v>
      </c>
    </row>
    <row r="626" spans="1:15" x14ac:dyDescent="0.25">
      <c r="A626" t="str">
        <f t="shared" si="328"/>
        <v>IS-01800001</v>
      </c>
      <c r="C626">
        <f t="shared" si="339"/>
        <v>0.02</v>
      </c>
      <c r="D626" s="5">
        <f t="shared" si="341"/>
        <v>2</v>
      </c>
      <c r="E626" s="5">
        <f t="shared" si="342"/>
        <v>18</v>
      </c>
      <c r="F626" s="4">
        <f t="shared" si="343"/>
        <v>15</v>
      </c>
      <c r="G626" s="5" t="str">
        <f>VLOOKUP($D626,LE!$B:$D,G$2,FALSE)</f>
        <v>AME</v>
      </c>
      <c r="H626" s="5" t="str">
        <f>VLOOKUP($D626,LE!$B:$D,H$2,FALSE)</f>
        <v>Americas</v>
      </c>
      <c r="I626" s="5" t="str">
        <f>VLOOKUP($E626,Department!$B:$E,I$2,FALSE)</f>
        <v>IS</v>
      </c>
      <c r="J626" s="5" t="str">
        <f>VLOOKUP($E626,Department!$B:$E,J$2,FALSE)</f>
        <v>IS-01</v>
      </c>
      <c r="K626" s="5" t="str">
        <f>VLOOKUP($E626,Department!$B:$E,K$2,FALSE)</f>
        <v>IS</v>
      </c>
      <c r="L626" s="5">
        <f>VLOOKUP($F626,Account!$B:$D,L$2,FALSE)</f>
        <v>800001</v>
      </c>
      <c r="M626" s="5" t="str">
        <f>VLOOKUP($F626,Account!$B:$D,M$2,FALSE)</f>
        <v>Facilities-Supplies</v>
      </c>
      <c r="N626" s="9">
        <f t="shared" si="325"/>
        <v>2919.0544722835434</v>
      </c>
      <c r="O626" t="str">
        <f>VLOOKUP(A626,glbpamap!$A$1:$E$1000,5,FALSE)</f>
        <v>payroll.csv</v>
      </c>
    </row>
    <row r="627" spans="1:15" x14ac:dyDescent="0.25">
      <c r="A627" t="str">
        <f t="shared" si="328"/>
        <v>IS-01800002</v>
      </c>
      <c r="C627">
        <f t="shared" si="339"/>
        <v>0.02</v>
      </c>
      <c r="D627" s="5">
        <f t="shared" si="341"/>
        <v>2</v>
      </c>
      <c r="E627" s="5">
        <f t="shared" si="342"/>
        <v>18</v>
      </c>
      <c r="F627" s="4">
        <f t="shared" si="343"/>
        <v>16</v>
      </c>
      <c r="G627" s="5" t="str">
        <f>VLOOKUP($D627,LE!$B:$D,G$2,FALSE)</f>
        <v>AME</v>
      </c>
      <c r="H627" s="5" t="str">
        <f>VLOOKUP($D627,LE!$B:$D,H$2,FALSE)</f>
        <v>Americas</v>
      </c>
      <c r="I627" s="5" t="str">
        <f>VLOOKUP($E627,Department!$B:$E,I$2,FALSE)</f>
        <v>IS</v>
      </c>
      <c r="J627" s="5" t="str">
        <f>VLOOKUP($E627,Department!$B:$E,J$2,FALSE)</f>
        <v>IS-01</v>
      </c>
      <c r="K627" s="5" t="str">
        <f>VLOOKUP($E627,Department!$B:$E,K$2,FALSE)</f>
        <v>IS</v>
      </c>
      <c r="L627" s="5">
        <f>VLOOKUP($F627,Account!$B:$D,L$2,FALSE)</f>
        <v>800002</v>
      </c>
      <c r="M627" s="5" t="str">
        <f>VLOOKUP($F627,Account!$B:$D,M$2,FALSE)</f>
        <v>Facilities-Supplies</v>
      </c>
      <c r="N627" s="9">
        <f t="shared" si="326"/>
        <v>2919.0544722835434</v>
      </c>
      <c r="O627" t="str">
        <f>VLOOKUP(A627,glbpamap!$A$1:$E$1000,5,FALSE)</f>
        <v>payroll.csv</v>
      </c>
    </row>
    <row r="628" spans="1:15" x14ac:dyDescent="0.25">
      <c r="A628" t="str">
        <f t="shared" si="328"/>
        <v>Exec-Office-01100000</v>
      </c>
      <c r="C628">
        <f>C612</f>
        <v>0</v>
      </c>
      <c r="D628" s="6">
        <f>D612</f>
        <v>2</v>
      </c>
      <c r="E628" s="6">
        <f>E612+1</f>
        <v>19</v>
      </c>
      <c r="F628" s="4">
        <v>1</v>
      </c>
      <c r="G628" s="5" t="str">
        <f>VLOOKUP($D628,LE!$B:$D,G$2,FALSE)</f>
        <v>AME</v>
      </c>
      <c r="H628" s="5" t="str">
        <f>VLOOKUP($D628,LE!$B:$D,H$2,FALSE)</f>
        <v>Americas</v>
      </c>
      <c r="I628" s="5" t="str">
        <f>VLOOKUP($E628,Department!$B:$E,I$2,FALSE)</f>
        <v>Exec-Office</v>
      </c>
      <c r="J628" s="5" t="str">
        <f>VLOOKUP($E628,Department!$B:$E,J$2,FALSE)</f>
        <v>Exec-Office-01</v>
      </c>
      <c r="K628" s="5" t="str">
        <f>VLOOKUP($E628,Department!$B:$E,K$2,FALSE)</f>
        <v>Exec-Office</v>
      </c>
      <c r="L628" s="5">
        <f>VLOOKUP($F628,Account!$B:$D,L$2,FALSE)</f>
        <v>100000</v>
      </c>
      <c r="M628" s="5" t="str">
        <f>VLOOKUP($F628,Account!$B:$D,M$2,FALSE)</f>
        <v>Salary</v>
      </c>
      <c r="N628" s="10">
        <f t="shared" ref="N628" si="344">N612*1.01</f>
        <v>147412.25085031893</v>
      </c>
      <c r="O628" t="str">
        <f>VLOOKUP(A628,glbpamap!$A$1:$E$1000,5,FALSE)</f>
        <v>payroll.csv</v>
      </c>
    </row>
    <row r="629" spans="1:15" x14ac:dyDescent="0.25">
      <c r="A629" t="str">
        <f t="shared" si="328"/>
        <v>Exec-Office-01100001</v>
      </c>
      <c r="C629">
        <f t="shared" ref="C629:C643" si="345">C613</f>
        <v>0.3</v>
      </c>
      <c r="D629" s="5">
        <f>D628</f>
        <v>2</v>
      </c>
      <c r="E629" s="5">
        <f>E628</f>
        <v>19</v>
      </c>
      <c r="F629" s="4">
        <f>F628+1</f>
        <v>2</v>
      </c>
      <c r="G629" s="5" t="str">
        <f>VLOOKUP($D629,LE!$B:$D,G$2,FALSE)</f>
        <v>AME</v>
      </c>
      <c r="H629" s="5" t="str">
        <f>VLOOKUP($D629,LE!$B:$D,H$2,FALSE)</f>
        <v>Americas</v>
      </c>
      <c r="I629" s="5" t="str">
        <f>VLOOKUP($E629,Department!$B:$E,I$2,FALSE)</f>
        <v>Exec-Office</v>
      </c>
      <c r="J629" s="5" t="str">
        <f>VLOOKUP($E629,Department!$B:$E,J$2,FALSE)</f>
        <v>Exec-Office-01</v>
      </c>
      <c r="K629" s="5" t="str">
        <f>VLOOKUP($E629,Department!$B:$E,K$2,FALSE)</f>
        <v>Exec-Office</v>
      </c>
      <c r="L629" s="5">
        <f>VLOOKUP($F629,Account!$B:$D,L$2,FALSE)</f>
        <v>100001</v>
      </c>
      <c r="M629" s="5" t="str">
        <f>VLOOKUP($F629,Account!$B:$D,M$2,FALSE)</f>
        <v>Benefits</v>
      </c>
      <c r="N629" s="9">
        <f t="shared" si="340"/>
        <v>44223.675255095681</v>
      </c>
      <c r="O629" t="str">
        <f>VLOOKUP(A629,glbpamap!$A$1:$E$1000,5,FALSE)</f>
        <v>payroll.csv</v>
      </c>
    </row>
    <row r="630" spans="1:15" x14ac:dyDescent="0.25">
      <c r="A630" t="str">
        <f t="shared" si="328"/>
        <v>Exec-Office-01200000</v>
      </c>
      <c r="C630">
        <f t="shared" si="345"/>
        <v>0.5</v>
      </c>
      <c r="D630" s="5">
        <f t="shared" ref="D630:D643" si="346">D629</f>
        <v>2</v>
      </c>
      <c r="E630" s="5">
        <f t="shared" ref="E630:E643" si="347">E629</f>
        <v>19</v>
      </c>
      <c r="F630" s="4">
        <f t="shared" ref="F630:F643" si="348">F629+1</f>
        <v>3</v>
      </c>
      <c r="G630" s="5" t="str">
        <f>VLOOKUP($D630,LE!$B:$D,G$2,FALSE)</f>
        <v>AME</v>
      </c>
      <c r="H630" s="5" t="str">
        <f>VLOOKUP($D630,LE!$B:$D,H$2,FALSE)</f>
        <v>Americas</v>
      </c>
      <c r="I630" s="5" t="str">
        <f>VLOOKUP($E630,Department!$B:$E,I$2,FALSE)</f>
        <v>Exec-Office</v>
      </c>
      <c r="J630" s="5" t="str">
        <f>VLOOKUP($E630,Department!$B:$E,J$2,FALSE)</f>
        <v>Exec-Office-01</v>
      </c>
      <c r="K630" s="5" t="str">
        <f>VLOOKUP($E630,Department!$B:$E,K$2,FALSE)</f>
        <v>Exec-Office</v>
      </c>
      <c r="L630" s="5">
        <f>VLOOKUP($F630,Account!$B:$D,L$2,FALSE)</f>
        <v>200000</v>
      </c>
      <c r="M630" s="5" t="str">
        <f>VLOOKUP($F630,Account!$B:$D,M$2,FALSE)</f>
        <v>Contractors</v>
      </c>
      <c r="N630" s="9">
        <f t="shared" ref="N630:N678" si="349">N628*C630</f>
        <v>73706.125425159466</v>
      </c>
      <c r="O630" t="str">
        <f>VLOOKUP(A630,glbpamap!$A$1:$E$1000,5,FALSE)</f>
        <v>payroll.csv</v>
      </c>
    </row>
    <row r="631" spans="1:15" x14ac:dyDescent="0.25">
      <c r="A631" t="str">
        <f t="shared" si="328"/>
        <v>Exec-Office-01400000</v>
      </c>
      <c r="C631">
        <f t="shared" si="345"/>
        <v>0.1</v>
      </c>
      <c r="D631" s="5">
        <f t="shared" si="346"/>
        <v>2</v>
      </c>
      <c r="E631" s="5">
        <f t="shared" si="347"/>
        <v>19</v>
      </c>
      <c r="F631" s="4">
        <f t="shared" si="348"/>
        <v>4</v>
      </c>
      <c r="G631" s="5" t="str">
        <f>VLOOKUP($D631,LE!$B:$D,G$2,FALSE)</f>
        <v>AME</v>
      </c>
      <c r="H631" s="5" t="str">
        <f>VLOOKUP($D631,LE!$B:$D,H$2,FALSE)</f>
        <v>Americas</v>
      </c>
      <c r="I631" s="5" t="str">
        <f>VLOOKUP($E631,Department!$B:$E,I$2,FALSE)</f>
        <v>Exec-Office</v>
      </c>
      <c r="J631" s="5" t="str">
        <f>VLOOKUP($E631,Department!$B:$E,J$2,FALSE)</f>
        <v>Exec-Office-01</v>
      </c>
      <c r="K631" s="5" t="str">
        <f>VLOOKUP($E631,Department!$B:$E,K$2,FALSE)</f>
        <v>Exec-Office</v>
      </c>
      <c r="L631" s="5">
        <f>VLOOKUP($F631,Account!$B:$D,L$2,FALSE)</f>
        <v>400000</v>
      </c>
      <c r="M631" s="5" t="str">
        <f>VLOOKUP($F631,Account!$B:$D,M$2,FALSE)</f>
        <v>Travel-Trips</v>
      </c>
      <c r="N631" s="9">
        <f t="shared" ref="N631:N679" si="350">N628*C631</f>
        <v>14741.225085031894</v>
      </c>
      <c r="O631" t="str">
        <f>VLOOKUP(A631,glbpamap!$A$1:$E$1000,5,FALSE)</f>
        <v>payroll.csv</v>
      </c>
    </row>
    <row r="632" spans="1:15" x14ac:dyDescent="0.25">
      <c r="A632" t="str">
        <f t="shared" si="328"/>
        <v>Exec-Office-01400001</v>
      </c>
      <c r="C632">
        <f t="shared" si="345"/>
        <v>0.05</v>
      </c>
      <c r="D632" s="5">
        <f t="shared" si="346"/>
        <v>2</v>
      </c>
      <c r="E632" s="5">
        <f t="shared" si="347"/>
        <v>19</v>
      </c>
      <c r="F632" s="4">
        <f t="shared" si="348"/>
        <v>5</v>
      </c>
      <c r="G632" s="5" t="str">
        <f>VLOOKUP($D632,LE!$B:$D,G$2,FALSE)</f>
        <v>AME</v>
      </c>
      <c r="H632" s="5" t="str">
        <f>VLOOKUP($D632,LE!$B:$D,H$2,FALSE)</f>
        <v>Americas</v>
      </c>
      <c r="I632" s="5" t="str">
        <f>VLOOKUP($E632,Department!$B:$E,I$2,FALSE)</f>
        <v>Exec-Office</v>
      </c>
      <c r="J632" s="5" t="str">
        <f>VLOOKUP($E632,Department!$B:$E,J$2,FALSE)</f>
        <v>Exec-Office-01</v>
      </c>
      <c r="K632" s="5" t="str">
        <f>VLOOKUP($E632,Department!$B:$E,K$2,FALSE)</f>
        <v>Exec-Office</v>
      </c>
      <c r="L632" s="5">
        <f>VLOOKUP($F632,Account!$B:$D,L$2,FALSE)</f>
        <v>400001</v>
      </c>
      <c r="M632" s="5" t="str">
        <f>VLOOKUP($F632,Account!$B:$D,M$2,FALSE)</f>
        <v>Travel-Hotels</v>
      </c>
      <c r="N632" s="9">
        <f t="shared" ref="N632:N680" si="351">N628*C632</f>
        <v>7370.6125425159471</v>
      </c>
      <c r="O632" t="str">
        <f>VLOOKUP(A632,glbpamap!$A$1:$E$1000,5,FALSE)</f>
        <v>payroll.csv</v>
      </c>
    </row>
    <row r="633" spans="1:15" x14ac:dyDescent="0.25">
      <c r="A633" t="str">
        <f t="shared" si="328"/>
        <v>Exec-Office-01500000</v>
      </c>
      <c r="C633">
        <f t="shared" si="345"/>
        <v>0.2</v>
      </c>
      <c r="D633" s="5">
        <f t="shared" si="346"/>
        <v>2</v>
      </c>
      <c r="E633" s="5">
        <f t="shared" si="347"/>
        <v>19</v>
      </c>
      <c r="F633" s="4">
        <f t="shared" si="348"/>
        <v>6</v>
      </c>
      <c r="G633" s="5" t="str">
        <f>VLOOKUP($D633,LE!$B:$D,G$2,FALSE)</f>
        <v>AME</v>
      </c>
      <c r="H633" s="5" t="str">
        <f>VLOOKUP($D633,LE!$B:$D,H$2,FALSE)</f>
        <v>Americas</v>
      </c>
      <c r="I633" s="5" t="str">
        <f>VLOOKUP($E633,Department!$B:$E,I$2,FALSE)</f>
        <v>Exec-Office</v>
      </c>
      <c r="J633" s="5" t="str">
        <f>VLOOKUP($E633,Department!$B:$E,J$2,FALSE)</f>
        <v>Exec-Office-01</v>
      </c>
      <c r="K633" s="5" t="str">
        <f>VLOOKUP($E633,Department!$B:$E,K$2,FALSE)</f>
        <v>Exec-Office</v>
      </c>
      <c r="L633" s="5">
        <f>VLOOKUP($F633,Account!$B:$D,L$2,FALSE)</f>
        <v>500000</v>
      </c>
      <c r="M633" s="5" t="str">
        <f>VLOOKUP($F633,Account!$B:$D,M$2,FALSE)</f>
        <v>Professional-Services-Consultants</v>
      </c>
      <c r="N633" s="9">
        <f t="shared" ref="N633:N681" si="352">N628*C633</f>
        <v>29482.450170063788</v>
      </c>
      <c r="O633" t="str">
        <f>VLOOKUP(A633,glbpamap!$A$1:$E$1000,5,FALSE)</f>
        <v>payroll.csv</v>
      </c>
    </row>
    <row r="634" spans="1:15" x14ac:dyDescent="0.25">
      <c r="A634" t="str">
        <f t="shared" si="328"/>
        <v>Exec-Office-01600000</v>
      </c>
      <c r="C634">
        <f t="shared" si="345"/>
        <v>0.1</v>
      </c>
      <c r="D634" s="5">
        <f t="shared" si="346"/>
        <v>2</v>
      </c>
      <c r="E634" s="5">
        <f t="shared" si="347"/>
        <v>19</v>
      </c>
      <c r="F634" s="4">
        <f t="shared" si="348"/>
        <v>7</v>
      </c>
      <c r="G634" s="5" t="str">
        <f>VLOOKUP($D634,LE!$B:$D,G$2,FALSE)</f>
        <v>AME</v>
      </c>
      <c r="H634" s="5" t="str">
        <f>VLOOKUP($D634,LE!$B:$D,H$2,FALSE)</f>
        <v>Americas</v>
      </c>
      <c r="I634" s="5" t="str">
        <f>VLOOKUP($E634,Department!$B:$E,I$2,FALSE)</f>
        <v>Exec-Office</v>
      </c>
      <c r="J634" s="5" t="str">
        <f>VLOOKUP($E634,Department!$B:$E,J$2,FALSE)</f>
        <v>Exec-Office-01</v>
      </c>
      <c r="K634" s="5" t="str">
        <f>VLOOKUP($E634,Department!$B:$E,K$2,FALSE)</f>
        <v>Exec-Office</v>
      </c>
      <c r="L634" s="5">
        <f>VLOOKUP($F634,Account!$B:$D,L$2,FALSE)</f>
        <v>600000</v>
      </c>
      <c r="M634" s="5" t="str">
        <f>VLOOKUP($F634,Account!$B:$D,M$2,FALSE)</f>
        <v>Legal-Consultants</v>
      </c>
      <c r="N634" s="9">
        <f t="shared" ref="N634:N682" si="353">N628*C634</f>
        <v>14741.225085031894</v>
      </c>
      <c r="O634" t="str">
        <f>VLOOKUP(A634,glbpamap!$A$1:$E$1000,5,FALSE)</f>
        <v>payroll.csv</v>
      </c>
    </row>
    <row r="635" spans="1:15" x14ac:dyDescent="0.25">
      <c r="A635" t="str">
        <f t="shared" si="328"/>
        <v>Exec-Office-01600001</v>
      </c>
      <c r="C635">
        <f t="shared" si="345"/>
        <v>0</v>
      </c>
      <c r="D635" s="5">
        <f t="shared" si="346"/>
        <v>2</v>
      </c>
      <c r="E635" s="5">
        <f t="shared" si="347"/>
        <v>19</v>
      </c>
      <c r="F635" s="4">
        <f t="shared" si="348"/>
        <v>8</v>
      </c>
      <c r="G635" s="5" t="str">
        <f>VLOOKUP($D635,LE!$B:$D,G$2,FALSE)</f>
        <v>AME</v>
      </c>
      <c r="H635" s="5" t="str">
        <f>VLOOKUP($D635,LE!$B:$D,H$2,FALSE)</f>
        <v>Americas</v>
      </c>
      <c r="I635" s="5" t="str">
        <f>VLOOKUP($E635,Department!$B:$E,I$2,FALSE)</f>
        <v>Exec-Office</v>
      </c>
      <c r="J635" s="5" t="str">
        <f>VLOOKUP($E635,Department!$B:$E,J$2,FALSE)</f>
        <v>Exec-Office-01</v>
      </c>
      <c r="K635" s="5" t="str">
        <f>VLOOKUP($E635,Department!$B:$E,K$2,FALSE)</f>
        <v>Exec-Office</v>
      </c>
      <c r="L635" s="5">
        <f>VLOOKUP($F635,Account!$B:$D,L$2,FALSE)</f>
        <v>600001</v>
      </c>
      <c r="M635" s="5" t="str">
        <f>VLOOKUP($F635,Account!$B:$D,M$2,FALSE)</f>
        <v>Legal-Corporate Fees</v>
      </c>
      <c r="N635" s="9">
        <f t="shared" ref="N635:N683" si="354">N628*C635</f>
        <v>0</v>
      </c>
      <c r="O635" t="str">
        <f>VLOOKUP(A635,glbpamap!$A$1:$E$1000,5,FALSE)</f>
        <v>payroll.csv</v>
      </c>
    </row>
    <row r="636" spans="1:15" x14ac:dyDescent="0.25">
      <c r="A636" t="str">
        <f t="shared" si="328"/>
        <v>Exec-Office-01600002</v>
      </c>
      <c r="C636">
        <f t="shared" si="345"/>
        <v>0</v>
      </c>
      <c r="D636" s="5">
        <f t="shared" si="346"/>
        <v>2</v>
      </c>
      <c r="E636" s="5">
        <f t="shared" si="347"/>
        <v>19</v>
      </c>
      <c r="F636" s="4">
        <f t="shared" si="348"/>
        <v>9</v>
      </c>
      <c r="G636" s="5" t="str">
        <f>VLOOKUP($D636,LE!$B:$D,G$2,FALSE)</f>
        <v>AME</v>
      </c>
      <c r="H636" s="5" t="str">
        <f>VLOOKUP($D636,LE!$B:$D,H$2,FALSE)</f>
        <v>Americas</v>
      </c>
      <c r="I636" s="5" t="str">
        <f>VLOOKUP($E636,Department!$B:$E,I$2,FALSE)</f>
        <v>Exec-Office</v>
      </c>
      <c r="J636" s="5" t="str">
        <f>VLOOKUP($E636,Department!$B:$E,J$2,FALSE)</f>
        <v>Exec-Office-01</v>
      </c>
      <c r="K636" s="5" t="str">
        <f>VLOOKUP($E636,Department!$B:$E,K$2,FALSE)</f>
        <v>Exec-Office</v>
      </c>
      <c r="L636" s="5">
        <f>VLOOKUP($F636,Account!$B:$D,L$2,FALSE)</f>
        <v>600002</v>
      </c>
      <c r="M636" s="5" t="str">
        <f>VLOOKUP($F636,Account!$B:$D,M$2,FALSE)</f>
        <v>Legal-Employment Fees</v>
      </c>
      <c r="N636" s="9">
        <f t="shared" ref="N636:N684" si="355">N628*C636</f>
        <v>0</v>
      </c>
      <c r="O636" t="str">
        <f>VLOOKUP(A636,glbpamap!$A$1:$E$1000,5,FALSE)</f>
        <v>payroll.csv</v>
      </c>
    </row>
    <row r="637" spans="1:15" x14ac:dyDescent="0.25">
      <c r="A637" t="str">
        <f t="shared" si="328"/>
        <v>Exec-Office-01700000</v>
      </c>
      <c r="C637">
        <f t="shared" si="345"/>
        <v>0.05</v>
      </c>
      <c r="D637" s="5">
        <f t="shared" si="346"/>
        <v>2</v>
      </c>
      <c r="E637" s="5">
        <f t="shared" si="347"/>
        <v>19</v>
      </c>
      <c r="F637" s="4">
        <f t="shared" si="348"/>
        <v>10</v>
      </c>
      <c r="G637" s="5" t="str">
        <f>VLOOKUP($D637,LE!$B:$D,G$2,FALSE)</f>
        <v>AME</v>
      </c>
      <c r="H637" s="5" t="str">
        <f>VLOOKUP($D637,LE!$B:$D,H$2,FALSE)</f>
        <v>Americas</v>
      </c>
      <c r="I637" s="5" t="str">
        <f>VLOOKUP($E637,Department!$B:$E,I$2,FALSE)</f>
        <v>Exec-Office</v>
      </c>
      <c r="J637" s="5" t="str">
        <f>VLOOKUP($E637,Department!$B:$E,J$2,FALSE)</f>
        <v>Exec-Office-01</v>
      </c>
      <c r="K637" s="5" t="str">
        <f>VLOOKUP($E637,Department!$B:$E,K$2,FALSE)</f>
        <v>Exec-Office</v>
      </c>
      <c r="L637" s="5">
        <f>VLOOKUP($F637,Account!$B:$D,L$2,FALSE)</f>
        <v>700000</v>
      </c>
      <c r="M637" s="5" t="str">
        <f>VLOOKUP($F637,Account!$B:$D,M$2,FALSE)</f>
        <v>IT-Application-On-Premise</v>
      </c>
      <c r="N637" s="9">
        <f t="shared" ref="N637:N685" si="356">N628*C637</f>
        <v>7370.6125425159471</v>
      </c>
      <c r="O637" t="str">
        <f>VLOOKUP(A637,glbpamap!$A$1:$E$1000,5,FALSE)</f>
        <v>payroll.csv</v>
      </c>
    </row>
    <row r="638" spans="1:15" x14ac:dyDescent="0.25">
      <c r="A638" t="str">
        <f t="shared" si="328"/>
        <v>Exec-Office-01700001</v>
      </c>
      <c r="C638">
        <f t="shared" si="345"/>
        <v>0.01</v>
      </c>
      <c r="D638" s="5">
        <f t="shared" si="346"/>
        <v>2</v>
      </c>
      <c r="E638" s="5">
        <f t="shared" si="347"/>
        <v>19</v>
      </c>
      <c r="F638" s="4">
        <f t="shared" si="348"/>
        <v>11</v>
      </c>
      <c r="G638" s="5" t="str">
        <f>VLOOKUP($D638,LE!$B:$D,G$2,FALSE)</f>
        <v>AME</v>
      </c>
      <c r="H638" s="5" t="str">
        <f>VLOOKUP($D638,LE!$B:$D,H$2,FALSE)</f>
        <v>Americas</v>
      </c>
      <c r="I638" s="5" t="str">
        <f>VLOOKUP($E638,Department!$B:$E,I$2,FALSE)</f>
        <v>Exec-Office</v>
      </c>
      <c r="J638" s="5" t="str">
        <f>VLOOKUP($E638,Department!$B:$E,J$2,FALSE)</f>
        <v>Exec-Office-01</v>
      </c>
      <c r="K638" s="5" t="str">
        <f>VLOOKUP($E638,Department!$B:$E,K$2,FALSE)</f>
        <v>Exec-Office</v>
      </c>
      <c r="L638" s="5">
        <f>VLOOKUP($F638,Account!$B:$D,L$2,FALSE)</f>
        <v>700001</v>
      </c>
      <c r="M638" s="5" t="str">
        <f>VLOOKUP($F638,Account!$B:$D,M$2,FALSE)</f>
        <v>IT-Application-Subscription</v>
      </c>
      <c r="N638" s="9">
        <f t="shared" ref="N638:N686" si="357">N628*C638</f>
        <v>1474.1225085031892</v>
      </c>
      <c r="O638" t="str">
        <f>VLOOKUP(A638,glbpamap!$A$1:$E$1000,5,FALSE)</f>
        <v>payroll.csv</v>
      </c>
    </row>
    <row r="639" spans="1:15" x14ac:dyDescent="0.25">
      <c r="A639" t="str">
        <f t="shared" si="328"/>
        <v>Exec-Office-01700002</v>
      </c>
      <c r="C639">
        <f t="shared" si="345"/>
        <v>0.02</v>
      </c>
      <c r="D639" s="5">
        <f t="shared" si="346"/>
        <v>2</v>
      </c>
      <c r="E639" s="5">
        <f t="shared" si="347"/>
        <v>19</v>
      </c>
      <c r="F639" s="4">
        <f t="shared" si="348"/>
        <v>12</v>
      </c>
      <c r="G639" s="5" t="str">
        <f>VLOOKUP($D639,LE!$B:$D,G$2,FALSE)</f>
        <v>AME</v>
      </c>
      <c r="H639" s="5" t="str">
        <f>VLOOKUP($D639,LE!$B:$D,H$2,FALSE)</f>
        <v>Americas</v>
      </c>
      <c r="I639" s="5" t="str">
        <f>VLOOKUP($E639,Department!$B:$E,I$2,FALSE)</f>
        <v>Exec-Office</v>
      </c>
      <c r="J639" s="5" t="str">
        <f>VLOOKUP($E639,Department!$B:$E,J$2,FALSE)</f>
        <v>Exec-Office-01</v>
      </c>
      <c r="K639" s="5" t="str">
        <f>VLOOKUP($E639,Department!$B:$E,K$2,FALSE)</f>
        <v>Exec-Office</v>
      </c>
      <c r="L639" s="5">
        <f>VLOOKUP($F639,Account!$B:$D,L$2,FALSE)</f>
        <v>700002</v>
      </c>
      <c r="M639" s="5" t="str">
        <f>VLOOKUP($F639,Account!$B:$D,M$2,FALSE)</f>
        <v>IT-Infrastructure</v>
      </c>
      <c r="N639" s="9">
        <f t="shared" ref="N639:N687" si="358">N628*C639</f>
        <v>2948.2450170063785</v>
      </c>
      <c r="O639" t="str">
        <f>VLOOKUP(A639,glbpamap!$A$1:$E$1000,5,FALSE)</f>
        <v>payroll.csv</v>
      </c>
    </row>
    <row r="640" spans="1:15" x14ac:dyDescent="0.25">
      <c r="A640" t="str">
        <f t="shared" si="328"/>
        <v>Exec-Office-01700003</v>
      </c>
      <c r="C640">
        <f t="shared" si="345"/>
        <v>0.01</v>
      </c>
      <c r="D640" s="5">
        <f t="shared" si="346"/>
        <v>2</v>
      </c>
      <c r="E640" s="5">
        <f t="shared" si="347"/>
        <v>19</v>
      </c>
      <c r="F640" s="4">
        <f t="shared" si="348"/>
        <v>13</v>
      </c>
      <c r="G640" s="5" t="str">
        <f>VLOOKUP($D640,LE!$B:$D,G$2,FALSE)</f>
        <v>AME</v>
      </c>
      <c r="H640" s="5" t="str">
        <f>VLOOKUP($D640,LE!$B:$D,H$2,FALSE)</f>
        <v>Americas</v>
      </c>
      <c r="I640" s="5" t="str">
        <f>VLOOKUP($E640,Department!$B:$E,I$2,FALSE)</f>
        <v>Exec-Office</v>
      </c>
      <c r="J640" s="5" t="str">
        <f>VLOOKUP($E640,Department!$B:$E,J$2,FALSE)</f>
        <v>Exec-Office-01</v>
      </c>
      <c r="K640" s="5" t="str">
        <f>VLOOKUP($E640,Department!$B:$E,K$2,FALSE)</f>
        <v>Exec-Office</v>
      </c>
      <c r="L640" s="5">
        <f>VLOOKUP($F640,Account!$B:$D,L$2,FALSE)</f>
        <v>700003</v>
      </c>
      <c r="M640" s="5" t="str">
        <f>VLOOKUP($F640,Account!$B:$D,M$2,FALSE)</f>
        <v>IT-Consultant-System Implementation</v>
      </c>
      <c r="N640" s="9">
        <f t="shared" ref="N640:N688" si="359">N628*C640</f>
        <v>1474.1225085031892</v>
      </c>
      <c r="O640" t="str">
        <f>VLOOKUP(A640,glbpamap!$A$1:$E$1000,5,FALSE)</f>
        <v>payroll.csv</v>
      </c>
    </row>
    <row r="641" spans="1:15" x14ac:dyDescent="0.25">
      <c r="A641" t="str">
        <f t="shared" si="328"/>
        <v>Exec-Office-01800000</v>
      </c>
      <c r="C641">
        <f t="shared" si="345"/>
        <v>0.02</v>
      </c>
      <c r="D641" s="5">
        <f t="shared" si="346"/>
        <v>2</v>
      </c>
      <c r="E641" s="5">
        <f t="shared" si="347"/>
        <v>19</v>
      </c>
      <c r="F641" s="4">
        <f t="shared" si="348"/>
        <v>14</v>
      </c>
      <c r="G641" s="5" t="str">
        <f>VLOOKUP($D641,LE!$B:$D,G$2,FALSE)</f>
        <v>AME</v>
      </c>
      <c r="H641" s="5" t="str">
        <f>VLOOKUP($D641,LE!$B:$D,H$2,FALSE)</f>
        <v>Americas</v>
      </c>
      <c r="I641" s="5" t="str">
        <f>VLOOKUP($E641,Department!$B:$E,I$2,FALSE)</f>
        <v>Exec-Office</v>
      </c>
      <c r="J641" s="5" t="str">
        <f>VLOOKUP($E641,Department!$B:$E,J$2,FALSE)</f>
        <v>Exec-Office-01</v>
      </c>
      <c r="K641" s="5" t="str">
        <f>VLOOKUP($E641,Department!$B:$E,K$2,FALSE)</f>
        <v>Exec-Office</v>
      </c>
      <c r="L641" s="5">
        <f>VLOOKUP($F641,Account!$B:$D,L$2,FALSE)</f>
        <v>800000</v>
      </c>
      <c r="M641" s="5" t="str">
        <f>VLOOKUP($F641,Account!$B:$D,M$2,FALSE)</f>
        <v>Facilities-Offices</v>
      </c>
      <c r="N641" s="9">
        <f t="shared" ref="N641:N689" si="360">N628*C641</f>
        <v>2948.2450170063785</v>
      </c>
      <c r="O641" t="str">
        <f>VLOOKUP(A641,glbpamap!$A$1:$E$1000,5,FALSE)</f>
        <v>payroll.csv</v>
      </c>
    </row>
    <row r="642" spans="1:15" x14ac:dyDescent="0.25">
      <c r="A642" t="str">
        <f t="shared" si="328"/>
        <v>Exec-Office-01800001</v>
      </c>
      <c r="C642">
        <f t="shared" si="345"/>
        <v>0.02</v>
      </c>
      <c r="D642" s="5">
        <f t="shared" si="346"/>
        <v>2</v>
      </c>
      <c r="E642" s="5">
        <f t="shared" si="347"/>
        <v>19</v>
      </c>
      <c r="F642" s="4">
        <f t="shared" si="348"/>
        <v>15</v>
      </c>
      <c r="G642" s="5" t="str">
        <f>VLOOKUP($D642,LE!$B:$D,G$2,FALSE)</f>
        <v>AME</v>
      </c>
      <c r="H642" s="5" t="str">
        <f>VLOOKUP($D642,LE!$B:$D,H$2,FALSE)</f>
        <v>Americas</v>
      </c>
      <c r="I642" s="5" t="str">
        <f>VLOOKUP($E642,Department!$B:$E,I$2,FALSE)</f>
        <v>Exec-Office</v>
      </c>
      <c r="J642" s="5" t="str">
        <f>VLOOKUP($E642,Department!$B:$E,J$2,FALSE)</f>
        <v>Exec-Office-01</v>
      </c>
      <c r="K642" s="5" t="str">
        <f>VLOOKUP($E642,Department!$B:$E,K$2,FALSE)</f>
        <v>Exec-Office</v>
      </c>
      <c r="L642" s="5">
        <f>VLOOKUP($F642,Account!$B:$D,L$2,FALSE)</f>
        <v>800001</v>
      </c>
      <c r="M642" s="5" t="str">
        <f>VLOOKUP($F642,Account!$B:$D,M$2,FALSE)</f>
        <v>Facilities-Supplies</v>
      </c>
      <c r="N642" s="9">
        <f t="shared" ref="N642:N690" si="361">N628*C642</f>
        <v>2948.2450170063785</v>
      </c>
      <c r="O642" t="str">
        <f>VLOOKUP(A642,glbpamap!$A$1:$E$1000,5,FALSE)</f>
        <v>payroll.csv</v>
      </c>
    </row>
    <row r="643" spans="1:15" x14ac:dyDescent="0.25">
      <c r="A643" t="str">
        <f t="shared" si="328"/>
        <v>Exec-Office-01800002</v>
      </c>
      <c r="C643">
        <f t="shared" si="345"/>
        <v>0.02</v>
      </c>
      <c r="D643" s="5">
        <f t="shared" si="346"/>
        <v>2</v>
      </c>
      <c r="E643" s="5">
        <f t="shared" si="347"/>
        <v>19</v>
      </c>
      <c r="F643" s="4">
        <f t="shared" si="348"/>
        <v>16</v>
      </c>
      <c r="G643" s="5" t="str">
        <f>VLOOKUP($D643,LE!$B:$D,G$2,FALSE)</f>
        <v>AME</v>
      </c>
      <c r="H643" s="5" t="str">
        <f>VLOOKUP($D643,LE!$B:$D,H$2,FALSE)</f>
        <v>Americas</v>
      </c>
      <c r="I643" s="5" t="str">
        <f>VLOOKUP($E643,Department!$B:$E,I$2,FALSE)</f>
        <v>Exec-Office</v>
      </c>
      <c r="J643" s="5" t="str">
        <f>VLOOKUP($E643,Department!$B:$E,J$2,FALSE)</f>
        <v>Exec-Office-01</v>
      </c>
      <c r="K643" s="5" t="str">
        <f>VLOOKUP($E643,Department!$B:$E,K$2,FALSE)</f>
        <v>Exec-Office</v>
      </c>
      <c r="L643" s="5">
        <f>VLOOKUP($F643,Account!$B:$D,L$2,FALSE)</f>
        <v>800002</v>
      </c>
      <c r="M643" s="5" t="str">
        <f>VLOOKUP($F643,Account!$B:$D,M$2,FALSE)</f>
        <v>Facilities-Supplies</v>
      </c>
      <c r="N643" s="9">
        <f t="shared" ref="N643:N691" si="362">N628*C643</f>
        <v>2948.2450170063785</v>
      </c>
      <c r="O643" t="str">
        <f>VLOOKUP(A643,glbpamap!$A$1:$E$1000,5,FALSE)</f>
        <v>payroll.csv</v>
      </c>
    </row>
    <row r="644" spans="1:15" x14ac:dyDescent="0.25">
      <c r="A644" t="str">
        <f t="shared" si="328"/>
        <v>LEG-01100000</v>
      </c>
      <c r="C644">
        <f>C628</f>
        <v>0</v>
      </c>
      <c r="D644" s="6">
        <f>D628</f>
        <v>2</v>
      </c>
      <c r="E644" s="6">
        <f>E628+1</f>
        <v>20</v>
      </c>
      <c r="F644" s="4">
        <v>1</v>
      </c>
      <c r="G644" s="5" t="str">
        <f>VLOOKUP($D644,LE!$B:$D,G$2,FALSE)</f>
        <v>AME</v>
      </c>
      <c r="H644" s="5" t="str">
        <f>VLOOKUP($D644,LE!$B:$D,H$2,FALSE)</f>
        <v>Americas</v>
      </c>
      <c r="I644" s="5" t="str">
        <f>VLOOKUP($E644,Department!$B:$E,I$2,FALSE)</f>
        <v>LEG</v>
      </c>
      <c r="J644" s="5" t="str">
        <f>VLOOKUP($E644,Department!$B:$E,J$2,FALSE)</f>
        <v>LEG-01</v>
      </c>
      <c r="K644" s="5" t="str">
        <f>VLOOKUP($E644,Department!$B:$E,K$2,FALSE)</f>
        <v>Legal</v>
      </c>
      <c r="L644" s="5">
        <f>VLOOKUP($F644,Account!$B:$D,L$2,FALSE)</f>
        <v>100000</v>
      </c>
      <c r="M644" s="5" t="str">
        <f>VLOOKUP($F644,Account!$B:$D,M$2,FALSE)</f>
        <v>Salary</v>
      </c>
      <c r="N644" s="10">
        <f t="shared" ref="N644" si="363">N628*1.01</f>
        <v>148886.37335882211</v>
      </c>
      <c r="O644" t="str">
        <f>VLOOKUP(A644,glbpamap!$A$1:$E$1000,5,FALSE)</f>
        <v>payroll.csv</v>
      </c>
    </row>
    <row r="645" spans="1:15" x14ac:dyDescent="0.25">
      <c r="A645" t="str">
        <f t="shared" ref="A645:A708" si="364">J645&amp;L645</f>
        <v>LEG-01100001</v>
      </c>
      <c r="C645">
        <f t="shared" ref="C645:C659" si="365">C629</f>
        <v>0.3</v>
      </c>
      <c r="D645" s="5">
        <f>D644</f>
        <v>2</v>
      </c>
      <c r="E645" s="5">
        <f>E644</f>
        <v>20</v>
      </c>
      <c r="F645" s="4">
        <f>F644+1</f>
        <v>2</v>
      </c>
      <c r="G645" s="5" t="str">
        <f>VLOOKUP($D645,LE!$B:$D,G$2,FALSE)</f>
        <v>AME</v>
      </c>
      <c r="H645" s="5" t="str">
        <f>VLOOKUP($D645,LE!$B:$D,H$2,FALSE)</f>
        <v>Americas</v>
      </c>
      <c r="I645" s="5" t="str">
        <f>VLOOKUP($E645,Department!$B:$E,I$2,FALSE)</f>
        <v>LEG</v>
      </c>
      <c r="J645" s="5" t="str">
        <f>VLOOKUP($E645,Department!$B:$E,J$2,FALSE)</f>
        <v>LEG-01</v>
      </c>
      <c r="K645" s="5" t="str">
        <f>VLOOKUP($E645,Department!$B:$E,K$2,FALSE)</f>
        <v>Legal</v>
      </c>
      <c r="L645" s="5">
        <f>VLOOKUP($F645,Account!$B:$D,L$2,FALSE)</f>
        <v>100001</v>
      </c>
      <c r="M645" s="5" t="str">
        <f>VLOOKUP($F645,Account!$B:$D,M$2,FALSE)</f>
        <v>Benefits</v>
      </c>
      <c r="N645" s="9">
        <f t="shared" si="340"/>
        <v>44665.912007646628</v>
      </c>
      <c r="O645" t="str">
        <f>VLOOKUP(A645,glbpamap!$A$1:$E$1000,5,FALSE)</f>
        <v>payroll.csv</v>
      </c>
    </row>
    <row r="646" spans="1:15" x14ac:dyDescent="0.25">
      <c r="A646" t="str">
        <f t="shared" si="364"/>
        <v>LEG-01200000</v>
      </c>
      <c r="C646">
        <f t="shared" si="365"/>
        <v>0.5</v>
      </c>
      <c r="D646" s="5">
        <f t="shared" ref="D646:D659" si="366">D645</f>
        <v>2</v>
      </c>
      <c r="E646" s="5">
        <f t="shared" ref="E646:E659" si="367">E645</f>
        <v>20</v>
      </c>
      <c r="F646" s="4">
        <f t="shared" ref="F646:F659" si="368">F645+1</f>
        <v>3</v>
      </c>
      <c r="G646" s="5" t="str">
        <f>VLOOKUP($D646,LE!$B:$D,G$2,FALSE)</f>
        <v>AME</v>
      </c>
      <c r="H646" s="5" t="str">
        <f>VLOOKUP($D646,LE!$B:$D,H$2,FALSE)</f>
        <v>Americas</v>
      </c>
      <c r="I646" s="5" t="str">
        <f>VLOOKUP($E646,Department!$B:$E,I$2,FALSE)</f>
        <v>LEG</v>
      </c>
      <c r="J646" s="5" t="str">
        <f>VLOOKUP($E646,Department!$B:$E,J$2,FALSE)</f>
        <v>LEG-01</v>
      </c>
      <c r="K646" s="5" t="str">
        <f>VLOOKUP($E646,Department!$B:$E,K$2,FALSE)</f>
        <v>Legal</v>
      </c>
      <c r="L646" s="5">
        <f>VLOOKUP($F646,Account!$B:$D,L$2,FALSE)</f>
        <v>200000</v>
      </c>
      <c r="M646" s="5" t="str">
        <f>VLOOKUP($F646,Account!$B:$D,M$2,FALSE)</f>
        <v>Contractors</v>
      </c>
      <c r="N646" s="9">
        <f t="shared" si="349"/>
        <v>74443.186679411054</v>
      </c>
      <c r="O646" t="str">
        <f>VLOOKUP(A646,glbpamap!$A$1:$E$1000,5,FALSE)</f>
        <v>payroll.csv</v>
      </c>
    </row>
    <row r="647" spans="1:15" x14ac:dyDescent="0.25">
      <c r="A647" t="str">
        <f t="shared" si="364"/>
        <v>LEG-01400000</v>
      </c>
      <c r="C647">
        <f t="shared" si="365"/>
        <v>0.1</v>
      </c>
      <c r="D647" s="5">
        <f t="shared" si="366"/>
        <v>2</v>
      </c>
      <c r="E647" s="5">
        <f t="shared" si="367"/>
        <v>20</v>
      </c>
      <c r="F647" s="4">
        <f t="shared" si="368"/>
        <v>4</v>
      </c>
      <c r="G647" s="5" t="str">
        <f>VLOOKUP($D647,LE!$B:$D,G$2,FALSE)</f>
        <v>AME</v>
      </c>
      <c r="H647" s="5" t="str">
        <f>VLOOKUP($D647,LE!$B:$D,H$2,FALSE)</f>
        <v>Americas</v>
      </c>
      <c r="I647" s="5" t="str">
        <f>VLOOKUP($E647,Department!$B:$E,I$2,FALSE)</f>
        <v>LEG</v>
      </c>
      <c r="J647" s="5" t="str">
        <f>VLOOKUP($E647,Department!$B:$E,J$2,FALSE)</f>
        <v>LEG-01</v>
      </c>
      <c r="K647" s="5" t="str">
        <f>VLOOKUP($E647,Department!$B:$E,K$2,FALSE)</f>
        <v>Legal</v>
      </c>
      <c r="L647" s="5">
        <f>VLOOKUP($F647,Account!$B:$D,L$2,FALSE)</f>
        <v>400000</v>
      </c>
      <c r="M647" s="5" t="str">
        <f>VLOOKUP($F647,Account!$B:$D,M$2,FALSE)</f>
        <v>Travel-Trips</v>
      </c>
      <c r="N647" s="9">
        <f t="shared" si="350"/>
        <v>14888.637335882211</v>
      </c>
      <c r="O647" t="str">
        <f>VLOOKUP(A647,glbpamap!$A$1:$E$1000,5,FALSE)</f>
        <v>payroll.csv</v>
      </c>
    </row>
    <row r="648" spans="1:15" x14ac:dyDescent="0.25">
      <c r="A648" t="str">
        <f t="shared" si="364"/>
        <v>LEG-01400001</v>
      </c>
      <c r="C648">
        <f t="shared" si="365"/>
        <v>0.05</v>
      </c>
      <c r="D648" s="5">
        <f t="shared" si="366"/>
        <v>2</v>
      </c>
      <c r="E648" s="5">
        <f t="shared" si="367"/>
        <v>20</v>
      </c>
      <c r="F648" s="4">
        <f t="shared" si="368"/>
        <v>5</v>
      </c>
      <c r="G648" s="5" t="str">
        <f>VLOOKUP($D648,LE!$B:$D,G$2,FALSE)</f>
        <v>AME</v>
      </c>
      <c r="H648" s="5" t="str">
        <f>VLOOKUP($D648,LE!$B:$D,H$2,FALSE)</f>
        <v>Americas</v>
      </c>
      <c r="I648" s="5" t="str">
        <f>VLOOKUP($E648,Department!$B:$E,I$2,FALSE)</f>
        <v>LEG</v>
      </c>
      <c r="J648" s="5" t="str">
        <f>VLOOKUP($E648,Department!$B:$E,J$2,FALSE)</f>
        <v>LEG-01</v>
      </c>
      <c r="K648" s="5" t="str">
        <f>VLOOKUP($E648,Department!$B:$E,K$2,FALSE)</f>
        <v>Legal</v>
      </c>
      <c r="L648" s="5">
        <f>VLOOKUP($F648,Account!$B:$D,L$2,FALSE)</f>
        <v>400001</v>
      </c>
      <c r="M648" s="5" t="str">
        <f>VLOOKUP($F648,Account!$B:$D,M$2,FALSE)</f>
        <v>Travel-Hotels</v>
      </c>
      <c r="N648" s="9">
        <f t="shared" si="351"/>
        <v>7444.3186679411056</v>
      </c>
      <c r="O648" t="str">
        <f>VLOOKUP(A648,glbpamap!$A$1:$E$1000,5,FALSE)</f>
        <v>payroll.csv</v>
      </c>
    </row>
    <row r="649" spans="1:15" x14ac:dyDescent="0.25">
      <c r="A649" t="str">
        <f t="shared" si="364"/>
        <v>LEG-01500000</v>
      </c>
      <c r="C649">
        <f t="shared" si="365"/>
        <v>0.2</v>
      </c>
      <c r="D649" s="5">
        <f t="shared" si="366"/>
        <v>2</v>
      </c>
      <c r="E649" s="5">
        <f t="shared" si="367"/>
        <v>20</v>
      </c>
      <c r="F649" s="4">
        <f t="shared" si="368"/>
        <v>6</v>
      </c>
      <c r="G649" s="5" t="str">
        <f>VLOOKUP($D649,LE!$B:$D,G$2,FALSE)</f>
        <v>AME</v>
      </c>
      <c r="H649" s="5" t="str">
        <f>VLOOKUP($D649,LE!$B:$D,H$2,FALSE)</f>
        <v>Americas</v>
      </c>
      <c r="I649" s="5" t="str">
        <f>VLOOKUP($E649,Department!$B:$E,I$2,FALSE)</f>
        <v>LEG</v>
      </c>
      <c r="J649" s="5" t="str">
        <f>VLOOKUP($E649,Department!$B:$E,J$2,FALSE)</f>
        <v>LEG-01</v>
      </c>
      <c r="K649" s="5" t="str">
        <f>VLOOKUP($E649,Department!$B:$E,K$2,FALSE)</f>
        <v>Legal</v>
      </c>
      <c r="L649" s="5">
        <f>VLOOKUP($F649,Account!$B:$D,L$2,FALSE)</f>
        <v>500000</v>
      </c>
      <c r="M649" s="5" t="str">
        <f>VLOOKUP($F649,Account!$B:$D,M$2,FALSE)</f>
        <v>Professional-Services-Consultants</v>
      </c>
      <c r="N649" s="9">
        <f t="shared" si="352"/>
        <v>29777.274671764422</v>
      </c>
      <c r="O649" t="str">
        <f>VLOOKUP(A649,glbpamap!$A$1:$E$1000,5,FALSE)</f>
        <v>payroll.csv</v>
      </c>
    </row>
    <row r="650" spans="1:15" x14ac:dyDescent="0.25">
      <c r="A650" t="str">
        <f t="shared" si="364"/>
        <v>LEG-01600000</v>
      </c>
      <c r="C650">
        <f t="shared" si="365"/>
        <v>0.1</v>
      </c>
      <c r="D650" s="5">
        <f t="shared" si="366"/>
        <v>2</v>
      </c>
      <c r="E650" s="5">
        <f t="shared" si="367"/>
        <v>20</v>
      </c>
      <c r="F650" s="4">
        <f t="shared" si="368"/>
        <v>7</v>
      </c>
      <c r="G650" s="5" t="str">
        <f>VLOOKUP($D650,LE!$B:$D,G$2,FALSE)</f>
        <v>AME</v>
      </c>
      <c r="H650" s="5" t="str">
        <f>VLOOKUP($D650,LE!$B:$D,H$2,FALSE)</f>
        <v>Americas</v>
      </c>
      <c r="I650" s="5" t="str">
        <f>VLOOKUP($E650,Department!$B:$E,I$2,FALSE)</f>
        <v>LEG</v>
      </c>
      <c r="J650" s="5" t="str">
        <f>VLOOKUP($E650,Department!$B:$E,J$2,FALSE)</f>
        <v>LEG-01</v>
      </c>
      <c r="K650" s="5" t="str">
        <f>VLOOKUP($E650,Department!$B:$E,K$2,FALSE)</f>
        <v>Legal</v>
      </c>
      <c r="L650" s="5">
        <f>VLOOKUP($F650,Account!$B:$D,L$2,FALSE)</f>
        <v>600000</v>
      </c>
      <c r="M650" s="5" t="str">
        <f>VLOOKUP($F650,Account!$B:$D,M$2,FALSE)</f>
        <v>Legal-Consultants</v>
      </c>
      <c r="N650" s="9">
        <f t="shared" si="353"/>
        <v>14888.637335882211</v>
      </c>
      <c r="O650" t="str">
        <f>VLOOKUP(A650,glbpamap!$A$1:$E$1000,5,FALSE)</f>
        <v>payroll.csv</v>
      </c>
    </row>
    <row r="651" spans="1:15" x14ac:dyDescent="0.25">
      <c r="A651" t="str">
        <f t="shared" si="364"/>
        <v>LEG-01600001</v>
      </c>
      <c r="C651">
        <f t="shared" si="365"/>
        <v>0</v>
      </c>
      <c r="D651" s="5">
        <f t="shared" si="366"/>
        <v>2</v>
      </c>
      <c r="E651" s="5">
        <f t="shared" si="367"/>
        <v>20</v>
      </c>
      <c r="F651" s="4">
        <f t="shared" si="368"/>
        <v>8</v>
      </c>
      <c r="G651" s="5" t="str">
        <f>VLOOKUP($D651,LE!$B:$D,G$2,FALSE)</f>
        <v>AME</v>
      </c>
      <c r="H651" s="5" t="str">
        <f>VLOOKUP($D651,LE!$B:$D,H$2,FALSE)</f>
        <v>Americas</v>
      </c>
      <c r="I651" s="5" t="str">
        <f>VLOOKUP($E651,Department!$B:$E,I$2,FALSE)</f>
        <v>LEG</v>
      </c>
      <c r="J651" s="5" t="str">
        <f>VLOOKUP($E651,Department!$B:$E,J$2,FALSE)</f>
        <v>LEG-01</v>
      </c>
      <c r="K651" s="5" t="str">
        <f>VLOOKUP($E651,Department!$B:$E,K$2,FALSE)</f>
        <v>Legal</v>
      </c>
      <c r="L651" s="5">
        <f>VLOOKUP($F651,Account!$B:$D,L$2,FALSE)</f>
        <v>600001</v>
      </c>
      <c r="M651" s="5" t="str">
        <f>VLOOKUP($F651,Account!$B:$D,M$2,FALSE)</f>
        <v>Legal-Corporate Fees</v>
      </c>
      <c r="N651" s="9">
        <f t="shared" si="354"/>
        <v>0</v>
      </c>
      <c r="O651" t="str">
        <f>VLOOKUP(A651,glbpamap!$A$1:$E$1000,5,FALSE)</f>
        <v>payroll.csv</v>
      </c>
    </row>
    <row r="652" spans="1:15" x14ac:dyDescent="0.25">
      <c r="A652" t="str">
        <f t="shared" si="364"/>
        <v>LEG-01600002</v>
      </c>
      <c r="C652">
        <f t="shared" si="365"/>
        <v>0</v>
      </c>
      <c r="D652" s="5">
        <f t="shared" si="366"/>
        <v>2</v>
      </c>
      <c r="E652" s="5">
        <f t="shared" si="367"/>
        <v>20</v>
      </c>
      <c r="F652" s="4">
        <f t="shared" si="368"/>
        <v>9</v>
      </c>
      <c r="G652" s="5" t="str">
        <f>VLOOKUP($D652,LE!$B:$D,G$2,FALSE)</f>
        <v>AME</v>
      </c>
      <c r="H652" s="5" t="str">
        <f>VLOOKUP($D652,LE!$B:$D,H$2,FALSE)</f>
        <v>Americas</v>
      </c>
      <c r="I652" s="5" t="str">
        <f>VLOOKUP($E652,Department!$B:$E,I$2,FALSE)</f>
        <v>LEG</v>
      </c>
      <c r="J652" s="5" t="str">
        <f>VLOOKUP($E652,Department!$B:$E,J$2,FALSE)</f>
        <v>LEG-01</v>
      </c>
      <c r="K652" s="5" t="str">
        <f>VLOOKUP($E652,Department!$B:$E,K$2,FALSE)</f>
        <v>Legal</v>
      </c>
      <c r="L652" s="5">
        <f>VLOOKUP($F652,Account!$B:$D,L$2,FALSE)</f>
        <v>600002</v>
      </c>
      <c r="M652" s="5" t="str">
        <f>VLOOKUP($F652,Account!$B:$D,M$2,FALSE)</f>
        <v>Legal-Employment Fees</v>
      </c>
      <c r="N652" s="9">
        <f t="shared" si="355"/>
        <v>0</v>
      </c>
      <c r="O652" t="str">
        <f>VLOOKUP(A652,glbpamap!$A$1:$E$1000,5,FALSE)</f>
        <v>payroll.csv</v>
      </c>
    </row>
    <row r="653" spans="1:15" x14ac:dyDescent="0.25">
      <c r="A653" t="str">
        <f t="shared" si="364"/>
        <v>LEG-01700000</v>
      </c>
      <c r="C653">
        <f t="shared" si="365"/>
        <v>0.05</v>
      </c>
      <c r="D653" s="5">
        <f t="shared" si="366"/>
        <v>2</v>
      </c>
      <c r="E653" s="5">
        <f t="shared" si="367"/>
        <v>20</v>
      </c>
      <c r="F653" s="4">
        <f t="shared" si="368"/>
        <v>10</v>
      </c>
      <c r="G653" s="5" t="str">
        <f>VLOOKUP($D653,LE!$B:$D,G$2,FALSE)</f>
        <v>AME</v>
      </c>
      <c r="H653" s="5" t="str">
        <f>VLOOKUP($D653,LE!$B:$D,H$2,FALSE)</f>
        <v>Americas</v>
      </c>
      <c r="I653" s="5" t="str">
        <f>VLOOKUP($E653,Department!$B:$E,I$2,FALSE)</f>
        <v>LEG</v>
      </c>
      <c r="J653" s="5" t="str">
        <f>VLOOKUP($E653,Department!$B:$E,J$2,FALSE)</f>
        <v>LEG-01</v>
      </c>
      <c r="K653" s="5" t="str">
        <f>VLOOKUP($E653,Department!$B:$E,K$2,FALSE)</f>
        <v>Legal</v>
      </c>
      <c r="L653" s="5">
        <f>VLOOKUP($F653,Account!$B:$D,L$2,FALSE)</f>
        <v>700000</v>
      </c>
      <c r="M653" s="5" t="str">
        <f>VLOOKUP($F653,Account!$B:$D,M$2,FALSE)</f>
        <v>IT-Application-On-Premise</v>
      </c>
      <c r="N653" s="9">
        <f t="shared" si="356"/>
        <v>7444.3186679411056</v>
      </c>
      <c r="O653" t="str">
        <f>VLOOKUP(A653,glbpamap!$A$1:$E$1000,5,FALSE)</f>
        <v>payroll.csv</v>
      </c>
    </row>
    <row r="654" spans="1:15" x14ac:dyDescent="0.25">
      <c r="A654" t="str">
        <f t="shared" si="364"/>
        <v>LEG-01700001</v>
      </c>
      <c r="C654">
        <f t="shared" si="365"/>
        <v>0.01</v>
      </c>
      <c r="D654" s="5">
        <f t="shared" si="366"/>
        <v>2</v>
      </c>
      <c r="E654" s="5">
        <f t="shared" si="367"/>
        <v>20</v>
      </c>
      <c r="F654" s="4">
        <f t="shared" si="368"/>
        <v>11</v>
      </c>
      <c r="G654" s="5" t="str">
        <f>VLOOKUP($D654,LE!$B:$D,G$2,FALSE)</f>
        <v>AME</v>
      </c>
      <c r="H654" s="5" t="str">
        <f>VLOOKUP($D654,LE!$B:$D,H$2,FALSE)</f>
        <v>Americas</v>
      </c>
      <c r="I654" s="5" t="str">
        <f>VLOOKUP($E654,Department!$B:$E,I$2,FALSE)</f>
        <v>LEG</v>
      </c>
      <c r="J654" s="5" t="str">
        <f>VLOOKUP($E654,Department!$B:$E,J$2,FALSE)</f>
        <v>LEG-01</v>
      </c>
      <c r="K654" s="5" t="str">
        <f>VLOOKUP($E654,Department!$B:$E,K$2,FALSE)</f>
        <v>Legal</v>
      </c>
      <c r="L654" s="5">
        <f>VLOOKUP($F654,Account!$B:$D,L$2,FALSE)</f>
        <v>700001</v>
      </c>
      <c r="M654" s="5" t="str">
        <f>VLOOKUP($F654,Account!$B:$D,M$2,FALSE)</f>
        <v>IT-Application-Subscription</v>
      </c>
      <c r="N654" s="9">
        <f t="shared" si="357"/>
        <v>1488.8637335882211</v>
      </c>
      <c r="O654" t="str">
        <f>VLOOKUP(A654,glbpamap!$A$1:$E$1000,5,FALSE)</f>
        <v>payroll.csv</v>
      </c>
    </row>
    <row r="655" spans="1:15" x14ac:dyDescent="0.25">
      <c r="A655" t="str">
        <f t="shared" si="364"/>
        <v>LEG-01700002</v>
      </c>
      <c r="C655">
        <f t="shared" si="365"/>
        <v>0.02</v>
      </c>
      <c r="D655" s="5">
        <f t="shared" si="366"/>
        <v>2</v>
      </c>
      <c r="E655" s="5">
        <f t="shared" si="367"/>
        <v>20</v>
      </c>
      <c r="F655" s="4">
        <f t="shared" si="368"/>
        <v>12</v>
      </c>
      <c r="G655" s="5" t="str">
        <f>VLOOKUP($D655,LE!$B:$D,G$2,FALSE)</f>
        <v>AME</v>
      </c>
      <c r="H655" s="5" t="str">
        <f>VLOOKUP($D655,LE!$B:$D,H$2,FALSE)</f>
        <v>Americas</v>
      </c>
      <c r="I655" s="5" t="str">
        <f>VLOOKUP($E655,Department!$B:$E,I$2,FALSE)</f>
        <v>LEG</v>
      </c>
      <c r="J655" s="5" t="str">
        <f>VLOOKUP($E655,Department!$B:$E,J$2,FALSE)</f>
        <v>LEG-01</v>
      </c>
      <c r="K655" s="5" t="str">
        <f>VLOOKUP($E655,Department!$B:$E,K$2,FALSE)</f>
        <v>Legal</v>
      </c>
      <c r="L655" s="5">
        <f>VLOOKUP($F655,Account!$B:$D,L$2,FALSE)</f>
        <v>700002</v>
      </c>
      <c r="M655" s="5" t="str">
        <f>VLOOKUP($F655,Account!$B:$D,M$2,FALSE)</f>
        <v>IT-Infrastructure</v>
      </c>
      <c r="N655" s="9">
        <f t="shared" si="358"/>
        <v>2977.7274671764421</v>
      </c>
      <c r="O655" t="str">
        <f>VLOOKUP(A655,glbpamap!$A$1:$E$1000,5,FALSE)</f>
        <v>payroll.csv</v>
      </c>
    </row>
    <row r="656" spans="1:15" x14ac:dyDescent="0.25">
      <c r="A656" t="str">
        <f t="shared" si="364"/>
        <v>LEG-01700003</v>
      </c>
      <c r="C656">
        <f t="shared" si="365"/>
        <v>0.01</v>
      </c>
      <c r="D656" s="5">
        <f t="shared" si="366"/>
        <v>2</v>
      </c>
      <c r="E656" s="5">
        <f t="shared" si="367"/>
        <v>20</v>
      </c>
      <c r="F656" s="4">
        <f t="shared" si="368"/>
        <v>13</v>
      </c>
      <c r="G656" s="5" t="str">
        <f>VLOOKUP($D656,LE!$B:$D,G$2,FALSE)</f>
        <v>AME</v>
      </c>
      <c r="H656" s="5" t="str">
        <f>VLOOKUP($D656,LE!$B:$D,H$2,FALSE)</f>
        <v>Americas</v>
      </c>
      <c r="I656" s="5" t="str">
        <f>VLOOKUP($E656,Department!$B:$E,I$2,FALSE)</f>
        <v>LEG</v>
      </c>
      <c r="J656" s="5" t="str">
        <f>VLOOKUP($E656,Department!$B:$E,J$2,FALSE)</f>
        <v>LEG-01</v>
      </c>
      <c r="K656" s="5" t="str">
        <f>VLOOKUP($E656,Department!$B:$E,K$2,FALSE)</f>
        <v>Legal</v>
      </c>
      <c r="L656" s="5">
        <f>VLOOKUP($F656,Account!$B:$D,L$2,FALSE)</f>
        <v>700003</v>
      </c>
      <c r="M656" s="5" t="str">
        <f>VLOOKUP($F656,Account!$B:$D,M$2,FALSE)</f>
        <v>IT-Consultant-System Implementation</v>
      </c>
      <c r="N656" s="9">
        <f t="shared" si="359"/>
        <v>1488.8637335882211</v>
      </c>
      <c r="O656" t="str">
        <f>VLOOKUP(A656,glbpamap!$A$1:$E$1000,5,FALSE)</f>
        <v>payroll.csv</v>
      </c>
    </row>
    <row r="657" spans="1:15" x14ac:dyDescent="0.25">
      <c r="A657" t="str">
        <f t="shared" si="364"/>
        <v>LEG-01800000</v>
      </c>
      <c r="C657">
        <f t="shared" si="365"/>
        <v>0.02</v>
      </c>
      <c r="D657" s="5">
        <f t="shared" si="366"/>
        <v>2</v>
      </c>
      <c r="E657" s="5">
        <f t="shared" si="367"/>
        <v>20</v>
      </c>
      <c r="F657" s="4">
        <f t="shared" si="368"/>
        <v>14</v>
      </c>
      <c r="G657" s="5" t="str">
        <f>VLOOKUP($D657,LE!$B:$D,G$2,FALSE)</f>
        <v>AME</v>
      </c>
      <c r="H657" s="5" t="str">
        <f>VLOOKUP($D657,LE!$B:$D,H$2,FALSE)</f>
        <v>Americas</v>
      </c>
      <c r="I657" s="5" t="str">
        <f>VLOOKUP($E657,Department!$B:$E,I$2,FALSE)</f>
        <v>LEG</v>
      </c>
      <c r="J657" s="5" t="str">
        <f>VLOOKUP($E657,Department!$B:$E,J$2,FALSE)</f>
        <v>LEG-01</v>
      </c>
      <c r="K657" s="5" t="str">
        <f>VLOOKUP($E657,Department!$B:$E,K$2,FALSE)</f>
        <v>Legal</v>
      </c>
      <c r="L657" s="5">
        <f>VLOOKUP($F657,Account!$B:$D,L$2,FALSE)</f>
        <v>800000</v>
      </c>
      <c r="M657" s="5" t="str">
        <f>VLOOKUP($F657,Account!$B:$D,M$2,FALSE)</f>
        <v>Facilities-Offices</v>
      </c>
      <c r="N657" s="9">
        <f t="shared" si="360"/>
        <v>2977.7274671764421</v>
      </c>
      <c r="O657" t="str">
        <f>VLOOKUP(A657,glbpamap!$A$1:$E$1000,5,FALSE)</f>
        <v>payroll.csv</v>
      </c>
    </row>
    <row r="658" spans="1:15" x14ac:dyDescent="0.25">
      <c r="A658" t="str">
        <f t="shared" si="364"/>
        <v>LEG-01800001</v>
      </c>
      <c r="C658">
        <f t="shared" si="365"/>
        <v>0.02</v>
      </c>
      <c r="D658" s="5">
        <f t="shared" si="366"/>
        <v>2</v>
      </c>
      <c r="E658" s="5">
        <f t="shared" si="367"/>
        <v>20</v>
      </c>
      <c r="F658" s="4">
        <f t="shared" si="368"/>
        <v>15</v>
      </c>
      <c r="G658" s="5" t="str">
        <f>VLOOKUP($D658,LE!$B:$D,G$2,FALSE)</f>
        <v>AME</v>
      </c>
      <c r="H658" s="5" t="str">
        <f>VLOOKUP($D658,LE!$B:$D,H$2,FALSE)</f>
        <v>Americas</v>
      </c>
      <c r="I658" s="5" t="str">
        <f>VLOOKUP($E658,Department!$B:$E,I$2,FALSE)</f>
        <v>LEG</v>
      </c>
      <c r="J658" s="5" t="str">
        <f>VLOOKUP($E658,Department!$B:$E,J$2,FALSE)</f>
        <v>LEG-01</v>
      </c>
      <c r="K658" s="5" t="str">
        <f>VLOOKUP($E658,Department!$B:$E,K$2,FALSE)</f>
        <v>Legal</v>
      </c>
      <c r="L658" s="5">
        <f>VLOOKUP($F658,Account!$B:$D,L$2,FALSE)</f>
        <v>800001</v>
      </c>
      <c r="M658" s="5" t="str">
        <f>VLOOKUP($F658,Account!$B:$D,M$2,FALSE)</f>
        <v>Facilities-Supplies</v>
      </c>
      <c r="N658" s="9">
        <f t="shared" si="361"/>
        <v>2977.7274671764421</v>
      </c>
      <c r="O658" t="str">
        <f>VLOOKUP(A658,glbpamap!$A$1:$E$1000,5,FALSE)</f>
        <v>payroll.csv</v>
      </c>
    </row>
    <row r="659" spans="1:15" x14ac:dyDescent="0.25">
      <c r="A659" t="str">
        <f t="shared" si="364"/>
        <v>LEG-01800002</v>
      </c>
      <c r="C659">
        <f t="shared" si="365"/>
        <v>0.02</v>
      </c>
      <c r="D659" s="5">
        <f t="shared" si="366"/>
        <v>2</v>
      </c>
      <c r="E659" s="5">
        <f t="shared" si="367"/>
        <v>20</v>
      </c>
      <c r="F659" s="4">
        <f t="shared" si="368"/>
        <v>16</v>
      </c>
      <c r="G659" s="5" t="str">
        <f>VLOOKUP($D659,LE!$B:$D,G$2,FALSE)</f>
        <v>AME</v>
      </c>
      <c r="H659" s="5" t="str">
        <f>VLOOKUP($D659,LE!$B:$D,H$2,FALSE)</f>
        <v>Americas</v>
      </c>
      <c r="I659" s="5" t="str">
        <f>VLOOKUP($E659,Department!$B:$E,I$2,FALSE)</f>
        <v>LEG</v>
      </c>
      <c r="J659" s="5" t="str">
        <f>VLOOKUP($E659,Department!$B:$E,J$2,FALSE)</f>
        <v>LEG-01</v>
      </c>
      <c r="K659" s="5" t="str">
        <f>VLOOKUP($E659,Department!$B:$E,K$2,FALSE)</f>
        <v>Legal</v>
      </c>
      <c r="L659" s="5">
        <f>VLOOKUP($F659,Account!$B:$D,L$2,FALSE)</f>
        <v>800002</v>
      </c>
      <c r="M659" s="5" t="str">
        <f>VLOOKUP($F659,Account!$B:$D,M$2,FALSE)</f>
        <v>Facilities-Supplies</v>
      </c>
      <c r="N659" s="9">
        <f t="shared" si="362"/>
        <v>2977.7274671764421</v>
      </c>
      <c r="O659" t="str">
        <f>VLOOKUP(A659,glbpamap!$A$1:$E$1000,5,FALSE)</f>
        <v>payroll.csv</v>
      </c>
    </row>
    <row r="660" spans="1:15" x14ac:dyDescent="0.25">
      <c r="A660" t="str">
        <f t="shared" si="364"/>
        <v>TAX-01100000</v>
      </c>
      <c r="C660">
        <f>C644</f>
        <v>0</v>
      </c>
      <c r="D660" s="6">
        <f>D644</f>
        <v>2</v>
      </c>
      <c r="E660" s="6">
        <f>E644+1</f>
        <v>21</v>
      </c>
      <c r="F660" s="4">
        <v>1</v>
      </c>
      <c r="G660" s="5" t="str">
        <f>VLOOKUP($D660,LE!$B:$D,G$2,FALSE)</f>
        <v>AME</v>
      </c>
      <c r="H660" s="5" t="str">
        <f>VLOOKUP($D660,LE!$B:$D,H$2,FALSE)</f>
        <v>Americas</v>
      </c>
      <c r="I660" s="5" t="str">
        <f>VLOOKUP($E660,Department!$B:$E,I$2,FALSE)</f>
        <v>TAX</v>
      </c>
      <c r="J660" s="5" t="str">
        <f>VLOOKUP($E660,Department!$B:$E,J$2,FALSE)</f>
        <v>TAX-01</v>
      </c>
      <c r="K660" s="5" t="str">
        <f>VLOOKUP($E660,Department!$B:$E,K$2,FALSE)</f>
        <v>Tax</v>
      </c>
      <c r="L660" s="5">
        <f>VLOOKUP($F660,Account!$B:$D,L$2,FALSE)</f>
        <v>100000</v>
      </c>
      <c r="M660" s="5" t="str">
        <f>VLOOKUP($F660,Account!$B:$D,M$2,FALSE)</f>
        <v>Salary</v>
      </c>
      <c r="N660" s="10">
        <f t="shared" ref="N660" si="369">N644*1.01</f>
        <v>150375.23709241033</v>
      </c>
      <c r="O660" t="str">
        <f>VLOOKUP(A660,glbpamap!$A$1:$E$1000,5,FALSE)</f>
        <v>implementation.csv</v>
      </c>
    </row>
    <row r="661" spans="1:15" x14ac:dyDescent="0.25">
      <c r="A661" t="str">
        <f t="shared" si="364"/>
        <v>TAX-01100001</v>
      </c>
      <c r="C661">
        <f t="shared" ref="C661:C675" si="370">C645</f>
        <v>0.3</v>
      </c>
      <c r="D661" s="5">
        <f>D660</f>
        <v>2</v>
      </c>
      <c r="E661" s="5">
        <f>E660</f>
        <v>21</v>
      </c>
      <c r="F661" s="4">
        <f>F660+1</f>
        <v>2</v>
      </c>
      <c r="G661" s="5" t="str">
        <f>VLOOKUP($D661,LE!$B:$D,G$2,FALSE)</f>
        <v>AME</v>
      </c>
      <c r="H661" s="5" t="str">
        <f>VLOOKUP($D661,LE!$B:$D,H$2,FALSE)</f>
        <v>Americas</v>
      </c>
      <c r="I661" s="5" t="str">
        <f>VLOOKUP($E661,Department!$B:$E,I$2,FALSE)</f>
        <v>TAX</v>
      </c>
      <c r="J661" s="5" t="str">
        <f>VLOOKUP($E661,Department!$B:$E,J$2,FALSE)</f>
        <v>TAX-01</v>
      </c>
      <c r="K661" s="5" t="str">
        <f>VLOOKUP($E661,Department!$B:$E,K$2,FALSE)</f>
        <v>Tax</v>
      </c>
      <c r="L661" s="5">
        <f>VLOOKUP($F661,Account!$B:$D,L$2,FALSE)</f>
        <v>100001</v>
      </c>
      <c r="M661" s="5" t="str">
        <f>VLOOKUP($F661,Account!$B:$D,M$2,FALSE)</f>
        <v>Benefits</v>
      </c>
      <c r="N661" s="9">
        <f t="shared" si="340"/>
        <v>45112.571127723095</v>
      </c>
      <c r="O661" t="str">
        <f>VLOOKUP(A661,glbpamap!$A$1:$E$1000,5,FALSE)</f>
        <v>implementation.csv</v>
      </c>
    </row>
    <row r="662" spans="1:15" x14ac:dyDescent="0.25">
      <c r="A662" t="str">
        <f t="shared" si="364"/>
        <v>TAX-01200000</v>
      </c>
      <c r="C662">
        <f t="shared" si="370"/>
        <v>0.5</v>
      </c>
      <c r="D662" s="5">
        <f t="shared" ref="D662:D675" si="371">D661</f>
        <v>2</v>
      </c>
      <c r="E662" s="5">
        <f t="shared" ref="E662:E675" si="372">E661</f>
        <v>21</v>
      </c>
      <c r="F662" s="4">
        <f t="shared" ref="F662:F675" si="373">F661+1</f>
        <v>3</v>
      </c>
      <c r="G662" s="5" t="str">
        <f>VLOOKUP($D662,LE!$B:$D,G$2,FALSE)</f>
        <v>AME</v>
      </c>
      <c r="H662" s="5" t="str">
        <f>VLOOKUP($D662,LE!$B:$D,H$2,FALSE)</f>
        <v>Americas</v>
      </c>
      <c r="I662" s="5" t="str">
        <f>VLOOKUP($E662,Department!$B:$E,I$2,FALSE)</f>
        <v>TAX</v>
      </c>
      <c r="J662" s="5" t="str">
        <f>VLOOKUP($E662,Department!$B:$E,J$2,FALSE)</f>
        <v>TAX-01</v>
      </c>
      <c r="K662" s="5" t="str">
        <f>VLOOKUP($E662,Department!$B:$E,K$2,FALSE)</f>
        <v>Tax</v>
      </c>
      <c r="L662" s="5">
        <f>VLOOKUP($F662,Account!$B:$D,L$2,FALSE)</f>
        <v>200000</v>
      </c>
      <c r="M662" s="5" t="str">
        <f>VLOOKUP($F662,Account!$B:$D,M$2,FALSE)</f>
        <v>Contractors</v>
      </c>
      <c r="N662" s="9">
        <f t="shared" si="349"/>
        <v>75187.618546205165</v>
      </c>
      <c r="O662" t="str">
        <f>VLOOKUP(A662,glbpamap!$A$1:$E$1000,5,FALSE)</f>
        <v>implementation.csv</v>
      </c>
    </row>
    <row r="663" spans="1:15" x14ac:dyDescent="0.25">
      <c r="A663" t="str">
        <f t="shared" si="364"/>
        <v>TAX-01400000</v>
      </c>
      <c r="C663">
        <f t="shared" si="370"/>
        <v>0.1</v>
      </c>
      <c r="D663" s="5">
        <f t="shared" si="371"/>
        <v>2</v>
      </c>
      <c r="E663" s="5">
        <f t="shared" si="372"/>
        <v>21</v>
      </c>
      <c r="F663" s="4">
        <f t="shared" si="373"/>
        <v>4</v>
      </c>
      <c r="G663" s="5" t="str">
        <f>VLOOKUP($D663,LE!$B:$D,G$2,FALSE)</f>
        <v>AME</v>
      </c>
      <c r="H663" s="5" t="str">
        <f>VLOOKUP($D663,LE!$B:$D,H$2,FALSE)</f>
        <v>Americas</v>
      </c>
      <c r="I663" s="5" t="str">
        <f>VLOOKUP($E663,Department!$B:$E,I$2,FALSE)</f>
        <v>TAX</v>
      </c>
      <c r="J663" s="5" t="str">
        <f>VLOOKUP($E663,Department!$B:$E,J$2,FALSE)</f>
        <v>TAX-01</v>
      </c>
      <c r="K663" s="5" t="str">
        <f>VLOOKUP($E663,Department!$B:$E,K$2,FALSE)</f>
        <v>Tax</v>
      </c>
      <c r="L663" s="5">
        <f>VLOOKUP($F663,Account!$B:$D,L$2,FALSE)</f>
        <v>400000</v>
      </c>
      <c r="M663" s="5" t="str">
        <f>VLOOKUP($F663,Account!$B:$D,M$2,FALSE)</f>
        <v>Travel-Trips</v>
      </c>
      <c r="N663" s="9">
        <f t="shared" si="350"/>
        <v>15037.523709241033</v>
      </c>
      <c r="O663" t="str">
        <f>VLOOKUP(A663,glbpamap!$A$1:$E$1000,5,FALSE)</f>
        <v>implementation.csv</v>
      </c>
    </row>
    <row r="664" spans="1:15" x14ac:dyDescent="0.25">
      <c r="A664" t="str">
        <f t="shared" si="364"/>
        <v>TAX-01400001</v>
      </c>
      <c r="C664">
        <f t="shared" si="370"/>
        <v>0.05</v>
      </c>
      <c r="D664" s="5">
        <f t="shared" si="371"/>
        <v>2</v>
      </c>
      <c r="E664" s="5">
        <f t="shared" si="372"/>
        <v>21</v>
      </c>
      <c r="F664" s="4">
        <f t="shared" si="373"/>
        <v>5</v>
      </c>
      <c r="G664" s="5" t="str">
        <f>VLOOKUP($D664,LE!$B:$D,G$2,FALSE)</f>
        <v>AME</v>
      </c>
      <c r="H664" s="5" t="str">
        <f>VLOOKUP($D664,LE!$B:$D,H$2,FALSE)</f>
        <v>Americas</v>
      </c>
      <c r="I664" s="5" t="str">
        <f>VLOOKUP($E664,Department!$B:$E,I$2,FALSE)</f>
        <v>TAX</v>
      </c>
      <c r="J664" s="5" t="str">
        <f>VLOOKUP($E664,Department!$B:$E,J$2,FALSE)</f>
        <v>TAX-01</v>
      </c>
      <c r="K664" s="5" t="str">
        <f>VLOOKUP($E664,Department!$B:$E,K$2,FALSE)</f>
        <v>Tax</v>
      </c>
      <c r="L664" s="5">
        <f>VLOOKUP($F664,Account!$B:$D,L$2,FALSE)</f>
        <v>400001</v>
      </c>
      <c r="M664" s="5" t="str">
        <f>VLOOKUP($F664,Account!$B:$D,M$2,FALSE)</f>
        <v>Travel-Hotels</v>
      </c>
      <c r="N664" s="9">
        <f t="shared" si="351"/>
        <v>7518.7618546205167</v>
      </c>
      <c r="O664" t="str">
        <f>VLOOKUP(A664,glbpamap!$A$1:$E$1000,5,FALSE)</f>
        <v>implementation.csv</v>
      </c>
    </row>
    <row r="665" spans="1:15" x14ac:dyDescent="0.25">
      <c r="A665" t="str">
        <f t="shared" si="364"/>
        <v>TAX-01500000</v>
      </c>
      <c r="C665">
        <f t="shared" si="370"/>
        <v>0.2</v>
      </c>
      <c r="D665" s="5">
        <f t="shared" si="371"/>
        <v>2</v>
      </c>
      <c r="E665" s="5">
        <f t="shared" si="372"/>
        <v>21</v>
      </c>
      <c r="F665" s="4">
        <f t="shared" si="373"/>
        <v>6</v>
      </c>
      <c r="G665" s="5" t="str">
        <f>VLOOKUP($D665,LE!$B:$D,G$2,FALSE)</f>
        <v>AME</v>
      </c>
      <c r="H665" s="5" t="str">
        <f>VLOOKUP($D665,LE!$B:$D,H$2,FALSE)</f>
        <v>Americas</v>
      </c>
      <c r="I665" s="5" t="str">
        <f>VLOOKUP($E665,Department!$B:$E,I$2,FALSE)</f>
        <v>TAX</v>
      </c>
      <c r="J665" s="5" t="str">
        <f>VLOOKUP($E665,Department!$B:$E,J$2,FALSE)</f>
        <v>TAX-01</v>
      </c>
      <c r="K665" s="5" t="str">
        <f>VLOOKUP($E665,Department!$B:$E,K$2,FALSE)</f>
        <v>Tax</v>
      </c>
      <c r="L665" s="5">
        <f>VLOOKUP($F665,Account!$B:$D,L$2,FALSE)</f>
        <v>500000</v>
      </c>
      <c r="M665" s="5" t="str">
        <f>VLOOKUP($F665,Account!$B:$D,M$2,FALSE)</f>
        <v>Professional-Services-Consultants</v>
      </c>
      <c r="N665" s="9">
        <f t="shared" si="352"/>
        <v>30075.047418482067</v>
      </c>
      <c r="O665" t="str">
        <f>VLOOKUP(A665,glbpamap!$A$1:$E$1000,5,FALSE)</f>
        <v>implementation.csv</v>
      </c>
    </row>
    <row r="666" spans="1:15" x14ac:dyDescent="0.25">
      <c r="A666" t="str">
        <f t="shared" si="364"/>
        <v>TAX-01600000</v>
      </c>
      <c r="C666">
        <f t="shared" si="370"/>
        <v>0.1</v>
      </c>
      <c r="D666" s="5">
        <f t="shared" si="371"/>
        <v>2</v>
      </c>
      <c r="E666" s="5">
        <f t="shared" si="372"/>
        <v>21</v>
      </c>
      <c r="F666" s="4">
        <f t="shared" si="373"/>
        <v>7</v>
      </c>
      <c r="G666" s="5" t="str">
        <f>VLOOKUP($D666,LE!$B:$D,G$2,FALSE)</f>
        <v>AME</v>
      </c>
      <c r="H666" s="5" t="str">
        <f>VLOOKUP($D666,LE!$B:$D,H$2,FALSE)</f>
        <v>Americas</v>
      </c>
      <c r="I666" s="5" t="str">
        <f>VLOOKUP($E666,Department!$B:$E,I$2,FALSE)</f>
        <v>TAX</v>
      </c>
      <c r="J666" s="5" t="str">
        <f>VLOOKUP($E666,Department!$B:$E,J$2,FALSE)</f>
        <v>TAX-01</v>
      </c>
      <c r="K666" s="5" t="str">
        <f>VLOOKUP($E666,Department!$B:$E,K$2,FALSE)</f>
        <v>Tax</v>
      </c>
      <c r="L666" s="5">
        <f>VLOOKUP($F666,Account!$B:$D,L$2,FALSE)</f>
        <v>600000</v>
      </c>
      <c r="M666" s="5" t="str">
        <f>VLOOKUP($F666,Account!$B:$D,M$2,FALSE)</f>
        <v>Legal-Consultants</v>
      </c>
      <c r="N666" s="9">
        <f t="shared" si="353"/>
        <v>15037.523709241033</v>
      </c>
      <c r="O666" t="str">
        <f>VLOOKUP(A666,glbpamap!$A$1:$E$1000,5,FALSE)</f>
        <v>implementation.csv</v>
      </c>
    </row>
    <row r="667" spans="1:15" x14ac:dyDescent="0.25">
      <c r="A667" t="str">
        <f t="shared" si="364"/>
        <v>TAX-01600001</v>
      </c>
      <c r="C667">
        <f t="shared" si="370"/>
        <v>0</v>
      </c>
      <c r="D667" s="5">
        <f t="shared" si="371"/>
        <v>2</v>
      </c>
      <c r="E667" s="5">
        <f t="shared" si="372"/>
        <v>21</v>
      </c>
      <c r="F667" s="4">
        <f t="shared" si="373"/>
        <v>8</v>
      </c>
      <c r="G667" s="5" t="str">
        <f>VLOOKUP($D667,LE!$B:$D,G$2,FALSE)</f>
        <v>AME</v>
      </c>
      <c r="H667" s="5" t="str">
        <f>VLOOKUP($D667,LE!$B:$D,H$2,FALSE)</f>
        <v>Americas</v>
      </c>
      <c r="I667" s="5" t="str">
        <f>VLOOKUP($E667,Department!$B:$E,I$2,FALSE)</f>
        <v>TAX</v>
      </c>
      <c r="J667" s="5" t="str">
        <f>VLOOKUP($E667,Department!$B:$E,J$2,FALSE)</f>
        <v>TAX-01</v>
      </c>
      <c r="K667" s="5" t="str">
        <f>VLOOKUP($E667,Department!$B:$E,K$2,FALSE)</f>
        <v>Tax</v>
      </c>
      <c r="L667" s="5">
        <f>VLOOKUP($F667,Account!$B:$D,L$2,FALSE)</f>
        <v>600001</v>
      </c>
      <c r="M667" s="5" t="str">
        <f>VLOOKUP($F667,Account!$B:$D,M$2,FALSE)</f>
        <v>Legal-Corporate Fees</v>
      </c>
      <c r="N667" s="9">
        <f t="shared" si="354"/>
        <v>0</v>
      </c>
      <c r="O667" t="str">
        <f>VLOOKUP(A667,glbpamap!$A$1:$E$1000,5,FALSE)</f>
        <v>implementation.csv</v>
      </c>
    </row>
    <row r="668" spans="1:15" x14ac:dyDescent="0.25">
      <c r="A668" t="str">
        <f t="shared" si="364"/>
        <v>TAX-01600002</v>
      </c>
      <c r="C668">
        <f t="shared" si="370"/>
        <v>0</v>
      </c>
      <c r="D668" s="5">
        <f t="shared" si="371"/>
        <v>2</v>
      </c>
      <c r="E668" s="5">
        <f t="shared" si="372"/>
        <v>21</v>
      </c>
      <c r="F668" s="4">
        <f t="shared" si="373"/>
        <v>9</v>
      </c>
      <c r="G668" s="5" t="str">
        <f>VLOOKUP($D668,LE!$B:$D,G$2,FALSE)</f>
        <v>AME</v>
      </c>
      <c r="H668" s="5" t="str">
        <f>VLOOKUP($D668,LE!$B:$D,H$2,FALSE)</f>
        <v>Americas</v>
      </c>
      <c r="I668" s="5" t="str">
        <f>VLOOKUP($E668,Department!$B:$E,I$2,FALSE)</f>
        <v>TAX</v>
      </c>
      <c r="J668" s="5" t="str">
        <f>VLOOKUP($E668,Department!$B:$E,J$2,FALSE)</f>
        <v>TAX-01</v>
      </c>
      <c r="K668" s="5" t="str">
        <f>VLOOKUP($E668,Department!$B:$E,K$2,FALSE)</f>
        <v>Tax</v>
      </c>
      <c r="L668" s="5">
        <f>VLOOKUP($F668,Account!$B:$D,L$2,FALSE)</f>
        <v>600002</v>
      </c>
      <c r="M668" s="5" t="str">
        <f>VLOOKUP($F668,Account!$B:$D,M$2,FALSE)</f>
        <v>Legal-Employment Fees</v>
      </c>
      <c r="N668" s="9">
        <f t="shared" si="355"/>
        <v>0</v>
      </c>
      <c r="O668" t="str">
        <f>VLOOKUP(A668,glbpamap!$A$1:$E$1000,5,FALSE)</f>
        <v>implementation.csv</v>
      </c>
    </row>
    <row r="669" spans="1:15" x14ac:dyDescent="0.25">
      <c r="A669" t="str">
        <f t="shared" si="364"/>
        <v>TAX-01700000</v>
      </c>
      <c r="C669">
        <f t="shared" si="370"/>
        <v>0.05</v>
      </c>
      <c r="D669" s="5">
        <f t="shared" si="371"/>
        <v>2</v>
      </c>
      <c r="E669" s="5">
        <f t="shared" si="372"/>
        <v>21</v>
      </c>
      <c r="F669" s="4">
        <f t="shared" si="373"/>
        <v>10</v>
      </c>
      <c r="G669" s="5" t="str">
        <f>VLOOKUP($D669,LE!$B:$D,G$2,FALSE)</f>
        <v>AME</v>
      </c>
      <c r="H669" s="5" t="str">
        <f>VLOOKUP($D669,LE!$B:$D,H$2,FALSE)</f>
        <v>Americas</v>
      </c>
      <c r="I669" s="5" t="str">
        <f>VLOOKUP($E669,Department!$B:$E,I$2,FALSE)</f>
        <v>TAX</v>
      </c>
      <c r="J669" s="5" t="str">
        <f>VLOOKUP($E669,Department!$B:$E,J$2,FALSE)</f>
        <v>TAX-01</v>
      </c>
      <c r="K669" s="5" t="str">
        <f>VLOOKUP($E669,Department!$B:$E,K$2,FALSE)</f>
        <v>Tax</v>
      </c>
      <c r="L669" s="5">
        <f>VLOOKUP($F669,Account!$B:$D,L$2,FALSE)</f>
        <v>700000</v>
      </c>
      <c r="M669" s="5" t="str">
        <f>VLOOKUP($F669,Account!$B:$D,M$2,FALSE)</f>
        <v>IT-Application-On-Premise</v>
      </c>
      <c r="N669" s="9">
        <f t="shared" si="356"/>
        <v>7518.7618546205167</v>
      </c>
      <c r="O669" t="str">
        <f>VLOOKUP(A669,glbpamap!$A$1:$E$1000,5,FALSE)</f>
        <v>payroll.csv</v>
      </c>
    </row>
    <row r="670" spans="1:15" x14ac:dyDescent="0.25">
      <c r="A670" t="str">
        <f t="shared" si="364"/>
        <v>TAX-01700001</v>
      </c>
      <c r="C670">
        <f t="shared" si="370"/>
        <v>0.01</v>
      </c>
      <c r="D670" s="5">
        <f t="shared" si="371"/>
        <v>2</v>
      </c>
      <c r="E670" s="5">
        <f t="shared" si="372"/>
        <v>21</v>
      </c>
      <c r="F670" s="4">
        <f t="shared" si="373"/>
        <v>11</v>
      </c>
      <c r="G670" s="5" t="str">
        <f>VLOOKUP($D670,LE!$B:$D,G$2,FALSE)</f>
        <v>AME</v>
      </c>
      <c r="H670" s="5" t="str">
        <f>VLOOKUP($D670,LE!$B:$D,H$2,FALSE)</f>
        <v>Americas</v>
      </c>
      <c r="I670" s="5" t="str">
        <f>VLOOKUP($E670,Department!$B:$E,I$2,FALSE)</f>
        <v>TAX</v>
      </c>
      <c r="J670" s="5" t="str">
        <f>VLOOKUP($E670,Department!$B:$E,J$2,FALSE)</f>
        <v>TAX-01</v>
      </c>
      <c r="K670" s="5" t="str">
        <f>VLOOKUP($E670,Department!$B:$E,K$2,FALSE)</f>
        <v>Tax</v>
      </c>
      <c r="L670" s="5">
        <f>VLOOKUP($F670,Account!$B:$D,L$2,FALSE)</f>
        <v>700001</v>
      </c>
      <c r="M670" s="5" t="str">
        <f>VLOOKUP($F670,Account!$B:$D,M$2,FALSE)</f>
        <v>IT-Application-Subscription</v>
      </c>
      <c r="N670" s="9">
        <f t="shared" si="357"/>
        <v>1503.7523709241034</v>
      </c>
      <c r="O670" t="str">
        <f>VLOOKUP(A670,glbpamap!$A$1:$E$1000,5,FALSE)</f>
        <v>payroll.csv</v>
      </c>
    </row>
    <row r="671" spans="1:15" x14ac:dyDescent="0.25">
      <c r="A671" t="str">
        <f t="shared" si="364"/>
        <v>TAX-01700002</v>
      </c>
      <c r="C671">
        <f t="shared" si="370"/>
        <v>0.02</v>
      </c>
      <c r="D671" s="5">
        <f t="shared" si="371"/>
        <v>2</v>
      </c>
      <c r="E671" s="5">
        <f t="shared" si="372"/>
        <v>21</v>
      </c>
      <c r="F671" s="4">
        <f t="shared" si="373"/>
        <v>12</v>
      </c>
      <c r="G671" s="5" t="str">
        <f>VLOOKUP($D671,LE!$B:$D,G$2,FALSE)</f>
        <v>AME</v>
      </c>
      <c r="H671" s="5" t="str">
        <f>VLOOKUP($D671,LE!$B:$D,H$2,FALSE)</f>
        <v>Americas</v>
      </c>
      <c r="I671" s="5" t="str">
        <f>VLOOKUP($E671,Department!$B:$E,I$2,FALSE)</f>
        <v>TAX</v>
      </c>
      <c r="J671" s="5" t="str">
        <f>VLOOKUP($E671,Department!$B:$E,J$2,FALSE)</f>
        <v>TAX-01</v>
      </c>
      <c r="K671" s="5" t="str">
        <f>VLOOKUP($E671,Department!$B:$E,K$2,FALSE)</f>
        <v>Tax</v>
      </c>
      <c r="L671" s="5">
        <f>VLOOKUP($F671,Account!$B:$D,L$2,FALSE)</f>
        <v>700002</v>
      </c>
      <c r="M671" s="5" t="str">
        <f>VLOOKUP($F671,Account!$B:$D,M$2,FALSE)</f>
        <v>IT-Infrastructure</v>
      </c>
      <c r="N671" s="9">
        <f t="shared" si="358"/>
        <v>3007.5047418482068</v>
      </c>
      <c r="O671" t="str">
        <f>VLOOKUP(A671,glbpamap!$A$1:$E$1000,5,FALSE)</f>
        <v>payroll.csv</v>
      </c>
    </row>
    <row r="672" spans="1:15" x14ac:dyDescent="0.25">
      <c r="A672" t="str">
        <f t="shared" si="364"/>
        <v>TAX-01700003</v>
      </c>
      <c r="C672">
        <f t="shared" si="370"/>
        <v>0.01</v>
      </c>
      <c r="D672" s="5">
        <f t="shared" si="371"/>
        <v>2</v>
      </c>
      <c r="E672" s="5">
        <f t="shared" si="372"/>
        <v>21</v>
      </c>
      <c r="F672" s="4">
        <f t="shared" si="373"/>
        <v>13</v>
      </c>
      <c r="G672" s="5" t="str">
        <f>VLOOKUP($D672,LE!$B:$D,G$2,FALSE)</f>
        <v>AME</v>
      </c>
      <c r="H672" s="5" t="str">
        <f>VLOOKUP($D672,LE!$B:$D,H$2,FALSE)</f>
        <v>Americas</v>
      </c>
      <c r="I672" s="5" t="str">
        <f>VLOOKUP($E672,Department!$B:$E,I$2,FALSE)</f>
        <v>TAX</v>
      </c>
      <c r="J672" s="5" t="str">
        <f>VLOOKUP($E672,Department!$B:$E,J$2,FALSE)</f>
        <v>TAX-01</v>
      </c>
      <c r="K672" s="5" t="str">
        <f>VLOOKUP($E672,Department!$B:$E,K$2,FALSE)</f>
        <v>Tax</v>
      </c>
      <c r="L672" s="5">
        <f>VLOOKUP($F672,Account!$B:$D,L$2,FALSE)</f>
        <v>700003</v>
      </c>
      <c r="M672" s="5" t="str">
        <f>VLOOKUP($F672,Account!$B:$D,M$2,FALSE)</f>
        <v>IT-Consultant-System Implementation</v>
      </c>
      <c r="N672" s="9">
        <f t="shared" si="359"/>
        <v>1503.7523709241034</v>
      </c>
      <c r="O672" t="str">
        <f>VLOOKUP(A672,glbpamap!$A$1:$E$1000,5,FALSE)</f>
        <v>payroll.csv</v>
      </c>
    </row>
    <row r="673" spans="1:15" x14ac:dyDescent="0.25">
      <c r="A673" t="str">
        <f t="shared" si="364"/>
        <v>TAX-01800000</v>
      </c>
      <c r="C673">
        <f t="shared" si="370"/>
        <v>0.02</v>
      </c>
      <c r="D673" s="5">
        <f t="shared" si="371"/>
        <v>2</v>
      </c>
      <c r="E673" s="5">
        <f t="shared" si="372"/>
        <v>21</v>
      </c>
      <c r="F673" s="4">
        <f t="shared" si="373"/>
        <v>14</v>
      </c>
      <c r="G673" s="5" t="str">
        <f>VLOOKUP($D673,LE!$B:$D,G$2,FALSE)</f>
        <v>AME</v>
      </c>
      <c r="H673" s="5" t="str">
        <f>VLOOKUP($D673,LE!$B:$D,H$2,FALSE)</f>
        <v>Americas</v>
      </c>
      <c r="I673" s="5" t="str">
        <f>VLOOKUP($E673,Department!$B:$E,I$2,FALSE)</f>
        <v>TAX</v>
      </c>
      <c r="J673" s="5" t="str">
        <f>VLOOKUP($E673,Department!$B:$E,J$2,FALSE)</f>
        <v>TAX-01</v>
      </c>
      <c r="K673" s="5" t="str">
        <f>VLOOKUP($E673,Department!$B:$E,K$2,FALSE)</f>
        <v>Tax</v>
      </c>
      <c r="L673" s="5">
        <f>VLOOKUP($F673,Account!$B:$D,L$2,FALSE)</f>
        <v>800000</v>
      </c>
      <c r="M673" s="5" t="str">
        <f>VLOOKUP($F673,Account!$B:$D,M$2,FALSE)</f>
        <v>Facilities-Offices</v>
      </c>
      <c r="N673" s="9">
        <f t="shared" si="360"/>
        <v>3007.5047418482068</v>
      </c>
      <c r="O673" t="str">
        <f>VLOOKUP(A673,glbpamap!$A$1:$E$1000,5,FALSE)</f>
        <v>payroll.csv</v>
      </c>
    </row>
    <row r="674" spans="1:15" x14ac:dyDescent="0.25">
      <c r="A674" t="str">
        <f t="shared" si="364"/>
        <v>TAX-01800001</v>
      </c>
      <c r="C674">
        <f t="shared" si="370"/>
        <v>0.02</v>
      </c>
      <c r="D674" s="5">
        <f t="shared" si="371"/>
        <v>2</v>
      </c>
      <c r="E674" s="5">
        <f t="shared" si="372"/>
        <v>21</v>
      </c>
      <c r="F674" s="4">
        <f t="shared" si="373"/>
        <v>15</v>
      </c>
      <c r="G674" s="5" t="str">
        <f>VLOOKUP($D674,LE!$B:$D,G$2,FALSE)</f>
        <v>AME</v>
      </c>
      <c r="H674" s="5" t="str">
        <f>VLOOKUP($D674,LE!$B:$D,H$2,FALSE)</f>
        <v>Americas</v>
      </c>
      <c r="I674" s="5" t="str">
        <f>VLOOKUP($E674,Department!$B:$E,I$2,FALSE)</f>
        <v>TAX</v>
      </c>
      <c r="J674" s="5" t="str">
        <f>VLOOKUP($E674,Department!$B:$E,J$2,FALSE)</f>
        <v>TAX-01</v>
      </c>
      <c r="K674" s="5" t="str">
        <f>VLOOKUP($E674,Department!$B:$E,K$2,FALSE)</f>
        <v>Tax</v>
      </c>
      <c r="L674" s="5">
        <f>VLOOKUP($F674,Account!$B:$D,L$2,FALSE)</f>
        <v>800001</v>
      </c>
      <c r="M674" s="5" t="str">
        <f>VLOOKUP($F674,Account!$B:$D,M$2,FALSE)</f>
        <v>Facilities-Supplies</v>
      </c>
      <c r="N674" s="9">
        <f t="shared" si="361"/>
        <v>3007.5047418482068</v>
      </c>
      <c r="O674" t="str">
        <f>VLOOKUP(A674,glbpamap!$A$1:$E$1000,5,FALSE)</f>
        <v>payroll.csv</v>
      </c>
    </row>
    <row r="675" spans="1:15" x14ac:dyDescent="0.25">
      <c r="A675" t="str">
        <f t="shared" si="364"/>
        <v>TAX-01800002</v>
      </c>
      <c r="C675">
        <f t="shared" si="370"/>
        <v>0.02</v>
      </c>
      <c r="D675" s="5">
        <f t="shared" si="371"/>
        <v>2</v>
      </c>
      <c r="E675" s="5">
        <f t="shared" si="372"/>
        <v>21</v>
      </c>
      <c r="F675" s="4">
        <f t="shared" si="373"/>
        <v>16</v>
      </c>
      <c r="G675" s="5" t="str">
        <f>VLOOKUP($D675,LE!$B:$D,G$2,FALSE)</f>
        <v>AME</v>
      </c>
      <c r="H675" s="5" t="str">
        <f>VLOOKUP($D675,LE!$B:$D,H$2,FALSE)</f>
        <v>Americas</v>
      </c>
      <c r="I675" s="5" t="str">
        <f>VLOOKUP($E675,Department!$B:$E,I$2,FALSE)</f>
        <v>TAX</v>
      </c>
      <c r="J675" s="5" t="str">
        <f>VLOOKUP($E675,Department!$B:$E,J$2,FALSE)</f>
        <v>TAX-01</v>
      </c>
      <c r="K675" s="5" t="str">
        <f>VLOOKUP($E675,Department!$B:$E,K$2,FALSE)</f>
        <v>Tax</v>
      </c>
      <c r="L675" s="5">
        <f>VLOOKUP($F675,Account!$B:$D,L$2,FALSE)</f>
        <v>800002</v>
      </c>
      <c r="M675" s="5" t="str">
        <f>VLOOKUP($F675,Account!$B:$D,M$2,FALSE)</f>
        <v>Facilities-Supplies</v>
      </c>
      <c r="N675" s="9">
        <f t="shared" si="362"/>
        <v>3007.5047418482068</v>
      </c>
      <c r="O675" t="str">
        <f>VLOOKUP(A675,glbpamap!$A$1:$E$1000,5,FALSE)</f>
        <v>payroll.csv</v>
      </c>
    </row>
    <row r="676" spans="1:15" x14ac:dyDescent="0.25">
      <c r="A676" t="str">
        <f t="shared" si="364"/>
        <v>Sales-01100000</v>
      </c>
      <c r="C676">
        <f>C660</f>
        <v>0</v>
      </c>
      <c r="D676" s="6">
        <v>3</v>
      </c>
      <c r="E676" s="6">
        <v>1</v>
      </c>
      <c r="F676" s="4">
        <v>1</v>
      </c>
      <c r="G676" s="5" t="str">
        <f>VLOOKUP($D676,LE!$B:$D,G$2,FALSE)</f>
        <v>ASI</v>
      </c>
      <c r="H676" s="5" t="str">
        <f>VLOOKUP($D676,LE!$B:$D,H$2,FALSE)</f>
        <v>Asia</v>
      </c>
      <c r="I676" s="5" t="str">
        <f>VLOOKUP($E676,Department!$B:$E,I$2,FALSE)</f>
        <v>Sales</v>
      </c>
      <c r="J676" s="5" t="str">
        <f>VLOOKUP($E676,Department!$B:$E,J$2,FALSE)</f>
        <v>Sales-01</v>
      </c>
      <c r="K676" s="5" t="str">
        <f>VLOOKUP($E676,Department!$B:$E,K$2,FALSE)</f>
        <v>Sales-Direct</v>
      </c>
      <c r="L676" s="5">
        <f>VLOOKUP($F676,Account!$B:$D,L$2,FALSE)</f>
        <v>100000</v>
      </c>
      <c r="M676" s="5" t="str">
        <f>VLOOKUP($F676,Account!$B:$D,M$2,FALSE)</f>
        <v>Salary</v>
      </c>
      <c r="N676" s="10">
        <f t="shared" ref="N676" si="374">N660*1.01</f>
        <v>151878.98946333444</v>
      </c>
      <c r="O676" t="str">
        <f>VLOOKUP(A676,glbpamap!$A$1:$E$1000,5,FALSE)</f>
        <v>implementation.csv</v>
      </c>
    </row>
    <row r="677" spans="1:15" x14ac:dyDescent="0.25">
      <c r="A677" t="str">
        <f t="shared" si="364"/>
        <v>Sales-01100001</v>
      </c>
      <c r="C677">
        <f t="shared" ref="C677:C691" si="375">C661</f>
        <v>0.3</v>
      </c>
      <c r="D677" s="5">
        <f>D676</f>
        <v>3</v>
      </c>
      <c r="E677" s="5">
        <f>E676</f>
        <v>1</v>
      </c>
      <c r="F677" s="4">
        <f>F676+1</f>
        <v>2</v>
      </c>
      <c r="G677" s="5" t="str">
        <f>VLOOKUP($D677,LE!$B:$D,G$2,FALSE)</f>
        <v>ASI</v>
      </c>
      <c r="H677" s="5" t="str">
        <f>VLOOKUP($D677,LE!$B:$D,H$2,FALSE)</f>
        <v>Asia</v>
      </c>
      <c r="I677" s="5" t="str">
        <f>VLOOKUP($E677,Department!$B:$E,I$2,FALSE)</f>
        <v>Sales</v>
      </c>
      <c r="J677" s="5" t="str">
        <f>VLOOKUP($E677,Department!$B:$E,J$2,FALSE)</f>
        <v>Sales-01</v>
      </c>
      <c r="K677" s="5" t="str">
        <f>VLOOKUP($E677,Department!$B:$E,K$2,FALSE)</f>
        <v>Sales-Direct</v>
      </c>
      <c r="L677" s="5">
        <f>VLOOKUP($F677,Account!$B:$D,L$2,FALSE)</f>
        <v>100001</v>
      </c>
      <c r="M677" s="5" t="str">
        <f>VLOOKUP($F677,Account!$B:$D,M$2,FALSE)</f>
        <v>Benefits</v>
      </c>
      <c r="N677" s="9">
        <f t="shared" ref="N677:N725" si="376">N676*C677</f>
        <v>45563.696839000331</v>
      </c>
      <c r="O677" t="str">
        <f>VLOOKUP(A677,glbpamap!$A$1:$E$1000,5,FALSE)</f>
        <v>implementation.csv</v>
      </c>
    </row>
    <row r="678" spans="1:15" x14ac:dyDescent="0.25">
      <c r="A678" t="str">
        <f t="shared" si="364"/>
        <v>Sales-01200000</v>
      </c>
      <c r="C678">
        <f t="shared" si="375"/>
        <v>0.5</v>
      </c>
      <c r="D678" s="5">
        <f t="shared" ref="D678:D691" si="377">D677</f>
        <v>3</v>
      </c>
      <c r="E678" s="5">
        <f t="shared" ref="E678:E691" si="378">E677</f>
        <v>1</v>
      </c>
      <c r="F678" s="4">
        <f t="shared" ref="F678:F691" si="379">F677+1</f>
        <v>3</v>
      </c>
      <c r="G678" s="5" t="str">
        <f>VLOOKUP($D678,LE!$B:$D,G$2,FALSE)</f>
        <v>ASI</v>
      </c>
      <c r="H678" s="5" t="str">
        <f>VLOOKUP($D678,LE!$B:$D,H$2,FALSE)</f>
        <v>Asia</v>
      </c>
      <c r="I678" s="5" t="str">
        <f>VLOOKUP($E678,Department!$B:$E,I$2,FALSE)</f>
        <v>Sales</v>
      </c>
      <c r="J678" s="5" t="str">
        <f>VLOOKUP($E678,Department!$B:$E,J$2,FALSE)</f>
        <v>Sales-01</v>
      </c>
      <c r="K678" s="5" t="str">
        <f>VLOOKUP($E678,Department!$B:$E,K$2,FALSE)</f>
        <v>Sales-Direct</v>
      </c>
      <c r="L678" s="5">
        <f>VLOOKUP($F678,Account!$B:$D,L$2,FALSE)</f>
        <v>200000</v>
      </c>
      <c r="M678" s="5" t="str">
        <f>VLOOKUP($F678,Account!$B:$D,M$2,FALSE)</f>
        <v>Contractors</v>
      </c>
      <c r="N678" s="9">
        <f t="shared" si="349"/>
        <v>75939.494731667219</v>
      </c>
      <c r="O678" t="str">
        <f>VLOOKUP(A678,glbpamap!$A$1:$E$1000,5,FALSE)</f>
        <v>implementation.csv</v>
      </c>
    </row>
    <row r="679" spans="1:15" x14ac:dyDescent="0.25">
      <c r="A679" t="str">
        <f t="shared" si="364"/>
        <v>Sales-01400000</v>
      </c>
      <c r="C679">
        <f t="shared" si="375"/>
        <v>0.1</v>
      </c>
      <c r="D679" s="5">
        <f t="shared" si="377"/>
        <v>3</v>
      </c>
      <c r="E679" s="5">
        <f t="shared" si="378"/>
        <v>1</v>
      </c>
      <c r="F679" s="4">
        <f t="shared" si="379"/>
        <v>4</v>
      </c>
      <c r="G679" s="5" t="str">
        <f>VLOOKUP($D679,LE!$B:$D,G$2,FALSE)</f>
        <v>ASI</v>
      </c>
      <c r="H679" s="5" t="str">
        <f>VLOOKUP($D679,LE!$B:$D,H$2,FALSE)</f>
        <v>Asia</v>
      </c>
      <c r="I679" s="5" t="str">
        <f>VLOOKUP($E679,Department!$B:$E,I$2,FALSE)</f>
        <v>Sales</v>
      </c>
      <c r="J679" s="5" t="str">
        <f>VLOOKUP($E679,Department!$B:$E,J$2,FALSE)</f>
        <v>Sales-01</v>
      </c>
      <c r="K679" s="5" t="str">
        <f>VLOOKUP($E679,Department!$B:$E,K$2,FALSE)</f>
        <v>Sales-Direct</v>
      </c>
      <c r="L679" s="5">
        <f>VLOOKUP($F679,Account!$B:$D,L$2,FALSE)</f>
        <v>400000</v>
      </c>
      <c r="M679" s="5" t="str">
        <f>VLOOKUP($F679,Account!$B:$D,M$2,FALSE)</f>
        <v>Travel-Trips</v>
      </c>
      <c r="N679" s="9">
        <f t="shared" si="350"/>
        <v>15187.898946333444</v>
      </c>
      <c r="O679" t="str">
        <f>VLOOKUP(A679,glbpamap!$A$1:$E$1000,5,FALSE)</f>
        <v>implementation.csv</v>
      </c>
    </row>
    <row r="680" spans="1:15" x14ac:dyDescent="0.25">
      <c r="A680" t="str">
        <f t="shared" si="364"/>
        <v>Sales-01400001</v>
      </c>
      <c r="C680">
        <f t="shared" si="375"/>
        <v>0.05</v>
      </c>
      <c r="D680" s="5">
        <f t="shared" si="377"/>
        <v>3</v>
      </c>
      <c r="E680" s="5">
        <f t="shared" si="378"/>
        <v>1</v>
      </c>
      <c r="F680" s="4">
        <f t="shared" si="379"/>
        <v>5</v>
      </c>
      <c r="G680" s="5" t="str">
        <f>VLOOKUP($D680,LE!$B:$D,G$2,FALSE)</f>
        <v>ASI</v>
      </c>
      <c r="H680" s="5" t="str">
        <f>VLOOKUP($D680,LE!$B:$D,H$2,FALSE)</f>
        <v>Asia</v>
      </c>
      <c r="I680" s="5" t="str">
        <f>VLOOKUP($E680,Department!$B:$E,I$2,FALSE)</f>
        <v>Sales</v>
      </c>
      <c r="J680" s="5" t="str">
        <f>VLOOKUP($E680,Department!$B:$E,J$2,FALSE)</f>
        <v>Sales-01</v>
      </c>
      <c r="K680" s="5" t="str">
        <f>VLOOKUP($E680,Department!$B:$E,K$2,FALSE)</f>
        <v>Sales-Direct</v>
      </c>
      <c r="L680" s="5">
        <f>VLOOKUP($F680,Account!$B:$D,L$2,FALSE)</f>
        <v>400001</v>
      </c>
      <c r="M680" s="5" t="str">
        <f>VLOOKUP($F680,Account!$B:$D,M$2,FALSE)</f>
        <v>Travel-Hotels</v>
      </c>
      <c r="N680" s="9">
        <f t="shared" si="351"/>
        <v>7593.9494731667219</v>
      </c>
      <c r="O680" t="str">
        <f>VLOOKUP(A680,glbpamap!$A$1:$E$1000,5,FALSE)</f>
        <v>implementation.csv</v>
      </c>
    </row>
    <row r="681" spans="1:15" x14ac:dyDescent="0.25">
      <c r="A681" t="str">
        <f t="shared" si="364"/>
        <v>Sales-01500000</v>
      </c>
      <c r="C681">
        <f t="shared" si="375"/>
        <v>0.2</v>
      </c>
      <c r="D681" s="5">
        <f t="shared" si="377"/>
        <v>3</v>
      </c>
      <c r="E681" s="5">
        <f t="shared" si="378"/>
        <v>1</v>
      </c>
      <c r="F681" s="4">
        <f t="shared" si="379"/>
        <v>6</v>
      </c>
      <c r="G681" s="5" t="str">
        <f>VLOOKUP($D681,LE!$B:$D,G$2,FALSE)</f>
        <v>ASI</v>
      </c>
      <c r="H681" s="5" t="str">
        <f>VLOOKUP($D681,LE!$B:$D,H$2,FALSE)</f>
        <v>Asia</v>
      </c>
      <c r="I681" s="5" t="str">
        <f>VLOOKUP($E681,Department!$B:$E,I$2,FALSE)</f>
        <v>Sales</v>
      </c>
      <c r="J681" s="5" t="str">
        <f>VLOOKUP($E681,Department!$B:$E,J$2,FALSE)</f>
        <v>Sales-01</v>
      </c>
      <c r="K681" s="5" t="str">
        <f>VLOOKUP($E681,Department!$B:$E,K$2,FALSE)</f>
        <v>Sales-Direct</v>
      </c>
      <c r="L681" s="5">
        <f>VLOOKUP($F681,Account!$B:$D,L$2,FALSE)</f>
        <v>500000</v>
      </c>
      <c r="M681" s="5" t="str">
        <f>VLOOKUP($F681,Account!$B:$D,M$2,FALSE)</f>
        <v>Professional-Services-Consultants</v>
      </c>
      <c r="N681" s="9">
        <f t="shared" si="352"/>
        <v>30375.797892666887</v>
      </c>
      <c r="O681" t="str">
        <f>VLOOKUP(A681,glbpamap!$A$1:$E$1000,5,FALSE)</f>
        <v>implementation.csv</v>
      </c>
    </row>
    <row r="682" spans="1:15" x14ac:dyDescent="0.25">
      <c r="A682" t="str">
        <f t="shared" si="364"/>
        <v>Sales-01600000</v>
      </c>
      <c r="C682">
        <f t="shared" si="375"/>
        <v>0.1</v>
      </c>
      <c r="D682" s="5">
        <f t="shared" si="377"/>
        <v>3</v>
      </c>
      <c r="E682" s="5">
        <f t="shared" si="378"/>
        <v>1</v>
      </c>
      <c r="F682" s="4">
        <f t="shared" si="379"/>
        <v>7</v>
      </c>
      <c r="G682" s="5" t="str">
        <f>VLOOKUP($D682,LE!$B:$D,G$2,FALSE)</f>
        <v>ASI</v>
      </c>
      <c r="H682" s="5" t="str">
        <f>VLOOKUP($D682,LE!$B:$D,H$2,FALSE)</f>
        <v>Asia</v>
      </c>
      <c r="I682" s="5" t="str">
        <f>VLOOKUP($E682,Department!$B:$E,I$2,FALSE)</f>
        <v>Sales</v>
      </c>
      <c r="J682" s="5" t="str">
        <f>VLOOKUP($E682,Department!$B:$E,J$2,FALSE)</f>
        <v>Sales-01</v>
      </c>
      <c r="K682" s="5" t="str">
        <f>VLOOKUP($E682,Department!$B:$E,K$2,FALSE)</f>
        <v>Sales-Direct</v>
      </c>
      <c r="L682" s="5">
        <f>VLOOKUP($F682,Account!$B:$D,L$2,FALSE)</f>
        <v>600000</v>
      </c>
      <c r="M682" s="5" t="str">
        <f>VLOOKUP($F682,Account!$B:$D,M$2,FALSE)</f>
        <v>Legal-Consultants</v>
      </c>
      <c r="N682" s="9">
        <f t="shared" si="353"/>
        <v>15187.898946333444</v>
      </c>
      <c r="O682" t="str">
        <f>VLOOKUP(A682,glbpamap!$A$1:$E$1000,5,FALSE)</f>
        <v>implementation.csv</v>
      </c>
    </row>
    <row r="683" spans="1:15" x14ac:dyDescent="0.25">
      <c r="A683" t="str">
        <f t="shared" si="364"/>
        <v>Sales-01600001</v>
      </c>
      <c r="C683">
        <f t="shared" si="375"/>
        <v>0</v>
      </c>
      <c r="D683" s="5">
        <f t="shared" si="377"/>
        <v>3</v>
      </c>
      <c r="E683" s="5">
        <f t="shared" si="378"/>
        <v>1</v>
      </c>
      <c r="F683" s="4">
        <f t="shared" si="379"/>
        <v>8</v>
      </c>
      <c r="G683" s="5" t="str">
        <f>VLOOKUP($D683,LE!$B:$D,G$2,FALSE)</f>
        <v>ASI</v>
      </c>
      <c r="H683" s="5" t="str">
        <f>VLOOKUP($D683,LE!$B:$D,H$2,FALSE)</f>
        <v>Asia</v>
      </c>
      <c r="I683" s="5" t="str">
        <f>VLOOKUP($E683,Department!$B:$E,I$2,FALSE)</f>
        <v>Sales</v>
      </c>
      <c r="J683" s="5" t="str">
        <f>VLOOKUP($E683,Department!$B:$E,J$2,FALSE)</f>
        <v>Sales-01</v>
      </c>
      <c r="K683" s="5" t="str">
        <f>VLOOKUP($E683,Department!$B:$E,K$2,FALSE)</f>
        <v>Sales-Direct</v>
      </c>
      <c r="L683" s="5">
        <f>VLOOKUP($F683,Account!$B:$D,L$2,FALSE)</f>
        <v>600001</v>
      </c>
      <c r="M683" s="5" t="str">
        <f>VLOOKUP($F683,Account!$B:$D,M$2,FALSE)</f>
        <v>Legal-Corporate Fees</v>
      </c>
      <c r="N683" s="9">
        <f t="shared" si="354"/>
        <v>0</v>
      </c>
      <c r="O683" t="str">
        <f>VLOOKUP(A683,glbpamap!$A$1:$E$1000,5,FALSE)</f>
        <v>implementation.csv</v>
      </c>
    </row>
    <row r="684" spans="1:15" x14ac:dyDescent="0.25">
      <c r="A684" t="str">
        <f t="shared" si="364"/>
        <v>Sales-01600002</v>
      </c>
      <c r="C684">
        <f t="shared" si="375"/>
        <v>0</v>
      </c>
      <c r="D684" s="5">
        <f t="shared" si="377"/>
        <v>3</v>
      </c>
      <c r="E684" s="5">
        <f t="shared" si="378"/>
        <v>1</v>
      </c>
      <c r="F684" s="4">
        <f t="shared" si="379"/>
        <v>9</v>
      </c>
      <c r="G684" s="5" t="str">
        <f>VLOOKUP($D684,LE!$B:$D,G$2,FALSE)</f>
        <v>ASI</v>
      </c>
      <c r="H684" s="5" t="str">
        <f>VLOOKUP($D684,LE!$B:$D,H$2,FALSE)</f>
        <v>Asia</v>
      </c>
      <c r="I684" s="5" t="str">
        <f>VLOOKUP($E684,Department!$B:$E,I$2,FALSE)</f>
        <v>Sales</v>
      </c>
      <c r="J684" s="5" t="str">
        <f>VLOOKUP($E684,Department!$B:$E,J$2,FALSE)</f>
        <v>Sales-01</v>
      </c>
      <c r="K684" s="5" t="str">
        <f>VLOOKUP($E684,Department!$B:$E,K$2,FALSE)</f>
        <v>Sales-Direct</v>
      </c>
      <c r="L684" s="5">
        <f>VLOOKUP($F684,Account!$B:$D,L$2,FALSE)</f>
        <v>600002</v>
      </c>
      <c r="M684" s="5" t="str">
        <f>VLOOKUP($F684,Account!$B:$D,M$2,FALSE)</f>
        <v>Legal-Employment Fees</v>
      </c>
      <c r="N684" s="9">
        <f t="shared" si="355"/>
        <v>0</v>
      </c>
      <c r="O684" t="str">
        <f>VLOOKUP(A684,glbpamap!$A$1:$E$1000,5,FALSE)</f>
        <v>implementation.csv</v>
      </c>
    </row>
    <row r="685" spans="1:15" x14ac:dyDescent="0.25">
      <c r="A685" t="str">
        <f t="shared" si="364"/>
        <v>Sales-01700000</v>
      </c>
      <c r="C685">
        <f t="shared" si="375"/>
        <v>0.05</v>
      </c>
      <c r="D685" s="5">
        <f t="shared" si="377"/>
        <v>3</v>
      </c>
      <c r="E685" s="5">
        <f t="shared" si="378"/>
        <v>1</v>
      </c>
      <c r="F685" s="4">
        <f t="shared" si="379"/>
        <v>10</v>
      </c>
      <c r="G685" s="5" t="str">
        <f>VLOOKUP($D685,LE!$B:$D,G$2,FALSE)</f>
        <v>ASI</v>
      </c>
      <c r="H685" s="5" t="str">
        <f>VLOOKUP($D685,LE!$B:$D,H$2,FALSE)</f>
        <v>Asia</v>
      </c>
      <c r="I685" s="5" t="str">
        <f>VLOOKUP($E685,Department!$B:$E,I$2,FALSE)</f>
        <v>Sales</v>
      </c>
      <c r="J685" s="5" t="str">
        <f>VLOOKUP($E685,Department!$B:$E,J$2,FALSE)</f>
        <v>Sales-01</v>
      </c>
      <c r="K685" s="5" t="str">
        <f>VLOOKUP($E685,Department!$B:$E,K$2,FALSE)</f>
        <v>Sales-Direct</v>
      </c>
      <c r="L685" s="5">
        <f>VLOOKUP($F685,Account!$B:$D,L$2,FALSE)</f>
        <v>700000</v>
      </c>
      <c r="M685" s="5" t="str">
        <f>VLOOKUP($F685,Account!$B:$D,M$2,FALSE)</f>
        <v>IT-Application-On-Premise</v>
      </c>
      <c r="N685" s="9">
        <f t="shared" si="356"/>
        <v>7593.9494731667219</v>
      </c>
      <c r="O685" t="str">
        <f>VLOOKUP(A685,glbpamap!$A$1:$E$1000,5,FALSE)</f>
        <v>implementation.csv</v>
      </c>
    </row>
    <row r="686" spans="1:15" x14ac:dyDescent="0.25">
      <c r="A686" t="str">
        <f t="shared" si="364"/>
        <v>Sales-01700001</v>
      </c>
      <c r="C686">
        <f t="shared" si="375"/>
        <v>0.01</v>
      </c>
      <c r="D686" s="5">
        <f t="shared" si="377"/>
        <v>3</v>
      </c>
      <c r="E686" s="5">
        <f t="shared" si="378"/>
        <v>1</v>
      </c>
      <c r="F686" s="4">
        <f t="shared" si="379"/>
        <v>11</v>
      </c>
      <c r="G686" s="5" t="str">
        <f>VLOOKUP($D686,LE!$B:$D,G$2,FALSE)</f>
        <v>ASI</v>
      </c>
      <c r="H686" s="5" t="str">
        <f>VLOOKUP($D686,LE!$B:$D,H$2,FALSE)</f>
        <v>Asia</v>
      </c>
      <c r="I686" s="5" t="str">
        <f>VLOOKUP($E686,Department!$B:$E,I$2,FALSE)</f>
        <v>Sales</v>
      </c>
      <c r="J686" s="5" t="str">
        <f>VLOOKUP($E686,Department!$B:$E,J$2,FALSE)</f>
        <v>Sales-01</v>
      </c>
      <c r="K686" s="5" t="str">
        <f>VLOOKUP($E686,Department!$B:$E,K$2,FALSE)</f>
        <v>Sales-Direct</v>
      </c>
      <c r="L686" s="5">
        <f>VLOOKUP($F686,Account!$B:$D,L$2,FALSE)</f>
        <v>700001</v>
      </c>
      <c r="M686" s="5" t="str">
        <f>VLOOKUP($F686,Account!$B:$D,M$2,FALSE)</f>
        <v>IT-Application-Subscription</v>
      </c>
      <c r="N686" s="9">
        <f t="shared" si="357"/>
        <v>1518.7898946333444</v>
      </c>
      <c r="O686" t="str">
        <f>VLOOKUP(A686,glbpamap!$A$1:$E$1000,5,FALSE)</f>
        <v>implementation.csv</v>
      </c>
    </row>
    <row r="687" spans="1:15" x14ac:dyDescent="0.25">
      <c r="A687" t="str">
        <f t="shared" si="364"/>
        <v>Sales-01700002</v>
      </c>
      <c r="C687">
        <f t="shared" si="375"/>
        <v>0.02</v>
      </c>
      <c r="D687" s="5">
        <f t="shared" si="377"/>
        <v>3</v>
      </c>
      <c r="E687" s="5">
        <f t="shared" si="378"/>
        <v>1</v>
      </c>
      <c r="F687" s="4">
        <f t="shared" si="379"/>
        <v>12</v>
      </c>
      <c r="G687" s="5" t="str">
        <f>VLOOKUP($D687,LE!$B:$D,G$2,FALSE)</f>
        <v>ASI</v>
      </c>
      <c r="H687" s="5" t="str">
        <f>VLOOKUP($D687,LE!$B:$D,H$2,FALSE)</f>
        <v>Asia</v>
      </c>
      <c r="I687" s="5" t="str">
        <f>VLOOKUP($E687,Department!$B:$E,I$2,FALSE)</f>
        <v>Sales</v>
      </c>
      <c r="J687" s="5" t="str">
        <f>VLOOKUP($E687,Department!$B:$E,J$2,FALSE)</f>
        <v>Sales-01</v>
      </c>
      <c r="K687" s="5" t="str">
        <f>VLOOKUP($E687,Department!$B:$E,K$2,FALSE)</f>
        <v>Sales-Direct</v>
      </c>
      <c r="L687" s="5">
        <f>VLOOKUP($F687,Account!$B:$D,L$2,FALSE)</f>
        <v>700002</v>
      </c>
      <c r="M687" s="5" t="str">
        <f>VLOOKUP($F687,Account!$B:$D,M$2,FALSE)</f>
        <v>IT-Infrastructure</v>
      </c>
      <c r="N687" s="9">
        <f t="shared" si="358"/>
        <v>3037.5797892666887</v>
      </c>
      <c r="O687" t="str">
        <f>VLOOKUP(A687,glbpamap!$A$1:$E$1000,5,FALSE)</f>
        <v>implementation.csv</v>
      </c>
    </row>
    <row r="688" spans="1:15" x14ac:dyDescent="0.25">
      <c r="A688" t="str">
        <f t="shared" si="364"/>
        <v>Sales-01700003</v>
      </c>
      <c r="C688">
        <f t="shared" si="375"/>
        <v>0.01</v>
      </c>
      <c r="D688" s="5">
        <f t="shared" si="377"/>
        <v>3</v>
      </c>
      <c r="E688" s="5">
        <f t="shared" si="378"/>
        <v>1</v>
      </c>
      <c r="F688" s="4">
        <f t="shared" si="379"/>
        <v>13</v>
      </c>
      <c r="G688" s="5" t="str">
        <f>VLOOKUP($D688,LE!$B:$D,G$2,FALSE)</f>
        <v>ASI</v>
      </c>
      <c r="H688" s="5" t="str">
        <f>VLOOKUP($D688,LE!$B:$D,H$2,FALSE)</f>
        <v>Asia</v>
      </c>
      <c r="I688" s="5" t="str">
        <f>VLOOKUP($E688,Department!$B:$E,I$2,FALSE)</f>
        <v>Sales</v>
      </c>
      <c r="J688" s="5" t="str">
        <f>VLOOKUP($E688,Department!$B:$E,J$2,FALSE)</f>
        <v>Sales-01</v>
      </c>
      <c r="K688" s="5" t="str">
        <f>VLOOKUP($E688,Department!$B:$E,K$2,FALSE)</f>
        <v>Sales-Direct</v>
      </c>
      <c r="L688" s="5">
        <f>VLOOKUP($F688,Account!$B:$D,L$2,FALSE)</f>
        <v>700003</v>
      </c>
      <c r="M688" s="5" t="str">
        <f>VLOOKUP($F688,Account!$B:$D,M$2,FALSE)</f>
        <v>IT-Consultant-System Implementation</v>
      </c>
      <c r="N688" s="9">
        <f t="shared" si="359"/>
        <v>1518.7898946333444</v>
      </c>
      <c r="O688" t="str">
        <f>VLOOKUP(A688,glbpamap!$A$1:$E$1000,5,FALSE)</f>
        <v>implementation.csv</v>
      </c>
    </row>
    <row r="689" spans="1:15" x14ac:dyDescent="0.25">
      <c r="A689" t="str">
        <f t="shared" si="364"/>
        <v>Sales-01800000</v>
      </c>
      <c r="C689">
        <f t="shared" si="375"/>
        <v>0.02</v>
      </c>
      <c r="D689" s="5">
        <f t="shared" si="377"/>
        <v>3</v>
      </c>
      <c r="E689" s="5">
        <f t="shared" si="378"/>
        <v>1</v>
      </c>
      <c r="F689" s="4">
        <f t="shared" si="379"/>
        <v>14</v>
      </c>
      <c r="G689" s="5" t="str">
        <f>VLOOKUP($D689,LE!$B:$D,G$2,FALSE)</f>
        <v>ASI</v>
      </c>
      <c r="H689" s="5" t="str">
        <f>VLOOKUP($D689,LE!$B:$D,H$2,FALSE)</f>
        <v>Asia</v>
      </c>
      <c r="I689" s="5" t="str">
        <f>VLOOKUP($E689,Department!$B:$E,I$2,FALSE)</f>
        <v>Sales</v>
      </c>
      <c r="J689" s="5" t="str">
        <f>VLOOKUP($E689,Department!$B:$E,J$2,FALSE)</f>
        <v>Sales-01</v>
      </c>
      <c r="K689" s="5" t="str">
        <f>VLOOKUP($E689,Department!$B:$E,K$2,FALSE)</f>
        <v>Sales-Direct</v>
      </c>
      <c r="L689" s="5">
        <f>VLOOKUP($F689,Account!$B:$D,L$2,FALSE)</f>
        <v>800000</v>
      </c>
      <c r="M689" s="5" t="str">
        <f>VLOOKUP($F689,Account!$B:$D,M$2,FALSE)</f>
        <v>Facilities-Offices</v>
      </c>
      <c r="N689" s="9">
        <f t="shared" si="360"/>
        <v>3037.5797892666887</v>
      </c>
      <c r="O689" t="str">
        <f>VLOOKUP(A689,glbpamap!$A$1:$E$1000,5,FALSE)</f>
        <v>implementation.csv</v>
      </c>
    </row>
    <row r="690" spans="1:15" x14ac:dyDescent="0.25">
      <c r="A690" t="str">
        <f t="shared" si="364"/>
        <v>Sales-01800001</v>
      </c>
      <c r="C690">
        <f t="shared" si="375"/>
        <v>0.02</v>
      </c>
      <c r="D690" s="5">
        <f t="shared" si="377"/>
        <v>3</v>
      </c>
      <c r="E690" s="5">
        <f t="shared" si="378"/>
        <v>1</v>
      </c>
      <c r="F690" s="4">
        <f t="shared" si="379"/>
        <v>15</v>
      </c>
      <c r="G690" s="5" t="str">
        <f>VLOOKUP($D690,LE!$B:$D,G$2,FALSE)</f>
        <v>ASI</v>
      </c>
      <c r="H690" s="5" t="str">
        <f>VLOOKUP($D690,LE!$B:$D,H$2,FALSE)</f>
        <v>Asia</v>
      </c>
      <c r="I690" s="5" t="str">
        <f>VLOOKUP($E690,Department!$B:$E,I$2,FALSE)</f>
        <v>Sales</v>
      </c>
      <c r="J690" s="5" t="str">
        <f>VLOOKUP($E690,Department!$B:$E,J$2,FALSE)</f>
        <v>Sales-01</v>
      </c>
      <c r="K690" s="5" t="str">
        <f>VLOOKUP($E690,Department!$B:$E,K$2,FALSE)</f>
        <v>Sales-Direct</v>
      </c>
      <c r="L690" s="5">
        <f>VLOOKUP($F690,Account!$B:$D,L$2,FALSE)</f>
        <v>800001</v>
      </c>
      <c r="M690" s="5" t="str">
        <f>VLOOKUP($F690,Account!$B:$D,M$2,FALSE)</f>
        <v>Facilities-Supplies</v>
      </c>
      <c r="N690" s="9">
        <f t="shared" si="361"/>
        <v>3037.5797892666887</v>
      </c>
      <c r="O690" t="str">
        <f>VLOOKUP(A690,glbpamap!$A$1:$E$1000,5,FALSE)</f>
        <v>implementation.csv</v>
      </c>
    </row>
    <row r="691" spans="1:15" x14ac:dyDescent="0.25">
      <c r="A691" t="str">
        <f t="shared" si="364"/>
        <v>Sales-01800002</v>
      </c>
      <c r="C691">
        <f t="shared" si="375"/>
        <v>0.02</v>
      </c>
      <c r="D691" s="5">
        <f t="shared" si="377"/>
        <v>3</v>
      </c>
      <c r="E691" s="5">
        <f t="shared" si="378"/>
        <v>1</v>
      </c>
      <c r="F691" s="4">
        <f t="shared" si="379"/>
        <v>16</v>
      </c>
      <c r="G691" s="5" t="str">
        <f>VLOOKUP($D691,LE!$B:$D,G$2,FALSE)</f>
        <v>ASI</v>
      </c>
      <c r="H691" s="5" t="str">
        <f>VLOOKUP($D691,LE!$B:$D,H$2,FALSE)</f>
        <v>Asia</v>
      </c>
      <c r="I691" s="5" t="str">
        <f>VLOOKUP($E691,Department!$B:$E,I$2,FALSE)</f>
        <v>Sales</v>
      </c>
      <c r="J691" s="5" t="str">
        <f>VLOOKUP($E691,Department!$B:$E,J$2,FALSE)</f>
        <v>Sales-01</v>
      </c>
      <c r="K691" s="5" t="str">
        <f>VLOOKUP($E691,Department!$B:$E,K$2,FALSE)</f>
        <v>Sales-Direct</v>
      </c>
      <c r="L691" s="5">
        <f>VLOOKUP($F691,Account!$B:$D,L$2,FALSE)</f>
        <v>800002</v>
      </c>
      <c r="M691" s="5" t="str">
        <f>VLOOKUP($F691,Account!$B:$D,M$2,FALSE)</f>
        <v>Facilities-Supplies</v>
      </c>
      <c r="N691" s="9">
        <f t="shared" si="362"/>
        <v>3037.5797892666887</v>
      </c>
      <c r="O691" t="str">
        <f>VLOOKUP(A691,glbpamap!$A$1:$E$1000,5,FALSE)</f>
        <v>implementation.csv</v>
      </c>
    </row>
    <row r="692" spans="1:15" x14ac:dyDescent="0.25">
      <c r="A692" t="str">
        <f t="shared" si="364"/>
        <v>Sales-02100000</v>
      </c>
      <c r="C692">
        <f>C676</f>
        <v>0</v>
      </c>
      <c r="D692" s="6">
        <f>D676</f>
        <v>3</v>
      </c>
      <c r="E692" s="6">
        <f>E676+1</f>
        <v>2</v>
      </c>
      <c r="F692" s="4">
        <v>1</v>
      </c>
      <c r="G692" s="5" t="str">
        <f>VLOOKUP($D692,LE!$B:$D,G$2,FALSE)</f>
        <v>ASI</v>
      </c>
      <c r="H692" s="5" t="str">
        <f>VLOOKUP($D692,LE!$B:$D,H$2,FALSE)</f>
        <v>Asia</v>
      </c>
      <c r="I692" s="5" t="str">
        <f>VLOOKUP($E692,Department!$B:$E,I$2,FALSE)</f>
        <v>Sales</v>
      </c>
      <c r="J692" s="5" t="str">
        <f>VLOOKUP($E692,Department!$B:$E,J$2,FALSE)</f>
        <v>Sales-02</v>
      </c>
      <c r="K692" s="5" t="str">
        <f>VLOOKUP($E692,Department!$B:$E,K$2,FALSE)</f>
        <v>Sales-Partners</v>
      </c>
      <c r="L692" s="5">
        <f>VLOOKUP($F692,Account!$B:$D,L$2,FALSE)</f>
        <v>100000</v>
      </c>
      <c r="M692" s="5" t="str">
        <f>VLOOKUP($F692,Account!$B:$D,M$2,FALSE)</f>
        <v>Salary</v>
      </c>
      <c r="N692" s="10">
        <f t="shared" ref="N692" si="380">N676*1.01</f>
        <v>153397.77935796778</v>
      </c>
      <c r="O692" t="str">
        <f>VLOOKUP(A692,glbpamap!$A$1:$E$1000,5,FALSE)</f>
        <v>implementation.csv</v>
      </c>
    </row>
    <row r="693" spans="1:15" x14ac:dyDescent="0.25">
      <c r="A693" t="str">
        <f t="shared" si="364"/>
        <v>Sales-02100001</v>
      </c>
      <c r="C693">
        <f t="shared" ref="C693:C707" si="381">C677</f>
        <v>0.3</v>
      </c>
      <c r="D693" s="5">
        <f>D692</f>
        <v>3</v>
      </c>
      <c r="E693" s="5">
        <f>E692</f>
        <v>2</v>
      </c>
      <c r="F693" s="4">
        <f>F692+1</f>
        <v>2</v>
      </c>
      <c r="G693" s="5" t="str">
        <f>VLOOKUP($D693,LE!$B:$D,G$2,FALSE)</f>
        <v>ASI</v>
      </c>
      <c r="H693" s="5" t="str">
        <f>VLOOKUP($D693,LE!$B:$D,H$2,FALSE)</f>
        <v>Asia</v>
      </c>
      <c r="I693" s="5" t="str">
        <f>VLOOKUP($E693,Department!$B:$E,I$2,FALSE)</f>
        <v>Sales</v>
      </c>
      <c r="J693" s="5" t="str">
        <f>VLOOKUP($E693,Department!$B:$E,J$2,FALSE)</f>
        <v>Sales-02</v>
      </c>
      <c r="K693" s="5" t="str">
        <f>VLOOKUP($E693,Department!$B:$E,K$2,FALSE)</f>
        <v>Sales-Partners</v>
      </c>
      <c r="L693" s="5">
        <f>VLOOKUP($F693,Account!$B:$D,L$2,FALSE)</f>
        <v>100001</v>
      </c>
      <c r="M693" s="5" t="str">
        <f>VLOOKUP($F693,Account!$B:$D,M$2,FALSE)</f>
        <v>Benefits</v>
      </c>
      <c r="N693" s="9">
        <f t="shared" si="376"/>
        <v>46019.333807390336</v>
      </c>
      <c r="O693" t="str">
        <f>VLOOKUP(A693,glbpamap!$A$1:$E$1000,5,FALSE)</f>
        <v>implementation.csv</v>
      </c>
    </row>
    <row r="694" spans="1:15" x14ac:dyDescent="0.25">
      <c r="A694" t="str">
        <f t="shared" si="364"/>
        <v>Sales-02200000</v>
      </c>
      <c r="C694">
        <f t="shared" si="381"/>
        <v>0.5</v>
      </c>
      <c r="D694" s="5">
        <f t="shared" ref="D694:D707" si="382">D693</f>
        <v>3</v>
      </c>
      <c r="E694" s="5">
        <f t="shared" ref="E694:E707" si="383">E693</f>
        <v>2</v>
      </c>
      <c r="F694" s="4">
        <f t="shared" ref="F694:F707" si="384">F693+1</f>
        <v>3</v>
      </c>
      <c r="G694" s="5" t="str">
        <f>VLOOKUP($D694,LE!$B:$D,G$2,FALSE)</f>
        <v>ASI</v>
      </c>
      <c r="H694" s="5" t="str">
        <f>VLOOKUP($D694,LE!$B:$D,H$2,FALSE)</f>
        <v>Asia</v>
      </c>
      <c r="I694" s="5" t="str">
        <f>VLOOKUP($E694,Department!$B:$E,I$2,FALSE)</f>
        <v>Sales</v>
      </c>
      <c r="J694" s="5" t="str">
        <f>VLOOKUP($E694,Department!$B:$E,J$2,FALSE)</f>
        <v>Sales-02</v>
      </c>
      <c r="K694" s="5" t="str">
        <f>VLOOKUP($E694,Department!$B:$E,K$2,FALSE)</f>
        <v>Sales-Partners</v>
      </c>
      <c r="L694" s="5">
        <f>VLOOKUP($F694,Account!$B:$D,L$2,FALSE)</f>
        <v>200000</v>
      </c>
      <c r="M694" s="5" t="str">
        <f>VLOOKUP($F694,Account!$B:$D,M$2,FALSE)</f>
        <v>Contractors</v>
      </c>
      <c r="N694" s="9">
        <f t="shared" ref="N694:N742" si="385">N692*C694</f>
        <v>76698.889678983891</v>
      </c>
      <c r="O694" t="str">
        <f>VLOOKUP(A694,glbpamap!$A$1:$E$1000,5,FALSE)</f>
        <v>implementation.csv</v>
      </c>
    </row>
    <row r="695" spans="1:15" x14ac:dyDescent="0.25">
      <c r="A695" t="str">
        <f t="shared" si="364"/>
        <v>Sales-02400000</v>
      </c>
      <c r="C695">
        <f t="shared" si="381"/>
        <v>0.1</v>
      </c>
      <c r="D695" s="5">
        <f t="shared" si="382"/>
        <v>3</v>
      </c>
      <c r="E695" s="5">
        <f t="shared" si="383"/>
        <v>2</v>
      </c>
      <c r="F695" s="4">
        <f t="shared" si="384"/>
        <v>4</v>
      </c>
      <c r="G695" s="5" t="str">
        <f>VLOOKUP($D695,LE!$B:$D,G$2,FALSE)</f>
        <v>ASI</v>
      </c>
      <c r="H695" s="5" t="str">
        <f>VLOOKUP($D695,LE!$B:$D,H$2,FALSE)</f>
        <v>Asia</v>
      </c>
      <c r="I695" s="5" t="str">
        <f>VLOOKUP($E695,Department!$B:$E,I$2,FALSE)</f>
        <v>Sales</v>
      </c>
      <c r="J695" s="5" t="str">
        <f>VLOOKUP($E695,Department!$B:$E,J$2,FALSE)</f>
        <v>Sales-02</v>
      </c>
      <c r="K695" s="5" t="str">
        <f>VLOOKUP($E695,Department!$B:$E,K$2,FALSE)</f>
        <v>Sales-Partners</v>
      </c>
      <c r="L695" s="5">
        <f>VLOOKUP($F695,Account!$B:$D,L$2,FALSE)</f>
        <v>400000</v>
      </c>
      <c r="M695" s="5" t="str">
        <f>VLOOKUP($F695,Account!$B:$D,M$2,FALSE)</f>
        <v>Travel-Trips</v>
      </c>
      <c r="N695" s="9">
        <f t="shared" ref="N695:N743" si="386">N692*C695</f>
        <v>15339.777935796779</v>
      </c>
      <c r="O695" t="str">
        <f>VLOOKUP(A695,glbpamap!$A$1:$E$1000,5,FALSE)</f>
        <v>implementation.csv</v>
      </c>
    </row>
    <row r="696" spans="1:15" x14ac:dyDescent="0.25">
      <c r="A696" t="str">
        <f t="shared" si="364"/>
        <v>Sales-02400001</v>
      </c>
      <c r="C696">
        <f t="shared" si="381"/>
        <v>0.05</v>
      </c>
      <c r="D696" s="5">
        <f t="shared" si="382"/>
        <v>3</v>
      </c>
      <c r="E696" s="5">
        <f t="shared" si="383"/>
        <v>2</v>
      </c>
      <c r="F696" s="4">
        <f t="shared" si="384"/>
        <v>5</v>
      </c>
      <c r="G696" s="5" t="str">
        <f>VLOOKUP($D696,LE!$B:$D,G$2,FALSE)</f>
        <v>ASI</v>
      </c>
      <c r="H696" s="5" t="str">
        <f>VLOOKUP($D696,LE!$B:$D,H$2,FALSE)</f>
        <v>Asia</v>
      </c>
      <c r="I696" s="5" t="str">
        <f>VLOOKUP($E696,Department!$B:$E,I$2,FALSE)</f>
        <v>Sales</v>
      </c>
      <c r="J696" s="5" t="str">
        <f>VLOOKUP($E696,Department!$B:$E,J$2,FALSE)</f>
        <v>Sales-02</v>
      </c>
      <c r="K696" s="5" t="str">
        <f>VLOOKUP($E696,Department!$B:$E,K$2,FALSE)</f>
        <v>Sales-Partners</v>
      </c>
      <c r="L696" s="5">
        <f>VLOOKUP($F696,Account!$B:$D,L$2,FALSE)</f>
        <v>400001</v>
      </c>
      <c r="M696" s="5" t="str">
        <f>VLOOKUP($F696,Account!$B:$D,M$2,FALSE)</f>
        <v>Travel-Hotels</v>
      </c>
      <c r="N696" s="9">
        <f t="shared" ref="N696:N744" si="387">N692*C696</f>
        <v>7669.8889678983896</v>
      </c>
      <c r="O696" t="str">
        <f>VLOOKUP(A696,glbpamap!$A$1:$E$1000,5,FALSE)</f>
        <v>implementation.csv</v>
      </c>
    </row>
    <row r="697" spans="1:15" x14ac:dyDescent="0.25">
      <c r="A697" t="str">
        <f t="shared" si="364"/>
        <v>Sales-02500000</v>
      </c>
      <c r="C697">
        <f t="shared" si="381"/>
        <v>0.2</v>
      </c>
      <c r="D697" s="5">
        <f t="shared" si="382"/>
        <v>3</v>
      </c>
      <c r="E697" s="5">
        <f t="shared" si="383"/>
        <v>2</v>
      </c>
      <c r="F697" s="4">
        <f t="shared" si="384"/>
        <v>6</v>
      </c>
      <c r="G697" s="5" t="str">
        <f>VLOOKUP($D697,LE!$B:$D,G$2,FALSE)</f>
        <v>ASI</v>
      </c>
      <c r="H697" s="5" t="str">
        <f>VLOOKUP($D697,LE!$B:$D,H$2,FALSE)</f>
        <v>Asia</v>
      </c>
      <c r="I697" s="5" t="str">
        <f>VLOOKUP($E697,Department!$B:$E,I$2,FALSE)</f>
        <v>Sales</v>
      </c>
      <c r="J697" s="5" t="str">
        <f>VLOOKUP($E697,Department!$B:$E,J$2,FALSE)</f>
        <v>Sales-02</v>
      </c>
      <c r="K697" s="5" t="str">
        <f>VLOOKUP($E697,Department!$B:$E,K$2,FALSE)</f>
        <v>Sales-Partners</v>
      </c>
      <c r="L697" s="5">
        <f>VLOOKUP($F697,Account!$B:$D,L$2,FALSE)</f>
        <v>500000</v>
      </c>
      <c r="M697" s="5" t="str">
        <f>VLOOKUP($F697,Account!$B:$D,M$2,FALSE)</f>
        <v>Professional-Services-Consultants</v>
      </c>
      <c r="N697" s="9">
        <f t="shared" ref="N697:N745" si="388">N692*C697</f>
        <v>30679.555871593559</v>
      </c>
      <c r="O697" t="str">
        <f>VLOOKUP(A697,glbpamap!$A$1:$E$1000,5,FALSE)</f>
        <v>implementation.csv</v>
      </c>
    </row>
    <row r="698" spans="1:15" x14ac:dyDescent="0.25">
      <c r="A698" t="str">
        <f t="shared" si="364"/>
        <v>Sales-02600000</v>
      </c>
      <c r="C698">
        <f t="shared" si="381"/>
        <v>0.1</v>
      </c>
      <c r="D698" s="5">
        <f t="shared" si="382"/>
        <v>3</v>
      </c>
      <c r="E698" s="5">
        <f t="shared" si="383"/>
        <v>2</v>
      </c>
      <c r="F698" s="4">
        <f t="shared" si="384"/>
        <v>7</v>
      </c>
      <c r="G698" s="5" t="str">
        <f>VLOOKUP($D698,LE!$B:$D,G$2,FALSE)</f>
        <v>ASI</v>
      </c>
      <c r="H698" s="5" t="str">
        <f>VLOOKUP($D698,LE!$B:$D,H$2,FALSE)</f>
        <v>Asia</v>
      </c>
      <c r="I698" s="5" t="str">
        <f>VLOOKUP($E698,Department!$B:$E,I$2,FALSE)</f>
        <v>Sales</v>
      </c>
      <c r="J698" s="5" t="str">
        <f>VLOOKUP($E698,Department!$B:$E,J$2,FALSE)</f>
        <v>Sales-02</v>
      </c>
      <c r="K698" s="5" t="str">
        <f>VLOOKUP($E698,Department!$B:$E,K$2,FALSE)</f>
        <v>Sales-Partners</v>
      </c>
      <c r="L698" s="5">
        <f>VLOOKUP($F698,Account!$B:$D,L$2,FALSE)</f>
        <v>600000</v>
      </c>
      <c r="M698" s="5" t="str">
        <f>VLOOKUP($F698,Account!$B:$D,M$2,FALSE)</f>
        <v>Legal-Consultants</v>
      </c>
      <c r="N698" s="9">
        <f t="shared" ref="N698:N746" si="389">N692*C698</f>
        <v>15339.777935796779</v>
      </c>
      <c r="O698" t="str">
        <f>VLOOKUP(A698,glbpamap!$A$1:$E$1000,5,FALSE)</f>
        <v>implementation.csv</v>
      </c>
    </row>
    <row r="699" spans="1:15" x14ac:dyDescent="0.25">
      <c r="A699" t="str">
        <f t="shared" si="364"/>
        <v>Sales-02600001</v>
      </c>
      <c r="C699">
        <f t="shared" si="381"/>
        <v>0</v>
      </c>
      <c r="D699" s="5">
        <f t="shared" si="382"/>
        <v>3</v>
      </c>
      <c r="E699" s="5">
        <f t="shared" si="383"/>
        <v>2</v>
      </c>
      <c r="F699" s="4">
        <f t="shared" si="384"/>
        <v>8</v>
      </c>
      <c r="G699" s="5" t="str">
        <f>VLOOKUP($D699,LE!$B:$D,G$2,FALSE)</f>
        <v>ASI</v>
      </c>
      <c r="H699" s="5" t="str">
        <f>VLOOKUP($D699,LE!$B:$D,H$2,FALSE)</f>
        <v>Asia</v>
      </c>
      <c r="I699" s="5" t="str">
        <f>VLOOKUP($E699,Department!$B:$E,I$2,FALSE)</f>
        <v>Sales</v>
      </c>
      <c r="J699" s="5" t="str">
        <f>VLOOKUP($E699,Department!$B:$E,J$2,FALSE)</f>
        <v>Sales-02</v>
      </c>
      <c r="K699" s="5" t="str">
        <f>VLOOKUP($E699,Department!$B:$E,K$2,FALSE)</f>
        <v>Sales-Partners</v>
      </c>
      <c r="L699" s="5">
        <f>VLOOKUP($F699,Account!$B:$D,L$2,FALSE)</f>
        <v>600001</v>
      </c>
      <c r="M699" s="5" t="str">
        <f>VLOOKUP($F699,Account!$B:$D,M$2,FALSE)</f>
        <v>Legal-Corporate Fees</v>
      </c>
      <c r="N699" s="9">
        <f t="shared" ref="N699:N747" si="390">N692*C699</f>
        <v>0</v>
      </c>
      <c r="O699" t="str">
        <f>VLOOKUP(A699,glbpamap!$A$1:$E$1000,5,FALSE)</f>
        <v>implementation.csv</v>
      </c>
    </row>
    <row r="700" spans="1:15" x14ac:dyDescent="0.25">
      <c r="A700" t="str">
        <f t="shared" si="364"/>
        <v>Sales-02600002</v>
      </c>
      <c r="C700">
        <f t="shared" si="381"/>
        <v>0</v>
      </c>
      <c r="D700" s="5">
        <f t="shared" si="382"/>
        <v>3</v>
      </c>
      <c r="E700" s="5">
        <f t="shared" si="383"/>
        <v>2</v>
      </c>
      <c r="F700" s="4">
        <f t="shared" si="384"/>
        <v>9</v>
      </c>
      <c r="G700" s="5" t="str">
        <f>VLOOKUP($D700,LE!$B:$D,G$2,FALSE)</f>
        <v>ASI</v>
      </c>
      <c r="H700" s="5" t="str">
        <f>VLOOKUP($D700,LE!$B:$D,H$2,FALSE)</f>
        <v>Asia</v>
      </c>
      <c r="I700" s="5" t="str">
        <f>VLOOKUP($E700,Department!$B:$E,I$2,FALSE)</f>
        <v>Sales</v>
      </c>
      <c r="J700" s="5" t="str">
        <f>VLOOKUP($E700,Department!$B:$E,J$2,FALSE)</f>
        <v>Sales-02</v>
      </c>
      <c r="K700" s="5" t="str">
        <f>VLOOKUP($E700,Department!$B:$E,K$2,FALSE)</f>
        <v>Sales-Partners</v>
      </c>
      <c r="L700" s="5">
        <f>VLOOKUP($F700,Account!$B:$D,L$2,FALSE)</f>
        <v>600002</v>
      </c>
      <c r="M700" s="5" t="str">
        <f>VLOOKUP($F700,Account!$B:$D,M$2,FALSE)</f>
        <v>Legal-Employment Fees</v>
      </c>
      <c r="N700" s="9">
        <f t="shared" ref="N700:N748" si="391">N692*C700</f>
        <v>0</v>
      </c>
      <c r="O700" t="str">
        <f>VLOOKUP(A700,glbpamap!$A$1:$E$1000,5,FALSE)</f>
        <v>implementation.csv</v>
      </c>
    </row>
    <row r="701" spans="1:15" x14ac:dyDescent="0.25">
      <c r="A701" t="str">
        <f t="shared" si="364"/>
        <v>Sales-02700000</v>
      </c>
      <c r="C701">
        <f t="shared" si="381"/>
        <v>0.05</v>
      </c>
      <c r="D701" s="5">
        <f t="shared" si="382"/>
        <v>3</v>
      </c>
      <c r="E701" s="5">
        <f t="shared" si="383"/>
        <v>2</v>
      </c>
      <c r="F701" s="4">
        <f t="shared" si="384"/>
        <v>10</v>
      </c>
      <c r="G701" s="5" t="str">
        <f>VLOOKUP($D701,LE!$B:$D,G$2,FALSE)</f>
        <v>ASI</v>
      </c>
      <c r="H701" s="5" t="str">
        <f>VLOOKUP($D701,LE!$B:$D,H$2,FALSE)</f>
        <v>Asia</v>
      </c>
      <c r="I701" s="5" t="str">
        <f>VLOOKUP($E701,Department!$B:$E,I$2,FALSE)</f>
        <v>Sales</v>
      </c>
      <c r="J701" s="5" t="str">
        <f>VLOOKUP($E701,Department!$B:$E,J$2,FALSE)</f>
        <v>Sales-02</v>
      </c>
      <c r="K701" s="5" t="str">
        <f>VLOOKUP($E701,Department!$B:$E,K$2,FALSE)</f>
        <v>Sales-Partners</v>
      </c>
      <c r="L701" s="5">
        <f>VLOOKUP($F701,Account!$B:$D,L$2,FALSE)</f>
        <v>700000</v>
      </c>
      <c r="M701" s="5" t="str">
        <f>VLOOKUP($F701,Account!$B:$D,M$2,FALSE)</f>
        <v>IT-Application-On-Premise</v>
      </c>
      <c r="N701" s="9">
        <f t="shared" ref="N701:N749" si="392">N692*C701</f>
        <v>7669.8889678983896</v>
      </c>
      <c r="O701" t="str">
        <f>VLOOKUP(A701,glbpamap!$A$1:$E$1000,5,FALSE)</f>
        <v>implementation.csv</v>
      </c>
    </row>
    <row r="702" spans="1:15" x14ac:dyDescent="0.25">
      <c r="A702" t="str">
        <f t="shared" si="364"/>
        <v>Sales-02700001</v>
      </c>
      <c r="C702">
        <f t="shared" si="381"/>
        <v>0.01</v>
      </c>
      <c r="D702" s="5">
        <f t="shared" si="382"/>
        <v>3</v>
      </c>
      <c r="E702" s="5">
        <f t="shared" si="383"/>
        <v>2</v>
      </c>
      <c r="F702" s="4">
        <f t="shared" si="384"/>
        <v>11</v>
      </c>
      <c r="G702" s="5" t="str">
        <f>VLOOKUP($D702,LE!$B:$D,G$2,FALSE)</f>
        <v>ASI</v>
      </c>
      <c r="H702" s="5" t="str">
        <f>VLOOKUP($D702,LE!$B:$D,H$2,FALSE)</f>
        <v>Asia</v>
      </c>
      <c r="I702" s="5" t="str">
        <f>VLOOKUP($E702,Department!$B:$E,I$2,FALSE)</f>
        <v>Sales</v>
      </c>
      <c r="J702" s="5" t="str">
        <f>VLOOKUP($E702,Department!$B:$E,J$2,FALSE)</f>
        <v>Sales-02</v>
      </c>
      <c r="K702" s="5" t="str">
        <f>VLOOKUP($E702,Department!$B:$E,K$2,FALSE)</f>
        <v>Sales-Partners</v>
      </c>
      <c r="L702" s="5">
        <f>VLOOKUP($F702,Account!$B:$D,L$2,FALSE)</f>
        <v>700001</v>
      </c>
      <c r="M702" s="5" t="str">
        <f>VLOOKUP($F702,Account!$B:$D,M$2,FALSE)</f>
        <v>IT-Application-Subscription</v>
      </c>
      <c r="N702" s="9">
        <f t="shared" ref="N702:N750" si="393">N692*C702</f>
        <v>1533.9777935796778</v>
      </c>
      <c r="O702" t="str">
        <f>VLOOKUP(A702,glbpamap!$A$1:$E$1000,5,FALSE)</f>
        <v>implementation.csv</v>
      </c>
    </row>
    <row r="703" spans="1:15" x14ac:dyDescent="0.25">
      <c r="A703" t="str">
        <f t="shared" si="364"/>
        <v>Sales-02700002</v>
      </c>
      <c r="C703">
        <f t="shared" si="381"/>
        <v>0.02</v>
      </c>
      <c r="D703" s="5">
        <f t="shared" si="382"/>
        <v>3</v>
      </c>
      <c r="E703" s="5">
        <f t="shared" si="383"/>
        <v>2</v>
      </c>
      <c r="F703" s="4">
        <f t="shared" si="384"/>
        <v>12</v>
      </c>
      <c r="G703" s="5" t="str">
        <f>VLOOKUP($D703,LE!$B:$D,G$2,FALSE)</f>
        <v>ASI</v>
      </c>
      <c r="H703" s="5" t="str">
        <f>VLOOKUP($D703,LE!$B:$D,H$2,FALSE)</f>
        <v>Asia</v>
      </c>
      <c r="I703" s="5" t="str">
        <f>VLOOKUP($E703,Department!$B:$E,I$2,FALSE)</f>
        <v>Sales</v>
      </c>
      <c r="J703" s="5" t="str">
        <f>VLOOKUP($E703,Department!$B:$E,J$2,FALSE)</f>
        <v>Sales-02</v>
      </c>
      <c r="K703" s="5" t="str">
        <f>VLOOKUP($E703,Department!$B:$E,K$2,FALSE)</f>
        <v>Sales-Partners</v>
      </c>
      <c r="L703" s="5">
        <f>VLOOKUP($F703,Account!$B:$D,L$2,FALSE)</f>
        <v>700002</v>
      </c>
      <c r="M703" s="5" t="str">
        <f>VLOOKUP($F703,Account!$B:$D,M$2,FALSE)</f>
        <v>IT-Infrastructure</v>
      </c>
      <c r="N703" s="9">
        <f t="shared" ref="N703:N751" si="394">N692*C703</f>
        <v>3067.9555871593557</v>
      </c>
      <c r="O703" t="str">
        <f>VLOOKUP(A703,glbpamap!$A$1:$E$1000,5,FALSE)</f>
        <v>implementation.csv</v>
      </c>
    </row>
    <row r="704" spans="1:15" x14ac:dyDescent="0.25">
      <c r="A704" t="str">
        <f t="shared" si="364"/>
        <v>Sales-02700003</v>
      </c>
      <c r="C704">
        <f t="shared" si="381"/>
        <v>0.01</v>
      </c>
      <c r="D704" s="5">
        <f t="shared" si="382"/>
        <v>3</v>
      </c>
      <c r="E704" s="5">
        <f t="shared" si="383"/>
        <v>2</v>
      </c>
      <c r="F704" s="4">
        <f t="shared" si="384"/>
        <v>13</v>
      </c>
      <c r="G704" s="5" t="str">
        <f>VLOOKUP($D704,LE!$B:$D,G$2,FALSE)</f>
        <v>ASI</v>
      </c>
      <c r="H704" s="5" t="str">
        <f>VLOOKUP($D704,LE!$B:$D,H$2,FALSE)</f>
        <v>Asia</v>
      </c>
      <c r="I704" s="5" t="str">
        <f>VLOOKUP($E704,Department!$B:$E,I$2,FALSE)</f>
        <v>Sales</v>
      </c>
      <c r="J704" s="5" t="str">
        <f>VLOOKUP($E704,Department!$B:$E,J$2,FALSE)</f>
        <v>Sales-02</v>
      </c>
      <c r="K704" s="5" t="str">
        <f>VLOOKUP($E704,Department!$B:$E,K$2,FALSE)</f>
        <v>Sales-Partners</v>
      </c>
      <c r="L704" s="5">
        <f>VLOOKUP($F704,Account!$B:$D,L$2,FALSE)</f>
        <v>700003</v>
      </c>
      <c r="M704" s="5" t="str">
        <f>VLOOKUP($F704,Account!$B:$D,M$2,FALSE)</f>
        <v>IT-Consultant-System Implementation</v>
      </c>
      <c r="N704" s="9">
        <f t="shared" ref="N704:N752" si="395">N692*C704</f>
        <v>1533.9777935796778</v>
      </c>
      <c r="O704" t="str">
        <f>VLOOKUP(A704,glbpamap!$A$1:$E$1000,5,FALSE)</f>
        <v>implementation.csv</v>
      </c>
    </row>
    <row r="705" spans="1:15" x14ac:dyDescent="0.25">
      <c r="A705" t="str">
        <f t="shared" si="364"/>
        <v>Sales-02800000</v>
      </c>
      <c r="C705">
        <f t="shared" si="381"/>
        <v>0.02</v>
      </c>
      <c r="D705" s="5">
        <f t="shared" si="382"/>
        <v>3</v>
      </c>
      <c r="E705" s="5">
        <f t="shared" si="383"/>
        <v>2</v>
      </c>
      <c r="F705" s="4">
        <f t="shared" si="384"/>
        <v>14</v>
      </c>
      <c r="G705" s="5" t="str">
        <f>VLOOKUP($D705,LE!$B:$D,G$2,FALSE)</f>
        <v>ASI</v>
      </c>
      <c r="H705" s="5" t="str">
        <f>VLOOKUP($D705,LE!$B:$D,H$2,FALSE)</f>
        <v>Asia</v>
      </c>
      <c r="I705" s="5" t="str">
        <f>VLOOKUP($E705,Department!$B:$E,I$2,FALSE)</f>
        <v>Sales</v>
      </c>
      <c r="J705" s="5" t="str">
        <f>VLOOKUP($E705,Department!$B:$E,J$2,FALSE)</f>
        <v>Sales-02</v>
      </c>
      <c r="K705" s="5" t="str">
        <f>VLOOKUP($E705,Department!$B:$E,K$2,FALSE)</f>
        <v>Sales-Partners</v>
      </c>
      <c r="L705" s="5">
        <f>VLOOKUP($F705,Account!$B:$D,L$2,FALSE)</f>
        <v>800000</v>
      </c>
      <c r="M705" s="5" t="str">
        <f>VLOOKUP($F705,Account!$B:$D,M$2,FALSE)</f>
        <v>Facilities-Offices</v>
      </c>
      <c r="N705" s="9">
        <f t="shared" ref="N705:N753" si="396">N692*C705</f>
        <v>3067.9555871593557</v>
      </c>
      <c r="O705" t="str">
        <f>VLOOKUP(A705,glbpamap!$A$1:$E$1000,5,FALSE)</f>
        <v>implementation.csv</v>
      </c>
    </row>
    <row r="706" spans="1:15" x14ac:dyDescent="0.25">
      <c r="A706" t="str">
        <f t="shared" si="364"/>
        <v>Sales-02800001</v>
      </c>
      <c r="C706">
        <f t="shared" si="381"/>
        <v>0.02</v>
      </c>
      <c r="D706" s="5">
        <f t="shared" si="382"/>
        <v>3</v>
      </c>
      <c r="E706" s="5">
        <f t="shared" si="383"/>
        <v>2</v>
      </c>
      <c r="F706" s="4">
        <f t="shared" si="384"/>
        <v>15</v>
      </c>
      <c r="G706" s="5" t="str">
        <f>VLOOKUP($D706,LE!$B:$D,G$2,FALSE)</f>
        <v>ASI</v>
      </c>
      <c r="H706" s="5" t="str">
        <f>VLOOKUP($D706,LE!$B:$D,H$2,FALSE)</f>
        <v>Asia</v>
      </c>
      <c r="I706" s="5" t="str">
        <f>VLOOKUP($E706,Department!$B:$E,I$2,FALSE)</f>
        <v>Sales</v>
      </c>
      <c r="J706" s="5" t="str">
        <f>VLOOKUP($E706,Department!$B:$E,J$2,FALSE)</f>
        <v>Sales-02</v>
      </c>
      <c r="K706" s="5" t="str">
        <f>VLOOKUP($E706,Department!$B:$E,K$2,FALSE)</f>
        <v>Sales-Partners</v>
      </c>
      <c r="L706" s="5">
        <f>VLOOKUP($F706,Account!$B:$D,L$2,FALSE)</f>
        <v>800001</v>
      </c>
      <c r="M706" s="5" t="str">
        <f>VLOOKUP($F706,Account!$B:$D,M$2,FALSE)</f>
        <v>Facilities-Supplies</v>
      </c>
      <c r="N706" s="9">
        <f t="shared" ref="N706:N754" si="397">N692*C706</f>
        <v>3067.9555871593557</v>
      </c>
      <c r="O706" t="str">
        <f>VLOOKUP(A706,glbpamap!$A$1:$E$1000,5,FALSE)</f>
        <v>implementation.csv</v>
      </c>
    </row>
    <row r="707" spans="1:15" x14ac:dyDescent="0.25">
      <c r="A707" t="str">
        <f t="shared" si="364"/>
        <v>Sales-02800002</v>
      </c>
      <c r="C707">
        <f t="shared" si="381"/>
        <v>0.02</v>
      </c>
      <c r="D707" s="5">
        <f t="shared" si="382"/>
        <v>3</v>
      </c>
      <c r="E707" s="5">
        <f t="shared" si="383"/>
        <v>2</v>
      </c>
      <c r="F707" s="4">
        <f t="shared" si="384"/>
        <v>16</v>
      </c>
      <c r="G707" s="5" t="str">
        <f>VLOOKUP($D707,LE!$B:$D,G$2,FALSE)</f>
        <v>ASI</v>
      </c>
      <c r="H707" s="5" t="str">
        <f>VLOOKUP($D707,LE!$B:$D,H$2,FALSE)</f>
        <v>Asia</v>
      </c>
      <c r="I707" s="5" t="str">
        <f>VLOOKUP($E707,Department!$B:$E,I$2,FALSE)</f>
        <v>Sales</v>
      </c>
      <c r="J707" s="5" t="str">
        <f>VLOOKUP($E707,Department!$B:$E,J$2,FALSE)</f>
        <v>Sales-02</v>
      </c>
      <c r="K707" s="5" t="str">
        <f>VLOOKUP($E707,Department!$B:$E,K$2,FALSE)</f>
        <v>Sales-Partners</v>
      </c>
      <c r="L707" s="5">
        <f>VLOOKUP($F707,Account!$B:$D,L$2,FALSE)</f>
        <v>800002</v>
      </c>
      <c r="M707" s="5" t="str">
        <f>VLOOKUP($F707,Account!$B:$D,M$2,FALSE)</f>
        <v>Facilities-Supplies</v>
      </c>
      <c r="N707" s="9">
        <f t="shared" ref="N707:N755" si="398">N692*C707</f>
        <v>3067.9555871593557</v>
      </c>
      <c r="O707" t="str">
        <f>VLOOKUP(A707,glbpamap!$A$1:$E$1000,5,FALSE)</f>
        <v>implementation.csv</v>
      </c>
    </row>
    <row r="708" spans="1:15" x14ac:dyDescent="0.25">
      <c r="A708" t="str">
        <f t="shared" si="364"/>
        <v>Sales-03100000</v>
      </c>
      <c r="C708">
        <f>C692</f>
        <v>0</v>
      </c>
      <c r="D708" s="6">
        <f>D692</f>
        <v>3</v>
      </c>
      <c r="E708" s="6">
        <f>E692+1</f>
        <v>3</v>
      </c>
      <c r="F708" s="4">
        <v>1</v>
      </c>
      <c r="G708" s="5" t="str">
        <f>VLOOKUP($D708,LE!$B:$D,G$2,FALSE)</f>
        <v>ASI</v>
      </c>
      <c r="H708" s="5" t="str">
        <f>VLOOKUP($D708,LE!$B:$D,H$2,FALSE)</f>
        <v>Asia</v>
      </c>
      <c r="I708" s="5" t="str">
        <f>VLOOKUP($E708,Department!$B:$E,I$2,FALSE)</f>
        <v>Sales</v>
      </c>
      <c r="J708" s="5" t="str">
        <f>VLOOKUP($E708,Department!$B:$E,J$2,FALSE)</f>
        <v>Sales-03</v>
      </c>
      <c r="K708" s="5" t="str">
        <f>VLOOKUP($E708,Department!$B:$E,K$2,FALSE)</f>
        <v>Sales-Online</v>
      </c>
      <c r="L708" s="5">
        <f>VLOOKUP($F708,Account!$B:$D,L$2,FALSE)</f>
        <v>100000</v>
      </c>
      <c r="M708" s="5" t="str">
        <f>VLOOKUP($F708,Account!$B:$D,M$2,FALSE)</f>
        <v>Salary</v>
      </c>
      <c r="N708" s="10">
        <f t="shared" ref="N708" si="399">N692*1.01</f>
        <v>154931.75715154747</v>
      </c>
      <c r="O708" t="str">
        <f>VLOOKUP(A708,glbpamap!$A$1:$E$1000,5,FALSE)</f>
        <v>implementation.csv</v>
      </c>
    </row>
    <row r="709" spans="1:15" x14ac:dyDescent="0.25">
      <c r="A709" t="str">
        <f t="shared" ref="A709:A772" si="400">J709&amp;L709</f>
        <v>Sales-03100001</v>
      </c>
      <c r="C709">
        <f t="shared" ref="C709:C723" si="401">C693</f>
        <v>0.3</v>
      </c>
      <c r="D709" s="5">
        <f>D708</f>
        <v>3</v>
      </c>
      <c r="E709" s="5">
        <f>E708</f>
        <v>3</v>
      </c>
      <c r="F709" s="4">
        <f>F708+1</f>
        <v>2</v>
      </c>
      <c r="G709" s="5" t="str">
        <f>VLOOKUP($D709,LE!$B:$D,G$2,FALSE)</f>
        <v>ASI</v>
      </c>
      <c r="H709" s="5" t="str">
        <f>VLOOKUP($D709,LE!$B:$D,H$2,FALSE)</f>
        <v>Asia</v>
      </c>
      <c r="I709" s="5" t="str">
        <f>VLOOKUP($E709,Department!$B:$E,I$2,FALSE)</f>
        <v>Sales</v>
      </c>
      <c r="J709" s="5" t="str">
        <f>VLOOKUP($E709,Department!$B:$E,J$2,FALSE)</f>
        <v>Sales-03</v>
      </c>
      <c r="K709" s="5" t="str">
        <f>VLOOKUP($E709,Department!$B:$E,K$2,FALSE)</f>
        <v>Sales-Online</v>
      </c>
      <c r="L709" s="5">
        <f>VLOOKUP($F709,Account!$B:$D,L$2,FALSE)</f>
        <v>100001</v>
      </c>
      <c r="M709" s="5" t="str">
        <f>VLOOKUP($F709,Account!$B:$D,M$2,FALSE)</f>
        <v>Benefits</v>
      </c>
      <c r="N709" s="9">
        <f t="shared" si="376"/>
        <v>46479.527145464242</v>
      </c>
      <c r="O709" t="str">
        <f>VLOOKUP(A709,glbpamap!$A$1:$E$1000,5,FALSE)</f>
        <v>implementation.csv</v>
      </c>
    </row>
    <row r="710" spans="1:15" x14ac:dyDescent="0.25">
      <c r="A710" t="str">
        <f t="shared" si="400"/>
        <v>Sales-03200000</v>
      </c>
      <c r="C710">
        <f t="shared" si="401"/>
        <v>0.5</v>
      </c>
      <c r="D710" s="5">
        <f t="shared" ref="D710:D723" si="402">D709</f>
        <v>3</v>
      </c>
      <c r="E710" s="5">
        <f t="shared" ref="E710:E723" si="403">E709</f>
        <v>3</v>
      </c>
      <c r="F710" s="4">
        <f t="shared" ref="F710:F723" si="404">F709+1</f>
        <v>3</v>
      </c>
      <c r="G710" s="5" t="str">
        <f>VLOOKUP($D710,LE!$B:$D,G$2,FALSE)</f>
        <v>ASI</v>
      </c>
      <c r="H710" s="5" t="str">
        <f>VLOOKUP($D710,LE!$B:$D,H$2,FALSE)</f>
        <v>Asia</v>
      </c>
      <c r="I710" s="5" t="str">
        <f>VLOOKUP($E710,Department!$B:$E,I$2,FALSE)</f>
        <v>Sales</v>
      </c>
      <c r="J710" s="5" t="str">
        <f>VLOOKUP($E710,Department!$B:$E,J$2,FALSE)</f>
        <v>Sales-03</v>
      </c>
      <c r="K710" s="5" t="str">
        <f>VLOOKUP($E710,Department!$B:$E,K$2,FALSE)</f>
        <v>Sales-Online</v>
      </c>
      <c r="L710" s="5">
        <f>VLOOKUP($F710,Account!$B:$D,L$2,FALSE)</f>
        <v>200000</v>
      </c>
      <c r="M710" s="5" t="str">
        <f>VLOOKUP($F710,Account!$B:$D,M$2,FALSE)</f>
        <v>Contractors</v>
      </c>
      <c r="N710" s="9">
        <f t="shared" si="385"/>
        <v>77465.878575773735</v>
      </c>
      <c r="O710" t="str">
        <f>VLOOKUP(A710,glbpamap!$A$1:$E$1000,5,FALSE)</f>
        <v>implementation.csv</v>
      </c>
    </row>
    <row r="711" spans="1:15" x14ac:dyDescent="0.25">
      <c r="A711" t="str">
        <f t="shared" si="400"/>
        <v>Sales-03400000</v>
      </c>
      <c r="C711">
        <f t="shared" si="401"/>
        <v>0.1</v>
      </c>
      <c r="D711" s="5">
        <f t="shared" si="402"/>
        <v>3</v>
      </c>
      <c r="E711" s="5">
        <f t="shared" si="403"/>
        <v>3</v>
      </c>
      <c r="F711" s="4">
        <f t="shared" si="404"/>
        <v>4</v>
      </c>
      <c r="G711" s="5" t="str">
        <f>VLOOKUP($D711,LE!$B:$D,G$2,FALSE)</f>
        <v>ASI</v>
      </c>
      <c r="H711" s="5" t="str">
        <f>VLOOKUP($D711,LE!$B:$D,H$2,FALSE)</f>
        <v>Asia</v>
      </c>
      <c r="I711" s="5" t="str">
        <f>VLOOKUP($E711,Department!$B:$E,I$2,FALSE)</f>
        <v>Sales</v>
      </c>
      <c r="J711" s="5" t="str">
        <f>VLOOKUP($E711,Department!$B:$E,J$2,FALSE)</f>
        <v>Sales-03</v>
      </c>
      <c r="K711" s="5" t="str">
        <f>VLOOKUP($E711,Department!$B:$E,K$2,FALSE)</f>
        <v>Sales-Online</v>
      </c>
      <c r="L711" s="5">
        <f>VLOOKUP($F711,Account!$B:$D,L$2,FALSE)</f>
        <v>400000</v>
      </c>
      <c r="M711" s="5" t="str">
        <f>VLOOKUP($F711,Account!$B:$D,M$2,FALSE)</f>
        <v>Travel-Trips</v>
      </c>
      <c r="N711" s="9">
        <f t="shared" si="386"/>
        <v>15493.175715154748</v>
      </c>
      <c r="O711" t="str">
        <f>VLOOKUP(A711,glbpamap!$A$1:$E$1000,5,FALSE)</f>
        <v>implementation.csv</v>
      </c>
    </row>
    <row r="712" spans="1:15" x14ac:dyDescent="0.25">
      <c r="A712" t="str">
        <f t="shared" si="400"/>
        <v>Sales-03400001</v>
      </c>
      <c r="C712">
        <f t="shared" si="401"/>
        <v>0.05</v>
      </c>
      <c r="D712" s="5">
        <f t="shared" si="402"/>
        <v>3</v>
      </c>
      <c r="E712" s="5">
        <f t="shared" si="403"/>
        <v>3</v>
      </c>
      <c r="F712" s="4">
        <f t="shared" si="404"/>
        <v>5</v>
      </c>
      <c r="G712" s="5" t="str">
        <f>VLOOKUP($D712,LE!$B:$D,G$2,FALSE)</f>
        <v>ASI</v>
      </c>
      <c r="H712" s="5" t="str">
        <f>VLOOKUP($D712,LE!$B:$D,H$2,FALSE)</f>
        <v>Asia</v>
      </c>
      <c r="I712" s="5" t="str">
        <f>VLOOKUP($E712,Department!$B:$E,I$2,FALSE)</f>
        <v>Sales</v>
      </c>
      <c r="J712" s="5" t="str">
        <f>VLOOKUP($E712,Department!$B:$E,J$2,FALSE)</f>
        <v>Sales-03</v>
      </c>
      <c r="K712" s="5" t="str">
        <f>VLOOKUP($E712,Department!$B:$E,K$2,FALSE)</f>
        <v>Sales-Online</v>
      </c>
      <c r="L712" s="5">
        <f>VLOOKUP($F712,Account!$B:$D,L$2,FALSE)</f>
        <v>400001</v>
      </c>
      <c r="M712" s="5" t="str">
        <f>VLOOKUP($F712,Account!$B:$D,M$2,FALSE)</f>
        <v>Travel-Hotels</v>
      </c>
      <c r="N712" s="9">
        <f t="shared" si="387"/>
        <v>7746.5878575773741</v>
      </c>
      <c r="O712" t="str">
        <f>VLOOKUP(A712,glbpamap!$A$1:$E$1000,5,FALSE)</f>
        <v>implementation.csv</v>
      </c>
    </row>
    <row r="713" spans="1:15" x14ac:dyDescent="0.25">
      <c r="A713" t="str">
        <f t="shared" si="400"/>
        <v>Sales-03500000</v>
      </c>
      <c r="C713">
        <f t="shared" si="401"/>
        <v>0.2</v>
      </c>
      <c r="D713" s="5">
        <f t="shared" si="402"/>
        <v>3</v>
      </c>
      <c r="E713" s="5">
        <f t="shared" si="403"/>
        <v>3</v>
      </c>
      <c r="F713" s="4">
        <f t="shared" si="404"/>
        <v>6</v>
      </c>
      <c r="G713" s="5" t="str">
        <f>VLOOKUP($D713,LE!$B:$D,G$2,FALSE)</f>
        <v>ASI</v>
      </c>
      <c r="H713" s="5" t="str">
        <f>VLOOKUP($D713,LE!$B:$D,H$2,FALSE)</f>
        <v>Asia</v>
      </c>
      <c r="I713" s="5" t="str">
        <f>VLOOKUP($E713,Department!$B:$E,I$2,FALSE)</f>
        <v>Sales</v>
      </c>
      <c r="J713" s="5" t="str">
        <f>VLOOKUP($E713,Department!$B:$E,J$2,FALSE)</f>
        <v>Sales-03</v>
      </c>
      <c r="K713" s="5" t="str">
        <f>VLOOKUP($E713,Department!$B:$E,K$2,FALSE)</f>
        <v>Sales-Online</v>
      </c>
      <c r="L713" s="5">
        <f>VLOOKUP($F713,Account!$B:$D,L$2,FALSE)</f>
        <v>500000</v>
      </c>
      <c r="M713" s="5" t="str">
        <f>VLOOKUP($F713,Account!$B:$D,M$2,FALSE)</f>
        <v>Professional-Services-Consultants</v>
      </c>
      <c r="N713" s="9">
        <f t="shared" si="388"/>
        <v>30986.351430309496</v>
      </c>
      <c r="O713" t="str">
        <f>VLOOKUP(A713,glbpamap!$A$1:$E$1000,5,FALSE)</f>
        <v>implementation.csv</v>
      </c>
    </row>
    <row r="714" spans="1:15" x14ac:dyDescent="0.25">
      <c r="A714" t="str">
        <f t="shared" si="400"/>
        <v>Sales-03600000</v>
      </c>
      <c r="C714">
        <f t="shared" si="401"/>
        <v>0.1</v>
      </c>
      <c r="D714" s="5">
        <f t="shared" si="402"/>
        <v>3</v>
      </c>
      <c r="E714" s="5">
        <f t="shared" si="403"/>
        <v>3</v>
      </c>
      <c r="F714" s="4">
        <f t="shared" si="404"/>
        <v>7</v>
      </c>
      <c r="G714" s="5" t="str">
        <f>VLOOKUP($D714,LE!$B:$D,G$2,FALSE)</f>
        <v>ASI</v>
      </c>
      <c r="H714" s="5" t="str">
        <f>VLOOKUP($D714,LE!$B:$D,H$2,FALSE)</f>
        <v>Asia</v>
      </c>
      <c r="I714" s="5" t="str">
        <f>VLOOKUP($E714,Department!$B:$E,I$2,FALSE)</f>
        <v>Sales</v>
      </c>
      <c r="J714" s="5" t="str">
        <f>VLOOKUP($E714,Department!$B:$E,J$2,FALSE)</f>
        <v>Sales-03</v>
      </c>
      <c r="K714" s="5" t="str">
        <f>VLOOKUP($E714,Department!$B:$E,K$2,FALSE)</f>
        <v>Sales-Online</v>
      </c>
      <c r="L714" s="5">
        <f>VLOOKUP($F714,Account!$B:$D,L$2,FALSE)</f>
        <v>600000</v>
      </c>
      <c r="M714" s="5" t="str">
        <f>VLOOKUP($F714,Account!$B:$D,M$2,FALSE)</f>
        <v>Legal-Consultants</v>
      </c>
      <c r="N714" s="9">
        <f t="shared" si="389"/>
        <v>15493.175715154748</v>
      </c>
      <c r="O714" t="str">
        <f>VLOOKUP(A714,glbpamap!$A$1:$E$1000,5,FALSE)</f>
        <v>implementation.csv</v>
      </c>
    </row>
    <row r="715" spans="1:15" x14ac:dyDescent="0.25">
      <c r="A715" t="str">
        <f t="shared" si="400"/>
        <v>Sales-03600001</v>
      </c>
      <c r="C715">
        <f t="shared" si="401"/>
        <v>0</v>
      </c>
      <c r="D715" s="5">
        <f t="shared" si="402"/>
        <v>3</v>
      </c>
      <c r="E715" s="5">
        <f t="shared" si="403"/>
        <v>3</v>
      </c>
      <c r="F715" s="4">
        <f t="shared" si="404"/>
        <v>8</v>
      </c>
      <c r="G715" s="5" t="str">
        <f>VLOOKUP($D715,LE!$B:$D,G$2,FALSE)</f>
        <v>ASI</v>
      </c>
      <c r="H715" s="5" t="str">
        <f>VLOOKUP($D715,LE!$B:$D,H$2,FALSE)</f>
        <v>Asia</v>
      </c>
      <c r="I715" s="5" t="str">
        <f>VLOOKUP($E715,Department!$B:$E,I$2,FALSE)</f>
        <v>Sales</v>
      </c>
      <c r="J715" s="5" t="str">
        <f>VLOOKUP($E715,Department!$B:$E,J$2,FALSE)</f>
        <v>Sales-03</v>
      </c>
      <c r="K715" s="5" t="str">
        <f>VLOOKUP($E715,Department!$B:$E,K$2,FALSE)</f>
        <v>Sales-Online</v>
      </c>
      <c r="L715" s="5">
        <f>VLOOKUP($F715,Account!$B:$D,L$2,FALSE)</f>
        <v>600001</v>
      </c>
      <c r="M715" s="5" t="str">
        <f>VLOOKUP($F715,Account!$B:$D,M$2,FALSE)</f>
        <v>Legal-Corporate Fees</v>
      </c>
      <c r="N715" s="9">
        <f t="shared" si="390"/>
        <v>0</v>
      </c>
      <c r="O715" t="str">
        <f>VLOOKUP(A715,glbpamap!$A$1:$E$1000,5,FALSE)</f>
        <v>implementation.csv</v>
      </c>
    </row>
    <row r="716" spans="1:15" x14ac:dyDescent="0.25">
      <c r="A716" t="str">
        <f t="shared" si="400"/>
        <v>Sales-03600002</v>
      </c>
      <c r="C716">
        <f t="shared" si="401"/>
        <v>0</v>
      </c>
      <c r="D716" s="5">
        <f t="shared" si="402"/>
        <v>3</v>
      </c>
      <c r="E716" s="5">
        <f t="shared" si="403"/>
        <v>3</v>
      </c>
      <c r="F716" s="4">
        <f t="shared" si="404"/>
        <v>9</v>
      </c>
      <c r="G716" s="5" t="str">
        <f>VLOOKUP($D716,LE!$B:$D,G$2,FALSE)</f>
        <v>ASI</v>
      </c>
      <c r="H716" s="5" t="str">
        <f>VLOOKUP($D716,LE!$B:$D,H$2,FALSE)</f>
        <v>Asia</v>
      </c>
      <c r="I716" s="5" t="str">
        <f>VLOOKUP($E716,Department!$B:$E,I$2,FALSE)</f>
        <v>Sales</v>
      </c>
      <c r="J716" s="5" t="str">
        <f>VLOOKUP($E716,Department!$B:$E,J$2,FALSE)</f>
        <v>Sales-03</v>
      </c>
      <c r="K716" s="5" t="str">
        <f>VLOOKUP($E716,Department!$B:$E,K$2,FALSE)</f>
        <v>Sales-Online</v>
      </c>
      <c r="L716" s="5">
        <f>VLOOKUP($F716,Account!$B:$D,L$2,FALSE)</f>
        <v>600002</v>
      </c>
      <c r="M716" s="5" t="str">
        <f>VLOOKUP($F716,Account!$B:$D,M$2,FALSE)</f>
        <v>Legal-Employment Fees</v>
      </c>
      <c r="N716" s="9">
        <f t="shared" si="391"/>
        <v>0</v>
      </c>
      <c r="O716" t="str">
        <f>VLOOKUP(A716,glbpamap!$A$1:$E$1000,5,FALSE)</f>
        <v>implementation.csv</v>
      </c>
    </row>
    <row r="717" spans="1:15" x14ac:dyDescent="0.25">
      <c r="A717" t="str">
        <f t="shared" si="400"/>
        <v>Sales-03700000</v>
      </c>
      <c r="C717">
        <f t="shared" si="401"/>
        <v>0.05</v>
      </c>
      <c r="D717" s="5">
        <f t="shared" si="402"/>
        <v>3</v>
      </c>
      <c r="E717" s="5">
        <f t="shared" si="403"/>
        <v>3</v>
      </c>
      <c r="F717" s="4">
        <f t="shared" si="404"/>
        <v>10</v>
      </c>
      <c r="G717" s="5" t="str">
        <f>VLOOKUP($D717,LE!$B:$D,G$2,FALSE)</f>
        <v>ASI</v>
      </c>
      <c r="H717" s="5" t="str">
        <f>VLOOKUP($D717,LE!$B:$D,H$2,FALSE)</f>
        <v>Asia</v>
      </c>
      <c r="I717" s="5" t="str">
        <f>VLOOKUP($E717,Department!$B:$E,I$2,FALSE)</f>
        <v>Sales</v>
      </c>
      <c r="J717" s="5" t="str">
        <f>VLOOKUP($E717,Department!$B:$E,J$2,FALSE)</f>
        <v>Sales-03</v>
      </c>
      <c r="K717" s="5" t="str">
        <f>VLOOKUP($E717,Department!$B:$E,K$2,FALSE)</f>
        <v>Sales-Online</v>
      </c>
      <c r="L717" s="5">
        <f>VLOOKUP($F717,Account!$B:$D,L$2,FALSE)</f>
        <v>700000</v>
      </c>
      <c r="M717" s="5" t="str">
        <f>VLOOKUP($F717,Account!$B:$D,M$2,FALSE)</f>
        <v>IT-Application-On-Premise</v>
      </c>
      <c r="N717" s="9">
        <f t="shared" si="392"/>
        <v>7746.5878575773741</v>
      </c>
      <c r="O717" t="str">
        <f>VLOOKUP(A717,glbpamap!$A$1:$E$1000,5,FALSE)</f>
        <v>implementation.csv</v>
      </c>
    </row>
    <row r="718" spans="1:15" x14ac:dyDescent="0.25">
      <c r="A718" t="str">
        <f t="shared" si="400"/>
        <v>Sales-03700001</v>
      </c>
      <c r="C718">
        <f t="shared" si="401"/>
        <v>0.01</v>
      </c>
      <c r="D718" s="5">
        <f t="shared" si="402"/>
        <v>3</v>
      </c>
      <c r="E718" s="5">
        <f t="shared" si="403"/>
        <v>3</v>
      </c>
      <c r="F718" s="4">
        <f t="shared" si="404"/>
        <v>11</v>
      </c>
      <c r="G718" s="5" t="str">
        <f>VLOOKUP($D718,LE!$B:$D,G$2,FALSE)</f>
        <v>ASI</v>
      </c>
      <c r="H718" s="5" t="str">
        <f>VLOOKUP($D718,LE!$B:$D,H$2,FALSE)</f>
        <v>Asia</v>
      </c>
      <c r="I718" s="5" t="str">
        <f>VLOOKUP($E718,Department!$B:$E,I$2,FALSE)</f>
        <v>Sales</v>
      </c>
      <c r="J718" s="5" t="str">
        <f>VLOOKUP($E718,Department!$B:$E,J$2,FALSE)</f>
        <v>Sales-03</v>
      </c>
      <c r="K718" s="5" t="str">
        <f>VLOOKUP($E718,Department!$B:$E,K$2,FALSE)</f>
        <v>Sales-Online</v>
      </c>
      <c r="L718" s="5">
        <f>VLOOKUP($F718,Account!$B:$D,L$2,FALSE)</f>
        <v>700001</v>
      </c>
      <c r="M718" s="5" t="str">
        <f>VLOOKUP($F718,Account!$B:$D,M$2,FALSE)</f>
        <v>IT-Application-Subscription</v>
      </c>
      <c r="N718" s="9">
        <f t="shared" si="393"/>
        <v>1549.3175715154748</v>
      </c>
      <c r="O718" t="str">
        <f>VLOOKUP(A718,glbpamap!$A$1:$E$1000,5,FALSE)</f>
        <v>implementation.csv</v>
      </c>
    </row>
    <row r="719" spans="1:15" x14ac:dyDescent="0.25">
      <c r="A719" t="str">
        <f t="shared" si="400"/>
        <v>Sales-03700002</v>
      </c>
      <c r="C719">
        <f t="shared" si="401"/>
        <v>0.02</v>
      </c>
      <c r="D719" s="5">
        <f t="shared" si="402"/>
        <v>3</v>
      </c>
      <c r="E719" s="5">
        <f t="shared" si="403"/>
        <v>3</v>
      </c>
      <c r="F719" s="4">
        <f t="shared" si="404"/>
        <v>12</v>
      </c>
      <c r="G719" s="5" t="str">
        <f>VLOOKUP($D719,LE!$B:$D,G$2,FALSE)</f>
        <v>ASI</v>
      </c>
      <c r="H719" s="5" t="str">
        <f>VLOOKUP($D719,LE!$B:$D,H$2,FALSE)</f>
        <v>Asia</v>
      </c>
      <c r="I719" s="5" t="str">
        <f>VLOOKUP($E719,Department!$B:$E,I$2,FALSE)</f>
        <v>Sales</v>
      </c>
      <c r="J719" s="5" t="str">
        <f>VLOOKUP($E719,Department!$B:$E,J$2,FALSE)</f>
        <v>Sales-03</v>
      </c>
      <c r="K719" s="5" t="str">
        <f>VLOOKUP($E719,Department!$B:$E,K$2,FALSE)</f>
        <v>Sales-Online</v>
      </c>
      <c r="L719" s="5">
        <f>VLOOKUP($F719,Account!$B:$D,L$2,FALSE)</f>
        <v>700002</v>
      </c>
      <c r="M719" s="5" t="str">
        <f>VLOOKUP($F719,Account!$B:$D,M$2,FALSE)</f>
        <v>IT-Infrastructure</v>
      </c>
      <c r="N719" s="9">
        <f t="shared" si="394"/>
        <v>3098.6351430309496</v>
      </c>
      <c r="O719" t="str">
        <f>VLOOKUP(A719,glbpamap!$A$1:$E$1000,5,FALSE)</f>
        <v>implementation.csv</v>
      </c>
    </row>
    <row r="720" spans="1:15" x14ac:dyDescent="0.25">
      <c r="A720" t="str">
        <f t="shared" si="400"/>
        <v>Sales-03700003</v>
      </c>
      <c r="C720">
        <f t="shared" si="401"/>
        <v>0.01</v>
      </c>
      <c r="D720" s="5">
        <f t="shared" si="402"/>
        <v>3</v>
      </c>
      <c r="E720" s="5">
        <f t="shared" si="403"/>
        <v>3</v>
      </c>
      <c r="F720" s="4">
        <f t="shared" si="404"/>
        <v>13</v>
      </c>
      <c r="G720" s="5" t="str">
        <f>VLOOKUP($D720,LE!$B:$D,G$2,FALSE)</f>
        <v>ASI</v>
      </c>
      <c r="H720" s="5" t="str">
        <f>VLOOKUP($D720,LE!$B:$D,H$2,FALSE)</f>
        <v>Asia</v>
      </c>
      <c r="I720" s="5" t="str">
        <f>VLOOKUP($E720,Department!$B:$E,I$2,FALSE)</f>
        <v>Sales</v>
      </c>
      <c r="J720" s="5" t="str">
        <f>VLOOKUP($E720,Department!$B:$E,J$2,FALSE)</f>
        <v>Sales-03</v>
      </c>
      <c r="K720" s="5" t="str">
        <f>VLOOKUP($E720,Department!$B:$E,K$2,FALSE)</f>
        <v>Sales-Online</v>
      </c>
      <c r="L720" s="5">
        <f>VLOOKUP($F720,Account!$B:$D,L$2,FALSE)</f>
        <v>700003</v>
      </c>
      <c r="M720" s="5" t="str">
        <f>VLOOKUP($F720,Account!$B:$D,M$2,FALSE)</f>
        <v>IT-Consultant-System Implementation</v>
      </c>
      <c r="N720" s="9">
        <f t="shared" si="395"/>
        <v>1549.3175715154748</v>
      </c>
      <c r="O720" t="str">
        <f>VLOOKUP(A720,glbpamap!$A$1:$E$1000,5,FALSE)</f>
        <v>implementation.csv</v>
      </c>
    </row>
    <row r="721" spans="1:15" x14ac:dyDescent="0.25">
      <c r="A721" t="str">
        <f t="shared" si="400"/>
        <v>Sales-03800000</v>
      </c>
      <c r="C721">
        <f t="shared" si="401"/>
        <v>0.02</v>
      </c>
      <c r="D721" s="5">
        <f t="shared" si="402"/>
        <v>3</v>
      </c>
      <c r="E721" s="5">
        <f t="shared" si="403"/>
        <v>3</v>
      </c>
      <c r="F721" s="4">
        <f t="shared" si="404"/>
        <v>14</v>
      </c>
      <c r="G721" s="5" t="str">
        <f>VLOOKUP($D721,LE!$B:$D,G$2,FALSE)</f>
        <v>ASI</v>
      </c>
      <c r="H721" s="5" t="str">
        <f>VLOOKUP($D721,LE!$B:$D,H$2,FALSE)</f>
        <v>Asia</v>
      </c>
      <c r="I721" s="5" t="str">
        <f>VLOOKUP($E721,Department!$B:$E,I$2,FALSE)</f>
        <v>Sales</v>
      </c>
      <c r="J721" s="5" t="str">
        <f>VLOOKUP($E721,Department!$B:$E,J$2,FALSE)</f>
        <v>Sales-03</v>
      </c>
      <c r="K721" s="5" t="str">
        <f>VLOOKUP($E721,Department!$B:$E,K$2,FALSE)</f>
        <v>Sales-Online</v>
      </c>
      <c r="L721" s="5">
        <f>VLOOKUP($F721,Account!$B:$D,L$2,FALSE)</f>
        <v>800000</v>
      </c>
      <c r="M721" s="5" t="str">
        <f>VLOOKUP($F721,Account!$B:$D,M$2,FALSE)</f>
        <v>Facilities-Offices</v>
      </c>
      <c r="N721" s="9">
        <f t="shared" si="396"/>
        <v>3098.6351430309496</v>
      </c>
      <c r="O721" t="str">
        <f>VLOOKUP(A721,glbpamap!$A$1:$E$1000,5,FALSE)</f>
        <v>implementation.csv</v>
      </c>
    </row>
    <row r="722" spans="1:15" x14ac:dyDescent="0.25">
      <c r="A722" t="str">
        <f t="shared" si="400"/>
        <v>Sales-03800001</v>
      </c>
      <c r="C722">
        <f t="shared" si="401"/>
        <v>0.02</v>
      </c>
      <c r="D722" s="5">
        <f t="shared" si="402"/>
        <v>3</v>
      </c>
      <c r="E722" s="5">
        <f t="shared" si="403"/>
        <v>3</v>
      </c>
      <c r="F722" s="4">
        <f t="shared" si="404"/>
        <v>15</v>
      </c>
      <c r="G722" s="5" t="str">
        <f>VLOOKUP($D722,LE!$B:$D,G$2,FALSE)</f>
        <v>ASI</v>
      </c>
      <c r="H722" s="5" t="str">
        <f>VLOOKUP($D722,LE!$B:$D,H$2,FALSE)</f>
        <v>Asia</v>
      </c>
      <c r="I722" s="5" t="str">
        <f>VLOOKUP($E722,Department!$B:$E,I$2,FALSE)</f>
        <v>Sales</v>
      </c>
      <c r="J722" s="5" t="str">
        <f>VLOOKUP($E722,Department!$B:$E,J$2,FALSE)</f>
        <v>Sales-03</v>
      </c>
      <c r="K722" s="5" t="str">
        <f>VLOOKUP($E722,Department!$B:$E,K$2,FALSE)</f>
        <v>Sales-Online</v>
      </c>
      <c r="L722" s="5">
        <f>VLOOKUP($F722,Account!$B:$D,L$2,FALSE)</f>
        <v>800001</v>
      </c>
      <c r="M722" s="5" t="str">
        <f>VLOOKUP($F722,Account!$B:$D,M$2,FALSE)</f>
        <v>Facilities-Supplies</v>
      </c>
      <c r="N722" s="9">
        <f t="shared" si="397"/>
        <v>3098.6351430309496</v>
      </c>
      <c r="O722" t="str">
        <f>VLOOKUP(A722,glbpamap!$A$1:$E$1000,5,FALSE)</f>
        <v>implementation.csv</v>
      </c>
    </row>
    <row r="723" spans="1:15" x14ac:dyDescent="0.25">
      <c r="A723" t="str">
        <f t="shared" si="400"/>
        <v>Sales-03800002</v>
      </c>
      <c r="C723">
        <f t="shared" si="401"/>
        <v>0.02</v>
      </c>
      <c r="D723" s="5">
        <f t="shared" si="402"/>
        <v>3</v>
      </c>
      <c r="E723" s="5">
        <f t="shared" si="403"/>
        <v>3</v>
      </c>
      <c r="F723" s="4">
        <f t="shared" si="404"/>
        <v>16</v>
      </c>
      <c r="G723" s="5" t="str">
        <f>VLOOKUP($D723,LE!$B:$D,G$2,FALSE)</f>
        <v>ASI</v>
      </c>
      <c r="H723" s="5" t="str">
        <f>VLOOKUP($D723,LE!$B:$D,H$2,FALSE)</f>
        <v>Asia</v>
      </c>
      <c r="I723" s="5" t="str">
        <f>VLOOKUP($E723,Department!$B:$E,I$2,FALSE)</f>
        <v>Sales</v>
      </c>
      <c r="J723" s="5" t="str">
        <f>VLOOKUP($E723,Department!$B:$E,J$2,FALSE)</f>
        <v>Sales-03</v>
      </c>
      <c r="K723" s="5" t="str">
        <f>VLOOKUP($E723,Department!$B:$E,K$2,FALSE)</f>
        <v>Sales-Online</v>
      </c>
      <c r="L723" s="5">
        <f>VLOOKUP($F723,Account!$B:$D,L$2,FALSE)</f>
        <v>800002</v>
      </c>
      <c r="M723" s="5" t="str">
        <f>VLOOKUP($F723,Account!$B:$D,M$2,FALSE)</f>
        <v>Facilities-Supplies</v>
      </c>
      <c r="N723" s="9">
        <f t="shared" si="398"/>
        <v>3098.6351430309496</v>
      </c>
      <c r="O723" t="str">
        <f>VLOOKUP(A723,glbpamap!$A$1:$E$1000,5,FALSE)</f>
        <v>implementation.csv</v>
      </c>
    </row>
    <row r="724" spans="1:15" x14ac:dyDescent="0.25">
      <c r="A724" t="str">
        <f t="shared" si="400"/>
        <v>Sales-04100000</v>
      </c>
      <c r="C724">
        <f>C708</f>
        <v>0</v>
      </c>
      <c r="D724" s="6">
        <f>D708</f>
        <v>3</v>
      </c>
      <c r="E724" s="6">
        <f>E708+1</f>
        <v>4</v>
      </c>
      <c r="F724" s="4">
        <v>1</v>
      </c>
      <c r="G724" s="5" t="str">
        <f>VLOOKUP($D724,LE!$B:$D,G$2,FALSE)</f>
        <v>ASI</v>
      </c>
      <c r="H724" s="5" t="str">
        <f>VLOOKUP($D724,LE!$B:$D,H$2,FALSE)</f>
        <v>Asia</v>
      </c>
      <c r="I724" s="5" t="str">
        <f>VLOOKUP($E724,Department!$B:$E,I$2,FALSE)</f>
        <v>Sales</v>
      </c>
      <c r="J724" s="5" t="str">
        <f>VLOOKUP($E724,Department!$B:$E,J$2,FALSE)</f>
        <v>Sales-04</v>
      </c>
      <c r="K724" s="5" t="str">
        <f>VLOOKUP($E724,Department!$B:$E,K$2,FALSE)</f>
        <v>Sales-Ops</v>
      </c>
      <c r="L724" s="5">
        <f>VLOOKUP($F724,Account!$B:$D,L$2,FALSE)</f>
        <v>100000</v>
      </c>
      <c r="M724" s="5" t="str">
        <f>VLOOKUP($F724,Account!$B:$D,M$2,FALSE)</f>
        <v>Salary</v>
      </c>
      <c r="N724" s="10">
        <f t="shared" ref="N724" si="405">N708*1.01</f>
        <v>156481.07472306295</v>
      </c>
      <c r="O724" t="str">
        <f>VLOOKUP(A724,glbpamap!$A$1:$E$1000,5,FALSE)</f>
        <v>phones.csv</v>
      </c>
    </row>
    <row r="725" spans="1:15" x14ac:dyDescent="0.25">
      <c r="A725" t="str">
        <f t="shared" si="400"/>
        <v>Sales-04100001</v>
      </c>
      <c r="C725">
        <f t="shared" ref="C725:C739" si="406">C709</f>
        <v>0.3</v>
      </c>
      <c r="D725" s="5">
        <f>D724</f>
        <v>3</v>
      </c>
      <c r="E725" s="5">
        <f>E724</f>
        <v>4</v>
      </c>
      <c r="F725" s="4">
        <f>F724+1</f>
        <v>2</v>
      </c>
      <c r="G725" s="5" t="str">
        <f>VLOOKUP($D725,LE!$B:$D,G$2,FALSE)</f>
        <v>ASI</v>
      </c>
      <c r="H725" s="5" t="str">
        <f>VLOOKUP($D725,LE!$B:$D,H$2,FALSE)</f>
        <v>Asia</v>
      </c>
      <c r="I725" s="5" t="str">
        <f>VLOOKUP($E725,Department!$B:$E,I$2,FALSE)</f>
        <v>Sales</v>
      </c>
      <c r="J725" s="5" t="str">
        <f>VLOOKUP($E725,Department!$B:$E,J$2,FALSE)</f>
        <v>Sales-04</v>
      </c>
      <c r="K725" s="5" t="str">
        <f>VLOOKUP($E725,Department!$B:$E,K$2,FALSE)</f>
        <v>Sales-Ops</v>
      </c>
      <c r="L725" s="5">
        <f>VLOOKUP($F725,Account!$B:$D,L$2,FALSE)</f>
        <v>100001</v>
      </c>
      <c r="M725" s="5" t="str">
        <f>VLOOKUP($F725,Account!$B:$D,M$2,FALSE)</f>
        <v>Benefits</v>
      </c>
      <c r="N725" s="9">
        <f t="shared" si="376"/>
        <v>46944.322416918883</v>
      </c>
      <c r="O725" t="str">
        <f>VLOOKUP(A725,glbpamap!$A$1:$E$1000,5,FALSE)</f>
        <v>phones.csv</v>
      </c>
    </row>
    <row r="726" spans="1:15" x14ac:dyDescent="0.25">
      <c r="A726" t="str">
        <f t="shared" si="400"/>
        <v>Sales-04200000</v>
      </c>
      <c r="C726">
        <f t="shared" si="406"/>
        <v>0.5</v>
      </c>
      <c r="D726" s="5">
        <f t="shared" ref="D726:D739" si="407">D725</f>
        <v>3</v>
      </c>
      <c r="E726" s="5">
        <f t="shared" ref="E726:E739" si="408">E725</f>
        <v>4</v>
      </c>
      <c r="F726" s="4">
        <f t="shared" ref="F726:F739" si="409">F725+1</f>
        <v>3</v>
      </c>
      <c r="G726" s="5" t="str">
        <f>VLOOKUP($D726,LE!$B:$D,G$2,FALSE)</f>
        <v>ASI</v>
      </c>
      <c r="H726" s="5" t="str">
        <f>VLOOKUP($D726,LE!$B:$D,H$2,FALSE)</f>
        <v>Asia</v>
      </c>
      <c r="I726" s="5" t="str">
        <f>VLOOKUP($E726,Department!$B:$E,I$2,FALSE)</f>
        <v>Sales</v>
      </c>
      <c r="J726" s="5" t="str">
        <f>VLOOKUP($E726,Department!$B:$E,J$2,FALSE)</f>
        <v>Sales-04</v>
      </c>
      <c r="K726" s="5" t="str">
        <f>VLOOKUP($E726,Department!$B:$E,K$2,FALSE)</f>
        <v>Sales-Ops</v>
      </c>
      <c r="L726" s="5">
        <f>VLOOKUP($F726,Account!$B:$D,L$2,FALSE)</f>
        <v>200000</v>
      </c>
      <c r="M726" s="5" t="str">
        <f>VLOOKUP($F726,Account!$B:$D,M$2,FALSE)</f>
        <v>Contractors</v>
      </c>
      <c r="N726" s="9">
        <f t="shared" si="385"/>
        <v>78240.537361531475</v>
      </c>
      <c r="O726" t="str">
        <f>VLOOKUP(A726,glbpamap!$A$1:$E$1000,5,FALSE)</f>
        <v>phones.csv</v>
      </c>
    </row>
    <row r="727" spans="1:15" x14ac:dyDescent="0.25">
      <c r="A727" t="str">
        <f t="shared" si="400"/>
        <v>Sales-04400000</v>
      </c>
      <c r="C727">
        <f t="shared" si="406"/>
        <v>0.1</v>
      </c>
      <c r="D727" s="5">
        <f t="shared" si="407"/>
        <v>3</v>
      </c>
      <c r="E727" s="5">
        <f t="shared" si="408"/>
        <v>4</v>
      </c>
      <c r="F727" s="4">
        <f t="shared" si="409"/>
        <v>4</v>
      </c>
      <c r="G727" s="5" t="str">
        <f>VLOOKUP($D727,LE!$B:$D,G$2,FALSE)</f>
        <v>ASI</v>
      </c>
      <c r="H727" s="5" t="str">
        <f>VLOOKUP($D727,LE!$B:$D,H$2,FALSE)</f>
        <v>Asia</v>
      </c>
      <c r="I727" s="5" t="str">
        <f>VLOOKUP($E727,Department!$B:$E,I$2,FALSE)</f>
        <v>Sales</v>
      </c>
      <c r="J727" s="5" t="str">
        <f>VLOOKUP($E727,Department!$B:$E,J$2,FALSE)</f>
        <v>Sales-04</v>
      </c>
      <c r="K727" s="5" t="str">
        <f>VLOOKUP($E727,Department!$B:$E,K$2,FALSE)</f>
        <v>Sales-Ops</v>
      </c>
      <c r="L727" s="5">
        <f>VLOOKUP($F727,Account!$B:$D,L$2,FALSE)</f>
        <v>400000</v>
      </c>
      <c r="M727" s="5" t="str">
        <f>VLOOKUP($F727,Account!$B:$D,M$2,FALSE)</f>
        <v>Travel-Trips</v>
      </c>
      <c r="N727" s="9">
        <f t="shared" si="386"/>
        <v>15648.107472306296</v>
      </c>
      <c r="O727" t="str">
        <f>VLOOKUP(A727,glbpamap!$A$1:$E$1000,5,FALSE)</f>
        <v>phones.csv</v>
      </c>
    </row>
    <row r="728" spans="1:15" x14ac:dyDescent="0.25">
      <c r="A728" t="str">
        <f t="shared" si="400"/>
        <v>Sales-04400001</v>
      </c>
      <c r="C728">
        <f t="shared" si="406"/>
        <v>0.05</v>
      </c>
      <c r="D728" s="5">
        <f t="shared" si="407"/>
        <v>3</v>
      </c>
      <c r="E728" s="5">
        <f t="shared" si="408"/>
        <v>4</v>
      </c>
      <c r="F728" s="4">
        <f t="shared" si="409"/>
        <v>5</v>
      </c>
      <c r="G728" s="5" t="str">
        <f>VLOOKUP($D728,LE!$B:$D,G$2,FALSE)</f>
        <v>ASI</v>
      </c>
      <c r="H728" s="5" t="str">
        <f>VLOOKUP($D728,LE!$B:$D,H$2,FALSE)</f>
        <v>Asia</v>
      </c>
      <c r="I728" s="5" t="str">
        <f>VLOOKUP($E728,Department!$B:$E,I$2,FALSE)</f>
        <v>Sales</v>
      </c>
      <c r="J728" s="5" t="str">
        <f>VLOOKUP($E728,Department!$B:$E,J$2,FALSE)</f>
        <v>Sales-04</v>
      </c>
      <c r="K728" s="5" t="str">
        <f>VLOOKUP($E728,Department!$B:$E,K$2,FALSE)</f>
        <v>Sales-Ops</v>
      </c>
      <c r="L728" s="5">
        <f>VLOOKUP($F728,Account!$B:$D,L$2,FALSE)</f>
        <v>400001</v>
      </c>
      <c r="M728" s="5" t="str">
        <f>VLOOKUP($F728,Account!$B:$D,M$2,FALSE)</f>
        <v>Travel-Hotels</v>
      </c>
      <c r="N728" s="9">
        <f t="shared" si="387"/>
        <v>7824.0537361531478</v>
      </c>
      <c r="O728" t="str">
        <f>VLOOKUP(A728,glbpamap!$A$1:$E$1000,5,FALSE)</f>
        <v>phones.csv</v>
      </c>
    </row>
    <row r="729" spans="1:15" x14ac:dyDescent="0.25">
      <c r="A729" t="str">
        <f t="shared" si="400"/>
        <v>Sales-04500000</v>
      </c>
      <c r="C729">
        <f t="shared" si="406"/>
        <v>0.2</v>
      </c>
      <c r="D729" s="5">
        <f t="shared" si="407"/>
        <v>3</v>
      </c>
      <c r="E729" s="5">
        <f t="shared" si="408"/>
        <v>4</v>
      </c>
      <c r="F729" s="4">
        <f t="shared" si="409"/>
        <v>6</v>
      </c>
      <c r="G729" s="5" t="str">
        <f>VLOOKUP($D729,LE!$B:$D,G$2,FALSE)</f>
        <v>ASI</v>
      </c>
      <c r="H729" s="5" t="str">
        <f>VLOOKUP($D729,LE!$B:$D,H$2,FALSE)</f>
        <v>Asia</v>
      </c>
      <c r="I729" s="5" t="str">
        <f>VLOOKUP($E729,Department!$B:$E,I$2,FALSE)</f>
        <v>Sales</v>
      </c>
      <c r="J729" s="5" t="str">
        <f>VLOOKUP($E729,Department!$B:$E,J$2,FALSE)</f>
        <v>Sales-04</v>
      </c>
      <c r="K729" s="5" t="str">
        <f>VLOOKUP($E729,Department!$B:$E,K$2,FALSE)</f>
        <v>Sales-Ops</v>
      </c>
      <c r="L729" s="5">
        <f>VLOOKUP($F729,Account!$B:$D,L$2,FALSE)</f>
        <v>500000</v>
      </c>
      <c r="M729" s="5" t="str">
        <f>VLOOKUP($F729,Account!$B:$D,M$2,FALSE)</f>
        <v>Professional-Services-Consultants</v>
      </c>
      <c r="N729" s="9">
        <f t="shared" si="388"/>
        <v>31296.214944612591</v>
      </c>
      <c r="O729" t="str">
        <f>VLOOKUP(A729,glbpamap!$A$1:$E$1000,5,FALSE)</f>
        <v>phones.csv</v>
      </c>
    </row>
    <row r="730" spans="1:15" x14ac:dyDescent="0.25">
      <c r="A730" t="str">
        <f t="shared" si="400"/>
        <v>Sales-04600000</v>
      </c>
      <c r="C730">
        <f t="shared" si="406"/>
        <v>0.1</v>
      </c>
      <c r="D730" s="5">
        <f t="shared" si="407"/>
        <v>3</v>
      </c>
      <c r="E730" s="5">
        <f t="shared" si="408"/>
        <v>4</v>
      </c>
      <c r="F730" s="4">
        <f t="shared" si="409"/>
        <v>7</v>
      </c>
      <c r="G730" s="5" t="str">
        <f>VLOOKUP($D730,LE!$B:$D,G$2,FALSE)</f>
        <v>ASI</v>
      </c>
      <c r="H730" s="5" t="str">
        <f>VLOOKUP($D730,LE!$B:$D,H$2,FALSE)</f>
        <v>Asia</v>
      </c>
      <c r="I730" s="5" t="str">
        <f>VLOOKUP($E730,Department!$B:$E,I$2,FALSE)</f>
        <v>Sales</v>
      </c>
      <c r="J730" s="5" t="str">
        <f>VLOOKUP($E730,Department!$B:$E,J$2,FALSE)</f>
        <v>Sales-04</v>
      </c>
      <c r="K730" s="5" t="str">
        <f>VLOOKUP($E730,Department!$B:$E,K$2,FALSE)</f>
        <v>Sales-Ops</v>
      </c>
      <c r="L730" s="5">
        <f>VLOOKUP($F730,Account!$B:$D,L$2,FALSE)</f>
        <v>600000</v>
      </c>
      <c r="M730" s="5" t="str">
        <f>VLOOKUP($F730,Account!$B:$D,M$2,FALSE)</f>
        <v>Legal-Consultants</v>
      </c>
      <c r="N730" s="9">
        <f t="shared" si="389"/>
        <v>15648.107472306296</v>
      </c>
      <c r="O730" t="str">
        <f>VLOOKUP(A730,glbpamap!$A$1:$E$1000,5,FALSE)</f>
        <v>phones.csv</v>
      </c>
    </row>
    <row r="731" spans="1:15" x14ac:dyDescent="0.25">
      <c r="A731" t="str">
        <f t="shared" si="400"/>
        <v>Sales-04600001</v>
      </c>
      <c r="C731">
        <f t="shared" si="406"/>
        <v>0</v>
      </c>
      <c r="D731" s="5">
        <f t="shared" si="407"/>
        <v>3</v>
      </c>
      <c r="E731" s="5">
        <f t="shared" si="408"/>
        <v>4</v>
      </c>
      <c r="F731" s="4">
        <f t="shared" si="409"/>
        <v>8</v>
      </c>
      <c r="G731" s="5" t="str">
        <f>VLOOKUP($D731,LE!$B:$D,G$2,FALSE)</f>
        <v>ASI</v>
      </c>
      <c r="H731" s="5" t="str">
        <f>VLOOKUP($D731,LE!$B:$D,H$2,FALSE)</f>
        <v>Asia</v>
      </c>
      <c r="I731" s="5" t="str">
        <f>VLOOKUP($E731,Department!$B:$E,I$2,FALSE)</f>
        <v>Sales</v>
      </c>
      <c r="J731" s="5" t="str">
        <f>VLOOKUP($E731,Department!$B:$E,J$2,FALSE)</f>
        <v>Sales-04</v>
      </c>
      <c r="K731" s="5" t="str">
        <f>VLOOKUP($E731,Department!$B:$E,K$2,FALSE)</f>
        <v>Sales-Ops</v>
      </c>
      <c r="L731" s="5">
        <f>VLOOKUP($F731,Account!$B:$D,L$2,FALSE)</f>
        <v>600001</v>
      </c>
      <c r="M731" s="5" t="str">
        <f>VLOOKUP($F731,Account!$B:$D,M$2,FALSE)</f>
        <v>Legal-Corporate Fees</v>
      </c>
      <c r="N731" s="9">
        <f t="shared" si="390"/>
        <v>0</v>
      </c>
      <c r="O731" t="str">
        <f>VLOOKUP(A731,glbpamap!$A$1:$E$1000,5,FALSE)</f>
        <v>phones.csv</v>
      </c>
    </row>
    <row r="732" spans="1:15" x14ac:dyDescent="0.25">
      <c r="A732" t="str">
        <f t="shared" si="400"/>
        <v>Sales-04600002</v>
      </c>
      <c r="C732">
        <f t="shared" si="406"/>
        <v>0</v>
      </c>
      <c r="D732" s="5">
        <f t="shared" si="407"/>
        <v>3</v>
      </c>
      <c r="E732" s="5">
        <f t="shared" si="408"/>
        <v>4</v>
      </c>
      <c r="F732" s="4">
        <f t="shared" si="409"/>
        <v>9</v>
      </c>
      <c r="G732" s="5" t="str">
        <f>VLOOKUP($D732,LE!$B:$D,G$2,FALSE)</f>
        <v>ASI</v>
      </c>
      <c r="H732" s="5" t="str">
        <f>VLOOKUP($D732,LE!$B:$D,H$2,FALSE)</f>
        <v>Asia</v>
      </c>
      <c r="I732" s="5" t="str">
        <f>VLOOKUP($E732,Department!$B:$E,I$2,FALSE)</f>
        <v>Sales</v>
      </c>
      <c r="J732" s="5" t="str">
        <f>VLOOKUP($E732,Department!$B:$E,J$2,FALSE)</f>
        <v>Sales-04</v>
      </c>
      <c r="K732" s="5" t="str">
        <f>VLOOKUP($E732,Department!$B:$E,K$2,FALSE)</f>
        <v>Sales-Ops</v>
      </c>
      <c r="L732" s="5">
        <f>VLOOKUP($F732,Account!$B:$D,L$2,FALSE)</f>
        <v>600002</v>
      </c>
      <c r="M732" s="5" t="str">
        <f>VLOOKUP($F732,Account!$B:$D,M$2,FALSE)</f>
        <v>Legal-Employment Fees</v>
      </c>
      <c r="N732" s="9">
        <f t="shared" si="391"/>
        <v>0</v>
      </c>
      <c r="O732" t="str">
        <f>VLOOKUP(A732,glbpamap!$A$1:$E$1000,5,FALSE)</f>
        <v>phones.csv</v>
      </c>
    </row>
    <row r="733" spans="1:15" x14ac:dyDescent="0.25">
      <c r="A733" t="str">
        <f t="shared" si="400"/>
        <v>Sales-04700000</v>
      </c>
      <c r="C733">
        <f t="shared" si="406"/>
        <v>0.05</v>
      </c>
      <c r="D733" s="5">
        <f t="shared" si="407"/>
        <v>3</v>
      </c>
      <c r="E733" s="5">
        <f t="shared" si="408"/>
        <v>4</v>
      </c>
      <c r="F733" s="4">
        <f t="shared" si="409"/>
        <v>10</v>
      </c>
      <c r="G733" s="5" t="str">
        <f>VLOOKUP($D733,LE!$B:$D,G$2,FALSE)</f>
        <v>ASI</v>
      </c>
      <c r="H733" s="5" t="str">
        <f>VLOOKUP($D733,LE!$B:$D,H$2,FALSE)</f>
        <v>Asia</v>
      </c>
      <c r="I733" s="5" t="str">
        <f>VLOOKUP($E733,Department!$B:$E,I$2,FALSE)</f>
        <v>Sales</v>
      </c>
      <c r="J733" s="5" t="str">
        <f>VLOOKUP($E733,Department!$B:$E,J$2,FALSE)</f>
        <v>Sales-04</v>
      </c>
      <c r="K733" s="5" t="str">
        <f>VLOOKUP($E733,Department!$B:$E,K$2,FALSE)</f>
        <v>Sales-Ops</v>
      </c>
      <c r="L733" s="5">
        <f>VLOOKUP($F733,Account!$B:$D,L$2,FALSE)</f>
        <v>700000</v>
      </c>
      <c r="M733" s="5" t="str">
        <f>VLOOKUP($F733,Account!$B:$D,M$2,FALSE)</f>
        <v>IT-Application-On-Premise</v>
      </c>
      <c r="N733" s="9">
        <f t="shared" si="392"/>
        <v>7824.0537361531478</v>
      </c>
      <c r="O733" t="str">
        <f>VLOOKUP(A733,glbpamap!$A$1:$E$1000,5,FALSE)</f>
        <v>phones.csv</v>
      </c>
    </row>
    <row r="734" spans="1:15" x14ac:dyDescent="0.25">
      <c r="A734" t="str">
        <f t="shared" si="400"/>
        <v>Sales-04700001</v>
      </c>
      <c r="C734">
        <f t="shared" si="406"/>
        <v>0.01</v>
      </c>
      <c r="D734" s="5">
        <f t="shared" si="407"/>
        <v>3</v>
      </c>
      <c r="E734" s="5">
        <f t="shared" si="408"/>
        <v>4</v>
      </c>
      <c r="F734" s="4">
        <f t="shared" si="409"/>
        <v>11</v>
      </c>
      <c r="G734" s="5" t="str">
        <f>VLOOKUP($D734,LE!$B:$D,G$2,FALSE)</f>
        <v>ASI</v>
      </c>
      <c r="H734" s="5" t="str">
        <f>VLOOKUP($D734,LE!$B:$D,H$2,FALSE)</f>
        <v>Asia</v>
      </c>
      <c r="I734" s="5" t="str">
        <f>VLOOKUP($E734,Department!$B:$E,I$2,FALSE)</f>
        <v>Sales</v>
      </c>
      <c r="J734" s="5" t="str">
        <f>VLOOKUP($E734,Department!$B:$E,J$2,FALSE)</f>
        <v>Sales-04</v>
      </c>
      <c r="K734" s="5" t="str">
        <f>VLOOKUP($E734,Department!$B:$E,K$2,FALSE)</f>
        <v>Sales-Ops</v>
      </c>
      <c r="L734" s="5">
        <f>VLOOKUP($F734,Account!$B:$D,L$2,FALSE)</f>
        <v>700001</v>
      </c>
      <c r="M734" s="5" t="str">
        <f>VLOOKUP($F734,Account!$B:$D,M$2,FALSE)</f>
        <v>IT-Application-Subscription</v>
      </c>
      <c r="N734" s="9">
        <f t="shared" si="393"/>
        <v>1564.8107472306294</v>
      </c>
      <c r="O734" t="str">
        <f>VLOOKUP(A734,glbpamap!$A$1:$E$1000,5,FALSE)</f>
        <v>phones.csv</v>
      </c>
    </row>
    <row r="735" spans="1:15" x14ac:dyDescent="0.25">
      <c r="A735" t="str">
        <f t="shared" si="400"/>
        <v>Sales-04700002</v>
      </c>
      <c r="C735">
        <f t="shared" si="406"/>
        <v>0.02</v>
      </c>
      <c r="D735" s="5">
        <f t="shared" si="407"/>
        <v>3</v>
      </c>
      <c r="E735" s="5">
        <f t="shared" si="408"/>
        <v>4</v>
      </c>
      <c r="F735" s="4">
        <f t="shared" si="409"/>
        <v>12</v>
      </c>
      <c r="G735" s="5" t="str">
        <f>VLOOKUP($D735,LE!$B:$D,G$2,FALSE)</f>
        <v>ASI</v>
      </c>
      <c r="H735" s="5" t="str">
        <f>VLOOKUP($D735,LE!$B:$D,H$2,FALSE)</f>
        <v>Asia</v>
      </c>
      <c r="I735" s="5" t="str">
        <f>VLOOKUP($E735,Department!$B:$E,I$2,FALSE)</f>
        <v>Sales</v>
      </c>
      <c r="J735" s="5" t="str">
        <f>VLOOKUP($E735,Department!$B:$E,J$2,FALSE)</f>
        <v>Sales-04</v>
      </c>
      <c r="K735" s="5" t="str">
        <f>VLOOKUP($E735,Department!$B:$E,K$2,FALSE)</f>
        <v>Sales-Ops</v>
      </c>
      <c r="L735" s="5">
        <f>VLOOKUP($F735,Account!$B:$D,L$2,FALSE)</f>
        <v>700002</v>
      </c>
      <c r="M735" s="5" t="str">
        <f>VLOOKUP($F735,Account!$B:$D,M$2,FALSE)</f>
        <v>IT-Infrastructure</v>
      </c>
      <c r="N735" s="9">
        <f t="shared" si="394"/>
        <v>3129.6214944612589</v>
      </c>
      <c r="O735" t="str">
        <f>VLOOKUP(A735,glbpamap!$A$1:$E$1000,5,FALSE)</f>
        <v>phones.csv</v>
      </c>
    </row>
    <row r="736" spans="1:15" x14ac:dyDescent="0.25">
      <c r="A736" t="str">
        <f t="shared" si="400"/>
        <v>Sales-04700003</v>
      </c>
      <c r="C736">
        <f t="shared" si="406"/>
        <v>0.01</v>
      </c>
      <c r="D736" s="5">
        <f t="shared" si="407"/>
        <v>3</v>
      </c>
      <c r="E736" s="5">
        <f t="shared" si="408"/>
        <v>4</v>
      </c>
      <c r="F736" s="4">
        <f t="shared" si="409"/>
        <v>13</v>
      </c>
      <c r="G736" s="5" t="str">
        <f>VLOOKUP($D736,LE!$B:$D,G$2,FALSE)</f>
        <v>ASI</v>
      </c>
      <c r="H736" s="5" t="str">
        <f>VLOOKUP($D736,LE!$B:$D,H$2,FALSE)</f>
        <v>Asia</v>
      </c>
      <c r="I736" s="5" t="str">
        <f>VLOOKUP($E736,Department!$B:$E,I$2,FALSE)</f>
        <v>Sales</v>
      </c>
      <c r="J736" s="5" t="str">
        <f>VLOOKUP($E736,Department!$B:$E,J$2,FALSE)</f>
        <v>Sales-04</v>
      </c>
      <c r="K736" s="5" t="str">
        <f>VLOOKUP($E736,Department!$B:$E,K$2,FALSE)</f>
        <v>Sales-Ops</v>
      </c>
      <c r="L736" s="5">
        <f>VLOOKUP($F736,Account!$B:$D,L$2,FALSE)</f>
        <v>700003</v>
      </c>
      <c r="M736" s="5" t="str">
        <f>VLOOKUP($F736,Account!$B:$D,M$2,FALSE)</f>
        <v>IT-Consultant-System Implementation</v>
      </c>
      <c r="N736" s="9">
        <f t="shared" si="395"/>
        <v>1564.8107472306294</v>
      </c>
      <c r="O736" t="str">
        <f>VLOOKUP(A736,glbpamap!$A$1:$E$1000,5,FALSE)</f>
        <v>phones.csv</v>
      </c>
    </row>
    <row r="737" spans="1:15" x14ac:dyDescent="0.25">
      <c r="A737" t="str">
        <f t="shared" si="400"/>
        <v>Sales-04800000</v>
      </c>
      <c r="C737">
        <f t="shared" si="406"/>
        <v>0.02</v>
      </c>
      <c r="D737" s="5">
        <f t="shared" si="407"/>
        <v>3</v>
      </c>
      <c r="E737" s="5">
        <f t="shared" si="408"/>
        <v>4</v>
      </c>
      <c r="F737" s="4">
        <f t="shared" si="409"/>
        <v>14</v>
      </c>
      <c r="G737" s="5" t="str">
        <f>VLOOKUP($D737,LE!$B:$D,G$2,FALSE)</f>
        <v>ASI</v>
      </c>
      <c r="H737" s="5" t="str">
        <f>VLOOKUP($D737,LE!$B:$D,H$2,FALSE)</f>
        <v>Asia</v>
      </c>
      <c r="I737" s="5" t="str">
        <f>VLOOKUP($E737,Department!$B:$E,I$2,FALSE)</f>
        <v>Sales</v>
      </c>
      <c r="J737" s="5" t="str">
        <f>VLOOKUP($E737,Department!$B:$E,J$2,FALSE)</f>
        <v>Sales-04</v>
      </c>
      <c r="K737" s="5" t="str">
        <f>VLOOKUP($E737,Department!$B:$E,K$2,FALSE)</f>
        <v>Sales-Ops</v>
      </c>
      <c r="L737" s="5">
        <f>VLOOKUP($F737,Account!$B:$D,L$2,FALSE)</f>
        <v>800000</v>
      </c>
      <c r="M737" s="5" t="str">
        <f>VLOOKUP($F737,Account!$B:$D,M$2,FALSE)</f>
        <v>Facilities-Offices</v>
      </c>
      <c r="N737" s="9">
        <f t="shared" si="396"/>
        <v>3129.6214944612589</v>
      </c>
      <c r="O737" t="str">
        <f>VLOOKUP(A737,glbpamap!$A$1:$E$1000,5,FALSE)</f>
        <v>phones.csv</v>
      </c>
    </row>
    <row r="738" spans="1:15" x14ac:dyDescent="0.25">
      <c r="A738" t="str">
        <f t="shared" si="400"/>
        <v>Sales-04800001</v>
      </c>
      <c r="C738">
        <f t="shared" si="406"/>
        <v>0.02</v>
      </c>
      <c r="D738" s="5">
        <f t="shared" si="407"/>
        <v>3</v>
      </c>
      <c r="E738" s="5">
        <f t="shared" si="408"/>
        <v>4</v>
      </c>
      <c r="F738" s="4">
        <f t="shared" si="409"/>
        <v>15</v>
      </c>
      <c r="G738" s="5" t="str">
        <f>VLOOKUP($D738,LE!$B:$D,G$2,FALSE)</f>
        <v>ASI</v>
      </c>
      <c r="H738" s="5" t="str">
        <f>VLOOKUP($D738,LE!$B:$D,H$2,FALSE)</f>
        <v>Asia</v>
      </c>
      <c r="I738" s="5" t="str">
        <f>VLOOKUP($E738,Department!$B:$E,I$2,FALSE)</f>
        <v>Sales</v>
      </c>
      <c r="J738" s="5" t="str">
        <f>VLOOKUP($E738,Department!$B:$E,J$2,FALSE)</f>
        <v>Sales-04</v>
      </c>
      <c r="K738" s="5" t="str">
        <f>VLOOKUP($E738,Department!$B:$E,K$2,FALSE)</f>
        <v>Sales-Ops</v>
      </c>
      <c r="L738" s="5">
        <f>VLOOKUP($F738,Account!$B:$D,L$2,FALSE)</f>
        <v>800001</v>
      </c>
      <c r="M738" s="5" t="str">
        <f>VLOOKUP($F738,Account!$B:$D,M$2,FALSE)</f>
        <v>Facilities-Supplies</v>
      </c>
      <c r="N738" s="9">
        <f t="shared" si="397"/>
        <v>3129.6214944612589</v>
      </c>
      <c r="O738" t="str">
        <f>VLOOKUP(A738,glbpamap!$A$1:$E$1000,5,FALSE)</f>
        <v>phones.csv</v>
      </c>
    </row>
    <row r="739" spans="1:15" x14ac:dyDescent="0.25">
      <c r="A739" t="str">
        <f t="shared" si="400"/>
        <v>Sales-04800002</v>
      </c>
      <c r="C739">
        <f t="shared" si="406"/>
        <v>0.02</v>
      </c>
      <c r="D739" s="5">
        <f t="shared" si="407"/>
        <v>3</v>
      </c>
      <c r="E739" s="5">
        <f t="shared" si="408"/>
        <v>4</v>
      </c>
      <c r="F739" s="4">
        <f t="shared" si="409"/>
        <v>16</v>
      </c>
      <c r="G739" s="5" t="str">
        <f>VLOOKUP($D739,LE!$B:$D,G$2,FALSE)</f>
        <v>ASI</v>
      </c>
      <c r="H739" s="5" t="str">
        <f>VLOOKUP($D739,LE!$B:$D,H$2,FALSE)</f>
        <v>Asia</v>
      </c>
      <c r="I739" s="5" t="str">
        <f>VLOOKUP($E739,Department!$B:$E,I$2,FALSE)</f>
        <v>Sales</v>
      </c>
      <c r="J739" s="5" t="str">
        <f>VLOOKUP($E739,Department!$B:$E,J$2,FALSE)</f>
        <v>Sales-04</v>
      </c>
      <c r="K739" s="5" t="str">
        <f>VLOOKUP($E739,Department!$B:$E,K$2,FALSE)</f>
        <v>Sales-Ops</v>
      </c>
      <c r="L739" s="5">
        <f>VLOOKUP($F739,Account!$B:$D,L$2,FALSE)</f>
        <v>800002</v>
      </c>
      <c r="M739" s="5" t="str">
        <f>VLOOKUP($F739,Account!$B:$D,M$2,FALSE)</f>
        <v>Facilities-Supplies</v>
      </c>
      <c r="N739" s="9">
        <f t="shared" si="398"/>
        <v>3129.6214944612589</v>
      </c>
      <c r="O739" t="str">
        <f>VLOOKUP(A739,glbpamap!$A$1:$E$1000,5,FALSE)</f>
        <v>phones.csv</v>
      </c>
    </row>
    <row r="740" spans="1:15" x14ac:dyDescent="0.25">
      <c r="A740" t="str">
        <f t="shared" si="400"/>
        <v>Sales-05100000</v>
      </c>
      <c r="C740">
        <f>C724</f>
        <v>0</v>
      </c>
      <c r="D740" s="6">
        <f>D724</f>
        <v>3</v>
      </c>
      <c r="E740" s="6">
        <f>E724+1</f>
        <v>5</v>
      </c>
      <c r="F740" s="4">
        <v>1</v>
      </c>
      <c r="G740" s="5" t="str">
        <f>VLOOKUP($D740,LE!$B:$D,G$2,FALSE)</f>
        <v>ASI</v>
      </c>
      <c r="H740" s="5" t="str">
        <f>VLOOKUP($D740,LE!$B:$D,H$2,FALSE)</f>
        <v>Asia</v>
      </c>
      <c r="I740" s="5" t="str">
        <f>VLOOKUP($E740,Department!$B:$E,I$2,FALSE)</f>
        <v>Sales</v>
      </c>
      <c r="J740" s="5" t="str">
        <f>VLOOKUP($E740,Department!$B:$E,J$2,FALSE)</f>
        <v>Sales-05</v>
      </c>
      <c r="K740" s="5" t="str">
        <f>VLOOKUP($E740,Department!$B:$E,K$2,FALSE)</f>
        <v>Sales-Exec</v>
      </c>
      <c r="L740" s="5">
        <f>VLOOKUP($F740,Account!$B:$D,L$2,FALSE)</f>
        <v>100000</v>
      </c>
      <c r="M740" s="5" t="str">
        <f>VLOOKUP($F740,Account!$B:$D,M$2,FALSE)</f>
        <v>Salary</v>
      </c>
      <c r="N740" s="10">
        <f t="shared" ref="N740" si="410">N724*1.01</f>
        <v>158045.88547029358</v>
      </c>
      <c r="O740" t="str">
        <f>VLOOKUP(A740,glbpamap!$A$1:$E$1000,5,FALSE)</f>
        <v>payroll.csv</v>
      </c>
    </row>
    <row r="741" spans="1:15" x14ac:dyDescent="0.25">
      <c r="A741" t="str">
        <f t="shared" si="400"/>
        <v>Sales-05100001</v>
      </c>
      <c r="C741">
        <f t="shared" ref="C741:C755" si="411">C725</f>
        <v>0.3</v>
      </c>
      <c r="D741" s="5">
        <f>D740</f>
        <v>3</v>
      </c>
      <c r="E741" s="5">
        <f>E740</f>
        <v>5</v>
      </c>
      <c r="F741" s="4">
        <f>F740+1</f>
        <v>2</v>
      </c>
      <c r="G741" s="5" t="str">
        <f>VLOOKUP($D741,LE!$B:$D,G$2,FALSE)</f>
        <v>ASI</v>
      </c>
      <c r="H741" s="5" t="str">
        <f>VLOOKUP($D741,LE!$B:$D,H$2,FALSE)</f>
        <v>Asia</v>
      </c>
      <c r="I741" s="5" t="str">
        <f>VLOOKUP($E741,Department!$B:$E,I$2,FALSE)</f>
        <v>Sales</v>
      </c>
      <c r="J741" s="5" t="str">
        <f>VLOOKUP($E741,Department!$B:$E,J$2,FALSE)</f>
        <v>Sales-05</v>
      </c>
      <c r="K741" s="5" t="str">
        <f>VLOOKUP($E741,Department!$B:$E,K$2,FALSE)</f>
        <v>Sales-Exec</v>
      </c>
      <c r="L741" s="5">
        <f>VLOOKUP($F741,Account!$B:$D,L$2,FALSE)</f>
        <v>100001</v>
      </c>
      <c r="M741" s="5" t="str">
        <f>VLOOKUP($F741,Account!$B:$D,M$2,FALSE)</f>
        <v>Benefits</v>
      </c>
      <c r="N741" s="9">
        <f t="shared" ref="N741:N789" si="412">N740*C741</f>
        <v>47413.765641088074</v>
      </c>
      <c r="O741" t="str">
        <f>VLOOKUP(A741,glbpamap!$A$1:$E$1000,5,FALSE)</f>
        <v>payroll.csv</v>
      </c>
    </row>
    <row r="742" spans="1:15" x14ac:dyDescent="0.25">
      <c r="A742" t="str">
        <f t="shared" si="400"/>
        <v>Sales-05200000</v>
      </c>
      <c r="C742">
        <f t="shared" si="411"/>
        <v>0.5</v>
      </c>
      <c r="D742" s="5">
        <f t="shared" ref="D742:D755" si="413">D741</f>
        <v>3</v>
      </c>
      <c r="E742" s="5">
        <f t="shared" ref="E742:E755" si="414">E741</f>
        <v>5</v>
      </c>
      <c r="F742" s="4">
        <f t="shared" ref="F742:F755" si="415">F741+1</f>
        <v>3</v>
      </c>
      <c r="G742" s="5" t="str">
        <f>VLOOKUP($D742,LE!$B:$D,G$2,FALSE)</f>
        <v>ASI</v>
      </c>
      <c r="H742" s="5" t="str">
        <f>VLOOKUP($D742,LE!$B:$D,H$2,FALSE)</f>
        <v>Asia</v>
      </c>
      <c r="I742" s="5" t="str">
        <f>VLOOKUP($E742,Department!$B:$E,I$2,FALSE)</f>
        <v>Sales</v>
      </c>
      <c r="J742" s="5" t="str">
        <f>VLOOKUP($E742,Department!$B:$E,J$2,FALSE)</f>
        <v>Sales-05</v>
      </c>
      <c r="K742" s="5" t="str">
        <f>VLOOKUP($E742,Department!$B:$E,K$2,FALSE)</f>
        <v>Sales-Exec</v>
      </c>
      <c r="L742" s="5">
        <f>VLOOKUP($F742,Account!$B:$D,L$2,FALSE)</f>
        <v>200000</v>
      </c>
      <c r="M742" s="5" t="str">
        <f>VLOOKUP($F742,Account!$B:$D,M$2,FALSE)</f>
        <v>Contractors</v>
      </c>
      <c r="N742" s="9">
        <f t="shared" si="385"/>
        <v>79022.942735146789</v>
      </c>
      <c r="O742" t="str">
        <f>VLOOKUP(A742,glbpamap!$A$1:$E$1000,5,FALSE)</f>
        <v>phones.csv</v>
      </c>
    </row>
    <row r="743" spans="1:15" x14ac:dyDescent="0.25">
      <c r="A743" t="str">
        <f t="shared" si="400"/>
        <v>Sales-05400000</v>
      </c>
      <c r="C743">
        <f t="shared" si="411"/>
        <v>0.1</v>
      </c>
      <c r="D743" s="5">
        <f t="shared" si="413"/>
        <v>3</v>
      </c>
      <c r="E743" s="5">
        <f t="shared" si="414"/>
        <v>5</v>
      </c>
      <c r="F743" s="4">
        <f t="shared" si="415"/>
        <v>4</v>
      </c>
      <c r="G743" s="5" t="str">
        <f>VLOOKUP($D743,LE!$B:$D,G$2,FALSE)</f>
        <v>ASI</v>
      </c>
      <c r="H743" s="5" t="str">
        <f>VLOOKUP($D743,LE!$B:$D,H$2,FALSE)</f>
        <v>Asia</v>
      </c>
      <c r="I743" s="5" t="str">
        <f>VLOOKUP($E743,Department!$B:$E,I$2,FALSE)</f>
        <v>Sales</v>
      </c>
      <c r="J743" s="5" t="str">
        <f>VLOOKUP($E743,Department!$B:$E,J$2,FALSE)</f>
        <v>Sales-05</v>
      </c>
      <c r="K743" s="5" t="str">
        <f>VLOOKUP($E743,Department!$B:$E,K$2,FALSE)</f>
        <v>Sales-Exec</v>
      </c>
      <c r="L743" s="5">
        <f>VLOOKUP($F743,Account!$B:$D,L$2,FALSE)</f>
        <v>400000</v>
      </c>
      <c r="M743" s="5" t="str">
        <f>VLOOKUP($F743,Account!$B:$D,M$2,FALSE)</f>
        <v>Travel-Trips</v>
      </c>
      <c r="N743" s="9">
        <f t="shared" si="386"/>
        <v>15804.588547029358</v>
      </c>
      <c r="O743" t="str">
        <f>VLOOKUP(A743,glbpamap!$A$1:$E$1000,5,FALSE)</f>
        <v>phones.csv</v>
      </c>
    </row>
    <row r="744" spans="1:15" x14ac:dyDescent="0.25">
      <c r="A744" t="str">
        <f t="shared" si="400"/>
        <v>Sales-05400001</v>
      </c>
      <c r="C744">
        <f t="shared" si="411"/>
        <v>0.05</v>
      </c>
      <c r="D744" s="5">
        <f t="shared" si="413"/>
        <v>3</v>
      </c>
      <c r="E744" s="5">
        <f t="shared" si="414"/>
        <v>5</v>
      </c>
      <c r="F744" s="4">
        <f t="shared" si="415"/>
        <v>5</v>
      </c>
      <c r="G744" s="5" t="str">
        <f>VLOOKUP($D744,LE!$B:$D,G$2,FALSE)</f>
        <v>ASI</v>
      </c>
      <c r="H744" s="5" t="str">
        <f>VLOOKUP($D744,LE!$B:$D,H$2,FALSE)</f>
        <v>Asia</v>
      </c>
      <c r="I744" s="5" t="str">
        <f>VLOOKUP($E744,Department!$B:$E,I$2,FALSE)</f>
        <v>Sales</v>
      </c>
      <c r="J744" s="5" t="str">
        <f>VLOOKUP($E744,Department!$B:$E,J$2,FALSE)</f>
        <v>Sales-05</v>
      </c>
      <c r="K744" s="5" t="str">
        <f>VLOOKUP($E744,Department!$B:$E,K$2,FALSE)</f>
        <v>Sales-Exec</v>
      </c>
      <c r="L744" s="5">
        <f>VLOOKUP($F744,Account!$B:$D,L$2,FALSE)</f>
        <v>400001</v>
      </c>
      <c r="M744" s="5" t="str">
        <f>VLOOKUP($F744,Account!$B:$D,M$2,FALSE)</f>
        <v>Travel-Hotels</v>
      </c>
      <c r="N744" s="9">
        <f t="shared" si="387"/>
        <v>7902.2942735146789</v>
      </c>
      <c r="O744" t="str">
        <f>VLOOKUP(A744,glbpamap!$A$1:$E$1000,5,FALSE)</f>
        <v>phones.csv</v>
      </c>
    </row>
    <row r="745" spans="1:15" x14ac:dyDescent="0.25">
      <c r="A745" t="str">
        <f t="shared" si="400"/>
        <v>Sales-05500000</v>
      </c>
      <c r="C745">
        <f t="shared" si="411"/>
        <v>0.2</v>
      </c>
      <c r="D745" s="5">
        <f t="shared" si="413"/>
        <v>3</v>
      </c>
      <c r="E745" s="5">
        <f t="shared" si="414"/>
        <v>5</v>
      </c>
      <c r="F745" s="4">
        <f t="shared" si="415"/>
        <v>6</v>
      </c>
      <c r="G745" s="5" t="str">
        <f>VLOOKUP($D745,LE!$B:$D,G$2,FALSE)</f>
        <v>ASI</v>
      </c>
      <c r="H745" s="5" t="str">
        <f>VLOOKUP($D745,LE!$B:$D,H$2,FALSE)</f>
        <v>Asia</v>
      </c>
      <c r="I745" s="5" t="str">
        <f>VLOOKUP($E745,Department!$B:$E,I$2,FALSE)</f>
        <v>Sales</v>
      </c>
      <c r="J745" s="5" t="str">
        <f>VLOOKUP($E745,Department!$B:$E,J$2,FALSE)</f>
        <v>Sales-05</v>
      </c>
      <c r="K745" s="5" t="str">
        <f>VLOOKUP($E745,Department!$B:$E,K$2,FALSE)</f>
        <v>Sales-Exec</v>
      </c>
      <c r="L745" s="5">
        <f>VLOOKUP($F745,Account!$B:$D,L$2,FALSE)</f>
        <v>500000</v>
      </c>
      <c r="M745" s="5" t="str">
        <f>VLOOKUP($F745,Account!$B:$D,M$2,FALSE)</f>
        <v>Professional-Services-Consultants</v>
      </c>
      <c r="N745" s="9">
        <f t="shared" si="388"/>
        <v>31609.177094058716</v>
      </c>
      <c r="O745" t="str">
        <f>VLOOKUP(A745,glbpamap!$A$1:$E$1000,5,FALSE)</f>
        <v>phones.csv</v>
      </c>
    </row>
    <row r="746" spans="1:15" x14ac:dyDescent="0.25">
      <c r="A746" t="str">
        <f t="shared" si="400"/>
        <v>Sales-05600000</v>
      </c>
      <c r="C746">
        <f t="shared" si="411"/>
        <v>0.1</v>
      </c>
      <c r="D746" s="5">
        <f t="shared" si="413"/>
        <v>3</v>
      </c>
      <c r="E746" s="5">
        <f t="shared" si="414"/>
        <v>5</v>
      </c>
      <c r="F746" s="4">
        <f t="shared" si="415"/>
        <v>7</v>
      </c>
      <c r="G746" s="5" t="str">
        <f>VLOOKUP($D746,LE!$B:$D,G$2,FALSE)</f>
        <v>ASI</v>
      </c>
      <c r="H746" s="5" t="str">
        <f>VLOOKUP($D746,LE!$B:$D,H$2,FALSE)</f>
        <v>Asia</v>
      </c>
      <c r="I746" s="5" t="str">
        <f>VLOOKUP($E746,Department!$B:$E,I$2,FALSE)</f>
        <v>Sales</v>
      </c>
      <c r="J746" s="5" t="str">
        <f>VLOOKUP($E746,Department!$B:$E,J$2,FALSE)</f>
        <v>Sales-05</v>
      </c>
      <c r="K746" s="5" t="str">
        <f>VLOOKUP($E746,Department!$B:$E,K$2,FALSE)</f>
        <v>Sales-Exec</v>
      </c>
      <c r="L746" s="5">
        <f>VLOOKUP($F746,Account!$B:$D,L$2,FALSE)</f>
        <v>600000</v>
      </c>
      <c r="M746" s="5" t="str">
        <f>VLOOKUP($F746,Account!$B:$D,M$2,FALSE)</f>
        <v>Legal-Consultants</v>
      </c>
      <c r="N746" s="9">
        <f t="shared" si="389"/>
        <v>15804.588547029358</v>
      </c>
      <c r="O746" t="str">
        <f>VLOOKUP(A746,glbpamap!$A$1:$E$1000,5,FALSE)</f>
        <v>phones.csv</v>
      </c>
    </row>
    <row r="747" spans="1:15" x14ac:dyDescent="0.25">
      <c r="A747" t="str">
        <f t="shared" si="400"/>
        <v>Sales-05600001</v>
      </c>
      <c r="C747">
        <f t="shared" si="411"/>
        <v>0</v>
      </c>
      <c r="D747" s="5">
        <f t="shared" si="413"/>
        <v>3</v>
      </c>
      <c r="E747" s="5">
        <f t="shared" si="414"/>
        <v>5</v>
      </c>
      <c r="F747" s="4">
        <f t="shared" si="415"/>
        <v>8</v>
      </c>
      <c r="G747" s="5" t="str">
        <f>VLOOKUP($D747,LE!$B:$D,G$2,FALSE)</f>
        <v>ASI</v>
      </c>
      <c r="H747" s="5" t="str">
        <f>VLOOKUP($D747,LE!$B:$D,H$2,FALSE)</f>
        <v>Asia</v>
      </c>
      <c r="I747" s="5" t="str">
        <f>VLOOKUP($E747,Department!$B:$E,I$2,FALSE)</f>
        <v>Sales</v>
      </c>
      <c r="J747" s="5" t="str">
        <f>VLOOKUP($E747,Department!$B:$E,J$2,FALSE)</f>
        <v>Sales-05</v>
      </c>
      <c r="K747" s="5" t="str">
        <f>VLOOKUP($E747,Department!$B:$E,K$2,FALSE)</f>
        <v>Sales-Exec</v>
      </c>
      <c r="L747" s="5">
        <f>VLOOKUP($F747,Account!$B:$D,L$2,FALSE)</f>
        <v>600001</v>
      </c>
      <c r="M747" s="5" t="str">
        <f>VLOOKUP($F747,Account!$B:$D,M$2,FALSE)</f>
        <v>Legal-Corporate Fees</v>
      </c>
      <c r="N747" s="9">
        <f t="shared" si="390"/>
        <v>0</v>
      </c>
      <c r="O747" t="str">
        <f>VLOOKUP(A747,glbpamap!$A$1:$E$1000,5,FALSE)</f>
        <v>phones.csv</v>
      </c>
    </row>
    <row r="748" spans="1:15" x14ac:dyDescent="0.25">
      <c r="A748" t="str">
        <f t="shared" si="400"/>
        <v>Sales-05600002</v>
      </c>
      <c r="C748">
        <f t="shared" si="411"/>
        <v>0</v>
      </c>
      <c r="D748" s="5">
        <f t="shared" si="413"/>
        <v>3</v>
      </c>
      <c r="E748" s="5">
        <f t="shared" si="414"/>
        <v>5</v>
      </c>
      <c r="F748" s="4">
        <f t="shared" si="415"/>
        <v>9</v>
      </c>
      <c r="G748" s="5" t="str">
        <f>VLOOKUP($D748,LE!$B:$D,G$2,FALSE)</f>
        <v>ASI</v>
      </c>
      <c r="H748" s="5" t="str">
        <f>VLOOKUP($D748,LE!$B:$D,H$2,FALSE)</f>
        <v>Asia</v>
      </c>
      <c r="I748" s="5" t="str">
        <f>VLOOKUP($E748,Department!$B:$E,I$2,FALSE)</f>
        <v>Sales</v>
      </c>
      <c r="J748" s="5" t="str">
        <f>VLOOKUP($E748,Department!$B:$E,J$2,FALSE)</f>
        <v>Sales-05</v>
      </c>
      <c r="K748" s="5" t="str">
        <f>VLOOKUP($E748,Department!$B:$E,K$2,FALSE)</f>
        <v>Sales-Exec</v>
      </c>
      <c r="L748" s="5">
        <f>VLOOKUP($F748,Account!$B:$D,L$2,FALSE)</f>
        <v>600002</v>
      </c>
      <c r="M748" s="5" t="str">
        <f>VLOOKUP($F748,Account!$B:$D,M$2,FALSE)</f>
        <v>Legal-Employment Fees</v>
      </c>
      <c r="N748" s="9">
        <f t="shared" si="391"/>
        <v>0</v>
      </c>
      <c r="O748" t="str">
        <f>VLOOKUP(A748,glbpamap!$A$1:$E$1000,5,FALSE)</f>
        <v>phones.csv</v>
      </c>
    </row>
    <row r="749" spans="1:15" x14ac:dyDescent="0.25">
      <c r="A749" t="str">
        <f t="shared" si="400"/>
        <v>Sales-05700000</v>
      </c>
      <c r="C749">
        <f t="shared" si="411"/>
        <v>0.05</v>
      </c>
      <c r="D749" s="5">
        <f t="shared" si="413"/>
        <v>3</v>
      </c>
      <c r="E749" s="5">
        <f t="shared" si="414"/>
        <v>5</v>
      </c>
      <c r="F749" s="4">
        <f t="shared" si="415"/>
        <v>10</v>
      </c>
      <c r="G749" s="5" t="str">
        <f>VLOOKUP($D749,LE!$B:$D,G$2,FALSE)</f>
        <v>ASI</v>
      </c>
      <c r="H749" s="5" t="str">
        <f>VLOOKUP($D749,LE!$B:$D,H$2,FALSE)</f>
        <v>Asia</v>
      </c>
      <c r="I749" s="5" t="str">
        <f>VLOOKUP($E749,Department!$B:$E,I$2,FALSE)</f>
        <v>Sales</v>
      </c>
      <c r="J749" s="5" t="str">
        <f>VLOOKUP($E749,Department!$B:$E,J$2,FALSE)</f>
        <v>Sales-05</v>
      </c>
      <c r="K749" s="5" t="str">
        <f>VLOOKUP($E749,Department!$B:$E,K$2,FALSE)</f>
        <v>Sales-Exec</v>
      </c>
      <c r="L749" s="5">
        <f>VLOOKUP($F749,Account!$B:$D,L$2,FALSE)</f>
        <v>700000</v>
      </c>
      <c r="M749" s="5" t="str">
        <f>VLOOKUP($F749,Account!$B:$D,M$2,FALSE)</f>
        <v>IT-Application-On-Premise</v>
      </c>
      <c r="N749" s="9">
        <f t="shared" si="392"/>
        <v>7902.2942735146789</v>
      </c>
      <c r="O749" t="str">
        <f>VLOOKUP(A749,glbpamap!$A$1:$E$1000,5,FALSE)</f>
        <v>implementation.csv</v>
      </c>
    </row>
    <row r="750" spans="1:15" x14ac:dyDescent="0.25">
      <c r="A750" t="str">
        <f t="shared" si="400"/>
        <v>Sales-05700001</v>
      </c>
      <c r="C750">
        <f t="shared" si="411"/>
        <v>0.01</v>
      </c>
      <c r="D750" s="5">
        <f t="shared" si="413"/>
        <v>3</v>
      </c>
      <c r="E750" s="5">
        <f t="shared" si="414"/>
        <v>5</v>
      </c>
      <c r="F750" s="4">
        <f t="shared" si="415"/>
        <v>11</v>
      </c>
      <c r="G750" s="5" t="str">
        <f>VLOOKUP($D750,LE!$B:$D,G$2,FALSE)</f>
        <v>ASI</v>
      </c>
      <c r="H750" s="5" t="str">
        <f>VLOOKUP($D750,LE!$B:$D,H$2,FALSE)</f>
        <v>Asia</v>
      </c>
      <c r="I750" s="5" t="str">
        <f>VLOOKUP($E750,Department!$B:$E,I$2,FALSE)</f>
        <v>Sales</v>
      </c>
      <c r="J750" s="5" t="str">
        <f>VLOOKUP($E750,Department!$B:$E,J$2,FALSE)</f>
        <v>Sales-05</v>
      </c>
      <c r="K750" s="5" t="str">
        <f>VLOOKUP($E750,Department!$B:$E,K$2,FALSE)</f>
        <v>Sales-Exec</v>
      </c>
      <c r="L750" s="5">
        <f>VLOOKUP($F750,Account!$B:$D,L$2,FALSE)</f>
        <v>700001</v>
      </c>
      <c r="M750" s="5" t="str">
        <f>VLOOKUP($F750,Account!$B:$D,M$2,FALSE)</f>
        <v>IT-Application-Subscription</v>
      </c>
      <c r="N750" s="9">
        <f t="shared" si="393"/>
        <v>1580.4588547029359</v>
      </c>
      <c r="O750" t="str">
        <f>VLOOKUP(A750,glbpamap!$A$1:$E$1000,5,FALSE)</f>
        <v>implementation.csv</v>
      </c>
    </row>
    <row r="751" spans="1:15" x14ac:dyDescent="0.25">
      <c r="A751" t="str">
        <f t="shared" si="400"/>
        <v>Sales-05700002</v>
      </c>
      <c r="C751">
        <f t="shared" si="411"/>
        <v>0.02</v>
      </c>
      <c r="D751" s="5">
        <f t="shared" si="413"/>
        <v>3</v>
      </c>
      <c r="E751" s="5">
        <f t="shared" si="414"/>
        <v>5</v>
      </c>
      <c r="F751" s="4">
        <f t="shared" si="415"/>
        <v>12</v>
      </c>
      <c r="G751" s="5" t="str">
        <f>VLOOKUP($D751,LE!$B:$D,G$2,FALSE)</f>
        <v>ASI</v>
      </c>
      <c r="H751" s="5" t="str">
        <f>VLOOKUP($D751,LE!$B:$D,H$2,FALSE)</f>
        <v>Asia</v>
      </c>
      <c r="I751" s="5" t="str">
        <f>VLOOKUP($E751,Department!$B:$E,I$2,FALSE)</f>
        <v>Sales</v>
      </c>
      <c r="J751" s="5" t="str">
        <f>VLOOKUP($E751,Department!$B:$E,J$2,FALSE)</f>
        <v>Sales-05</v>
      </c>
      <c r="K751" s="5" t="str">
        <f>VLOOKUP($E751,Department!$B:$E,K$2,FALSE)</f>
        <v>Sales-Exec</v>
      </c>
      <c r="L751" s="5">
        <f>VLOOKUP($F751,Account!$B:$D,L$2,FALSE)</f>
        <v>700002</v>
      </c>
      <c r="M751" s="5" t="str">
        <f>VLOOKUP($F751,Account!$B:$D,M$2,FALSE)</f>
        <v>IT-Infrastructure</v>
      </c>
      <c r="N751" s="9">
        <f t="shared" si="394"/>
        <v>3160.9177094058718</v>
      </c>
      <c r="O751" t="str">
        <f>VLOOKUP(A751,glbpamap!$A$1:$E$1000,5,FALSE)</f>
        <v>implementation.csv</v>
      </c>
    </row>
    <row r="752" spans="1:15" x14ac:dyDescent="0.25">
      <c r="A752" t="str">
        <f t="shared" si="400"/>
        <v>Sales-05700003</v>
      </c>
      <c r="C752">
        <f t="shared" si="411"/>
        <v>0.01</v>
      </c>
      <c r="D752" s="5">
        <f t="shared" si="413"/>
        <v>3</v>
      </c>
      <c r="E752" s="5">
        <f t="shared" si="414"/>
        <v>5</v>
      </c>
      <c r="F752" s="4">
        <f t="shared" si="415"/>
        <v>13</v>
      </c>
      <c r="G752" s="5" t="str">
        <f>VLOOKUP($D752,LE!$B:$D,G$2,FALSE)</f>
        <v>ASI</v>
      </c>
      <c r="H752" s="5" t="str">
        <f>VLOOKUP($D752,LE!$B:$D,H$2,FALSE)</f>
        <v>Asia</v>
      </c>
      <c r="I752" s="5" t="str">
        <f>VLOOKUP($E752,Department!$B:$E,I$2,FALSE)</f>
        <v>Sales</v>
      </c>
      <c r="J752" s="5" t="str">
        <f>VLOOKUP($E752,Department!$B:$E,J$2,FALSE)</f>
        <v>Sales-05</v>
      </c>
      <c r="K752" s="5" t="str">
        <f>VLOOKUP($E752,Department!$B:$E,K$2,FALSE)</f>
        <v>Sales-Exec</v>
      </c>
      <c r="L752" s="5">
        <f>VLOOKUP($F752,Account!$B:$D,L$2,FALSE)</f>
        <v>700003</v>
      </c>
      <c r="M752" s="5" t="str">
        <f>VLOOKUP($F752,Account!$B:$D,M$2,FALSE)</f>
        <v>IT-Consultant-System Implementation</v>
      </c>
      <c r="N752" s="9">
        <f t="shared" si="395"/>
        <v>1580.4588547029359</v>
      </c>
      <c r="O752" t="str">
        <f>VLOOKUP(A752,glbpamap!$A$1:$E$1000,5,FALSE)</f>
        <v>implementation.csv</v>
      </c>
    </row>
    <row r="753" spans="1:15" x14ac:dyDescent="0.25">
      <c r="A753" t="str">
        <f t="shared" si="400"/>
        <v>Sales-05800000</v>
      </c>
      <c r="C753">
        <f t="shared" si="411"/>
        <v>0.02</v>
      </c>
      <c r="D753" s="5">
        <f t="shared" si="413"/>
        <v>3</v>
      </c>
      <c r="E753" s="5">
        <f t="shared" si="414"/>
        <v>5</v>
      </c>
      <c r="F753" s="4">
        <f t="shared" si="415"/>
        <v>14</v>
      </c>
      <c r="G753" s="5" t="str">
        <f>VLOOKUP($D753,LE!$B:$D,G$2,FALSE)</f>
        <v>ASI</v>
      </c>
      <c r="H753" s="5" t="str">
        <f>VLOOKUP($D753,LE!$B:$D,H$2,FALSE)</f>
        <v>Asia</v>
      </c>
      <c r="I753" s="5" t="str">
        <f>VLOOKUP($E753,Department!$B:$E,I$2,FALSE)</f>
        <v>Sales</v>
      </c>
      <c r="J753" s="5" t="str">
        <f>VLOOKUP($E753,Department!$B:$E,J$2,FALSE)</f>
        <v>Sales-05</v>
      </c>
      <c r="K753" s="5" t="str">
        <f>VLOOKUP($E753,Department!$B:$E,K$2,FALSE)</f>
        <v>Sales-Exec</v>
      </c>
      <c r="L753" s="5">
        <f>VLOOKUP($F753,Account!$B:$D,L$2,FALSE)</f>
        <v>800000</v>
      </c>
      <c r="M753" s="5" t="str">
        <f>VLOOKUP($F753,Account!$B:$D,M$2,FALSE)</f>
        <v>Facilities-Offices</v>
      </c>
      <c r="N753" s="9">
        <f t="shared" si="396"/>
        <v>3160.9177094058718</v>
      </c>
      <c r="O753" t="str">
        <f>VLOOKUP(A753,glbpamap!$A$1:$E$1000,5,FALSE)</f>
        <v>implementation.csv</v>
      </c>
    </row>
    <row r="754" spans="1:15" x14ac:dyDescent="0.25">
      <c r="A754" t="str">
        <f t="shared" si="400"/>
        <v>Sales-05800001</v>
      </c>
      <c r="C754">
        <f t="shared" si="411"/>
        <v>0.02</v>
      </c>
      <c r="D754" s="5">
        <f t="shared" si="413"/>
        <v>3</v>
      </c>
      <c r="E754" s="5">
        <f t="shared" si="414"/>
        <v>5</v>
      </c>
      <c r="F754" s="4">
        <f t="shared" si="415"/>
        <v>15</v>
      </c>
      <c r="G754" s="5" t="str">
        <f>VLOOKUP($D754,LE!$B:$D,G$2,FALSE)</f>
        <v>ASI</v>
      </c>
      <c r="H754" s="5" t="str">
        <f>VLOOKUP($D754,LE!$B:$D,H$2,FALSE)</f>
        <v>Asia</v>
      </c>
      <c r="I754" s="5" t="str">
        <f>VLOOKUP($E754,Department!$B:$E,I$2,FALSE)</f>
        <v>Sales</v>
      </c>
      <c r="J754" s="5" t="str">
        <f>VLOOKUP($E754,Department!$B:$E,J$2,FALSE)</f>
        <v>Sales-05</v>
      </c>
      <c r="K754" s="5" t="str">
        <f>VLOOKUP($E754,Department!$B:$E,K$2,FALSE)</f>
        <v>Sales-Exec</v>
      </c>
      <c r="L754" s="5">
        <f>VLOOKUP($F754,Account!$B:$D,L$2,FALSE)</f>
        <v>800001</v>
      </c>
      <c r="M754" s="5" t="str">
        <f>VLOOKUP($F754,Account!$B:$D,M$2,FALSE)</f>
        <v>Facilities-Supplies</v>
      </c>
      <c r="N754" s="9">
        <f t="shared" si="397"/>
        <v>3160.9177094058718</v>
      </c>
      <c r="O754" t="str">
        <f>VLOOKUP(A754,glbpamap!$A$1:$E$1000,5,FALSE)</f>
        <v>implementation.csv</v>
      </c>
    </row>
    <row r="755" spans="1:15" x14ac:dyDescent="0.25">
      <c r="A755" t="str">
        <f t="shared" si="400"/>
        <v>Sales-05800002</v>
      </c>
      <c r="C755">
        <f t="shared" si="411"/>
        <v>0.02</v>
      </c>
      <c r="D755" s="5">
        <f t="shared" si="413"/>
        <v>3</v>
      </c>
      <c r="E755" s="5">
        <f t="shared" si="414"/>
        <v>5</v>
      </c>
      <c r="F755" s="4">
        <f t="shared" si="415"/>
        <v>16</v>
      </c>
      <c r="G755" s="5" t="str">
        <f>VLOOKUP($D755,LE!$B:$D,G$2,FALSE)</f>
        <v>ASI</v>
      </c>
      <c r="H755" s="5" t="str">
        <f>VLOOKUP($D755,LE!$B:$D,H$2,FALSE)</f>
        <v>Asia</v>
      </c>
      <c r="I755" s="5" t="str">
        <f>VLOOKUP($E755,Department!$B:$E,I$2,FALSE)</f>
        <v>Sales</v>
      </c>
      <c r="J755" s="5" t="str">
        <f>VLOOKUP($E755,Department!$B:$E,J$2,FALSE)</f>
        <v>Sales-05</v>
      </c>
      <c r="K755" s="5" t="str">
        <f>VLOOKUP($E755,Department!$B:$E,K$2,FALSE)</f>
        <v>Sales-Exec</v>
      </c>
      <c r="L755" s="5">
        <f>VLOOKUP($F755,Account!$B:$D,L$2,FALSE)</f>
        <v>800002</v>
      </c>
      <c r="M755" s="5" t="str">
        <f>VLOOKUP($F755,Account!$B:$D,M$2,FALSE)</f>
        <v>Facilities-Supplies</v>
      </c>
      <c r="N755" s="9">
        <f t="shared" si="398"/>
        <v>3160.9177094058718</v>
      </c>
      <c r="O755" t="str">
        <f>VLOOKUP(A755,glbpamap!$A$1:$E$1000,5,FALSE)</f>
        <v>implementation.csv</v>
      </c>
    </row>
    <row r="756" spans="1:15" x14ac:dyDescent="0.25">
      <c r="A756" t="str">
        <f t="shared" si="400"/>
        <v>Marketing-01100000</v>
      </c>
      <c r="C756">
        <f>C740</f>
        <v>0</v>
      </c>
      <c r="D756" s="6">
        <f>D740</f>
        <v>3</v>
      </c>
      <c r="E756" s="6">
        <f>E740+1</f>
        <v>6</v>
      </c>
      <c r="F756" s="4">
        <v>1</v>
      </c>
      <c r="G756" s="5" t="str">
        <f>VLOOKUP($D756,LE!$B:$D,G$2,FALSE)</f>
        <v>ASI</v>
      </c>
      <c r="H756" s="5" t="str">
        <f>VLOOKUP($D756,LE!$B:$D,H$2,FALSE)</f>
        <v>Asia</v>
      </c>
      <c r="I756" s="5" t="str">
        <f>VLOOKUP($E756,Department!$B:$E,I$2,FALSE)</f>
        <v>Marketing</v>
      </c>
      <c r="J756" s="5" t="str">
        <f>VLOOKUP($E756,Department!$B:$E,J$2,FALSE)</f>
        <v>Marketing-01</v>
      </c>
      <c r="K756" s="5" t="str">
        <f>VLOOKUP($E756,Department!$B:$E,K$2,FALSE)</f>
        <v>Marketing-Events</v>
      </c>
      <c r="L756" s="5">
        <f>VLOOKUP($F756,Account!$B:$D,L$2,FALSE)</f>
        <v>100000</v>
      </c>
      <c r="M756" s="5" t="str">
        <f>VLOOKUP($F756,Account!$B:$D,M$2,FALSE)</f>
        <v>Salary</v>
      </c>
      <c r="N756" s="10">
        <f t="shared" ref="N756" si="416">N740*1.01</f>
        <v>159626.34432499652</v>
      </c>
      <c r="O756" t="str">
        <f>VLOOKUP(A756,glbpamap!$A$1:$E$1000,5,FALSE)</f>
        <v>payroll.csv</v>
      </c>
    </row>
    <row r="757" spans="1:15" x14ac:dyDescent="0.25">
      <c r="A757" t="str">
        <f t="shared" si="400"/>
        <v>Marketing-01100001</v>
      </c>
      <c r="C757">
        <f t="shared" ref="C757:C771" si="417">C741</f>
        <v>0.3</v>
      </c>
      <c r="D757" s="5">
        <f>D756</f>
        <v>3</v>
      </c>
      <c r="E757" s="5">
        <f>E756</f>
        <v>6</v>
      </c>
      <c r="F757" s="4">
        <f>F756+1</f>
        <v>2</v>
      </c>
      <c r="G757" s="5" t="str">
        <f>VLOOKUP($D757,LE!$B:$D,G$2,FALSE)</f>
        <v>ASI</v>
      </c>
      <c r="H757" s="5" t="str">
        <f>VLOOKUP($D757,LE!$B:$D,H$2,FALSE)</f>
        <v>Asia</v>
      </c>
      <c r="I757" s="5" t="str">
        <f>VLOOKUP($E757,Department!$B:$E,I$2,FALSE)</f>
        <v>Marketing</v>
      </c>
      <c r="J757" s="5" t="str">
        <f>VLOOKUP($E757,Department!$B:$E,J$2,FALSE)</f>
        <v>Marketing-01</v>
      </c>
      <c r="K757" s="5" t="str">
        <f>VLOOKUP($E757,Department!$B:$E,K$2,FALSE)</f>
        <v>Marketing-Events</v>
      </c>
      <c r="L757" s="5">
        <f>VLOOKUP($F757,Account!$B:$D,L$2,FALSE)</f>
        <v>100001</v>
      </c>
      <c r="M757" s="5" t="str">
        <f>VLOOKUP($F757,Account!$B:$D,M$2,FALSE)</f>
        <v>Benefits</v>
      </c>
      <c r="N757" s="9">
        <f t="shared" si="412"/>
        <v>47887.903297498953</v>
      </c>
      <c r="O757" t="str">
        <f>VLOOKUP(A757,glbpamap!$A$1:$E$1000,5,FALSE)</f>
        <v>payroll.csv</v>
      </c>
    </row>
    <row r="758" spans="1:15" x14ac:dyDescent="0.25">
      <c r="A758" t="str">
        <f t="shared" si="400"/>
        <v>Marketing-01200000</v>
      </c>
      <c r="C758">
        <f t="shared" si="417"/>
        <v>0.5</v>
      </c>
      <c r="D758" s="5">
        <f t="shared" ref="D758:D771" si="418">D757</f>
        <v>3</v>
      </c>
      <c r="E758" s="5">
        <f t="shared" ref="E758:E771" si="419">E757</f>
        <v>6</v>
      </c>
      <c r="F758" s="4">
        <f t="shared" ref="F758:F771" si="420">F757+1</f>
        <v>3</v>
      </c>
      <c r="G758" s="5" t="str">
        <f>VLOOKUP($D758,LE!$B:$D,G$2,FALSE)</f>
        <v>ASI</v>
      </c>
      <c r="H758" s="5" t="str">
        <f>VLOOKUP($D758,LE!$B:$D,H$2,FALSE)</f>
        <v>Asia</v>
      </c>
      <c r="I758" s="5" t="str">
        <f>VLOOKUP($E758,Department!$B:$E,I$2,FALSE)</f>
        <v>Marketing</v>
      </c>
      <c r="J758" s="5" t="str">
        <f>VLOOKUP($E758,Department!$B:$E,J$2,FALSE)</f>
        <v>Marketing-01</v>
      </c>
      <c r="K758" s="5" t="str">
        <f>VLOOKUP($E758,Department!$B:$E,K$2,FALSE)</f>
        <v>Marketing-Events</v>
      </c>
      <c r="L758" s="5">
        <f>VLOOKUP($F758,Account!$B:$D,L$2,FALSE)</f>
        <v>200000</v>
      </c>
      <c r="M758" s="5" t="str">
        <f>VLOOKUP($F758,Account!$B:$D,M$2,FALSE)</f>
        <v>Contractors</v>
      </c>
      <c r="N758" s="9">
        <f t="shared" ref="N758:N806" si="421">N756*C758</f>
        <v>79813.17216249826</v>
      </c>
      <c r="O758" t="str">
        <f>VLOOKUP(A758,glbpamap!$A$1:$E$1000,5,FALSE)</f>
        <v>payroll.csv</v>
      </c>
    </row>
    <row r="759" spans="1:15" x14ac:dyDescent="0.25">
      <c r="A759" t="str">
        <f t="shared" si="400"/>
        <v>Marketing-01400000</v>
      </c>
      <c r="C759">
        <f t="shared" si="417"/>
        <v>0.1</v>
      </c>
      <c r="D759" s="5">
        <f t="shared" si="418"/>
        <v>3</v>
      </c>
      <c r="E759" s="5">
        <f t="shared" si="419"/>
        <v>6</v>
      </c>
      <c r="F759" s="4">
        <f t="shared" si="420"/>
        <v>4</v>
      </c>
      <c r="G759" s="5" t="str">
        <f>VLOOKUP($D759,LE!$B:$D,G$2,FALSE)</f>
        <v>ASI</v>
      </c>
      <c r="H759" s="5" t="str">
        <f>VLOOKUP($D759,LE!$B:$D,H$2,FALSE)</f>
        <v>Asia</v>
      </c>
      <c r="I759" s="5" t="str">
        <f>VLOOKUP($E759,Department!$B:$E,I$2,FALSE)</f>
        <v>Marketing</v>
      </c>
      <c r="J759" s="5" t="str">
        <f>VLOOKUP($E759,Department!$B:$E,J$2,FALSE)</f>
        <v>Marketing-01</v>
      </c>
      <c r="K759" s="5" t="str">
        <f>VLOOKUP($E759,Department!$B:$E,K$2,FALSE)</f>
        <v>Marketing-Events</v>
      </c>
      <c r="L759" s="5">
        <f>VLOOKUP($F759,Account!$B:$D,L$2,FALSE)</f>
        <v>400000</v>
      </c>
      <c r="M759" s="5" t="str">
        <f>VLOOKUP($F759,Account!$B:$D,M$2,FALSE)</f>
        <v>Travel-Trips</v>
      </c>
      <c r="N759" s="9">
        <f t="shared" ref="N759:N807" si="422">N756*C759</f>
        <v>15962.634432499653</v>
      </c>
      <c r="O759" t="str">
        <f>VLOOKUP(A759,glbpamap!$A$1:$E$1000,5,FALSE)</f>
        <v>payroll.csv</v>
      </c>
    </row>
    <row r="760" spans="1:15" x14ac:dyDescent="0.25">
      <c r="A760" t="str">
        <f t="shared" si="400"/>
        <v>Marketing-01400001</v>
      </c>
      <c r="C760">
        <f t="shared" si="417"/>
        <v>0.05</v>
      </c>
      <c r="D760" s="5">
        <f t="shared" si="418"/>
        <v>3</v>
      </c>
      <c r="E760" s="5">
        <f t="shared" si="419"/>
        <v>6</v>
      </c>
      <c r="F760" s="4">
        <f t="shared" si="420"/>
        <v>5</v>
      </c>
      <c r="G760" s="5" t="str">
        <f>VLOOKUP($D760,LE!$B:$D,G$2,FALSE)</f>
        <v>ASI</v>
      </c>
      <c r="H760" s="5" t="str">
        <f>VLOOKUP($D760,LE!$B:$D,H$2,FALSE)</f>
        <v>Asia</v>
      </c>
      <c r="I760" s="5" t="str">
        <f>VLOOKUP($E760,Department!$B:$E,I$2,FALSE)</f>
        <v>Marketing</v>
      </c>
      <c r="J760" s="5" t="str">
        <f>VLOOKUP($E760,Department!$B:$E,J$2,FALSE)</f>
        <v>Marketing-01</v>
      </c>
      <c r="K760" s="5" t="str">
        <f>VLOOKUP($E760,Department!$B:$E,K$2,FALSE)</f>
        <v>Marketing-Events</v>
      </c>
      <c r="L760" s="5">
        <f>VLOOKUP($F760,Account!$B:$D,L$2,FALSE)</f>
        <v>400001</v>
      </c>
      <c r="M760" s="5" t="str">
        <f>VLOOKUP($F760,Account!$B:$D,M$2,FALSE)</f>
        <v>Travel-Hotels</v>
      </c>
      <c r="N760" s="9">
        <f t="shared" ref="N760:N808" si="423">N756*C760</f>
        <v>7981.3172162498267</v>
      </c>
      <c r="O760" t="str">
        <f>VLOOKUP(A760,glbpamap!$A$1:$E$1000,5,FALSE)</f>
        <v>payroll.csv</v>
      </c>
    </row>
    <row r="761" spans="1:15" x14ac:dyDescent="0.25">
      <c r="A761" t="str">
        <f t="shared" si="400"/>
        <v>Marketing-01500000</v>
      </c>
      <c r="C761">
        <f t="shared" si="417"/>
        <v>0.2</v>
      </c>
      <c r="D761" s="5">
        <f t="shared" si="418"/>
        <v>3</v>
      </c>
      <c r="E761" s="5">
        <f t="shared" si="419"/>
        <v>6</v>
      </c>
      <c r="F761" s="4">
        <f t="shared" si="420"/>
        <v>6</v>
      </c>
      <c r="G761" s="5" t="str">
        <f>VLOOKUP($D761,LE!$B:$D,G$2,FALSE)</f>
        <v>ASI</v>
      </c>
      <c r="H761" s="5" t="str">
        <f>VLOOKUP($D761,LE!$B:$D,H$2,FALSE)</f>
        <v>Asia</v>
      </c>
      <c r="I761" s="5" t="str">
        <f>VLOOKUP($E761,Department!$B:$E,I$2,FALSE)</f>
        <v>Marketing</v>
      </c>
      <c r="J761" s="5" t="str">
        <f>VLOOKUP($E761,Department!$B:$E,J$2,FALSE)</f>
        <v>Marketing-01</v>
      </c>
      <c r="K761" s="5" t="str">
        <f>VLOOKUP($E761,Department!$B:$E,K$2,FALSE)</f>
        <v>Marketing-Events</v>
      </c>
      <c r="L761" s="5">
        <f>VLOOKUP($F761,Account!$B:$D,L$2,FALSE)</f>
        <v>500000</v>
      </c>
      <c r="M761" s="5" t="str">
        <f>VLOOKUP($F761,Account!$B:$D,M$2,FALSE)</f>
        <v>Professional-Services-Consultants</v>
      </c>
      <c r="N761" s="9">
        <f t="shared" ref="N761:N809" si="424">N756*C761</f>
        <v>31925.268864999307</v>
      </c>
      <c r="O761" t="str">
        <f>VLOOKUP(A761,glbpamap!$A$1:$E$1000,5,FALSE)</f>
        <v>payroll.csv</v>
      </c>
    </row>
    <row r="762" spans="1:15" x14ac:dyDescent="0.25">
      <c r="A762" t="str">
        <f t="shared" si="400"/>
        <v>Marketing-01600000</v>
      </c>
      <c r="C762">
        <f t="shared" si="417"/>
        <v>0.1</v>
      </c>
      <c r="D762" s="5">
        <f t="shared" si="418"/>
        <v>3</v>
      </c>
      <c r="E762" s="5">
        <f t="shared" si="419"/>
        <v>6</v>
      </c>
      <c r="F762" s="4">
        <f t="shared" si="420"/>
        <v>7</v>
      </c>
      <c r="G762" s="5" t="str">
        <f>VLOOKUP($D762,LE!$B:$D,G$2,FALSE)</f>
        <v>ASI</v>
      </c>
      <c r="H762" s="5" t="str">
        <f>VLOOKUP($D762,LE!$B:$D,H$2,FALSE)</f>
        <v>Asia</v>
      </c>
      <c r="I762" s="5" t="str">
        <f>VLOOKUP($E762,Department!$B:$E,I$2,FALSE)</f>
        <v>Marketing</v>
      </c>
      <c r="J762" s="5" t="str">
        <f>VLOOKUP($E762,Department!$B:$E,J$2,FALSE)</f>
        <v>Marketing-01</v>
      </c>
      <c r="K762" s="5" t="str">
        <f>VLOOKUP($E762,Department!$B:$E,K$2,FALSE)</f>
        <v>Marketing-Events</v>
      </c>
      <c r="L762" s="5">
        <f>VLOOKUP($F762,Account!$B:$D,L$2,FALSE)</f>
        <v>600000</v>
      </c>
      <c r="M762" s="5" t="str">
        <f>VLOOKUP($F762,Account!$B:$D,M$2,FALSE)</f>
        <v>Legal-Consultants</v>
      </c>
      <c r="N762" s="9">
        <f t="shared" ref="N762:N810" si="425">N756*C762</f>
        <v>15962.634432499653</v>
      </c>
      <c r="O762" t="str">
        <f>VLOOKUP(A762,glbpamap!$A$1:$E$1000,5,FALSE)</f>
        <v>payroll.csv</v>
      </c>
    </row>
    <row r="763" spans="1:15" x14ac:dyDescent="0.25">
      <c r="A763" t="str">
        <f t="shared" si="400"/>
        <v>Marketing-01600001</v>
      </c>
      <c r="C763">
        <f t="shared" si="417"/>
        <v>0</v>
      </c>
      <c r="D763" s="5">
        <f t="shared" si="418"/>
        <v>3</v>
      </c>
      <c r="E763" s="5">
        <f t="shared" si="419"/>
        <v>6</v>
      </c>
      <c r="F763" s="4">
        <f t="shared" si="420"/>
        <v>8</v>
      </c>
      <c r="G763" s="5" t="str">
        <f>VLOOKUP($D763,LE!$B:$D,G$2,FALSE)</f>
        <v>ASI</v>
      </c>
      <c r="H763" s="5" t="str">
        <f>VLOOKUP($D763,LE!$B:$D,H$2,FALSE)</f>
        <v>Asia</v>
      </c>
      <c r="I763" s="5" t="str">
        <f>VLOOKUP($E763,Department!$B:$E,I$2,FALSE)</f>
        <v>Marketing</v>
      </c>
      <c r="J763" s="5" t="str">
        <f>VLOOKUP($E763,Department!$B:$E,J$2,FALSE)</f>
        <v>Marketing-01</v>
      </c>
      <c r="K763" s="5" t="str">
        <f>VLOOKUP($E763,Department!$B:$E,K$2,FALSE)</f>
        <v>Marketing-Events</v>
      </c>
      <c r="L763" s="5">
        <f>VLOOKUP($F763,Account!$B:$D,L$2,FALSE)</f>
        <v>600001</v>
      </c>
      <c r="M763" s="5" t="str">
        <f>VLOOKUP($F763,Account!$B:$D,M$2,FALSE)</f>
        <v>Legal-Corporate Fees</v>
      </c>
      <c r="N763" s="9">
        <f t="shared" ref="N763:N811" si="426">N756*C763</f>
        <v>0</v>
      </c>
      <c r="O763" t="str">
        <f>VLOOKUP(A763,glbpamap!$A$1:$E$1000,5,FALSE)</f>
        <v>payroll.csv</v>
      </c>
    </row>
    <row r="764" spans="1:15" x14ac:dyDescent="0.25">
      <c r="A764" t="str">
        <f t="shared" si="400"/>
        <v>Marketing-01600002</v>
      </c>
      <c r="C764">
        <f t="shared" si="417"/>
        <v>0</v>
      </c>
      <c r="D764" s="5">
        <f t="shared" si="418"/>
        <v>3</v>
      </c>
      <c r="E764" s="5">
        <f t="shared" si="419"/>
        <v>6</v>
      </c>
      <c r="F764" s="4">
        <f t="shared" si="420"/>
        <v>9</v>
      </c>
      <c r="G764" s="5" t="str">
        <f>VLOOKUP($D764,LE!$B:$D,G$2,FALSE)</f>
        <v>ASI</v>
      </c>
      <c r="H764" s="5" t="str">
        <f>VLOOKUP($D764,LE!$B:$D,H$2,FALSE)</f>
        <v>Asia</v>
      </c>
      <c r="I764" s="5" t="str">
        <f>VLOOKUP($E764,Department!$B:$E,I$2,FALSE)</f>
        <v>Marketing</v>
      </c>
      <c r="J764" s="5" t="str">
        <f>VLOOKUP($E764,Department!$B:$E,J$2,FALSE)</f>
        <v>Marketing-01</v>
      </c>
      <c r="K764" s="5" t="str">
        <f>VLOOKUP($E764,Department!$B:$E,K$2,FALSE)</f>
        <v>Marketing-Events</v>
      </c>
      <c r="L764" s="5">
        <f>VLOOKUP($F764,Account!$B:$D,L$2,FALSE)</f>
        <v>600002</v>
      </c>
      <c r="M764" s="5" t="str">
        <f>VLOOKUP($F764,Account!$B:$D,M$2,FALSE)</f>
        <v>Legal-Employment Fees</v>
      </c>
      <c r="N764" s="9">
        <f t="shared" ref="N764:N812" si="427">N756*C764</f>
        <v>0</v>
      </c>
      <c r="O764" t="str">
        <f>VLOOKUP(A764,glbpamap!$A$1:$E$1000,5,FALSE)</f>
        <v>payroll.csv</v>
      </c>
    </row>
    <row r="765" spans="1:15" x14ac:dyDescent="0.25">
      <c r="A765" t="str">
        <f t="shared" si="400"/>
        <v>Marketing-01700000</v>
      </c>
      <c r="C765">
        <f t="shared" si="417"/>
        <v>0.05</v>
      </c>
      <c r="D765" s="5">
        <f t="shared" si="418"/>
        <v>3</v>
      </c>
      <c r="E765" s="5">
        <f t="shared" si="419"/>
        <v>6</v>
      </c>
      <c r="F765" s="4">
        <f t="shared" si="420"/>
        <v>10</v>
      </c>
      <c r="G765" s="5" t="str">
        <f>VLOOKUP($D765,LE!$B:$D,G$2,FALSE)</f>
        <v>ASI</v>
      </c>
      <c r="H765" s="5" t="str">
        <f>VLOOKUP($D765,LE!$B:$D,H$2,FALSE)</f>
        <v>Asia</v>
      </c>
      <c r="I765" s="5" t="str">
        <f>VLOOKUP($E765,Department!$B:$E,I$2,FALSE)</f>
        <v>Marketing</v>
      </c>
      <c r="J765" s="5" t="str">
        <f>VLOOKUP($E765,Department!$B:$E,J$2,FALSE)</f>
        <v>Marketing-01</v>
      </c>
      <c r="K765" s="5" t="str">
        <f>VLOOKUP($E765,Department!$B:$E,K$2,FALSE)</f>
        <v>Marketing-Events</v>
      </c>
      <c r="L765" s="5">
        <f>VLOOKUP($F765,Account!$B:$D,L$2,FALSE)</f>
        <v>700000</v>
      </c>
      <c r="M765" s="5" t="str">
        <f>VLOOKUP($F765,Account!$B:$D,M$2,FALSE)</f>
        <v>IT-Application-On-Premise</v>
      </c>
      <c r="N765" s="9">
        <f t="shared" ref="N765:N813" si="428">N756*C765</f>
        <v>7981.3172162498267</v>
      </c>
      <c r="O765" t="str">
        <f>VLOOKUP(A765,glbpamap!$A$1:$E$1000,5,FALSE)</f>
        <v>payroll.csv</v>
      </c>
    </row>
    <row r="766" spans="1:15" x14ac:dyDescent="0.25">
      <c r="A766" t="str">
        <f t="shared" si="400"/>
        <v>Marketing-01700001</v>
      </c>
      <c r="C766">
        <f t="shared" si="417"/>
        <v>0.01</v>
      </c>
      <c r="D766" s="5">
        <f t="shared" si="418"/>
        <v>3</v>
      </c>
      <c r="E766" s="5">
        <f t="shared" si="419"/>
        <v>6</v>
      </c>
      <c r="F766" s="4">
        <f t="shared" si="420"/>
        <v>11</v>
      </c>
      <c r="G766" s="5" t="str">
        <f>VLOOKUP($D766,LE!$B:$D,G$2,FALSE)</f>
        <v>ASI</v>
      </c>
      <c r="H766" s="5" t="str">
        <f>VLOOKUP($D766,LE!$B:$D,H$2,FALSE)</f>
        <v>Asia</v>
      </c>
      <c r="I766" s="5" t="str">
        <f>VLOOKUP($E766,Department!$B:$E,I$2,FALSE)</f>
        <v>Marketing</v>
      </c>
      <c r="J766" s="5" t="str">
        <f>VLOOKUP($E766,Department!$B:$E,J$2,FALSE)</f>
        <v>Marketing-01</v>
      </c>
      <c r="K766" s="5" t="str">
        <f>VLOOKUP($E766,Department!$B:$E,K$2,FALSE)</f>
        <v>Marketing-Events</v>
      </c>
      <c r="L766" s="5">
        <f>VLOOKUP($F766,Account!$B:$D,L$2,FALSE)</f>
        <v>700001</v>
      </c>
      <c r="M766" s="5" t="str">
        <f>VLOOKUP($F766,Account!$B:$D,M$2,FALSE)</f>
        <v>IT-Application-Subscription</v>
      </c>
      <c r="N766" s="9">
        <f t="shared" ref="N766:N814" si="429">N756*C766</f>
        <v>1596.2634432499653</v>
      </c>
      <c r="O766" t="str">
        <f>VLOOKUP(A766,glbpamap!$A$1:$E$1000,5,FALSE)</f>
        <v>payroll.csv</v>
      </c>
    </row>
    <row r="767" spans="1:15" x14ac:dyDescent="0.25">
      <c r="A767" t="str">
        <f t="shared" si="400"/>
        <v>Marketing-01700002</v>
      </c>
      <c r="C767">
        <f t="shared" si="417"/>
        <v>0.02</v>
      </c>
      <c r="D767" s="5">
        <f t="shared" si="418"/>
        <v>3</v>
      </c>
      <c r="E767" s="5">
        <f t="shared" si="419"/>
        <v>6</v>
      </c>
      <c r="F767" s="4">
        <f t="shared" si="420"/>
        <v>12</v>
      </c>
      <c r="G767" s="5" t="str">
        <f>VLOOKUP($D767,LE!$B:$D,G$2,FALSE)</f>
        <v>ASI</v>
      </c>
      <c r="H767" s="5" t="str">
        <f>VLOOKUP($D767,LE!$B:$D,H$2,FALSE)</f>
        <v>Asia</v>
      </c>
      <c r="I767" s="5" t="str">
        <f>VLOOKUP($E767,Department!$B:$E,I$2,FALSE)</f>
        <v>Marketing</v>
      </c>
      <c r="J767" s="5" t="str">
        <f>VLOOKUP($E767,Department!$B:$E,J$2,FALSE)</f>
        <v>Marketing-01</v>
      </c>
      <c r="K767" s="5" t="str">
        <f>VLOOKUP($E767,Department!$B:$E,K$2,FALSE)</f>
        <v>Marketing-Events</v>
      </c>
      <c r="L767" s="5">
        <f>VLOOKUP($F767,Account!$B:$D,L$2,FALSE)</f>
        <v>700002</v>
      </c>
      <c r="M767" s="5" t="str">
        <f>VLOOKUP($F767,Account!$B:$D,M$2,FALSE)</f>
        <v>IT-Infrastructure</v>
      </c>
      <c r="N767" s="9">
        <f t="shared" ref="N767:N815" si="430">N756*C767</f>
        <v>3192.5268864999307</v>
      </c>
      <c r="O767" t="str">
        <f>VLOOKUP(A767,glbpamap!$A$1:$E$1000,5,FALSE)</f>
        <v>payroll.csv</v>
      </c>
    </row>
    <row r="768" spans="1:15" x14ac:dyDescent="0.25">
      <c r="A768" t="str">
        <f t="shared" si="400"/>
        <v>Marketing-01700003</v>
      </c>
      <c r="C768">
        <f t="shared" si="417"/>
        <v>0.01</v>
      </c>
      <c r="D768" s="5">
        <f t="shared" si="418"/>
        <v>3</v>
      </c>
      <c r="E768" s="5">
        <f t="shared" si="419"/>
        <v>6</v>
      </c>
      <c r="F768" s="4">
        <f t="shared" si="420"/>
        <v>13</v>
      </c>
      <c r="G768" s="5" t="str">
        <f>VLOOKUP($D768,LE!$B:$D,G$2,FALSE)</f>
        <v>ASI</v>
      </c>
      <c r="H768" s="5" t="str">
        <f>VLOOKUP($D768,LE!$B:$D,H$2,FALSE)</f>
        <v>Asia</v>
      </c>
      <c r="I768" s="5" t="str">
        <f>VLOOKUP($E768,Department!$B:$E,I$2,FALSE)</f>
        <v>Marketing</v>
      </c>
      <c r="J768" s="5" t="str">
        <f>VLOOKUP($E768,Department!$B:$E,J$2,FALSE)</f>
        <v>Marketing-01</v>
      </c>
      <c r="K768" s="5" t="str">
        <f>VLOOKUP($E768,Department!$B:$E,K$2,FALSE)</f>
        <v>Marketing-Events</v>
      </c>
      <c r="L768" s="5">
        <f>VLOOKUP($F768,Account!$B:$D,L$2,FALSE)</f>
        <v>700003</v>
      </c>
      <c r="M768" s="5" t="str">
        <f>VLOOKUP($F768,Account!$B:$D,M$2,FALSE)</f>
        <v>IT-Consultant-System Implementation</v>
      </c>
      <c r="N768" s="9">
        <f t="shared" ref="N768:N816" si="431">N756*C768</f>
        <v>1596.2634432499653</v>
      </c>
      <c r="O768" t="str">
        <f>VLOOKUP(A768,glbpamap!$A$1:$E$1000,5,FALSE)</f>
        <v>payroll.csv</v>
      </c>
    </row>
    <row r="769" spans="1:15" x14ac:dyDescent="0.25">
      <c r="A769" t="str">
        <f t="shared" si="400"/>
        <v>Marketing-01800000</v>
      </c>
      <c r="C769">
        <f t="shared" si="417"/>
        <v>0.02</v>
      </c>
      <c r="D769" s="5">
        <f t="shared" si="418"/>
        <v>3</v>
      </c>
      <c r="E769" s="5">
        <f t="shared" si="419"/>
        <v>6</v>
      </c>
      <c r="F769" s="4">
        <f t="shared" si="420"/>
        <v>14</v>
      </c>
      <c r="G769" s="5" t="str">
        <f>VLOOKUP($D769,LE!$B:$D,G$2,FALSE)</f>
        <v>ASI</v>
      </c>
      <c r="H769" s="5" t="str">
        <f>VLOOKUP($D769,LE!$B:$D,H$2,FALSE)</f>
        <v>Asia</v>
      </c>
      <c r="I769" s="5" t="str">
        <f>VLOOKUP($E769,Department!$B:$E,I$2,FALSE)</f>
        <v>Marketing</v>
      </c>
      <c r="J769" s="5" t="str">
        <f>VLOOKUP($E769,Department!$B:$E,J$2,FALSE)</f>
        <v>Marketing-01</v>
      </c>
      <c r="K769" s="5" t="str">
        <f>VLOOKUP($E769,Department!$B:$E,K$2,FALSE)</f>
        <v>Marketing-Events</v>
      </c>
      <c r="L769" s="5">
        <f>VLOOKUP($F769,Account!$B:$D,L$2,FALSE)</f>
        <v>800000</v>
      </c>
      <c r="M769" s="5" t="str">
        <f>VLOOKUP($F769,Account!$B:$D,M$2,FALSE)</f>
        <v>Facilities-Offices</v>
      </c>
      <c r="N769" s="9">
        <f t="shared" ref="N769:N817" si="432">N756*C769</f>
        <v>3192.5268864999307</v>
      </c>
      <c r="O769" t="str">
        <f>VLOOKUP(A769,glbpamap!$A$1:$E$1000,5,FALSE)</f>
        <v>payroll.csv</v>
      </c>
    </row>
    <row r="770" spans="1:15" x14ac:dyDescent="0.25">
      <c r="A770" t="str">
        <f t="shared" si="400"/>
        <v>Marketing-01800001</v>
      </c>
      <c r="C770">
        <f t="shared" si="417"/>
        <v>0.02</v>
      </c>
      <c r="D770" s="5">
        <f t="shared" si="418"/>
        <v>3</v>
      </c>
      <c r="E770" s="5">
        <f t="shared" si="419"/>
        <v>6</v>
      </c>
      <c r="F770" s="4">
        <f t="shared" si="420"/>
        <v>15</v>
      </c>
      <c r="G770" s="5" t="str">
        <f>VLOOKUP($D770,LE!$B:$D,G$2,FALSE)</f>
        <v>ASI</v>
      </c>
      <c r="H770" s="5" t="str">
        <f>VLOOKUP($D770,LE!$B:$D,H$2,FALSE)</f>
        <v>Asia</v>
      </c>
      <c r="I770" s="5" t="str">
        <f>VLOOKUP($E770,Department!$B:$E,I$2,FALSE)</f>
        <v>Marketing</v>
      </c>
      <c r="J770" s="5" t="str">
        <f>VLOOKUP($E770,Department!$B:$E,J$2,FALSE)</f>
        <v>Marketing-01</v>
      </c>
      <c r="K770" s="5" t="str">
        <f>VLOOKUP($E770,Department!$B:$E,K$2,FALSE)</f>
        <v>Marketing-Events</v>
      </c>
      <c r="L770" s="5">
        <f>VLOOKUP($F770,Account!$B:$D,L$2,FALSE)</f>
        <v>800001</v>
      </c>
      <c r="M770" s="5" t="str">
        <f>VLOOKUP($F770,Account!$B:$D,M$2,FALSE)</f>
        <v>Facilities-Supplies</v>
      </c>
      <c r="N770" s="9">
        <f t="shared" ref="N770:N818" si="433">N756*C770</f>
        <v>3192.5268864999307</v>
      </c>
      <c r="O770" t="str">
        <f>VLOOKUP(A770,glbpamap!$A$1:$E$1000,5,FALSE)</f>
        <v>payroll.csv</v>
      </c>
    </row>
    <row r="771" spans="1:15" x14ac:dyDescent="0.25">
      <c r="A771" t="str">
        <f t="shared" si="400"/>
        <v>Marketing-01800002</v>
      </c>
      <c r="C771">
        <f t="shared" si="417"/>
        <v>0.02</v>
      </c>
      <c r="D771" s="5">
        <f t="shared" si="418"/>
        <v>3</v>
      </c>
      <c r="E771" s="5">
        <f t="shared" si="419"/>
        <v>6</v>
      </c>
      <c r="F771" s="4">
        <f t="shared" si="420"/>
        <v>16</v>
      </c>
      <c r="G771" s="5" t="str">
        <f>VLOOKUP($D771,LE!$B:$D,G$2,FALSE)</f>
        <v>ASI</v>
      </c>
      <c r="H771" s="5" t="str">
        <f>VLOOKUP($D771,LE!$B:$D,H$2,FALSE)</f>
        <v>Asia</v>
      </c>
      <c r="I771" s="5" t="str">
        <f>VLOOKUP($E771,Department!$B:$E,I$2,FALSE)</f>
        <v>Marketing</v>
      </c>
      <c r="J771" s="5" t="str">
        <f>VLOOKUP($E771,Department!$B:$E,J$2,FALSE)</f>
        <v>Marketing-01</v>
      </c>
      <c r="K771" s="5" t="str">
        <f>VLOOKUP($E771,Department!$B:$E,K$2,FALSE)</f>
        <v>Marketing-Events</v>
      </c>
      <c r="L771" s="5">
        <f>VLOOKUP($F771,Account!$B:$D,L$2,FALSE)</f>
        <v>800002</v>
      </c>
      <c r="M771" s="5" t="str">
        <f>VLOOKUP($F771,Account!$B:$D,M$2,FALSE)</f>
        <v>Facilities-Supplies</v>
      </c>
      <c r="N771" s="9">
        <f t="shared" ref="N771:N819" si="434">N756*C771</f>
        <v>3192.5268864999307</v>
      </c>
      <c r="O771" t="str">
        <f>VLOOKUP(A771,glbpamap!$A$1:$E$1000,5,FALSE)</f>
        <v>payroll.csv</v>
      </c>
    </row>
    <row r="772" spans="1:15" x14ac:dyDescent="0.25">
      <c r="A772" t="str">
        <f t="shared" si="400"/>
        <v>Marketing-02100000</v>
      </c>
      <c r="C772">
        <f>C756</f>
        <v>0</v>
      </c>
      <c r="D772" s="6">
        <f>D756</f>
        <v>3</v>
      </c>
      <c r="E772" s="6">
        <f>E756+1</f>
        <v>7</v>
      </c>
      <c r="F772" s="4">
        <v>1</v>
      </c>
      <c r="G772" s="5" t="str">
        <f>VLOOKUP($D772,LE!$B:$D,G$2,FALSE)</f>
        <v>ASI</v>
      </c>
      <c r="H772" s="5" t="str">
        <f>VLOOKUP($D772,LE!$B:$D,H$2,FALSE)</f>
        <v>Asia</v>
      </c>
      <c r="I772" s="5" t="str">
        <f>VLOOKUP($E772,Department!$B:$E,I$2,FALSE)</f>
        <v>Marketing</v>
      </c>
      <c r="J772" s="5" t="str">
        <f>VLOOKUP($E772,Department!$B:$E,J$2,FALSE)</f>
        <v>Marketing-02</v>
      </c>
      <c r="K772" s="5" t="str">
        <f>VLOOKUP($E772,Department!$B:$E,K$2,FALSE)</f>
        <v>Marketing-Research</v>
      </c>
      <c r="L772" s="5">
        <f>VLOOKUP($F772,Account!$B:$D,L$2,FALSE)</f>
        <v>100000</v>
      </c>
      <c r="M772" s="5" t="str">
        <f>VLOOKUP($F772,Account!$B:$D,M$2,FALSE)</f>
        <v>Salary</v>
      </c>
      <c r="N772" s="10">
        <f t="shared" ref="N772" si="435">N756*1.01</f>
        <v>161222.6077682465</v>
      </c>
      <c r="O772" t="str">
        <f>VLOOKUP(A772,glbpamap!$A$1:$E$1000,5,FALSE)</f>
        <v>payroll.csv</v>
      </c>
    </row>
    <row r="773" spans="1:15" x14ac:dyDescent="0.25">
      <c r="A773" t="str">
        <f t="shared" ref="A773:A836" si="436">J773&amp;L773</f>
        <v>Marketing-02100001</v>
      </c>
      <c r="C773">
        <f t="shared" ref="C773:C787" si="437">C757</f>
        <v>0.3</v>
      </c>
      <c r="D773" s="5">
        <f>D772</f>
        <v>3</v>
      </c>
      <c r="E773" s="5">
        <f>E772</f>
        <v>7</v>
      </c>
      <c r="F773" s="4">
        <f>F772+1</f>
        <v>2</v>
      </c>
      <c r="G773" s="5" t="str">
        <f>VLOOKUP($D773,LE!$B:$D,G$2,FALSE)</f>
        <v>ASI</v>
      </c>
      <c r="H773" s="5" t="str">
        <f>VLOOKUP($D773,LE!$B:$D,H$2,FALSE)</f>
        <v>Asia</v>
      </c>
      <c r="I773" s="5" t="str">
        <f>VLOOKUP($E773,Department!$B:$E,I$2,FALSE)</f>
        <v>Marketing</v>
      </c>
      <c r="J773" s="5" t="str">
        <f>VLOOKUP($E773,Department!$B:$E,J$2,FALSE)</f>
        <v>Marketing-02</v>
      </c>
      <c r="K773" s="5" t="str">
        <f>VLOOKUP($E773,Department!$B:$E,K$2,FALSE)</f>
        <v>Marketing-Research</v>
      </c>
      <c r="L773" s="5">
        <f>VLOOKUP($F773,Account!$B:$D,L$2,FALSE)</f>
        <v>100001</v>
      </c>
      <c r="M773" s="5" t="str">
        <f>VLOOKUP($F773,Account!$B:$D,M$2,FALSE)</f>
        <v>Benefits</v>
      </c>
      <c r="N773" s="9">
        <f t="shared" si="412"/>
        <v>48366.78233047395</v>
      </c>
      <c r="O773" t="str">
        <f>VLOOKUP(A773,glbpamap!$A$1:$E$1000,5,FALSE)</f>
        <v>payroll.csv</v>
      </c>
    </row>
    <row r="774" spans="1:15" x14ac:dyDescent="0.25">
      <c r="A774" t="str">
        <f t="shared" si="436"/>
        <v>Marketing-02200000</v>
      </c>
      <c r="C774">
        <f t="shared" si="437"/>
        <v>0.5</v>
      </c>
      <c r="D774" s="5">
        <f t="shared" ref="D774:D787" si="438">D773</f>
        <v>3</v>
      </c>
      <c r="E774" s="5">
        <f t="shared" ref="E774:E787" si="439">E773</f>
        <v>7</v>
      </c>
      <c r="F774" s="4">
        <f t="shared" ref="F774:F787" si="440">F773+1</f>
        <v>3</v>
      </c>
      <c r="G774" s="5" t="str">
        <f>VLOOKUP($D774,LE!$B:$D,G$2,FALSE)</f>
        <v>ASI</v>
      </c>
      <c r="H774" s="5" t="str">
        <f>VLOOKUP($D774,LE!$B:$D,H$2,FALSE)</f>
        <v>Asia</v>
      </c>
      <c r="I774" s="5" t="str">
        <f>VLOOKUP($E774,Department!$B:$E,I$2,FALSE)</f>
        <v>Marketing</v>
      </c>
      <c r="J774" s="5" t="str">
        <f>VLOOKUP($E774,Department!$B:$E,J$2,FALSE)</f>
        <v>Marketing-02</v>
      </c>
      <c r="K774" s="5" t="str">
        <f>VLOOKUP($E774,Department!$B:$E,K$2,FALSE)</f>
        <v>Marketing-Research</v>
      </c>
      <c r="L774" s="5">
        <f>VLOOKUP($F774,Account!$B:$D,L$2,FALSE)</f>
        <v>200000</v>
      </c>
      <c r="M774" s="5" t="str">
        <f>VLOOKUP($F774,Account!$B:$D,M$2,FALSE)</f>
        <v>Contractors</v>
      </c>
      <c r="N774" s="9">
        <f t="shared" si="421"/>
        <v>80611.303884123248</v>
      </c>
      <c r="O774" t="str">
        <f>VLOOKUP(A774,glbpamap!$A$1:$E$1000,5,FALSE)</f>
        <v>payroll.csv</v>
      </c>
    </row>
    <row r="775" spans="1:15" x14ac:dyDescent="0.25">
      <c r="A775" t="str">
        <f t="shared" si="436"/>
        <v>Marketing-02400000</v>
      </c>
      <c r="C775">
        <f t="shared" si="437"/>
        <v>0.1</v>
      </c>
      <c r="D775" s="5">
        <f t="shared" si="438"/>
        <v>3</v>
      </c>
      <c r="E775" s="5">
        <f t="shared" si="439"/>
        <v>7</v>
      </c>
      <c r="F775" s="4">
        <f t="shared" si="440"/>
        <v>4</v>
      </c>
      <c r="G775" s="5" t="str">
        <f>VLOOKUP($D775,LE!$B:$D,G$2,FALSE)</f>
        <v>ASI</v>
      </c>
      <c r="H775" s="5" t="str">
        <f>VLOOKUP($D775,LE!$B:$D,H$2,FALSE)</f>
        <v>Asia</v>
      </c>
      <c r="I775" s="5" t="str">
        <f>VLOOKUP($E775,Department!$B:$E,I$2,FALSE)</f>
        <v>Marketing</v>
      </c>
      <c r="J775" s="5" t="str">
        <f>VLOOKUP($E775,Department!$B:$E,J$2,FALSE)</f>
        <v>Marketing-02</v>
      </c>
      <c r="K775" s="5" t="str">
        <f>VLOOKUP($E775,Department!$B:$E,K$2,FALSE)</f>
        <v>Marketing-Research</v>
      </c>
      <c r="L775" s="5">
        <f>VLOOKUP($F775,Account!$B:$D,L$2,FALSE)</f>
        <v>400000</v>
      </c>
      <c r="M775" s="5" t="str">
        <f>VLOOKUP($F775,Account!$B:$D,M$2,FALSE)</f>
        <v>Travel-Trips</v>
      </c>
      <c r="N775" s="9">
        <f t="shared" si="422"/>
        <v>16122.260776824651</v>
      </c>
      <c r="O775" t="str">
        <f>VLOOKUP(A775,glbpamap!$A$1:$E$1000,5,FALSE)</f>
        <v>payroll.csv</v>
      </c>
    </row>
    <row r="776" spans="1:15" x14ac:dyDescent="0.25">
      <c r="A776" t="str">
        <f t="shared" si="436"/>
        <v>Marketing-02400001</v>
      </c>
      <c r="C776">
        <f t="shared" si="437"/>
        <v>0.05</v>
      </c>
      <c r="D776" s="5">
        <f t="shared" si="438"/>
        <v>3</v>
      </c>
      <c r="E776" s="5">
        <f t="shared" si="439"/>
        <v>7</v>
      </c>
      <c r="F776" s="4">
        <f t="shared" si="440"/>
        <v>5</v>
      </c>
      <c r="G776" s="5" t="str">
        <f>VLOOKUP($D776,LE!$B:$D,G$2,FALSE)</f>
        <v>ASI</v>
      </c>
      <c r="H776" s="5" t="str">
        <f>VLOOKUP($D776,LE!$B:$D,H$2,FALSE)</f>
        <v>Asia</v>
      </c>
      <c r="I776" s="5" t="str">
        <f>VLOOKUP($E776,Department!$B:$E,I$2,FALSE)</f>
        <v>Marketing</v>
      </c>
      <c r="J776" s="5" t="str">
        <f>VLOOKUP($E776,Department!$B:$E,J$2,FALSE)</f>
        <v>Marketing-02</v>
      </c>
      <c r="K776" s="5" t="str">
        <f>VLOOKUP($E776,Department!$B:$E,K$2,FALSE)</f>
        <v>Marketing-Research</v>
      </c>
      <c r="L776" s="5">
        <f>VLOOKUP($F776,Account!$B:$D,L$2,FALSE)</f>
        <v>400001</v>
      </c>
      <c r="M776" s="5" t="str">
        <f>VLOOKUP($F776,Account!$B:$D,M$2,FALSE)</f>
        <v>Travel-Hotels</v>
      </c>
      <c r="N776" s="9">
        <f t="shared" si="423"/>
        <v>8061.1303884123254</v>
      </c>
      <c r="O776" t="str">
        <f>VLOOKUP(A776,glbpamap!$A$1:$E$1000,5,FALSE)</f>
        <v>payroll.csv</v>
      </c>
    </row>
    <row r="777" spans="1:15" x14ac:dyDescent="0.25">
      <c r="A777" t="str">
        <f t="shared" si="436"/>
        <v>Marketing-02500000</v>
      </c>
      <c r="C777">
        <f t="shared" si="437"/>
        <v>0.2</v>
      </c>
      <c r="D777" s="5">
        <f t="shared" si="438"/>
        <v>3</v>
      </c>
      <c r="E777" s="5">
        <f t="shared" si="439"/>
        <v>7</v>
      </c>
      <c r="F777" s="4">
        <f t="shared" si="440"/>
        <v>6</v>
      </c>
      <c r="G777" s="5" t="str">
        <f>VLOOKUP($D777,LE!$B:$D,G$2,FALSE)</f>
        <v>ASI</v>
      </c>
      <c r="H777" s="5" t="str">
        <f>VLOOKUP($D777,LE!$B:$D,H$2,FALSE)</f>
        <v>Asia</v>
      </c>
      <c r="I777" s="5" t="str">
        <f>VLOOKUP($E777,Department!$B:$E,I$2,FALSE)</f>
        <v>Marketing</v>
      </c>
      <c r="J777" s="5" t="str">
        <f>VLOOKUP($E777,Department!$B:$E,J$2,FALSE)</f>
        <v>Marketing-02</v>
      </c>
      <c r="K777" s="5" t="str">
        <f>VLOOKUP($E777,Department!$B:$E,K$2,FALSE)</f>
        <v>Marketing-Research</v>
      </c>
      <c r="L777" s="5">
        <f>VLOOKUP($F777,Account!$B:$D,L$2,FALSE)</f>
        <v>500000</v>
      </c>
      <c r="M777" s="5" t="str">
        <f>VLOOKUP($F777,Account!$B:$D,M$2,FALSE)</f>
        <v>Professional-Services-Consultants</v>
      </c>
      <c r="N777" s="9">
        <f t="shared" si="424"/>
        <v>32244.521553649301</v>
      </c>
      <c r="O777" t="str">
        <f>VLOOKUP(A777,glbpamap!$A$1:$E$1000,5,FALSE)</f>
        <v>payroll.csv</v>
      </c>
    </row>
    <row r="778" spans="1:15" x14ac:dyDescent="0.25">
      <c r="A778" t="str">
        <f t="shared" si="436"/>
        <v>Marketing-02600000</v>
      </c>
      <c r="C778">
        <f t="shared" si="437"/>
        <v>0.1</v>
      </c>
      <c r="D778" s="5">
        <f t="shared" si="438"/>
        <v>3</v>
      </c>
      <c r="E778" s="5">
        <f t="shared" si="439"/>
        <v>7</v>
      </c>
      <c r="F778" s="4">
        <f t="shared" si="440"/>
        <v>7</v>
      </c>
      <c r="G778" s="5" t="str">
        <f>VLOOKUP($D778,LE!$B:$D,G$2,FALSE)</f>
        <v>ASI</v>
      </c>
      <c r="H778" s="5" t="str">
        <f>VLOOKUP($D778,LE!$B:$D,H$2,FALSE)</f>
        <v>Asia</v>
      </c>
      <c r="I778" s="5" t="str">
        <f>VLOOKUP($E778,Department!$B:$E,I$2,FALSE)</f>
        <v>Marketing</v>
      </c>
      <c r="J778" s="5" t="str">
        <f>VLOOKUP($E778,Department!$B:$E,J$2,FALSE)</f>
        <v>Marketing-02</v>
      </c>
      <c r="K778" s="5" t="str">
        <f>VLOOKUP($E778,Department!$B:$E,K$2,FALSE)</f>
        <v>Marketing-Research</v>
      </c>
      <c r="L778" s="5">
        <f>VLOOKUP($F778,Account!$B:$D,L$2,FALSE)</f>
        <v>600000</v>
      </c>
      <c r="M778" s="5" t="str">
        <f>VLOOKUP($F778,Account!$B:$D,M$2,FALSE)</f>
        <v>Legal-Consultants</v>
      </c>
      <c r="N778" s="9">
        <f t="shared" si="425"/>
        <v>16122.260776824651</v>
      </c>
      <c r="O778" t="str">
        <f>VLOOKUP(A778,glbpamap!$A$1:$E$1000,5,FALSE)</f>
        <v>payroll.csv</v>
      </c>
    </row>
    <row r="779" spans="1:15" x14ac:dyDescent="0.25">
      <c r="A779" t="str">
        <f t="shared" si="436"/>
        <v>Marketing-02600001</v>
      </c>
      <c r="C779">
        <f t="shared" si="437"/>
        <v>0</v>
      </c>
      <c r="D779" s="5">
        <f t="shared" si="438"/>
        <v>3</v>
      </c>
      <c r="E779" s="5">
        <f t="shared" si="439"/>
        <v>7</v>
      </c>
      <c r="F779" s="4">
        <f t="shared" si="440"/>
        <v>8</v>
      </c>
      <c r="G779" s="5" t="str">
        <f>VLOOKUP($D779,LE!$B:$D,G$2,FALSE)</f>
        <v>ASI</v>
      </c>
      <c r="H779" s="5" t="str">
        <f>VLOOKUP($D779,LE!$B:$D,H$2,FALSE)</f>
        <v>Asia</v>
      </c>
      <c r="I779" s="5" t="str">
        <f>VLOOKUP($E779,Department!$B:$E,I$2,FALSE)</f>
        <v>Marketing</v>
      </c>
      <c r="J779" s="5" t="str">
        <f>VLOOKUP($E779,Department!$B:$E,J$2,FALSE)</f>
        <v>Marketing-02</v>
      </c>
      <c r="K779" s="5" t="str">
        <f>VLOOKUP($E779,Department!$B:$E,K$2,FALSE)</f>
        <v>Marketing-Research</v>
      </c>
      <c r="L779" s="5">
        <f>VLOOKUP($F779,Account!$B:$D,L$2,FALSE)</f>
        <v>600001</v>
      </c>
      <c r="M779" s="5" t="str">
        <f>VLOOKUP($F779,Account!$B:$D,M$2,FALSE)</f>
        <v>Legal-Corporate Fees</v>
      </c>
      <c r="N779" s="9">
        <f t="shared" si="426"/>
        <v>0</v>
      </c>
      <c r="O779" t="str">
        <f>VLOOKUP(A779,glbpamap!$A$1:$E$1000,5,FALSE)</f>
        <v>payroll.csv</v>
      </c>
    </row>
    <row r="780" spans="1:15" x14ac:dyDescent="0.25">
      <c r="A780" t="str">
        <f t="shared" si="436"/>
        <v>Marketing-02600002</v>
      </c>
      <c r="C780">
        <f t="shared" si="437"/>
        <v>0</v>
      </c>
      <c r="D780" s="5">
        <f t="shared" si="438"/>
        <v>3</v>
      </c>
      <c r="E780" s="5">
        <f t="shared" si="439"/>
        <v>7</v>
      </c>
      <c r="F780" s="4">
        <f t="shared" si="440"/>
        <v>9</v>
      </c>
      <c r="G780" s="5" t="str">
        <f>VLOOKUP($D780,LE!$B:$D,G$2,FALSE)</f>
        <v>ASI</v>
      </c>
      <c r="H780" s="5" t="str">
        <f>VLOOKUP($D780,LE!$B:$D,H$2,FALSE)</f>
        <v>Asia</v>
      </c>
      <c r="I780" s="5" t="str">
        <f>VLOOKUP($E780,Department!$B:$E,I$2,FALSE)</f>
        <v>Marketing</v>
      </c>
      <c r="J780" s="5" t="str">
        <f>VLOOKUP($E780,Department!$B:$E,J$2,FALSE)</f>
        <v>Marketing-02</v>
      </c>
      <c r="K780" s="5" t="str">
        <f>VLOOKUP($E780,Department!$B:$E,K$2,FALSE)</f>
        <v>Marketing-Research</v>
      </c>
      <c r="L780" s="5">
        <f>VLOOKUP($F780,Account!$B:$D,L$2,FALSE)</f>
        <v>600002</v>
      </c>
      <c r="M780" s="5" t="str">
        <f>VLOOKUP($F780,Account!$B:$D,M$2,FALSE)</f>
        <v>Legal-Employment Fees</v>
      </c>
      <c r="N780" s="9">
        <f t="shared" si="427"/>
        <v>0</v>
      </c>
      <c r="O780" t="str">
        <f>VLOOKUP(A780,glbpamap!$A$1:$E$1000,5,FALSE)</f>
        <v>payroll.csv</v>
      </c>
    </row>
    <row r="781" spans="1:15" x14ac:dyDescent="0.25">
      <c r="A781" t="str">
        <f t="shared" si="436"/>
        <v>Marketing-02700000</v>
      </c>
      <c r="C781">
        <f t="shared" si="437"/>
        <v>0.05</v>
      </c>
      <c r="D781" s="5">
        <f t="shared" si="438"/>
        <v>3</v>
      </c>
      <c r="E781" s="5">
        <f t="shared" si="439"/>
        <v>7</v>
      </c>
      <c r="F781" s="4">
        <f t="shared" si="440"/>
        <v>10</v>
      </c>
      <c r="G781" s="5" t="str">
        <f>VLOOKUP($D781,LE!$B:$D,G$2,FALSE)</f>
        <v>ASI</v>
      </c>
      <c r="H781" s="5" t="str">
        <f>VLOOKUP($D781,LE!$B:$D,H$2,FALSE)</f>
        <v>Asia</v>
      </c>
      <c r="I781" s="5" t="str">
        <f>VLOOKUP($E781,Department!$B:$E,I$2,FALSE)</f>
        <v>Marketing</v>
      </c>
      <c r="J781" s="5" t="str">
        <f>VLOOKUP($E781,Department!$B:$E,J$2,FALSE)</f>
        <v>Marketing-02</v>
      </c>
      <c r="K781" s="5" t="str">
        <f>VLOOKUP($E781,Department!$B:$E,K$2,FALSE)</f>
        <v>Marketing-Research</v>
      </c>
      <c r="L781" s="5">
        <f>VLOOKUP($F781,Account!$B:$D,L$2,FALSE)</f>
        <v>700000</v>
      </c>
      <c r="M781" s="5" t="str">
        <f>VLOOKUP($F781,Account!$B:$D,M$2,FALSE)</f>
        <v>IT-Application-On-Premise</v>
      </c>
      <c r="N781" s="9">
        <f t="shared" si="428"/>
        <v>8061.1303884123254</v>
      </c>
      <c r="O781" t="str">
        <f>VLOOKUP(A781,glbpamap!$A$1:$E$1000,5,FALSE)</f>
        <v>payroll.csv</v>
      </c>
    </row>
    <row r="782" spans="1:15" x14ac:dyDescent="0.25">
      <c r="A782" t="str">
        <f t="shared" si="436"/>
        <v>Marketing-02700001</v>
      </c>
      <c r="C782">
        <f t="shared" si="437"/>
        <v>0.01</v>
      </c>
      <c r="D782" s="5">
        <f t="shared" si="438"/>
        <v>3</v>
      </c>
      <c r="E782" s="5">
        <f t="shared" si="439"/>
        <v>7</v>
      </c>
      <c r="F782" s="4">
        <f t="shared" si="440"/>
        <v>11</v>
      </c>
      <c r="G782" s="5" t="str">
        <f>VLOOKUP($D782,LE!$B:$D,G$2,FALSE)</f>
        <v>ASI</v>
      </c>
      <c r="H782" s="5" t="str">
        <f>VLOOKUP($D782,LE!$B:$D,H$2,FALSE)</f>
        <v>Asia</v>
      </c>
      <c r="I782" s="5" t="str">
        <f>VLOOKUP($E782,Department!$B:$E,I$2,FALSE)</f>
        <v>Marketing</v>
      </c>
      <c r="J782" s="5" t="str">
        <f>VLOOKUP($E782,Department!$B:$E,J$2,FALSE)</f>
        <v>Marketing-02</v>
      </c>
      <c r="K782" s="5" t="str">
        <f>VLOOKUP($E782,Department!$B:$E,K$2,FALSE)</f>
        <v>Marketing-Research</v>
      </c>
      <c r="L782" s="5">
        <f>VLOOKUP($F782,Account!$B:$D,L$2,FALSE)</f>
        <v>700001</v>
      </c>
      <c r="M782" s="5" t="str">
        <f>VLOOKUP($F782,Account!$B:$D,M$2,FALSE)</f>
        <v>IT-Application-Subscription</v>
      </c>
      <c r="N782" s="9">
        <f t="shared" si="429"/>
        <v>1612.2260776824651</v>
      </c>
      <c r="O782" t="str">
        <f>VLOOKUP(A782,glbpamap!$A$1:$E$1000,5,FALSE)</f>
        <v>payroll.csv</v>
      </c>
    </row>
    <row r="783" spans="1:15" x14ac:dyDescent="0.25">
      <c r="A783" t="str">
        <f t="shared" si="436"/>
        <v>Marketing-02700002</v>
      </c>
      <c r="C783">
        <f t="shared" si="437"/>
        <v>0.02</v>
      </c>
      <c r="D783" s="5">
        <f t="shared" si="438"/>
        <v>3</v>
      </c>
      <c r="E783" s="5">
        <f t="shared" si="439"/>
        <v>7</v>
      </c>
      <c r="F783" s="4">
        <f t="shared" si="440"/>
        <v>12</v>
      </c>
      <c r="G783" s="5" t="str">
        <f>VLOOKUP($D783,LE!$B:$D,G$2,FALSE)</f>
        <v>ASI</v>
      </c>
      <c r="H783" s="5" t="str">
        <f>VLOOKUP($D783,LE!$B:$D,H$2,FALSE)</f>
        <v>Asia</v>
      </c>
      <c r="I783" s="5" t="str">
        <f>VLOOKUP($E783,Department!$B:$E,I$2,FALSE)</f>
        <v>Marketing</v>
      </c>
      <c r="J783" s="5" t="str">
        <f>VLOOKUP($E783,Department!$B:$E,J$2,FALSE)</f>
        <v>Marketing-02</v>
      </c>
      <c r="K783" s="5" t="str">
        <f>VLOOKUP($E783,Department!$B:$E,K$2,FALSE)</f>
        <v>Marketing-Research</v>
      </c>
      <c r="L783" s="5">
        <f>VLOOKUP($F783,Account!$B:$D,L$2,FALSE)</f>
        <v>700002</v>
      </c>
      <c r="M783" s="5" t="str">
        <f>VLOOKUP($F783,Account!$B:$D,M$2,FALSE)</f>
        <v>IT-Infrastructure</v>
      </c>
      <c r="N783" s="9">
        <f t="shared" si="430"/>
        <v>3224.4521553649301</v>
      </c>
      <c r="O783" t="str">
        <f>VLOOKUP(A783,glbpamap!$A$1:$E$1000,5,FALSE)</f>
        <v>payroll.csv</v>
      </c>
    </row>
    <row r="784" spans="1:15" x14ac:dyDescent="0.25">
      <c r="A784" t="str">
        <f t="shared" si="436"/>
        <v>Marketing-02700003</v>
      </c>
      <c r="C784">
        <f t="shared" si="437"/>
        <v>0.01</v>
      </c>
      <c r="D784" s="5">
        <f t="shared" si="438"/>
        <v>3</v>
      </c>
      <c r="E784" s="5">
        <f t="shared" si="439"/>
        <v>7</v>
      </c>
      <c r="F784" s="4">
        <f t="shared" si="440"/>
        <v>13</v>
      </c>
      <c r="G784" s="5" t="str">
        <f>VLOOKUP($D784,LE!$B:$D,G$2,FALSE)</f>
        <v>ASI</v>
      </c>
      <c r="H784" s="5" t="str">
        <f>VLOOKUP($D784,LE!$B:$D,H$2,FALSE)</f>
        <v>Asia</v>
      </c>
      <c r="I784" s="5" t="str">
        <f>VLOOKUP($E784,Department!$B:$E,I$2,FALSE)</f>
        <v>Marketing</v>
      </c>
      <c r="J784" s="5" t="str">
        <f>VLOOKUP($E784,Department!$B:$E,J$2,FALSE)</f>
        <v>Marketing-02</v>
      </c>
      <c r="K784" s="5" t="str">
        <f>VLOOKUP($E784,Department!$B:$E,K$2,FALSE)</f>
        <v>Marketing-Research</v>
      </c>
      <c r="L784" s="5">
        <f>VLOOKUP($F784,Account!$B:$D,L$2,FALSE)</f>
        <v>700003</v>
      </c>
      <c r="M784" s="5" t="str">
        <f>VLOOKUP($F784,Account!$B:$D,M$2,FALSE)</f>
        <v>IT-Consultant-System Implementation</v>
      </c>
      <c r="N784" s="9">
        <f t="shared" si="431"/>
        <v>1612.2260776824651</v>
      </c>
      <c r="O784" t="str">
        <f>VLOOKUP(A784,glbpamap!$A$1:$E$1000,5,FALSE)</f>
        <v>payroll.csv</v>
      </c>
    </row>
    <row r="785" spans="1:15" x14ac:dyDescent="0.25">
      <c r="A785" t="str">
        <f t="shared" si="436"/>
        <v>Marketing-02800000</v>
      </c>
      <c r="C785">
        <f t="shared" si="437"/>
        <v>0.02</v>
      </c>
      <c r="D785" s="5">
        <f t="shared" si="438"/>
        <v>3</v>
      </c>
      <c r="E785" s="5">
        <f t="shared" si="439"/>
        <v>7</v>
      </c>
      <c r="F785" s="4">
        <f t="shared" si="440"/>
        <v>14</v>
      </c>
      <c r="G785" s="5" t="str">
        <f>VLOOKUP($D785,LE!$B:$D,G$2,FALSE)</f>
        <v>ASI</v>
      </c>
      <c r="H785" s="5" t="str">
        <f>VLOOKUP($D785,LE!$B:$D,H$2,FALSE)</f>
        <v>Asia</v>
      </c>
      <c r="I785" s="5" t="str">
        <f>VLOOKUP($E785,Department!$B:$E,I$2,FALSE)</f>
        <v>Marketing</v>
      </c>
      <c r="J785" s="5" t="str">
        <f>VLOOKUP($E785,Department!$B:$E,J$2,FALSE)</f>
        <v>Marketing-02</v>
      </c>
      <c r="K785" s="5" t="str">
        <f>VLOOKUP($E785,Department!$B:$E,K$2,FALSE)</f>
        <v>Marketing-Research</v>
      </c>
      <c r="L785" s="5">
        <f>VLOOKUP($F785,Account!$B:$D,L$2,FALSE)</f>
        <v>800000</v>
      </c>
      <c r="M785" s="5" t="str">
        <f>VLOOKUP($F785,Account!$B:$D,M$2,FALSE)</f>
        <v>Facilities-Offices</v>
      </c>
      <c r="N785" s="9">
        <f t="shared" si="432"/>
        <v>3224.4521553649301</v>
      </c>
      <c r="O785" t="str">
        <f>VLOOKUP(A785,glbpamap!$A$1:$E$1000,5,FALSE)</f>
        <v>payroll.csv</v>
      </c>
    </row>
    <row r="786" spans="1:15" x14ac:dyDescent="0.25">
      <c r="A786" t="str">
        <f t="shared" si="436"/>
        <v>Marketing-02800001</v>
      </c>
      <c r="C786">
        <f t="shared" si="437"/>
        <v>0.02</v>
      </c>
      <c r="D786" s="5">
        <f t="shared" si="438"/>
        <v>3</v>
      </c>
      <c r="E786" s="5">
        <f t="shared" si="439"/>
        <v>7</v>
      </c>
      <c r="F786" s="4">
        <f t="shared" si="440"/>
        <v>15</v>
      </c>
      <c r="G786" s="5" t="str">
        <f>VLOOKUP($D786,LE!$B:$D,G$2,FALSE)</f>
        <v>ASI</v>
      </c>
      <c r="H786" s="5" t="str">
        <f>VLOOKUP($D786,LE!$B:$D,H$2,FALSE)</f>
        <v>Asia</v>
      </c>
      <c r="I786" s="5" t="str">
        <f>VLOOKUP($E786,Department!$B:$E,I$2,FALSE)</f>
        <v>Marketing</v>
      </c>
      <c r="J786" s="5" t="str">
        <f>VLOOKUP($E786,Department!$B:$E,J$2,FALSE)</f>
        <v>Marketing-02</v>
      </c>
      <c r="K786" s="5" t="str">
        <f>VLOOKUP($E786,Department!$B:$E,K$2,FALSE)</f>
        <v>Marketing-Research</v>
      </c>
      <c r="L786" s="5">
        <f>VLOOKUP($F786,Account!$B:$D,L$2,FALSE)</f>
        <v>800001</v>
      </c>
      <c r="M786" s="5" t="str">
        <f>VLOOKUP($F786,Account!$B:$D,M$2,FALSE)</f>
        <v>Facilities-Supplies</v>
      </c>
      <c r="N786" s="9">
        <f t="shared" si="433"/>
        <v>3224.4521553649301</v>
      </c>
      <c r="O786" t="str">
        <f>VLOOKUP(A786,glbpamap!$A$1:$E$1000,5,FALSE)</f>
        <v>payroll.csv</v>
      </c>
    </row>
    <row r="787" spans="1:15" x14ac:dyDescent="0.25">
      <c r="A787" t="str">
        <f t="shared" si="436"/>
        <v>Marketing-02800002</v>
      </c>
      <c r="C787">
        <f t="shared" si="437"/>
        <v>0.02</v>
      </c>
      <c r="D787" s="5">
        <f t="shared" si="438"/>
        <v>3</v>
      </c>
      <c r="E787" s="5">
        <f t="shared" si="439"/>
        <v>7</v>
      </c>
      <c r="F787" s="4">
        <f t="shared" si="440"/>
        <v>16</v>
      </c>
      <c r="G787" s="5" t="str">
        <f>VLOOKUP($D787,LE!$B:$D,G$2,FALSE)</f>
        <v>ASI</v>
      </c>
      <c r="H787" s="5" t="str">
        <f>VLOOKUP($D787,LE!$B:$D,H$2,FALSE)</f>
        <v>Asia</v>
      </c>
      <c r="I787" s="5" t="str">
        <f>VLOOKUP($E787,Department!$B:$E,I$2,FALSE)</f>
        <v>Marketing</v>
      </c>
      <c r="J787" s="5" t="str">
        <f>VLOOKUP($E787,Department!$B:$E,J$2,FALSE)</f>
        <v>Marketing-02</v>
      </c>
      <c r="K787" s="5" t="str">
        <f>VLOOKUP($E787,Department!$B:$E,K$2,FALSE)</f>
        <v>Marketing-Research</v>
      </c>
      <c r="L787" s="5">
        <f>VLOOKUP($F787,Account!$B:$D,L$2,FALSE)</f>
        <v>800002</v>
      </c>
      <c r="M787" s="5" t="str">
        <f>VLOOKUP($F787,Account!$B:$D,M$2,FALSE)</f>
        <v>Facilities-Supplies</v>
      </c>
      <c r="N787" s="9">
        <f t="shared" si="434"/>
        <v>3224.4521553649301</v>
      </c>
      <c r="O787" t="str">
        <f>VLOOKUP(A787,glbpamap!$A$1:$E$1000,5,FALSE)</f>
        <v>payroll.csv</v>
      </c>
    </row>
    <row r="788" spans="1:15" x14ac:dyDescent="0.25">
      <c r="A788" t="str">
        <f t="shared" si="436"/>
        <v>Marketing-03100000</v>
      </c>
      <c r="C788">
        <f>C772</f>
        <v>0</v>
      </c>
      <c r="D788" s="6">
        <f>D772</f>
        <v>3</v>
      </c>
      <c r="E788" s="6">
        <f>E772+1</f>
        <v>8</v>
      </c>
      <c r="F788" s="4">
        <v>1</v>
      </c>
      <c r="G788" s="5" t="str">
        <f>VLOOKUP($D788,LE!$B:$D,G$2,FALSE)</f>
        <v>ASI</v>
      </c>
      <c r="H788" s="5" t="str">
        <f>VLOOKUP($D788,LE!$B:$D,H$2,FALSE)</f>
        <v>Asia</v>
      </c>
      <c r="I788" s="5" t="str">
        <f>VLOOKUP($E788,Department!$B:$E,I$2,FALSE)</f>
        <v>Marketing</v>
      </c>
      <c r="J788" s="5" t="str">
        <f>VLOOKUP($E788,Department!$B:$E,J$2,FALSE)</f>
        <v>Marketing-03</v>
      </c>
      <c r="K788" s="5" t="str">
        <f>VLOOKUP($E788,Department!$B:$E,K$2,FALSE)</f>
        <v>Marketing-PR</v>
      </c>
      <c r="L788" s="5">
        <f>VLOOKUP($F788,Account!$B:$D,L$2,FALSE)</f>
        <v>100000</v>
      </c>
      <c r="M788" s="5" t="str">
        <f>VLOOKUP($F788,Account!$B:$D,M$2,FALSE)</f>
        <v>Salary</v>
      </c>
      <c r="N788" s="10">
        <f t="shared" ref="N788" si="441">N772*1.01</f>
        <v>162834.83384592895</v>
      </c>
      <c r="O788" t="str">
        <f>VLOOKUP(A788,glbpamap!$A$1:$E$1000,5,FALSE)</f>
        <v>payroll.csv</v>
      </c>
    </row>
    <row r="789" spans="1:15" x14ac:dyDescent="0.25">
      <c r="A789" t="str">
        <f t="shared" si="436"/>
        <v>Marketing-03100001</v>
      </c>
      <c r="C789">
        <f t="shared" ref="C789:C803" si="442">C773</f>
        <v>0.3</v>
      </c>
      <c r="D789" s="5">
        <f>D788</f>
        <v>3</v>
      </c>
      <c r="E789" s="5">
        <f>E788</f>
        <v>8</v>
      </c>
      <c r="F789" s="4">
        <f>F788+1</f>
        <v>2</v>
      </c>
      <c r="G789" s="5" t="str">
        <f>VLOOKUP($D789,LE!$B:$D,G$2,FALSE)</f>
        <v>ASI</v>
      </c>
      <c r="H789" s="5" t="str">
        <f>VLOOKUP($D789,LE!$B:$D,H$2,FALSE)</f>
        <v>Asia</v>
      </c>
      <c r="I789" s="5" t="str">
        <f>VLOOKUP($E789,Department!$B:$E,I$2,FALSE)</f>
        <v>Marketing</v>
      </c>
      <c r="J789" s="5" t="str">
        <f>VLOOKUP($E789,Department!$B:$E,J$2,FALSE)</f>
        <v>Marketing-03</v>
      </c>
      <c r="K789" s="5" t="str">
        <f>VLOOKUP($E789,Department!$B:$E,K$2,FALSE)</f>
        <v>Marketing-PR</v>
      </c>
      <c r="L789" s="5">
        <f>VLOOKUP($F789,Account!$B:$D,L$2,FALSE)</f>
        <v>100001</v>
      </c>
      <c r="M789" s="5" t="str">
        <f>VLOOKUP($F789,Account!$B:$D,M$2,FALSE)</f>
        <v>Benefits</v>
      </c>
      <c r="N789" s="9">
        <f t="shared" si="412"/>
        <v>48850.450153778685</v>
      </c>
      <c r="O789" t="str">
        <f>VLOOKUP(A789,glbpamap!$A$1:$E$1000,5,FALSE)</f>
        <v>payroll.csv</v>
      </c>
    </row>
    <row r="790" spans="1:15" x14ac:dyDescent="0.25">
      <c r="A790" t="str">
        <f t="shared" si="436"/>
        <v>Marketing-03200000</v>
      </c>
      <c r="C790">
        <f t="shared" si="442"/>
        <v>0.5</v>
      </c>
      <c r="D790" s="5">
        <f t="shared" ref="D790:D803" si="443">D789</f>
        <v>3</v>
      </c>
      <c r="E790" s="5">
        <f t="shared" ref="E790:E803" si="444">E789</f>
        <v>8</v>
      </c>
      <c r="F790" s="4">
        <f t="shared" ref="F790:F803" si="445">F789+1</f>
        <v>3</v>
      </c>
      <c r="G790" s="5" t="str">
        <f>VLOOKUP($D790,LE!$B:$D,G$2,FALSE)</f>
        <v>ASI</v>
      </c>
      <c r="H790" s="5" t="str">
        <f>VLOOKUP($D790,LE!$B:$D,H$2,FALSE)</f>
        <v>Asia</v>
      </c>
      <c r="I790" s="5" t="str">
        <f>VLOOKUP($E790,Department!$B:$E,I$2,FALSE)</f>
        <v>Marketing</v>
      </c>
      <c r="J790" s="5" t="str">
        <f>VLOOKUP($E790,Department!$B:$E,J$2,FALSE)</f>
        <v>Marketing-03</v>
      </c>
      <c r="K790" s="5" t="str">
        <f>VLOOKUP($E790,Department!$B:$E,K$2,FALSE)</f>
        <v>Marketing-PR</v>
      </c>
      <c r="L790" s="5">
        <f>VLOOKUP($F790,Account!$B:$D,L$2,FALSE)</f>
        <v>200000</v>
      </c>
      <c r="M790" s="5" t="str">
        <f>VLOOKUP($F790,Account!$B:$D,M$2,FALSE)</f>
        <v>Contractors</v>
      </c>
      <c r="N790" s="9">
        <f t="shared" si="421"/>
        <v>81417.416922964476</v>
      </c>
      <c r="O790" t="str">
        <f>VLOOKUP(A790,glbpamap!$A$1:$E$1000,5,FALSE)</f>
        <v>payroll.csv</v>
      </c>
    </row>
    <row r="791" spans="1:15" x14ac:dyDescent="0.25">
      <c r="A791" t="str">
        <f t="shared" si="436"/>
        <v>Marketing-03400000</v>
      </c>
      <c r="C791">
        <f t="shared" si="442"/>
        <v>0.1</v>
      </c>
      <c r="D791" s="5">
        <f t="shared" si="443"/>
        <v>3</v>
      </c>
      <c r="E791" s="5">
        <f t="shared" si="444"/>
        <v>8</v>
      </c>
      <c r="F791" s="4">
        <f t="shared" si="445"/>
        <v>4</v>
      </c>
      <c r="G791" s="5" t="str">
        <f>VLOOKUP($D791,LE!$B:$D,G$2,FALSE)</f>
        <v>ASI</v>
      </c>
      <c r="H791" s="5" t="str">
        <f>VLOOKUP($D791,LE!$B:$D,H$2,FALSE)</f>
        <v>Asia</v>
      </c>
      <c r="I791" s="5" t="str">
        <f>VLOOKUP($E791,Department!$B:$E,I$2,FALSE)</f>
        <v>Marketing</v>
      </c>
      <c r="J791" s="5" t="str">
        <f>VLOOKUP($E791,Department!$B:$E,J$2,FALSE)</f>
        <v>Marketing-03</v>
      </c>
      <c r="K791" s="5" t="str">
        <f>VLOOKUP($E791,Department!$B:$E,K$2,FALSE)</f>
        <v>Marketing-PR</v>
      </c>
      <c r="L791" s="5">
        <f>VLOOKUP($F791,Account!$B:$D,L$2,FALSE)</f>
        <v>400000</v>
      </c>
      <c r="M791" s="5" t="str">
        <f>VLOOKUP($F791,Account!$B:$D,M$2,FALSE)</f>
        <v>Travel-Trips</v>
      </c>
      <c r="N791" s="9">
        <f t="shared" si="422"/>
        <v>16283.483384592895</v>
      </c>
      <c r="O791" t="str">
        <f>VLOOKUP(A791,glbpamap!$A$1:$E$1000,5,FALSE)</f>
        <v>payroll.csv</v>
      </c>
    </row>
    <row r="792" spans="1:15" x14ac:dyDescent="0.25">
      <c r="A792" t="str">
        <f t="shared" si="436"/>
        <v>Marketing-03400001</v>
      </c>
      <c r="C792">
        <f t="shared" si="442"/>
        <v>0.05</v>
      </c>
      <c r="D792" s="5">
        <f t="shared" si="443"/>
        <v>3</v>
      </c>
      <c r="E792" s="5">
        <f t="shared" si="444"/>
        <v>8</v>
      </c>
      <c r="F792" s="4">
        <f t="shared" si="445"/>
        <v>5</v>
      </c>
      <c r="G792" s="5" t="str">
        <f>VLOOKUP($D792,LE!$B:$D,G$2,FALSE)</f>
        <v>ASI</v>
      </c>
      <c r="H792" s="5" t="str">
        <f>VLOOKUP($D792,LE!$B:$D,H$2,FALSE)</f>
        <v>Asia</v>
      </c>
      <c r="I792" s="5" t="str">
        <f>VLOOKUP($E792,Department!$B:$E,I$2,FALSE)</f>
        <v>Marketing</v>
      </c>
      <c r="J792" s="5" t="str">
        <f>VLOOKUP($E792,Department!$B:$E,J$2,FALSE)</f>
        <v>Marketing-03</v>
      </c>
      <c r="K792" s="5" t="str">
        <f>VLOOKUP($E792,Department!$B:$E,K$2,FALSE)</f>
        <v>Marketing-PR</v>
      </c>
      <c r="L792" s="5">
        <f>VLOOKUP($F792,Account!$B:$D,L$2,FALSE)</f>
        <v>400001</v>
      </c>
      <c r="M792" s="5" t="str">
        <f>VLOOKUP($F792,Account!$B:$D,M$2,FALSE)</f>
        <v>Travel-Hotels</v>
      </c>
      <c r="N792" s="9">
        <f t="shared" si="423"/>
        <v>8141.7416922964476</v>
      </c>
      <c r="O792" t="str">
        <f>VLOOKUP(A792,glbpamap!$A$1:$E$1000,5,FALSE)</f>
        <v>payroll.csv</v>
      </c>
    </row>
    <row r="793" spans="1:15" x14ac:dyDescent="0.25">
      <c r="A793" t="str">
        <f t="shared" si="436"/>
        <v>Marketing-03500000</v>
      </c>
      <c r="C793">
        <f t="shared" si="442"/>
        <v>0.2</v>
      </c>
      <c r="D793" s="5">
        <f t="shared" si="443"/>
        <v>3</v>
      </c>
      <c r="E793" s="5">
        <f t="shared" si="444"/>
        <v>8</v>
      </c>
      <c r="F793" s="4">
        <f t="shared" si="445"/>
        <v>6</v>
      </c>
      <c r="G793" s="5" t="str">
        <f>VLOOKUP($D793,LE!$B:$D,G$2,FALSE)</f>
        <v>ASI</v>
      </c>
      <c r="H793" s="5" t="str">
        <f>VLOOKUP($D793,LE!$B:$D,H$2,FALSE)</f>
        <v>Asia</v>
      </c>
      <c r="I793" s="5" t="str">
        <f>VLOOKUP($E793,Department!$B:$E,I$2,FALSE)</f>
        <v>Marketing</v>
      </c>
      <c r="J793" s="5" t="str">
        <f>VLOOKUP($E793,Department!$B:$E,J$2,FALSE)</f>
        <v>Marketing-03</v>
      </c>
      <c r="K793" s="5" t="str">
        <f>VLOOKUP($E793,Department!$B:$E,K$2,FALSE)</f>
        <v>Marketing-PR</v>
      </c>
      <c r="L793" s="5">
        <f>VLOOKUP($F793,Account!$B:$D,L$2,FALSE)</f>
        <v>500000</v>
      </c>
      <c r="M793" s="5" t="str">
        <f>VLOOKUP($F793,Account!$B:$D,M$2,FALSE)</f>
        <v>Professional-Services-Consultants</v>
      </c>
      <c r="N793" s="9">
        <f t="shared" si="424"/>
        <v>32566.96676918579</v>
      </c>
      <c r="O793" t="str">
        <f>VLOOKUP(A793,glbpamap!$A$1:$E$1000,5,FALSE)</f>
        <v>payroll.csv</v>
      </c>
    </row>
    <row r="794" spans="1:15" x14ac:dyDescent="0.25">
      <c r="A794" t="str">
        <f t="shared" si="436"/>
        <v>Marketing-03600000</v>
      </c>
      <c r="C794">
        <f t="shared" si="442"/>
        <v>0.1</v>
      </c>
      <c r="D794" s="5">
        <f t="shared" si="443"/>
        <v>3</v>
      </c>
      <c r="E794" s="5">
        <f t="shared" si="444"/>
        <v>8</v>
      </c>
      <c r="F794" s="4">
        <f t="shared" si="445"/>
        <v>7</v>
      </c>
      <c r="G794" s="5" t="str">
        <f>VLOOKUP($D794,LE!$B:$D,G$2,FALSE)</f>
        <v>ASI</v>
      </c>
      <c r="H794" s="5" t="str">
        <f>VLOOKUP($D794,LE!$B:$D,H$2,FALSE)</f>
        <v>Asia</v>
      </c>
      <c r="I794" s="5" t="str">
        <f>VLOOKUP($E794,Department!$B:$E,I$2,FALSE)</f>
        <v>Marketing</v>
      </c>
      <c r="J794" s="5" t="str">
        <f>VLOOKUP($E794,Department!$B:$E,J$2,FALSE)</f>
        <v>Marketing-03</v>
      </c>
      <c r="K794" s="5" t="str">
        <f>VLOOKUP($E794,Department!$B:$E,K$2,FALSE)</f>
        <v>Marketing-PR</v>
      </c>
      <c r="L794" s="5">
        <f>VLOOKUP($F794,Account!$B:$D,L$2,FALSE)</f>
        <v>600000</v>
      </c>
      <c r="M794" s="5" t="str">
        <f>VLOOKUP($F794,Account!$B:$D,M$2,FALSE)</f>
        <v>Legal-Consultants</v>
      </c>
      <c r="N794" s="9">
        <f t="shared" si="425"/>
        <v>16283.483384592895</v>
      </c>
      <c r="O794" t="str">
        <f>VLOOKUP(A794,glbpamap!$A$1:$E$1000,5,FALSE)</f>
        <v>payroll.csv</v>
      </c>
    </row>
    <row r="795" spans="1:15" x14ac:dyDescent="0.25">
      <c r="A795" t="str">
        <f t="shared" si="436"/>
        <v>Marketing-03600001</v>
      </c>
      <c r="C795">
        <f t="shared" si="442"/>
        <v>0</v>
      </c>
      <c r="D795" s="5">
        <f t="shared" si="443"/>
        <v>3</v>
      </c>
      <c r="E795" s="5">
        <f t="shared" si="444"/>
        <v>8</v>
      </c>
      <c r="F795" s="4">
        <f t="shared" si="445"/>
        <v>8</v>
      </c>
      <c r="G795" s="5" t="str">
        <f>VLOOKUP($D795,LE!$B:$D,G$2,FALSE)</f>
        <v>ASI</v>
      </c>
      <c r="H795" s="5" t="str">
        <f>VLOOKUP($D795,LE!$B:$D,H$2,FALSE)</f>
        <v>Asia</v>
      </c>
      <c r="I795" s="5" t="str">
        <f>VLOOKUP($E795,Department!$B:$E,I$2,FALSE)</f>
        <v>Marketing</v>
      </c>
      <c r="J795" s="5" t="str">
        <f>VLOOKUP($E795,Department!$B:$E,J$2,FALSE)</f>
        <v>Marketing-03</v>
      </c>
      <c r="K795" s="5" t="str">
        <f>VLOOKUP($E795,Department!$B:$E,K$2,FALSE)</f>
        <v>Marketing-PR</v>
      </c>
      <c r="L795" s="5">
        <f>VLOOKUP($F795,Account!$B:$D,L$2,FALSE)</f>
        <v>600001</v>
      </c>
      <c r="M795" s="5" t="str">
        <f>VLOOKUP($F795,Account!$B:$D,M$2,FALSE)</f>
        <v>Legal-Corporate Fees</v>
      </c>
      <c r="N795" s="9">
        <f t="shared" si="426"/>
        <v>0</v>
      </c>
      <c r="O795" t="str">
        <f>VLOOKUP(A795,glbpamap!$A$1:$E$1000,5,FALSE)</f>
        <v>payroll.csv</v>
      </c>
    </row>
    <row r="796" spans="1:15" x14ac:dyDescent="0.25">
      <c r="A796" t="str">
        <f t="shared" si="436"/>
        <v>Marketing-03600002</v>
      </c>
      <c r="C796">
        <f t="shared" si="442"/>
        <v>0</v>
      </c>
      <c r="D796" s="5">
        <f t="shared" si="443"/>
        <v>3</v>
      </c>
      <c r="E796" s="5">
        <f t="shared" si="444"/>
        <v>8</v>
      </c>
      <c r="F796" s="4">
        <f t="shared" si="445"/>
        <v>9</v>
      </c>
      <c r="G796" s="5" t="str">
        <f>VLOOKUP($D796,LE!$B:$D,G$2,FALSE)</f>
        <v>ASI</v>
      </c>
      <c r="H796" s="5" t="str">
        <f>VLOOKUP($D796,LE!$B:$D,H$2,FALSE)</f>
        <v>Asia</v>
      </c>
      <c r="I796" s="5" t="str">
        <f>VLOOKUP($E796,Department!$B:$E,I$2,FALSE)</f>
        <v>Marketing</v>
      </c>
      <c r="J796" s="5" t="str">
        <f>VLOOKUP($E796,Department!$B:$E,J$2,FALSE)</f>
        <v>Marketing-03</v>
      </c>
      <c r="K796" s="5" t="str">
        <f>VLOOKUP($E796,Department!$B:$E,K$2,FALSE)</f>
        <v>Marketing-PR</v>
      </c>
      <c r="L796" s="5">
        <f>VLOOKUP($F796,Account!$B:$D,L$2,FALSE)</f>
        <v>600002</v>
      </c>
      <c r="M796" s="5" t="str">
        <f>VLOOKUP($F796,Account!$B:$D,M$2,FALSE)</f>
        <v>Legal-Employment Fees</v>
      </c>
      <c r="N796" s="9">
        <f t="shared" si="427"/>
        <v>0</v>
      </c>
      <c r="O796" t="str">
        <f>VLOOKUP(A796,glbpamap!$A$1:$E$1000,5,FALSE)</f>
        <v>payroll.csv</v>
      </c>
    </row>
    <row r="797" spans="1:15" x14ac:dyDescent="0.25">
      <c r="A797" t="str">
        <f t="shared" si="436"/>
        <v>Marketing-03700000</v>
      </c>
      <c r="C797">
        <f t="shared" si="442"/>
        <v>0.05</v>
      </c>
      <c r="D797" s="5">
        <f t="shared" si="443"/>
        <v>3</v>
      </c>
      <c r="E797" s="5">
        <f t="shared" si="444"/>
        <v>8</v>
      </c>
      <c r="F797" s="4">
        <f t="shared" si="445"/>
        <v>10</v>
      </c>
      <c r="G797" s="5" t="str">
        <f>VLOOKUP($D797,LE!$B:$D,G$2,FALSE)</f>
        <v>ASI</v>
      </c>
      <c r="H797" s="5" t="str">
        <f>VLOOKUP($D797,LE!$B:$D,H$2,FALSE)</f>
        <v>Asia</v>
      </c>
      <c r="I797" s="5" t="str">
        <f>VLOOKUP($E797,Department!$B:$E,I$2,FALSE)</f>
        <v>Marketing</v>
      </c>
      <c r="J797" s="5" t="str">
        <f>VLOOKUP($E797,Department!$B:$E,J$2,FALSE)</f>
        <v>Marketing-03</v>
      </c>
      <c r="K797" s="5" t="str">
        <f>VLOOKUP($E797,Department!$B:$E,K$2,FALSE)</f>
        <v>Marketing-PR</v>
      </c>
      <c r="L797" s="5">
        <f>VLOOKUP($F797,Account!$B:$D,L$2,FALSE)</f>
        <v>700000</v>
      </c>
      <c r="M797" s="5" t="str">
        <f>VLOOKUP($F797,Account!$B:$D,M$2,FALSE)</f>
        <v>IT-Application-On-Premise</v>
      </c>
      <c r="N797" s="9">
        <f t="shared" si="428"/>
        <v>8141.7416922964476</v>
      </c>
      <c r="O797" t="str">
        <f>VLOOKUP(A797,glbpamap!$A$1:$E$1000,5,FALSE)</f>
        <v>payroll.csv</v>
      </c>
    </row>
    <row r="798" spans="1:15" x14ac:dyDescent="0.25">
      <c r="A798" t="str">
        <f t="shared" si="436"/>
        <v>Marketing-03700001</v>
      </c>
      <c r="C798">
        <f t="shared" si="442"/>
        <v>0.01</v>
      </c>
      <c r="D798" s="5">
        <f t="shared" si="443"/>
        <v>3</v>
      </c>
      <c r="E798" s="5">
        <f t="shared" si="444"/>
        <v>8</v>
      </c>
      <c r="F798" s="4">
        <f t="shared" si="445"/>
        <v>11</v>
      </c>
      <c r="G798" s="5" t="str">
        <f>VLOOKUP($D798,LE!$B:$D,G$2,FALSE)</f>
        <v>ASI</v>
      </c>
      <c r="H798" s="5" t="str">
        <f>VLOOKUP($D798,LE!$B:$D,H$2,FALSE)</f>
        <v>Asia</v>
      </c>
      <c r="I798" s="5" t="str">
        <f>VLOOKUP($E798,Department!$B:$E,I$2,FALSE)</f>
        <v>Marketing</v>
      </c>
      <c r="J798" s="5" t="str">
        <f>VLOOKUP($E798,Department!$B:$E,J$2,FALSE)</f>
        <v>Marketing-03</v>
      </c>
      <c r="K798" s="5" t="str">
        <f>VLOOKUP($E798,Department!$B:$E,K$2,FALSE)</f>
        <v>Marketing-PR</v>
      </c>
      <c r="L798" s="5">
        <f>VLOOKUP($F798,Account!$B:$D,L$2,FALSE)</f>
        <v>700001</v>
      </c>
      <c r="M798" s="5" t="str">
        <f>VLOOKUP($F798,Account!$B:$D,M$2,FALSE)</f>
        <v>IT-Application-Subscription</v>
      </c>
      <c r="N798" s="9">
        <f t="shared" si="429"/>
        <v>1628.3483384592896</v>
      </c>
      <c r="O798" t="str">
        <f>VLOOKUP(A798,glbpamap!$A$1:$E$1000,5,FALSE)</f>
        <v>payroll.csv</v>
      </c>
    </row>
    <row r="799" spans="1:15" x14ac:dyDescent="0.25">
      <c r="A799" t="str">
        <f t="shared" si="436"/>
        <v>Marketing-03700002</v>
      </c>
      <c r="C799">
        <f t="shared" si="442"/>
        <v>0.02</v>
      </c>
      <c r="D799" s="5">
        <f t="shared" si="443"/>
        <v>3</v>
      </c>
      <c r="E799" s="5">
        <f t="shared" si="444"/>
        <v>8</v>
      </c>
      <c r="F799" s="4">
        <f t="shared" si="445"/>
        <v>12</v>
      </c>
      <c r="G799" s="5" t="str">
        <f>VLOOKUP($D799,LE!$B:$D,G$2,FALSE)</f>
        <v>ASI</v>
      </c>
      <c r="H799" s="5" t="str">
        <f>VLOOKUP($D799,LE!$B:$D,H$2,FALSE)</f>
        <v>Asia</v>
      </c>
      <c r="I799" s="5" t="str">
        <f>VLOOKUP($E799,Department!$B:$E,I$2,FALSE)</f>
        <v>Marketing</v>
      </c>
      <c r="J799" s="5" t="str">
        <f>VLOOKUP($E799,Department!$B:$E,J$2,FALSE)</f>
        <v>Marketing-03</v>
      </c>
      <c r="K799" s="5" t="str">
        <f>VLOOKUP($E799,Department!$B:$E,K$2,FALSE)</f>
        <v>Marketing-PR</v>
      </c>
      <c r="L799" s="5">
        <f>VLOOKUP($F799,Account!$B:$D,L$2,FALSE)</f>
        <v>700002</v>
      </c>
      <c r="M799" s="5" t="str">
        <f>VLOOKUP($F799,Account!$B:$D,M$2,FALSE)</f>
        <v>IT-Infrastructure</v>
      </c>
      <c r="N799" s="9">
        <f t="shared" si="430"/>
        <v>3256.6966769185792</v>
      </c>
      <c r="O799" t="str">
        <f>VLOOKUP(A799,glbpamap!$A$1:$E$1000,5,FALSE)</f>
        <v>payroll.csv</v>
      </c>
    </row>
    <row r="800" spans="1:15" x14ac:dyDescent="0.25">
      <c r="A800" t="str">
        <f t="shared" si="436"/>
        <v>Marketing-03700003</v>
      </c>
      <c r="C800">
        <f t="shared" si="442"/>
        <v>0.01</v>
      </c>
      <c r="D800" s="5">
        <f t="shared" si="443"/>
        <v>3</v>
      </c>
      <c r="E800" s="5">
        <f t="shared" si="444"/>
        <v>8</v>
      </c>
      <c r="F800" s="4">
        <f t="shared" si="445"/>
        <v>13</v>
      </c>
      <c r="G800" s="5" t="str">
        <f>VLOOKUP($D800,LE!$B:$D,G$2,FALSE)</f>
        <v>ASI</v>
      </c>
      <c r="H800" s="5" t="str">
        <f>VLOOKUP($D800,LE!$B:$D,H$2,FALSE)</f>
        <v>Asia</v>
      </c>
      <c r="I800" s="5" t="str">
        <f>VLOOKUP($E800,Department!$B:$E,I$2,FALSE)</f>
        <v>Marketing</v>
      </c>
      <c r="J800" s="5" t="str">
        <f>VLOOKUP($E800,Department!$B:$E,J$2,FALSE)</f>
        <v>Marketing-03</v>
      </c>
      <c r="K800" s="5" t="str">
        <f>VLOOKUP($E800,Department!$B:$E,K$2,FALSE)</f>
        <v>Marketing-PR</v>
      </c>
      <c r="L800" s="5">
        <f>VLOOKUP($F800,Account!$B:$D,L$2,FALSE)</f>
        <v>700003</v>
      </c>
      <c r="M800" s="5" t="str">
        <f>VLOOKUP($F800,Account!$B:$D,M$2,FALSE)</f>
        <v>IT-Consultant-System Implementation</v>
      </c>
      <c r="N800" s="9">
        <f t="shared" si="431"/>
        <v>1628.3483384592896</v>
      </c>
      <c r="O800" t="str">
        <f>VLOOKUP(A800,glbpamap!$A$1:$E$1000,5,FALSE)</f>
        <v>payroll.csv</v>
      </c>
    </row>
    <row r="801" spans="1:15" x14ac:dyDescent="0.25">
      <c r="A801" t="str">
        <f t="shared" si="436"/>
        <v>Marketing-03800000</v>
      </c>
      <c r="C801">
        <f t="shared" si="442"/>
        <v>0.02</v>
      </c>
      <c r="D801" s="5">
        <f t="shared" si="443"/>
        <v>3</v>
      </c>
      <c r="E801" s="5">
        <f t="shared" si="444"/>
        <v>8</v>
      </c>
      <c r="F801" s="4">
        <f t="shared" si="445"/>
        <v>14</v>
      </c>
      <c r="G801" s="5" t="str">
        <f>VLOOKUP($D801,LE!$B:$D,G$2,FALSE)</f>
        <v>ASI</v>
      </c>
      <c r="H801" s="5" t="str">
        <f>VLOOKUP($D801,LE!$B:$D,H$2,FALSE)</f>
        <v>Asia</v>
      </c>
      <c r="I801" s="5" t="str">
        <f>VLOOKUP($E801,Department!$B:$E,I$2,FALSE)</f>
        <v>Marketing</v>
      </c>
      <c r="J801" s="5" t="str">
        <f>VLOOKUP($E801,Department!$B:$E,J$2,FALSE)</f>
        <v>Marketing-03</v>
      </c>
      <c r="K801" s="5" t="str">
        <f>VLOOKUP($E801,Department!$B:$E,K$2,FALSE)</f>
        <v>Marketing-PR</v>
      </c>
      <c r="L801" s="5">
        <f>VLOOKUP($F801,Account!$B:$D,L$2,FALSE)</f>
        <v>800000</v>
      </c>
      <c r="M801" s="5" t="str">
        <f>VLOOKUP($F801,Account!$B:$D,M$2,FALSE)</f>
        <v>Facilities-Offices</v>
      </c>
      <c r="N801" s="9">
        <f t="shared" si="432"/>
        <v>3256.6966769185792</v>
      </c>
      <c r="O801" t="str">
        <f>VLOOKUP(A801,glbpamap!$A$1:$E$1000,5,FALSE)</f>
        <v>payroll.csv</v>
      </c>
    </row>
    <row r="802" spans="1:15" x14ac:dyDescent="0.25">
      <c r="A802" t="str">
        <f t="shared" si="436"/>
        <v>Marketing-03800001</v>
      </c>
      <c r="C802">
        <f t="shared" si="442"/>
        <v>0.02</v>
      </c>
      <c r="D802" s="5">
        <f t="shared" si="443"/>
        <v>3</v>
      </c>
      <c r="E802" s="5">
        <f t="shared" si="444"/>
        <v>8</v>
      </c>
      <c r="F802" s="4">
        <f t="shared" si="445"/>
        <v>15</v>
      </c>
      <c r="G802" s="5" t="str">
        <f>VLOOKUP($D802,LE!$B:$D,G$2,FALSE)</f>
        <v>ASI</v>
      </c>
      <c r="H802" s="5" t="str">
        <f>VLOOKUP($D802,LE!$B:$D,H$2,FALSE)</f>
        <v>Asia</v>
      </c>
      <c r="I802" s="5" t="str">
        <f>VLOOKUP($E802,Department!$B:$E,I$2,FALSE)</f>
        <v>Marketing</v>
      </c>
      <c r="J802" s="5" t="str">
        <f>VLOOKUP($E802,Department!$B:$E,J$2,FALSE)</f>
        <v>Marketing-03</v>
      </c>
      <c r="K802" s="5" t="str">
        <f>VLOOKUP($E802,Department!$B:$E,K$2,FALSE)</f>
        <v>Marketing-PR</v>
      </c>
      <c r="L802" s="5">
        <f>VLOOKUP($F802,Account!$B:$D,L$2,FALSE)</f>
        <v>800001</v>
      </c>
      <c r="M802" s="5" t="str">
        <f>VLOOKUP($F802,Account!$B:$D,M$2,FALSE)</f>
        <v>Facilities-Supplies</v>
      </c>
      <c r="N802" s="9">
        <f t="shared" si="433"/>
        <v>3256.6966769185792</v>
      </c>
      <c r="O802" t="str">
        <f>VLOOKUP(A802,glbpamap!$A$1:$E$1000,5,FALSE)</f>
        <v>payroll.csv</v>
      </c>
    </row>
    <row r="803" spans="1:15" x14ac:dyDescent="0.25">
      <c r="A803" t="str">
        <f t="shared" si="436"/>
        <v>Marketing-03800002</v>
      </c>
      <c r="C803">
        <f t="shared" si="442"/>
        <v>0.02</v>
      </c>
      <c r="D803" s="5">
        <f t="shared" si="443"/>
        <v>3</v>
      </c>
      <c r="E803" s="5">
        <f t="shared" si="444"/>
        <v>8</v>
      </c>
      <c r="F803" s="4">
        <f t="shared" si="445"/>
        <v>16</v>
      </c>
      <c r="G803" s="5" t="str">
        <f>VLOOKUP($D803,LE!$B:$D,G$2,FALSE)</f>
        <v>ASI</v>
      </c>
      <c r="H803" s="5" t="str">
        <f>VLOOKUP($D803,LE!$B:$D,H$2,FALSE)</f>
        <v>Asia</v>
      </c>
      <c r="I803" s="5" t="str">
        <f>VLOOKUP($E803,Department!$B:$E,I$2,FALSE)</f>
        <v>Marketing</v>
      </c>
      <c r="J803" s="5" t="str">
        <f>VLOOKUP($E803,Department!$B:$E,J$2,FALSE)</f>
        <v>Marketing-03</v>
      </c>
      <c r="K803" s="5" t="str">
        <f>VLOOKUP($E803,Department!$B:$E,K$2,FALSE)</f>
        <v>Marketing-PR</v>
      </c>
      <c r="L803" s="5">
        <f>VLOOKUP($F803,Account!$B:$D,L$2,FALSE)</f>
        <v>800002</v>
      </c>
      <c r="M803" s="5" t="str">
        <f>VLOOKUP($F803,Account!$B:$D,M$2,FALSE)</f>
        <v>Facilities-Supplies</v>
      </c>
      <c r="N803" s="9">
        <f t="shared" si="434"/>
        <v>3256.6966769185792</v>
      </c>
      <c r="O803" t="str">
        <f>VLOOKUP(A803,glbpamap!$A$1:$E$1000,5,FALSE)</f>
        <v>payroll.csv</v>
      </c>
    </row>
    <row r="804" spans="1:15" x14ac:dyDescent="0.25">
      <c r="A804" t="str">
        <f t="shared" si="436"/>
        <v>Product-Mgmt-01100000</v>
      </c>
      <c r="C804">
        <f>C788</f>
        <v>0</v>
      </c>
      <c r="D804" s="6">
        <f>D788</f>
        <v>3</v>
      </c>
      <c r="E804" s="6">
        <f>E788+1</f>
        <v>9</v>
      </c>
      <c r="F804" s="4">
        <v>1</v>
      </c>
      <c r="G804" s="5" t="str">
        <f>VLOOKUP($D804,LE!$B:$D,G$2,FALSE)</f>
        <v>ASI</v>
      </c>
      <c r="H804" s="5" t="str">
        <f>VLOOKUP($D804,LE!$B:$D,H$2,FALSE)</f>
        <v>Asia</v>
      </c>
      <c r="I804" s="5" t="str">
        <f>VLOOKUP($E804,Department!$B:$E,I$2,FALSE)</f>
        <v>Product-Mgmt</v>
      </c>
      <c r="J804" s="5" t="str">
        <f>VLOOKUP($E804,Department!$B:$E,J$2,FALSE)</f>
        <v>Product-Mgmt-01</v>
      </c>
      <c r="K804" s="5" t="str">
        <f>VLOOKUP($E804,Department!$B:$E,K$2,FALSE)</f>
        <v>Product-Management</v>
      </c>
      <c r="L804" s="5">
        <f>VLOOKUP($F804,Account!$B:$D,L$2,FALSE)</f>
        <v>100000</v>
      </c>
      <c r="M804" s="5" t="str">
        <f>VLOOKUP($F804,Account!$B:$D,M$2,FALSE)</f>
        <v>Salary</v>
      </c>
      <c r="N804" s="10">
        <f t="shared" ref="N804" si="446">N788*1.01</f>
        <v>164463.18218438825</v>
      </c>
      <c r="O804" t="str">
        <f>VLOOKUP(A804,glbpamap!$A$1:$E$1000,5,FALSE)</f>
        <v>payroll.csv</v>
      </c>
    </row>
    <row r="805" spans="1:15" x14ac:dyDescent="0.25">
      <c r="A805" t="str">
        <f t="shared" si="436"/>
        <v>Product-Mgmt-01100001</v>
      </c>
      <c r="C805">
        <f t="shared" ref="C805:C819" si="447">C789</f>
        <v>0.3</v>
      </c>
      <c r="D805" s="5">
        <f>D804</f>
        <v>3</v>
      </c>
      <c r="E805" s="5">
        <f>E804</f>
        <v>9</v>
      </c>
      <c r="F805" s="4">
        <f>F804+1</f>
        <v>2</v>
      </c>
      <c r="G805" s="5" t="str">
        <f>VLOOKUP($D805,LE!$B:$D,G$2,FALSE)</f>
        <v>ASI</v>
      </c>
      <c r="H805" s="5" t="str">
        <f>VLOOKUP($D805,LE!$B:$D,H$2,FALSE)</f>
        <v>Asia</v>
      </c>
      <c r="I805" s="5" t="str">
        <f>VLOOKUP($E805,Department!$B:$E,I$2,FALSE)</f>
        <v>Product-Mgmt</v>
      </c>
      <c r="J805" s="5" t="str">
        <f>VLOOKUP($E805,Department!$B:$E,J$2,FALSE)</f>
        <v>Product-Mgmt-01</v>
      </c>
      <c r="K805" s="5" t="str">
        <f>VLOOKUP($E805,Department!$B:$E,K$2,FALSE)</f>
        <v>Product-Management</v>
      </c>
      <c r="L805" s="5">
        <f>VLOOKUP($F805,Account!$B:$D,L$2,FALSE)</f>
        <v>100001</v>
      </c>
      <c r="M805" s="5" t="str">
        <f>VLOOKUP($F805,Account!$B:$D,M$2,FALSE)</f>
        <v>Benefits</v>
      </c>
      <c r="N805" s="9">
        <f t="shared" ref="N805:N853" si="448">N804*C805</f>
        <v>49338.954655316476</v>
      </c>
      <c r="O805" t="str">
        <f>VLOOKUP(A805,glbpamap!$A$1:$E$1000,5,FALSE)</f>
        <v>payroll.csv</v>
      </c>
    </row>
    <row r="806" spans="1:15" x14ac:dyDescent="0.25">
      <c r="A806" t="str">
        <f t="shared" si="436"/>
        <v>Product-Mgmt-01200000</v>
      </c>
      <c r="C806">
        <f t="shared" si="447"/>
        <v>0.5</v>
      </c>
      <c r="D806" s="5">
        <f t="shared" ref="D806:D819" si="449">D805</f>
        <v>3</v>
      </c>
      <c r="E806" s="5">
        <f t="shared" ref="E806:E819" si="450">E805</f>
        <v>9</v>
      </c>
      <c r="F806" s="4">
        <f t="shared" ref="F806:F819" si="451">F805+1</f>
        <v>3</v>
      </c>
      <c r="G806" s="5" t="str">
        <f>VLOOKUP($D806,LE!$B:$D,G$2,FALSE)</f>
        <v>ASI</v>
      </c>
      <c r="H806" s="5" t="str">
        <f>VLOOKUP($D806,LE!$B:$D,H$2,FALSE)</f>
        <v>Asia</v>
      </c>
      <c r="I806" s="5" t="str">
        <f>VLOOKUP($E806,Department!$B:$E,I$2,FALSE)</f>
        <v>Product-Mgmt</v>
      </c>
      <c r="J806" s="5" t="str">
        <f>VLOOKUP($E806,Department!$B:$E,J$2,FALSE)</f>
        <v>Product-Mgmt-01</v>
      </c>
      <c r="K806" s="5" t="str">
        <f>VLOOKUP($E806,Department!$B:$E,K$2,FALSE)</f>
        <v>Product-Management</v>
      </c>
      <c r="L806" s="5">
        <f>VLOOKUP($F806,Account!$B:$D,L$2,FALSE)</f>
        <v>200000</v>
      </c>
      <c r="M806" s="5" t="str">
        <f>VLOOKUP($F806,Account!$B:$D,M$2,FALSE)</f>
        <v>Contractors</v>
      </c>
      <c r="N806" s="9">
        <f t="shared" si="421"/>
        <v>82231.591092194125</v>
      </c>
      <c r="O806" t="str">
        <f>VLOOKUP(A806,glbpamap!$A$1:$E$1000,5,FALSE)</f>
        <v>payroll.csv</v>
      </c>
    </row>
    <row r="807" spans="1:15" x14ac:dyDescent="0.25">
      <c r="A807" t="str">
        <f t="shared" si="436"/>
        <v>Product-Mgmt-01400000</v>
      </c>
      <c r="C807">
        <f t="shared" si="447"/>
        <v>0.1</v>
      </c>
      <c r="D807" s="5">
        <f t="shared" si="449"/>
        <v>3</v>
      </c>
      <c r="E807" s="5">
        <f t="shared" si="450"/>
        <v>9</v>
      </c>
      <c r="F807" s="4">
        <f t="shared" si="451"/>
        <v>4</v>
      </c>
      <c r="G807" s="5" t="str">
        <f>VLOOKUP($D807,LE!$B:$D,G$2,FALSE)</f>
        <v>ASI</v>
      </c>
      <c r="H807" s="5" t="str">
        <f>VLOOKUP($D807,LE!$B:$D,H$2,FALSE)</f>
        <v>Asia</v>
      </c>
      <c r="I807" s="5" t="str">
        <f>VLOOKUP($E807,Department!$B:$E,I$2,FALSE)</f>
        <v>Product-Mgmt</v>
      </c>
      <c r="J807" s="5" t="str">
        <f>VLOOKUP($E807,Department!$B:$E,J$2,FALSE)</f>
        <v>Product-Mgmt-01</v>
      </c>
      <c r="K807" s="5" t="str">
        <f>VLOOKUP($E807,Department!$B:$E,K$2,FALSE)</f>
        <v>Product-Management</v>
      </c>
      <c r="L807" s="5">
        <f>VLOOKUP($F807,Account!$B:$D,L$2,FALSE)</f>
        <v>400000</v>
      </c>
      <c r="M807" s="5" t="str">
        <f>VLOOKUP($F807,Account!$B:$D,M$2,FALSE)</f>
        <v>Travel-Trips</v>
      </c>
      <c r="N807" s="9">
        <f t="shared" si="422"/>
        <v>16446.318218438824</v>
      </c>
      <c r="O807" t="str">
        <f>VLOOKUP(A807,glbpamap!$A$1:$E$1000,5,FALSE)</f>
        <v>payroll.csv</v>
      </c>
    </row>
    <row r="808" spans="1:15" x14ac:dyDescent="0.25">
      <c r="A808" t="str">
        <f t="shared" si="436"/>
        <v>Product-Mgmt-01400001</v>
      </c>
      <c r="C808">
        <f t="shared" si="447"/>
        <v>0.05</v>
      </c>
      <c r="D808" s="5">
        <f t="shared" si="449"/>
        <v>3</v>
      </c>
      <c r="E808" s="5">
        <f t="shared" si="450"/>
        <v>9</v>
      </c>
      <c r="F808" s="4">
        <f t="shared" si="451"/>
        <v>5</v>
      </c>
      <c r="G808" s="5" t="str">
        <f>VLOOKUP($D808,LE!$B:$D,G$2,FALSE)</f>
        <v>ASI</v>
      </c>
      <c r="H808" s="5" t="str">
        <f>VLOOKUP($D808,LE!$B:$D,H$2,FALSE)</f>
        <v>Asia</v>
      </c>
      <c r="I808" s="5" t="str">
        <f>VLOOKUP($E808,Department!$B:$E,I$2,FALSE)</f>
        <v>Product-Mgmt</v>
      </c>
      <c r="J808" s="5" t="str">
        <f>VLOOKUP($E808,Department!$B:$E,J$2,FALSE)</f>
        <v>Product-Mgmt-01</v>
      </c>
      <c r="K808" s="5" t="str">
        <f>VLOOKUP($E808,Department!$B:$E,K$2,FALSE)</f>
        <v>Product-Management</v>
      </c>
      <c r="L808" s="5">
        <f>VLOOKUP($F808,Account!$B:$D,L$2,FALSE)</f>
        <v>400001</v>
      </c>
      <c r="M808" s="5" t="str">
        <f>VLOOKUP($F808,Account!$B:$D,M$2,FALSE)</f>
        <v>Travel-Hotels</v>
      </c>
      <c r="N808" s="9">
        <f t="shared" si="423"/>
        <v>8223.1591092194121</v>
      </c>
      <c r="O808" t="str">
        <f>VLOOKUP(A808,glbpamap!$A$1:$E$1000,5,FALSE)</f>
        <v>payroll.csv</v>
      </c>
    </row>
    <row r="809" spans="1:15" x14ac:dyDescent="0.25">
      <c r="A809" t="str">
        <f t="shared" si="436"/>
        <v>Product-Mgmt-01500000</v>
      </c>
      <c r="C809">
        <f t="shared" si="447"/>
        <v>0.2</v>
      </c>
      <c r="D809" s="5">
        <f t="shared" si="449"/>
        <v>3</v>
      </c>
      <c r="E809" s="5">
        <f t="shared" si="450"/>
        <v>9</v>
      </c>
      <c r="F809" s="4">
        <f t="shared" si="451"/>
        <v>6</v>
      </c>
      <c r="G809" s="5" t="str">
        <f>VLOOKUP($D809,LE!$B:$D,G$2,FALSE)</f>
        <v>ASI</v>
      </c>
      <c r="H809" s="5" t="str">
        <f>VLOOKUP($D809,LE!$B:$D,H$2,FALSE)</f>
        <v>Asia</v>
      </c>
      <c r="I809" s="5" t="str">
        <f>VLOOKUP($E809,Department!$B:$E,I$2,FALSE)</f>
        <v>Product-Mgmt</v>
      </c>
      <c r="J809" s="5" t="str">
        <f>VLOOKUP($E809,Department!$B:$E,J$2,FALSE)</f>
        <v>Product-Mgmt-01</v>
      </c>
      <c r="K809" s="5" t="str">
        <f>VLOOKUP($E809,Department!$B:$E,K$2,FALSE)</f>
        <v>Product-Management</v>
      </c>
      <c r="L809" s="5">
        <f>VLOOKUP($F809,Account!$B:$D,L$2,FALSE)</f>
        <v>500000</v>
      </c>
      <c r="M809" s="5" t="str">
        <f>VLOOKUP($F809,Account!$B:$D,M$2,FALSE)</f>
        <v>Professional-Services-Consultants</v>
      </c>
      <c r="N809" s="9">
        <f t="shared" si="424"/>
        <v>32892.636436877649</v>
      </c>
      <c r="O809" t="str">
        <f>VLOOKUP(A809,glbpamap!$A$1:$E$1000,5,FALSE)</f>
        <v>payroll.csv</v>
      </c>
    </row>
    <row r="810" spans="1:15" x14ac:dyDescent="0.25">
      <c r="A810" t="str">
        <f t="shared" si="436"/>
        <v>Product-Mgmt-01600000</v>
      </c>
      <c r="C810">
        <f t="shared" si="447"/>
        <v>0.1</v>
      </c>
      <c r="D810" s="5">
        <f t="shared" si="449"/>
        <v>3</v>
      </c>
      <c r="E810" s="5">
        <f t="shared" si="450"/>
        <v>9</v>
      </c>
      <c r="F810" s="4">
        <f t="shared" si="451"/>
        <v>7</v>
      </c>
      <c r="G810" s="5" t="str">
        <f>VLOOKUP($D810,LE!$B:$D,G$2,FALSE)</f>
        <v>ASI</v>
      </c>
      <c r="H810" s="5" t="str">
        <f>VLOOKUP($D810,LE!$B:$D,H$2,FALSE)</f>
        <v>Asia</v>
      </c>
      <c r="I810" s="5" t="str">
        <f>VLOOKUP($E810,Department!$B:$E,I$2,FALSE)</f>
        <v>Product-Mgmt</v>
      </c>
      <c r="J810" s="5" t="str">
        <f>VLOOKUP($E810,Department!$B:$E,J$2,FALSE)</f>
        <v>Product-Mgmt-01</v>
      </c>
      <c r="K810" s="5" t="str">
        <f>VLOOKUP($E810,Department!$B:$E,K$2,FALSE)</f>
        <v>Product-Management</v>
      </c>
      <c r="L810" s="5">
        <f>VLOOKUP($F810,Account!$B:$D,L$2,FALSE)</f>
        <v>600000</v>
      </c>
      <c r="M810" s="5" t="str">
        <f>VLOOKUP($F810,Account!$B:$D,M$2,FALSE)</f>
        <v>Legal-Consultants</v>
      </c>
      <c r="N810" s="9">
        <f t="shared" si="425"/>
        <v>16446.318218438824</v>
      </c>
      <c r="O810" t="str">
        <f>VLOOKUP(A810,glbpamap!$A$1:$E$1000,5,FALSE)</f>
        <v>payroll.csv</v>
      </c>
    </row>
    <row r="811" spans="1:15" x14ac:dyDescent="0.25">
      <c r="A811" t="str">
        <f t="shared" si="436"/>
        <v>Product-Mgmt-01600001</v>
      </c>
      <c r="C811">
        <f t="shared" si="447"/>
        <v>0</v>
      </c>
      <c r="D811" s="5">
        <f t="shared" si="449"/>
        <v>3</v>
      </c>
      <c r="E811" s="5">
        <f t="shared" si="450"/>
        <v>9</v>
      </c>
      <c r="F811" s="4">
        <f t="shared" si="451"/>
        <v>8</v>
      </c>
      <c r="G811" s="5" t="str">
        <f>VLOOKUP($D811,LE!$B:$D,G$2,FALSE)</f>
        <v>ASI</v>
      </c>
      <c r="H811" s="5" t="str">
        <f>VLOOKUP($D811,LE!$B:$D,H$2,FALSE)</f>
        <v>Asia</v>
      </c>
      <c r="I811" s="5" t="str">
        <f>VLOOKUP($E811,Department!$B:$E,I$2,FALSE)</f>
        <v>Product-Mgmt</v>
      </c>
      <c r="J811" s="5" t="str">
        <f>VLOOKUP($E811,Department!$B:$E,J$2,FALSE)</f>
        <v>Product-Mgmt-01</v>
      </c>
      <c r="K811" s="5" t="str">
        <f>VLOOKUP($E811,Department!$B:$E,K$2,FALSE)</f>
        <v>Product-Management</v>
      </c>
      <c r="L811" s="5">
        <f>VLOOKUP($F811,Account!$B:$D,L$2,FALSE)</f>
        <v>600001</v>
      </c>
      <c r="M811" s="5" t="str">
        <f>VLOOKUP($F811,Account!$B:$D,M$2,FALSE)</f>
        <v>Legal-Corporate Fees</v>
      </c>
      <c r="N811" s="9">
        <f t="shared" si="426"/>
        <v>0</v>
      </c>
      <c r="O811" t="str">
        <f>VLOOKUP(A811,glbpamap!$A$1:$E$1000,5,FALSE)</f>
        <v>payroll.csv</v>
      </c>
    </row>
    <row r="812" spans="1:15" x14ac:dyDescent="0.25">
      <c r="A812" t="str">
        <f t="shared" si="436"/>
        <v>Product-Mgmt-01600002</v>
      </c>
      <c r="C812">
        <f t="shared" si="447"/>
        <v>0</v>
      </c>
      <c r="D812" s="5">
        <f t="shared" si="449"/>
        <v>3</v>
      </c>
      <c r="E812" s="5">
        <f t="shared" si="450"/>
        <v>9</v>
      </c>
      <c r="F812" s="4">
        <f t="shared" si="451"/>
        <v>9</v>
      </c>
      <c r="G812" s="5" t="str">
        <f>VLOOKUP($D812,LE!$B:$D,G$2,FALSE)</f>
        <v>ASI</v>
      </c>
      <c r="H812" s="5" t="str">
        <f>VLOOKUP($D812,LE!$B:$D,H$2,FALSE)</f>
        <v>Asia</v>
      </c>
      <c r="I812" s="5" t="str">
        <f>VLOOKUP($E812,Department!$B:$E,I$2,FALSE)</f>
        <v>Product-Mgmt</v>
      </c>
      <c r="J812" s="5" t="str">
        <f>VLOOKUP($E812,Department!$B:$E,J$2,FALSE)</f>
        <v>Product-Mgmt-01</v>
      </c>
      <c r="K812" s="5" t="str">
        <f>VLOOKUP($E812,Department!$B:$E,K$2,FALSE)</f>
        <v>Product-Management</v>
      </c>
      <c r="L812" s="5">
        <f>VLOOKUP($F812,Account!$B:$D,L$2,FALSE)</f>
        <v>600002</v>
      </c>
      <c r="M812" s="5" t="str">
        <f>VLOOKUP($F812,Account!$B:$D,M$2,FALSE)</f>
        <v>Legal-Employment Fees</v>
      </c>
      <c r="N812" s="9">
        <f t="shared" si="427"/>
        <v>0</v>
      </c>
      <c r="O812" t="str">
        <f>VLOOKUP(A812,glbpamap!$A$1:$E$1000,5,FALSE)</f>
        <v>payroll.csv</v>
      </c>
    </row>
    <row r="813" spans="1:15" x14ac:dyDescent="0.25">
      <c r="A813" t="str">
        <f t="shared" si="436"/>
        <v>Product-Mgmt-01700000</v>
      </c>
      <c r="C813">
        <f t="shared" si="447"/>
        <v>0.05</v>
      </c>
      <c r="D813" s="5">
        <f t="shared" si="449"/>
        <v>3</v>
      </c>
      <c r="E813" s="5">
        <f t="shared" si="450"/>
        <v>9</v>
      </c>
      <c r="F813" s="4">
        <f t="shared" si="451"/>
        <v>10</v>
      </c>
      <c r="G813" s="5" t="str">
        <f>VLOOKUP($D813,LE!$B:$D,G$2,FALSE)</f>
        <v>ASI</v>
      </c>
      <c r="H813" s="5" t="str">
        <f>VLOOKUP($D813,LE!$B:$D,H$2,FALSE)</f>
        <v>Asia</v>
      </c>
      <c r="I813" s="5" t="str">
        <f>VLOOKUP($E813,Department!$B:$E,I$2,FALSE)</f>
        <v>Product-Mgmt</v>
      </c>
      <c r="J813" s="5" t="str">
        <f>VLOOKUP($E813,Department!$B:$E,J$2,FALSE)</f>
        <v>Product-Mgmt-01</v>
      </c>
      <c r="K813" s="5" t="str">
        <f>VLOOKUP($E813,Department!$B:$E,K$2,FALSE)</f>
        <v>Product-Management</v>
      </c>
      <c r="L813" s="5">
        <f>VLOOKUP($F813,Account!$B:$D,L$2,FALSE)</f>
        <v>700000</v>
      </c>
      <c r="M813" s="5" t="str">
        <f>VLOOKUP($F813,Account!$B:$D,M$2,FALSE)</f>
        <v>IT-Application-On-Premise</v>
      </c>
      <c r="N813" s="9">
        <f t="shared" si="428"/>
        <v>8223.1591092194121</v>
      </c>
      <c r="O813" t="str">
        <f>VLOOKUP(A813,glbpamap!$A$1:$E$1000,5,FALSE)</f>
        <v>payroll.csv</v>
      </c>
    </row>
    <row r="814" spans="1:15" x14ac:dyDescent="0.25">
      <c r="A814" t="str">
        <f t="shared" si="436"/>
        <v>Product-Mgmt-01700001</v>
      </c>
      <c r="C814">
        <f t="shared" si="447"/>
        <v>0.01</v>
      </c>
      <c r="D814" s="5">
        <f t="shared" si="449"/>
        <v>3</v>
      </c>
      <c r="E814" s="5">
        <f t="shared" si="450"/>
        <v>9</v>
      </c>
      <c r="F814" s="4">
        <f t="shared" si="451"/>
        <v>11</v>
      </c>
      <c r="G814" s="5" t="str">
        <f>VLOOKUP($D814,LE!$B:$D,G$2,FALSE)</f>
        <v>ASI</v>
      </c>
      <c r="H814" s="5" t="str">
        <f>VLOOKUP($D814,LE!$B:$D,H$2,FALSE)</f>
        <v>Asia</v>
      </c>
      <c r="I814" s="5" t="str">
        <f>VLOOKUP($E814,Department!$B:$E,I$2,FALSE)</f>
        <v>Product-Mgmt</v>
      </c>
      <c r="J814" s="5" t="str">
        <f>VLOOKUP($E814,Department!$B:$E,J$2,FALSE)</f>
        <v>Product-Mgmt-01</v>
      </c>
      <c r="K814" s="5" t="str">
        <f>VLOOKUP($E814,Department!$B:$E,K$2,FALSE)</f>
        <v>Product-Management</v>
      </c>
      <c r="L814" s="5">
        <f>VLOOKUP($F814,Account!$B:$D,L$2,FALSE)</f>
        <v>700001</v>
      </c>
      <c r="M814" s="5" t="str">
        <f>VLOOKUP($F814,Account!$B:$D,M$2,FALSE)</f>
        <v>IT-Application-Subscription</v>
      </c>
      <c r="N814" s="9">
        <f t="shared" si="429"/>
        <v>1644.6318218438826</v>
      </c>
      <c r="O814" t="str">
        <f>VLOOKUP(A814,glbpamap!$A$1:$E$1000,5,FALSE)</f>
        <v>payroll.csv</v>
      </c>
    </row>
    <row r="815" spans="1:15" x14ac:dyDescent="0.25">
      <c r="A815" t="str">
        <f t="shared" si="436"/>
        <v>Product-Mgmt-01700002</v>
      </c>
      <c r="C815">
        <f t="shared" si="447"/>
        <v>0.02</v>
      </c>
      <c r="D815" s="5">
        <f t="shared" si="449"/>
        <v>3</v>
      </c>
      <c r="E815" s="5">
        <f t="shared" si="450"/>
        <v>9</v>
      </c>
      <c r="F815" s="4">
        <f t="shared" si="451"/>
        <v>12</v>
      </c>
      <c r="G815" s="5" t="str">
        <f>VLOOKUP($D815,LE!$B:$D,G$2,FALSE)</f>
        <v>ASI</v>
      </c>
      <c r="H815" s="5" t="str">
        <f>VLOOKUP($D815,LE!$B:$D,H$2,FALSE)</f>
        <v>Asia</v>
      </c>
      <c r="I815" s="5" t="str">
        <f>VLOOKUP($E815,Department!$B:$E,I$2,FALSE)</f>
        <v>Product-Mgmt</v>
      </c>
      <c r="J815" s="5" t="str">
        <f>VLOOKUP($E815,Department!$B:$E,J$2,FALSE)</f>
        <v>Product-Mgmt-01</v>
      </c>
      <c r="K815" s="5" t="str">
        <f>VLOOKUP($E815,Department!$B:$E,K$2,FALSE)</f>
        <v>Product-Management</v>
      </c>
      <c r="L815" s="5">
        <f>VLOOKUP($F815,Account!$B:$D,L$2,FALSE)</f>
        <v>700002</v>
      </c>
      <c r="M815" s="5" t="str">
        <f>VLOOKUP($F815,Account!$B:$D,M$2,FALSE)</f>
        <v>IT-Infrastructure</v>
      </c>
      <c r="N815" s="9">
        <f t="shared" si="430"/>
        <v>3289.2636436877651</v>
      </c>
      <c r="O815" t="str">
        <f>VLOOKUP(A815,glbpamap!$A$1:$E$1000,5,FALSE)</f>
        <v>payroll.csv</v>
      </c>
    </row>
    <row r="816" spans="1:15" x14ac:dyDescent="0.25">
      <c r="A816" t="str">
        <f t="shared" si="436"/>
        <v>Product-Mgmt-01700003</v>
      </c>
      <c r="C816">
        <f t="shared" si="447"/>
        <v>0.01</v>
      </c>
      <c r="D816" s="5">
        <f t="shared" si="449"/>
        <v>3</v>
      </c>
      <c r="E816" s="5">
        <f t="shared" si="450"/>
        <v>9</v>
      </c>
      <c r="F816" s="4">
        <f t="shared" si="451"/>
        <v>13</v>
      </c>
      <c r="G816" s="5" t="str">
        <f>VLOOKUP($D816,LE!$B:$D,G$2,FALSE)</f>
        <v>ASI</v>
      </c>
      <c r="H816" s="5" t="str">
        <f>VLOOKUP($D816,LE!$B:$D,H$2,FALSE)</f>
        <v>Asia</v>
      </c>
      <c r="I816" s="5" t="str">
        <f>VLOOKUP($E816,Department!$B:$E,I$2,FALSE)</f>
        <v>Product-Mgmt</v>
      </c>
      <c r="J816" s="5" t="str">
        <f>VLOOKUP($E816,Department!$B:$E,J$2,FALSE)</f>
        <v>Product-Mgmt-01</v>
      </c>
      <c r="K816" s="5" t="str">
        <f>VLOOKUP($E816,Department!$B:$E,K$2,FALSE)</f>
        <v>Product-Management</v>
      </c>
      <c r="L816" s="5">
        <f>VLOOKUP($F816,Account!$B:$D,L$2,FALSE)</f>
        <v>700003</v>
      </c>
      <c r="M816" s="5" t="str">
        <f>VLOOKUP($F816,Account!$B:$D,M$2,FALSE)</f>
        <v>IT-Consultant-System Implementation</v>
      </c>
      <c r="N816" s="9">
        <f t="shared" si="431"/>
        <v>1644.6318218438826</v>
      </c>
      <c r="O816" t="str">
        <f>VLOOKUP(A816,glbpamap!$A$1:$E$1000,5,FALSE)</f>
        <v>payroll.csv</v>
      </c>
    </row>
    <row r="817" spans="1:15" x14ac:dyDescent="0.25">
      <c r="A817" t="str">
        <f t="shared" si="436"/>
        <v>Product-Mgmt-01800000</v>
      </c>
      <c r="C817">
        <f t="shared" si="447"/>
        <v>0.02</v>
      </c>
      <c r="D817" s="5">
        <f t="shared" si="449"/>
        <v>3</v>
      </c>
      <c r="E817" s="5">
        <f t="shared" si="450"/>
        <v>9</v>
      </c>
      <c r="F817" s="4">
        <f t="shared" si="451"/>
        <v>14</v>
      </c>
      <c r="G817" s="5" t="str">
        <f>VLOOKUP($D817,LE!$B:$D,G$2,FALSE)</f>
        <v>ASI</v>
      </c>
      <c r="H817" s="5" t="str">
        <f>VLOOKUP($D817,LE!$B:$D,H$2,FALSE)</f>
        <v>Asia</v>
      </c>
      <c r="I817" s="5" t="str">
        <f>VLOOKUP($E817,Department!$B:$E,I$2,FALSE)</f>
        <v>Product-Mgmt</v>
      </c>
      <c r="J817" s="5" t="str">
        <f>VLOOKUP($E817,Department!$B:$E,J$2,FALSE)</f>
        <v>Product-Mgmt-01</v>
      </c>
      <c r="K817" s="5" t="str">
        <f>VLOOKUP($E817,Department!$B:$E,K$2,FALSE)</f>
        <v>Product-Management</v>
      </c>
      <c r="L817" s="5">
        <f>VLOOKUP($F817,Account!$B:$D,L$2,FALSE)</f>
        <v>800000</v>
      </c>
      <c r="M817" s="5" t="str">
        <f>VLOOKUP($F817,Account!$B:$D,M$2,FALSE)</f>
        <v>Facilities-Offices</v>
      </c>
      <c r="N817" s="9">
        <f t="shared" si="432"/>
        <v>3289.2636436877651</v>
      </c>
      <c r="O817" t="str">
        <f>VLOOKUP(A817,glbpamap!$A$1:$E$1000,5,FALSE)</f>
        <v>payroll.csv</v>
      </c>
    </row>
    <row r="818" spans="1:15" x14ac:dyDescent="0.25">
      <c r="A818" t="str">
        <f t="shared" si="436"/>
        <v>Product-Mgmt-01800001</v>
      </c>
      <c r="C818">
        <f t="shared" si="447"/>
        <v>0.02</v>
      </c>
      <c r="D818" s="5">
        <f t="shared" si="449"/>
        <v>3</v>
      </c>
      <c r="E818" s="5">
        <f t="shared" si="450"/>
        <v>9</v>
      </c>
      <c r="F818" s="4">
        <f t="shared" si="451"/>
        <v>15</v>
      </c>
      <c r="G818" s="5" t="str">
        <f>VLOOKUP($D818,LE!$B:$D,G$2,FALSE)</f>
        <v>ASI</v>
      </c>
      <c r="H818" s="5" t="str">
        <f>VLOOKUP($D818,LE!$B:$D,H$2,FALSE)</f>
        <v>Asia</v>
      </c>
      <c r="I818" s="5" t="str">
        <f>VLOOKUP($E818,Department!$B:$E,I$2,FALSE)</f>
        <v>Product-Mgmt</v>
      </c>
      <c r="J818" s="5" t="str">
        <f>VLOOKUP($E818,Department!$B:$E,J$2,FALSE)</f>
        <v>Product-Mgmt-01</v>
      </c>
      <c r="K818" s="5" t="str">
        <f>VLOOKUP($E818,Department!$B:$E,K$2,FALSE)</f>
        <v>Product-Management</v>
      </c>
      <c r="L818" s="5">
        <f>VLOOKUP($F818,Account!$B:$D,L$2,FALSE)</f>
        <v>800001</v>
      </c>
      <c r="M818" s="5" t="str">
        <f>VLOOKUP($F818,Account!$B:$D,M$2,FALSE)</f>
        <v>Facilities-Supplies</v>
      </c>
      <c r="N818" s="9">
        <f t="shared" si="433"/>
        <v>3289.2636436877651</v>
      </c>
      <c r="O818" t="str">
        <f>VLOOKUP(A818,glbpamap!$A$1:$E$1000,5,FALSE)</f>
        <v>payroll.csv</v>
      </c>
    </row>
    <row r="819" spans="1:15" x14ac:dyDescent="0.25">
      <c r="A819" t="str">
        <f t="shared" si="436"/>
        <v>Product-Mgmt-01800002</v>
      </c>
      <c r="C819">
        <f t="shared" si="447"/>
        <v>0.02</v>
      </c>
      <c r="D819" s="5">
        <f t="shared" si="449"/>
        <v>3</v>
      </c>
      <c r="E819" s="5">
        <f t="shared" si="450"/>
        <v>9</v>
      </c>
      <c r="F819" s="4">
        <f t="shared" si="451"/>
        <v>16</v>
      </c>
      <c r="G819" s="5" t="str">
        <f>VLOOKUP($D819,LE!$B:$D,G$2,FALSE)</f>
        <v>ASI</v>
      </c>
      <c r="H819" s="5" t="str">
        <f>VLOOKUP($D819,LE!$B:$D,H$2,FALSE)</f>
        <v>Asia</v>
      </c>
      <c r="I819" s="5" t="str">
        <f>VLOOKUP($E819,Department!$B:$E,I$2,FALSE)</f>
        <v>Product-Mgmt</v>
      </c>
      <c r="J819" s="5" t="str">
        <f>VLOOKUP($E819,Department!$B:$E,J$2,FALSE)</f>
        <v>Product-Mgmt-01</v>
      </c>
      <c r="K819" s="5" t="str">
        <f>VLOOKUP($E819,Department!$B:$E,K$2,FALSE)</f>
        <v>Product-Management</v>
      </c>
      <c r="L819" s="5">
        <f>VLOOKUP($F819,Account!$B:$D,L$2,FALSE)</f>
        <v>800002</v>
      </c>
      <c r="M819" s="5" t="str">
        <f>VLOOKUP($F819,Account!$B:$D,M$2,FALSE)</f>
        <v>Facilities-Supplies</v>
      </c>
      <c r="N819" s="9">
        <f t="shared" si="434"/>
        <v>3289.2636436877651</v>
      </c>
      <c r="O819" t="str">
        <f>VLOOKUP(A819,glbpamap!$A$1:$E$1000,5,FALSE)</f>
        <v>payroll.csv</v>
      </c>
    </row>
    <row r="820" spans="1:15" x14ac:dyDescent="0.25">
      <c r="A820" t="str">
        <f t="shared" si="436"/>
        <v>R&amp;D-01100000</v>
      </c>
      <c r="C820">
        <f>C804</f>
        <v>0</v>
      </c>
      <c r="D820" s="6">
        <f>D804</f>
        <v>3</v>
      </c>
      <c r="E820" s="6">
        <f>E804+1</f>
        <v>10</v>
      </c>
      <c r="F820" s="4">
        <v>1</v>
      </c>
      <c r="G820" s="5" t="str">
        <f>VLOOKUP($D820,LE!$B:$D,G$2,FALSE)</f>
        <v>ASI</v>
      </c>
      <c r="H820" s="5" t="str">
        <f>VLOOKUP($D820,LE!$B:$D,H$2,FALSE)</f>
        <v>Asia</v>
      </c>
      <c r="I820" s="5" t="str">
        <f>VLOOKUP($E820,Department!$B:$E,I$2,FALSE)</f>
        <v>R&amp;D</v>
      </c>
      <c r="J820" s="5" t="str">
        <f>VLOOKUP($E820,Department!$B:$E,J$2,FALSE)</f>
        <v>R&amp;D-01</v>
      </c>
      <c r="K820" s="5" t="str">
        <f>VLOOKUP($E820,Department!$B:$E,K$2,FALSE)</f>
        <v>R&amp;D-Infrastructure Developmet</v>
      </c>
      <c r="L820" s="5">
        <f>VLOOKUP($F820,Account!$B:$D,L$2,FALSE)</f>
        <v>100000</v>
      </c>
      <c r="M820" s="5" t="str">
        <f>VLOOKUP($F820,Account!$B:$D,M$2,FALSE)</f>
        <v>Salary</v>
      </c>
      <c r="N820" s="10">
        <f t="shared" ref="N820" si="452">N804*1.01</f>
        <v>166107.81400623213</v>
      </c>
      <c r="O820" t="str">
        <f>VLOOKUP(A820,glbpamap!$A$1:$E$1000,5,FALSE)</f>
        <v>implementation.csv</v>
      </c>
    </row>
    <row r="821" spans="1:15" x14ac:dyDescent="0.25">
      <c r="A821" t="str">
        <f t="shared" si="436"/>
        <v>R&amp;D-01100001</v>
      </c>
      <c r="C821">
        <f t="shared" ref="C821:C835" si="453">C805</f>
        <v>0.3</v>
      </c>
      <c r="D821" s="5">
        <f>D820</f>
        <v>3</v>
      </c>
      <c r="E821" s="5">
        <f>E820</f>
        <v>10</v>
      </c>
      <c r="F821" s="4">
        <f>F820+1</f>
        <v>2</v>
      </c>
      <c r="G821" s="5" t="str">
        <f>VLOOKUP($D821,LE!$B:$D,G$2,FALSE)</f>
        <v>ASI</v>
      </c>
      <c r="H821" s="5" t="str">
        <f>VLOOKUP($D821,LE!$B:$D,H$2,FALSE)</f>
        <v>Asia</v>
      </c>
      <c r="I821" s="5" t="str">
        <f>VLOOKUP($E821,Department!$B:$E,I$2,FALSE)</f>
        <v>R&amp;D</v>
      </c>
      <c r="J821" s="5" t="str">
        <f>VLOOKUP($E821,Department!$B:$E,J$2,FALSE)</f>
        <v>R&amp;D-01</v>
      </c>
      <c r="K821" s="5" t="str">
        <f>VLOOKUP($E821,Department!$B:$E,K$2,FALSE)</f>
        <v>R&amp;D-Infrastructure Developmet</v>
      </c>
      <c r="L821" s="5">
        <f>VLOOKUP($F821,Account!$B:$D,L$2,FALSE)</f>
        <v>100001</v>
      </c>
      <c r="M821" s="5" t="str">
        <f>VLOOKUP($F821,Account!$B:$D,M$2,FALSE)</f>
        <v>Benefits</v>
      </c>
      <c r="N821" s="9">
        <f t="shared" si="448"/>
        <v>49832.344201869637</v>
      </c>
      <c r="O821" t="str">
        <f>VLOOKUP(A821,glbpamap!$A$1:$E$1000,5,FALSE)</f>
        <v>implementation.csv</v>
      </c>
    </row>
    <row r="822" spans="1:15" x14ac:dyDescent="0.25">
      <c r="A822" t="str">
        <f t="shared" si="436"/>
        <v>R&amp;D-01200000</v>
      </c>
      <c r="C822">
        <f t="shared" si="453"/>
        <v>0.5</v>
      </c>
      <c r="D822" s="5">
        <f t="shared" ref="D822:D835" si="454">D821</f>
        <v>3</v>
      </c>
      <c r="E822" s="5">
        <f t="shared" ref="E822:E835" si="455">E821</f>
        <v>10</v>
      </c>
      <c r="F822" s="4">
        <f t="shared" ref="F822:F835" si="456">F821+1</f>
        <v>3</v>
      </c>
      <c r="G822" s="5" t="str">
        <f>VLOOKUP($D822,LE!$B:$D,G$2,FALSE)</f>
        <v>ASI</v>
      </c>
      <c r="H822" s="5" t="str">
        <f>VLOOKUP($D822,LE!$B:$D,H$2,FALSE)</f>
        <v>Asia</v>
      </c>
      <c r="I822" s="5" t="str">
        <f>VLOOKUP($E822,Department!$B:$E,I$2,FALSE)</f>
        <v>R&amp;D</v>
      </c>
      <c r="J822" s="5" t="str">
        <f>VLOOKUP($E822,Department!$B:$E,J$2,FALSE)</f>
        <v>R&amp;D-01</v>
      </c>
      <c r="K822" s="5" t="str">
        <f>VLOOKUP($E822,Department!$B:$E,K$2,FALSE)</f>
        <v>R&amp;D-Infrastructure Developmet</v>
      </c>
      <c r="L822" s="5">
        <f>VLOOKUP($F822,Account!$B:$D,L$2,FALSE)</f>
        <v>200000</v>
      </c>
      <c r="M822" s="5" t="str">
        <f>VLOOKUP($F822,Account!$B:$D,M$2,FALSE)</f>
        <v>Contractors</v>
      </c>
      <c r="N822" s="9">
        <f t="shared" ref="N822:N870" si="457">N820*C822</f>
        <v>83053.907003116066</v>
      </c>
      <c r="O822" t="str">
        <f>VLOOKUP(A822,glbpamap!$A$1:$E$1000,5,FALSE)</f>
        <v>implementation.csv</v>
      </c>
    </row>
    <row r="823" spans="1:15" x14ac:dyDescent="0.25">
      <c r="A823" t="str">
        <f t="shared" si="436"/>
        <v>R&amp;D-01400000</v>
      </c>
      <c r="C823">
        <f t="shared" si="453"/>
        <v>0.1</v>
      </c>
      <c r="D823" s="5">
        <f t="shared" si="454"/>
        <v>3</v>
      </c>
      <c r="E823" s="5">
        <f t="shared" si="455"/>
        <v>10</v>
      </c>
      <c r="F823" s="4">
        <f t="shared" si="456"/>
        <v>4</v>
      </c>
      <c r="G823" s="5" t="str">
        <f>VLOOKUP($D823,LE!$B:$D,G$2,FALSE)</f>
        <v>ASI</v>
      </c>
      <c r="H823" s="5" t="str">
        <f>VLOOKUP($D823,LE!$B:$D,H$2,FALSE)</f>
        <v>Asia</v>
      </c>
      <c r="I823" s="5" t="str">
        <f>VLOOKUP($E823,Department!$B:$E,I$2,FALSE)</f>
        <v>R&amp;D</v>
      </c>
      <c r="J823" s="5" t="str">
        <f>VLOOKUP($E823,Department!$B:$E,J$2,FALSE)</f>
        <v>R&amp;D-01</v>
      </c>
      <c r="K823" s="5" t="str">
        <f>VLOOKUP($E823,Department!$B:$E,K$2,FALSE)</f>
        <v>R&amp;D-Infrastructure Developmet</v>
      </c>
      <c r="L823" s="5">
        <f>VLOOKUP($F823,Account!$B:$D,L$2,FALSE)</f>
        <v>400000</v>
      </c>
      <c r="M823" s="5" t="str">
        <f>VLOOKUP($F823,Account!$B:$D,M$2,FALSE)</f>
        <v>Travel-Trips</v>
      </c>
      <c r="N823" s="9">
        <f t="shared" ref="N823:N871" si="458">N820*C823</f>
        <v>16610.781400623215</v>
      </c>
      <c r="O823" t="str">
        <f>VLOOKUP(A823,glbpamap!$A$1:$E$1000,5,FALSE)</f>
        <v>implementation.csv</v>
      </c>
    </row>
    <row r="824" spans="1:15" x14ac:dyDescent="0.25">
      <c r="A824" t="str">
        <f t="shared" si="436"/>
        <v>R&amp;D-01400001</v>
      </c>
      <c r="C824">
        <f t="shared" si="453"/>
        <v>0.05</v>
      </c>
      <c r="D824" s="5">
        <f t="shared" si="454"/>
        <v>3</v>
      </c>
      <c r="E824" s="5">
        <f t="shared" si="455"/>
        <v>10</v>
      </c>
      <c r="F824" s="4">
        <f t="shared" si="456"/>
        <v>5</v>
      </c>
      <c r="G824" s="5" t="str">
        <f>VLOOKUP($D824,LE!$B:$D,G$2,FALSE)</f>
        <v>ASI</v>
      </c>
      <c r="H824" s="5" t="str">
        <f>VLOOKUP($D824,LE!$B:$D,H$2,FALSE)</f>
        <v>Asia</v>
      </c>
      <c r="I824" s="5" t="str">
        <f>VLOOKUP($E824,Department!$B:$E,I$2,FALSE)</f>
        <v>R&amp;D</v>
      </c>
      <c r="J824" s="5" t="str">
        <f>VLOOKUP($E824,Department!$B:$E,J$2,FALSE)</f>
        <v>R&amp;D-01</v>
      </c>
      <c r="K824" s="5" t="str">
        <f>VLOOKUP($E824,Department!$B:$E,K$2,FALSE)</f>
        <v>R&amp;D-Infrastructure Developmet</v>
      </c>
      <c r="L824" s="5">
        <f>VLOOKUP($F824,Account!$B:$D,L$2,FALSE)</f>
        <v>400001</v>
      </c>
      <c r="M824" s="5" t="str">
        <f>VLOOKUP($F824,Account!$B:$D,M$2,FALSE)</f>
        <v>Travel-Hotels</v>
      </c>
      <c r="N824" s="9">
        <f t="shared" ref="N824:N872" si="459">N820*C824</f>
        <v>8305.3907003116074</v>
      </c>
      <c r="O824" t="str">
        <f>VLOOKUP(A824,glbpamap!$A$1:$E$1000,5,FALSE)</f>
        <v>implementation.csv</v>
      </c>
    </row>
    <row r="825" spans="1:15" x14ac:dyDescent="0.25">
      <c r="A825" t="str">
        <f t="shared" si="436"/>
        <v>R&amp;D-01500000</v>
      </c>
      <c r="C825">
        <f t="shared" si="453"/>
        <v>0.2</v>
      </c>
      <c r="D825" s="5">
        <f t="shared" si="454"/>
        <v>3</v>
      </c>
      <c r="E825" s="5">
        <f t="shared" si="455"/>
        <v>10</v>
      </c>
      <c r="F825" s="4">
        <f t="shared" si="456"/>
        <v>6</v>
      </c>
      <c r="G825" s="5" t="str">
        <f>VLOOKUP($D825,LE!$B:$D,G$2,FALSE)</f>
        <v>ASI</v>
      </c>
      <c r="H825" s="5" t="str">
        <f>VLOOKUP($D825,LE!$B:$D,H$2,FALSE)</f>
        <v>Asia</v>
      </c>
      <c r="I825" s="5" t="str">
        <f>VLOOKUP($E825,Department!$B:$E,I$2,FALSE)</f>
        <v>R&amp;D</v>
      </c>
      <c r="J825" s="5" t="str">
        <f>VLOOKUP($E825,Department!$B:$E,J$2,FALSE)</f>
        <v>R&amp;D-01</v>
      </c>
      <c r="K825" s="5" t="str">
        <f>VLOOKUP($E825,Department!$B:$E,K$2,FALSE)</f>
        <v>R&amp;D-Infrastructure Developmet</v>
      </c>
      <c r="L825" s="5">
        <f>VLOOKUP($F825,Account!$B:$D,L$2,FALSE)</f>
        <v>500000</v>
      </c>
      <c r="M825" s="5" t="str">
        <f>VLOOKUP($F825,Account!$B:$D,M$2,FALSE)</f>
        <v>Professional-Services-Consultants</v>
      </c>
      <c r="N825" s="9">
        <f t="shared" ref="N825:N873" si="460">N820*C825</f>
        <v>33221.562801246429</v>
      </c>
      <c r="O825" t="str">
        <f>VLOOKUP(A825,glbpamap!$A$1:$E$1000,5,FALSE)</f>
        <v>implementation.csv</v>
      </c>
    </row>
    <row r="826" spans="1:15" x14ac:dyDescent="0.25">
      <c r="A826" t="str">
        <f t="shared" si="436"/>
        <v>R&amp;D-01600000</v>
      </c>
      <c r="C826">
        <f t="shared" si="453"/>
        <v>0.1</v>
      </c>
      <c r="D826" s="5">
        <f t="shared" si="454"/>
        <v>3</v>
      </c>
      <c r="E826" s="5">
        <f t="shared" si="455"/>
        <v>10</v>
      </c>
      <c r="F826" s="4">
        <f t="shared" si="456"/>
        <v>7</v>
      </c>
      <c r="G826" s="5" t="str">
        <f>VLOOKUP($D826,LE!$B:$D,G$2,FALSE)</f>
        <v>ASI</v>
      </c>
      <c r="H826" s="5" t="str">
        <f>VLOOKUP($D826,LE!$B:$D,H$2,FALSE)</f>
        <v>Asia</v>
      </c>
      <c r="I826" s="5" t="str">
        <f>VLOOKUP($E826,Department!$B:$E,I$2,FALSE)</f>
        <v>R&amp;D</v>
      </c>
      <c r="J826" s="5" t="str">
        <f>VLOOKUP($E826,Department!$B:$E,J$2,FALSE)</f>
        <v>R&amp;D-01</v>
      </c>
      <c r="K826" s="5" t="str">
        <f>VLOOKUP($E826,Department!$B:$E,K$2,FALSE)</f>
        <v>R&amp;D-Infrastructure Developmet</v>
      </c>
      <c r="L826" s="5">
        <f>VLOOKUP($F826,Account!$B:$D,L$2,FALSE)</f>
        <v>600000</v>
      </c>
      <c r="M826" s="5" t="str">
        <f>VLOOKUP($F826,Account!$B:$D,M$2,FALSE)</f>
        <v>Legal-Consultants</v>
      </c>
      <c r="N826" s="9">
        <f t="shared" ref="N826:N874" si="461">N820*C826</f>
        <v>16610.781400623215</v>
      </c>
      <c r="O826" t="str">
        <f>VLOOKUP(A826,glbpamap!$A$1:$E$1000,5,FALSE)</f>
        <v>implementation.csv</v>
      </c>
    </row>
    <row r="827" spans="1:15" x14ac:dyDescent="0.25">
      <c r="A827" t="str">
        <f t="shared" si="436"/>
        <v>R&amp;D-01600001</v>
      </c>
      <c r="C827">
        <f t="shared" si="453"/>
        <v>0</v>
      </c>
      <c r="D827" s="5">
        <f t="shared" si="454"/>
        <v>3</v>
      </c>
      <c r="E827" s="5">
        <f t="shared" si="455"/>
        <v>10</v>
      </c>
      <c r="F827" s="4">
        <f t="shared" si="456"/>
        <v>8</v>
      </c>
      <c r="G827" s="5" t="str">
        <f>VLOOKUP($D827,LE!$B:$D,G$2,FALSE)</f>
        <v>ASI</v>
      </c>
      <c r="H827" s="5" t="str">
        <f>VLOOKUP($D827,LE!$B:$D,H$2,FALSE)</f>
        <v>Asia</v>
      </c>
      <c r="I827" s="5" t="str">
        <f>VLOOKUP($E827,Department!$B:$E,I$2,FALSE)</f>
        <v>R&amp;D</v>
      </c>
      <c r="J827" s="5" t="str">
        <f>VLOOKUP($E827,Department!$B:$E,J$2,FALSE)</f>
        <v>R&amp;D-01</v>
      </c>
      <c r="K827" s="5" t="str">
        <f>VLOOKUP($E827,Department!$B:$E,K$2,FALSE)</f>
        <v>R&amp;D-Infrastructure Developmet</v>
      </c>
      <c r="L827" s="5">
        <f>VLOOKUP($F827,Account!$B:$D,L$2,FALSE)</f>
        <v>600001</v>
      </c>
      <c r="M827" s="5" t="str">
        <f>VLOOKUP($F827,Account!$B:$D,M$2,FALSE)</f>
        <v>Legal-Corporate Fees</v>
      </c>
      <c r="N827" s="9">
        <f t="shared" ref="N827:N875" si="462">N820*C827</f>
        <v>0</v>
      </c>
      <c r="O827" t="str">
        <f>VLOOKUP(A827,glbpamap!$A$1:$E$1000,5,FALSE)</f>
        <v>implementation.csv</v>
      </c>
    </row>
    <row r="828" spans="1:15" x14ac:dyDescent="0.25">
      <c r="A828" t="str">
        <f t="shared" si="436"/>
        <v>R&amp;D-01600002</v>
      </c>
      <c r="C828">
        <f t="shared" si="453"/>
        <v>0</v>
      </c>
      <c r="D828" s="5">
        <f t="shared" si="454"/>
        <v>3</v>
      </c>
      <c r="E828" s="5">
        <f t="shared" si="455"/>
        <v>10</v>
      </c>
      <c r="F828" s="4">
        <f t="shared" si="456"/>
        <v>9</v>
      </c>
      <c r="G828" s="5" t="str">
        <f>VLOOKUP($D828,LE!$B:$D,G$2,FALSE)</f>
        <v>ASI</v>
      </c>
      <c r="H828" s="5" t="str">
        <f>VLOOKUP($D828,LE!$B:$D,H$2,FALSE)</f>
        <v>Asia</v>
      </c>
      <c r="I828" s="5" t="str">
        <f>VLOOKUP($E828,Department!$B:$E,I$2,FALSE)</f>
        <v>R&amp;D</v>
      </c>
      <c r="J828" s="5" t="str">
        <f>VLOOKUP($E828,Department!$B:$E,J$2,FALSE)</f>
        <v>R&amp;D-01</v>
      </c>
      <c r="K828" s="5" t="str">
        <f>VLOOKUP($E828,Department!$B:$E,K$2,FALSE)</f>
        <v>R&amp;D-Infrastructure Developmet</v>
      </c>
      <c r="L828" s="5">
        <f>VLOOKUP($F828,Account!$B:$D,L$2,FALSE)</f>
        <v>600002</v>
      </c>
      <c r="M828" s="5" t="str">
        <f>VLOOKUP($F828,Account!$B:$D,M$2,FALSE)</f>
        <v>Legal-Employment Fees</v>
      </c>
      <c r="N828" s="9">
        <f t="shared" ref="N828:N876" si="463">N820*C828</f>
        <v>0</v>
      </c>
      <c r="O828" t="str">
        <f>VLOOKUP(A828,glbpamap!$A$1:$E$1000,5,FALSE)</f>
        <v>implementation.csv</v>
      </c>
    </row>
    <row r="829" spans="1:15" x14ac:dyDescent="0.25">
      <c r="A829" t="str">
        <f t="shared" si="436"/>
        <v>R&amp;D-01700000</v>
      </c>
      <c r="C829">
        <f t="shared" si="453"/>
        <v>0.05</v>
      </c>
      <c r="D829" s="5">
        <f t="shared" si="454"/>
        <v>3</v>
      </c>
      <c r="E829" s="5">
        <f t="shared" si="455"/>
        <v>10</v>
      </c>
      <c r="F829" s="4">
        <f t="shared" si="456"/>
        <v>10</v>
      </c>
      <c r="G829" s="5" t="str">
        <f>VLOOKUP($D829,LE!$B:$D,G$2,FALSE)</f>
        <v>ASI</v>
      </c>
      <c r="H829" s="5" t="str">
        <f>VLOOKUP($D829,LE!$B:$D,H$2,FALSE)</f>
        <v>Asia</v>
      </c>
      <c r="I829" s="5" t="str">
        <f>VLOOKUP($E829,Department!$B:$E,I$2,FALSE)</f>
        <v>R&amp;D</v>
      </c>
      <c r="J829" s="5" t="str">
        <f>VLOOKUP($E829,Department!$B:$E,J$2,FALSE)</f>
        <v>R&amp;D-01</v>
      </c>
      <c r="K829" s="5" t="str">
        <f>VLOOKUP($E829,Department!$B:$E,K$2,FALSE)</f>
        <v>R&amp;D-Infrastructure Developmet</v>
      </c>
      <c r="L829" s="5">
        <f>VLOOKUP($F829,Account!$B:$D,L$2,FALSE)</f>
        <v>700000</v>
      </c>
      <c r="M829" s="5" t="str">
        <f>VLOOKUP($F829,Account!$B:$D,M$2,FALSE)</f>
        <v>IT-Application-On-Premise</v>
      </c>
      <c r="N829" s="9">
        <f t="shared" ref="N829:N877" si="464">N820*C829</f>
        <v>8305.3907003116074</v>
      </c>
      <c r="O829" t="str">
        <f>VLOOKUP(A829,glbpamap!$A$1:$E$1000,5,FALSE)</f>
        <v>implementation.csv</v>
      </c>
    </row>
    <row r="830" spans="1:15" x14ac:dyDescent="0.25">
      <c r="A830" t="str">
        <f t="shared" si="436"/>
        <v>R&amp;D-01700001</v>
      </c>
      <c r="C830">
        <f t="shared" si="453"/>
        <v>0.01</v>
      </c>
      <c r="D830" s="5">
        <f t="shared" si="454"/>
        <v>3</v>
      </c>
      <c r="E830" s="5">
        <f t="shared" si="455"/>
        <v>10</v>
      </c>
      <c r="F830" s="4">
        <f t="shared" si="456"/>
        <v>11</v>
      </c>
      <c r="G830" s="5" t="str">
        <f>VLOOKUP($D830,LE!$B:$D,G$2,FALSE)</f>
        <v>ASI</v>
      </c>
      <c r="H830" s="5" t="str">
        <f>VLOOKUP($D830,LE!$B:$D,H$2,FALSE)</f>
        <v>Asia</v>
      </c>
      <c r="I830" s="5" t="str">
        <f>VLOOKUP($E830,Department!$B:$E,I$2,FALSE)</f>
        <v>R&amp;D</v>
      </c>
      <c r="J830" s="5" t="str">
        <f>VLOOKUP($E830,Department!$B:$E,J$2,FALSE)</f>
        <v>R&amp;D-01</v>
      </c>
      <c r="K830" s="5" t="str">
        <f>VLOOKUP($E830,Department!$B:$E,K$2,FALSE)</f>
        <v>R&amp;D-Infrastructure Developmet</v>
      </c>
      <c r="L830" s="5">
        <f>VLOOKUP($F830,Account!$B:$D,L$2,FALSE)</f>
        <v>700001</v>
      </c>
      <c r="M830" s="5" t="str">
        <f>VLOOKUP($F830,Account!$B:$D,M$2,FALSE)</f>
        <v>IT-Application-Subscription</v>
      </c>
      <c r="N830" s="9">
        <f t="shared" ref="N830:N878" si="465">N820*C830</f>
        <v>1661.0781400623214</v>
      </c>
      <c r="O830" t="str">
        <f>VLOOKUP(A830,glbpamap!$A$1:$E$1000,5,FALSE)</f>
        <v>implementation.csv</v>
      </c>
    </row>
    <row r="831" spans="1:15" x14ac:dyDescent="0.25">
      <c r="A831" t="str">
        <f t="shared" si="436"/>
        <v>R&amp;D-01700002</v>
      </c>
      <c r="C831">
        <f t="shared" si="453"/>
        <v>0.02</v>
      </c>
      <c r="D831" s="5">
        <f t="shared" si="454"/>
        <v>3</v>
      </c>
      <c r="E831" s="5">
        <f t="shared" si="455"/>
        <v>10</v>
      </c>
      <c r="F831" s="4">
        <f t="shared" si="456"/>
        <v>12</v>
      </c>
      <c r="G831" s="5" t="str">
        <f>VLOOKUP($D831,LE!$B:$D,G$2,FALSE)</f>
        <v>ASI</v>
      </c>
      <c r="H831" s="5" t="str">
        <f>VLOOKUP($D831,LE!$B:$D,H$2,FALSE)</f>
        <v>Asia</v>
      </c>
      <c r="I831" s="5" t="str">
        <f>VLOOKUP($E831,Department!$B:$E,I$2,FALSE)</f>
        <v>R&amp;D</v>
      </c>
      <c r="J831" s="5" t="str">
        <f>VLOOKUP($E831,Department!$B:$E,J$2,FALSE)</f>
        <v>R&amp;D-01</v>
      </c>
      <c r="K831" s="5" t="str">
        <f>VLOOKUP($E831,Department!$B:$E,K$2,FALSE)</f>
        <v>R&amp;D-Infrastructure Developmet</v>
      </c>
      <c r="L831" s="5">
        <f>VLOOKUP($F831,Account!$B:$D,L$2,FALSE)</f>
        <v>700002</v>
      </c>
      <c r="M831" s="5" t="str">
        <f>VLOOKUP($F831,Account!$B:$D,M$2,FALSE)</f>
        <v>IT-Infrastructure</v>
      </c>
      <c r="N831" s="9">
        <f t="shared" ref="N831:N879" si="466">N820*C831</f>
        <v>3322.1562801246428</v>
      </c>
      <c r="O831" t="str">
        <f>VLOOKUP(A831,glbpamap!$A$1:$E$1000,5,FALSE)</f>
        <v>implementation.csv</v>
      </c>
    </row>
    <row r="832" spans="1:15" x14ac:dyDescent="0.25">
      <c r="A832" t="str">
        <f t="shared" si="436"/>
        <v>R&amp;D-01700003</v>
      </c>
      <c r="C832">
        <f t="shared" si="453"/>
        <v>0.01</v>
      </c>
      <c r="D832" s="5">
        <f t="shared" si="454"/>
        <v>3</v>
      </c>
      <c r="E832" s="5">
        <f t="shared" si="455"/>
        <v>10</v>
      </c>
      <c r="F832" s="4">
        <f t="shared" si="456"/>
        <v>13</v>
      </c>
      <c r="G832" s="5" t="str">
        <f>VLOOKUP($D832,LE!$B:$D,G$2,FALSE)</f>
        <v>ASI</v>
      </c>
      <c r="H832" s="5" t="str">
        <f>VLOOKUP($D832,LE!$B:$D,H$2,FALSE)</f>
        <v>Asia</v>
      </c>
      <c r="I832" s="5" t="str">
        <f>VLOOKUP($E832,Department!$B:$E,I$2,FALSE)</f>
        <v>R&amp;D</v>
      </c>
      <c r="J832" s="5" t="str">
        <f>VLOOKUP($E832,Department!$B:$E,J$2,FALSE)</f>
        <v>R&amp;D-01</v>
      </c>
      <c r="K832" s="5" t="str">
        <f>VLOOKUP($E832,Department!$B:$E,K$2,FALSE)</f>
        <v>R&amp;D-Infrastructure Developmet</v>
      </c>
      <c r="L832" s="5">
        <f>VLOOKUP($F832,Account!$B:$D,L$2,FALSE)</f>
        <v>700003</v>
      </c>
      <c r="M832" s="5" t="str">
        <f>VLOOKUP($F832,Account!$B:$D,M$2,FALSE)</f>
        <v>IT-Consultant-System Implementation</v>
      </c>
      <c r="N832" s="9">
        <f t="shared" ref="N832:N880" si="467">N820*C832</f>
        <v>1661.0781400623214</v>
      </c>
      <c r="O832" t="str">
        <f>VLOOKUP(A832,glbpamap!$A$1:$E$1000,5,FALSE)</f>
        <v>implementation.csv</v>
      </c>
    </row>
    <row r="833" spans="1:15" x14ac:dyDescent="0.25">
      <c r="A833" t="str">
        <f t="shared" si="436"/>
        <v>R&amp;D-01800000</v>
      </c>
      <c r="C833">
        <f t="shared" si="453"/>
        <v>0.02</v>
      </c>
      <c r="D833" s="5">
        <f t="shared" si="454"/>
        <v>3</v>
      </c>
      <c r="E833" s="5">
        <f t="shared" si="455"/>
        <v>10</v>
      </c>
      <c r="F833" s="4">
        <f t="shared" si="456"/>
        <v>14</v>
      </c>
      <c r="G833" s="5" t="str">
        <f>VLOOKUP($D833,LE!$B:$D,G$2,FALSE)</f>
        <v>ASI</v>
      </c>
      <c r="H833" s="5" t="str">
        <f>VLOOKUP($D833,LE!$B:$D,H$2,FALSE)</f>
        <v>Asia</v>
      </c>
      <c r="I833" s="5" t="str">
        <f>VLOOKUP($E833,Department!$B:$E,I$2,FALSE)</f>
        <v>R&amp;D</v>
      </c>
      <c r="J833" s="5" t="str">
        <f>VLOOKUP($E833,Department!$B:$E,J$2,FALSE)</f>
        <v>R&amp;D-01</v>
      </c>
      <c r="K833" s="5" t="str">
        <f>VLOOKUP($E833,Department!$B:$E,K$2,FALSE)</f>
        <v>R&amp;D-Infrastructure Developmet</v>
      </c>
      <c r="L833" s="5">
        <f>VLOOKUP($F833,Account!$B:$D,L$2,FALSE)</f>
        <v>800000</v>
      </c>
      <c r="M833" s="5" t="str">
        <f>VLOOKUP($F833,Account!$B:$D,M$2,FALSE)</f>
        <v>Facilities-Offices</v>
      </c>
      <c r="N833" s="9">
        <f t="shared" ref="N833:N881" si="468">N820*C833</f>
        <v>3322.1562801246428</v>
      </c>
      <c r="O833" t="str">
        <f>VLOOKUP(A833,glbpamap!$A$1:$E$1000,5,FALSE)</f>
        <v>implementation.csv</v>
      </c>
    </row>
    <row r="834" spans="1:15" x14ac:dyDescent="0.25">
      <c r="A834" t="str">
        <f t="shared" si="436"/>
        <v>R&amp;D-01800001</v>
      </c>
      <c r="C834">
        <f t="shared" si="453"/>
        <v>0.02</v>
      </c>
      <c r="D834" s="5">
        <f t="shared" si="454"/>
        <v>3</v>
      </c>
      <c r="E834" s="5">
        <f t="shared" si="455"/>
        <v>10</v>
      </c>
      <c r="F834" s="4">
        <f t="shared" si="456"/>
        <v>15</v>
      </c>
      <c r="G834" s="5" t="str">
        <f>VLOOKUP($D834,LE!$B:$D,G$2,FALSE)</f>
        <v>ASI</v>
      </c>
      <c r="H834" s="5" t="str">
        <f>VLOOKUP($D834,LE!$B:$D,H$2,FALSE)</f>
        <v>Asia</v>
      </c>
      <c r="I834" s="5" t="str">
        <f>VLOOKUP($E834,Department!$B:$E,I$2,FALSE)</f>
        <v>R&amp;D</v>
      </c>
      <c r="J834" s="5" t="str">
        <f>VLOOKUP($E834,Department!$B:$E,J$2,FALSE)</f>
        <v>R&amp;D-01</v>
      </c>
      <c r="K834" s="5" t="str">
        <f>VLOOKUP($E834,Department!$B:$E,K$2,FALSE)</f>
        <v>R&amp;D-Infrastructure Developmet</v>
      </c>
      <c r="L834" s="5">
        <f>VLOOKUP($F834,Account!$B:$D,L$2,FALSE)</f>
        <v>800001</v>
      </c>
      <c r="M834" s="5" t="str">
        <f>VLOOKUP($F834,Account!$B:$D,M$2,FALSE)</f>
        <v>Facilities-Supplies</v>
      </c>
      <c r="N834" s="9">
        <f t="shared" ref="N834:N882" si="469">N820*C834</f>
        <v>3322.1562801246428</v>
      </c>
      <c r="O834" t="str">
        <f>VLOOKUP(A834,glbpamap!$A$1:$E$1000,5,FALSE)</f>
        <v>implementation.csv</v>
      </c>
    </row>
    <row r="835" spans="1:15" x14ac:dyDescent="0.25">
      <c r="A835" t="str">
        <f t="shared" si="436"/>
        <v>R&amp;D-01800002</v>
      </c>
      <c r="C835">
        <f t="shared" si="453"/>
        <v>0.02</v>
      </c>
      <c r="D835" s="5">
        <f t="shared" si="454"/>
        <v>3</v>
      </c>
      <c r="E835" s="5">
        <f t="shared" si="455"/>
        <v>10</v>
      </c>
      <c r="F835" s="4">
        <f t="shared" si="456"/>
        <v>16</v>
      </c>
      <c r="G835" s="5" t="str">
        <f>VLOOKUP($D835,LE!$B:$D,G$2,FALSE)</f>
        <v>ASI</v>
      </c>
      <c r="H835" s="5" t="str">
        <f>VLOOKUP($D835,LE!$B:$D,H$2,FALSE)</f>
        <v>Asia</v>
      </c>
      <c r="I835" s="5" t="str">
        <f>VLOOKUP($E835,Department!$B:$E,I$2,FALSE)</f>
        <v>R&amp;D</v>
      </c>
      <c r="J835" s="5" t="str">
        <f>VLOOKUP($E835,Department!$B:$E,J$2,FALSE)</f>
        <v>R&amp;D-01</v>
      </c>
      <c r="K835" s="5" t="str">
        <f>VLOOKUP($E835,Department!$B:$E,K$2,FALSE)</f>
        <v>R&amp;D-Infrastructure Developmet</v>
      </c>
      <c r="L835" s="5">
        <f>VLOOKUP($F835,Account!$B:$D,L$2,FALSE)</f>
        <v>800002</v>
      </c>
      <c r="M835" s="5" t="str">
        <f>VLOOKUP($F835,Account!$B:$D,M$2,FALSE)</f>
        <v>Facilities-Supplies</v>
      </c>
      <c r="N835" s="9">
        <f t="shared" ref="N835:N883" si="470">N820*C835</f>
        <v>3322.1562801246428</v>
      </c>
      <c r="O835" t="str">
        <f>VLOOKUP(A835,glbpamap!$A$1:$E$1000,5,FALSE)</f>
        <v>implementation.csv</v>
      </c>
    </row>
    <row r="836" spans="1:15" x14ac:dyDescent="0.25">
      <c r="A836" t="str">
        <f t="shared" si="436"/>
        <v>R&amp;D-02100000</v>
      </c>
      <c r="C836">
        <f>C820</f>
        <v>0</v>
      </c>
      <c r="D836" s="6">
        <f>D820</f>
        <v>3</v>
      </c>
      <c r="E836" s="6">
        <f>E820+1</f>
        <v>11</v>
      </c>
      <c r="F836" s="4">
        <v>1</v>
      </c>
      <c r="G836" s="5" t="str">
        <f>VLOOKUP($D836,LE!$B:$D,G$2,FALSE)</f>
        <v>ASI</v>
      </c>
      <c r="H836" s="5" t="str">
        <f>VLOOKUP($D836,LE!$B:$D,H$2,FALSE)</f>
        <v>Asia</v>
      </c>
      <c r="I836" s="5" t="str">
        <f>VLOOKUP($E836,Department!$B:$E,I$2,FALSE)</f>
        <v>R&amp;D</v>
      </c>
      <c r="J836" s="5" t="str">
        <f>VLOOKUP($E836,Department!$B:$E,J$2,FALSE)</f>
        <v>R&amp;D-02</v>
      </c>
      <c r="K836" s="5" t="str">
        <f>VLOOKUP($E836,Department!$B:$E,K$2,FALSE)</f>
        <v>R&amp;D-Applications Development</v>
      </c>
      <c r="L836" s="5">
        <f>VLOOKUP($F836,Account!$B:$D,L$2,FALSE)</f>
        <v>100000</v>
      </c>
      <c r="M836" s="5" t="str">
        <f>VLOOKUP($F836,Account!$B:$D,M$2,FALSE)</f>
        <v>Salary</v>
      </c>
      <c r="N836" s="10">
        <f t="shared" ref="N836" si="471">N820*1.01</f>
        <v>167768.89214629444</v>
      </c>
      <c r="O836" t="str">
        <f>VLOOKUP(A836,glbpamap!$A$1:$E$1000,5,FALSE)</f>
        <v>implementation.csv</v>
      </c>
    </row>
    <row r="837" spans="1:15" x14ac:dyDescent="0.25">
      <c r="A837" t="str">
        <f t="shared" ref="A837:A900" si="472">J837&amp;L837</f>
        <v>R&amp;D-02100001</v>
      </c>
      <c r="C837">
        <f t="shared" ref="C837:C851" si="473">C821</f>
        <v>0.3</v>
      </c>
      <c r="D837" s="5">
        <f>D836</f>
        <v>3</v>
      </c>
      <c r="E837" s="5">
        <f>E836</f>
        <v>11</v>
      </c>
      <c r="F837" s="4">
        <f>F836+1</f>
        <v>2</v>
      </c>
      <c r="G837" s="5" t="str">
        <f>VLOOKUP($D837,LE!$B:$D,G$2,FALSE)</f>
        <v>ASI</v>
      </c>
      <c r="H837" s="5" t="str">
        <f>VLOOKUP($D837,LE!$B:$D,H$2,FALSE)</f>
        <v>Asia</v>
      </c>
      <c r="I837" s="5" t="str">
        <f>VLOOKUP($E837,Department!$B:$E,I$2,FALSE)</f>
        <v>R&amp;D</v>
      </c>
      <c r="J837" s="5" t="str">
        <f>VLOOKUP($E837,Department!$B:$E,J$2,FALSE)</f>
        <v>R&amp;D-02</v>
      </c>
      <c r="K837" s="5" t="str">
        <f>VLOOKUP($E837,Department!$B:$E,K$2,FALSE)</f>
        <v>R&amp;D-Applications Development</v>
      </c>
      <c r="L837" s="5">
        <f>VLOOKUP($F837,Account!$B:$D,L$2,FALSE)</f>
        <v>100001</v>
      </c>
      <c r="M837" s="5" t="str">
        <f>VLOOKUP($F837,Account!$B:$D,M$2,FALSE)</f>
        <v>Benefits</v>
      </c>
      <c r="N837" s="9">
        <f t="shared" si="448"/>
        <v>50330.66764388833</v>
      </c>
      <c r="O837" t="str">
        <f>VLOOKUP(A837,glbpamap!$A$1:$E$1000,5,FALSE)</f>
        <v>implementation.csv</v>
      </c>
    </row>
    <row r="838" spans="1:15" x14ac:dyDescent="0.25">
      <c r="A838" t="str">
        <f t="shared" si="472"/>
        <v>R&amp;D-02200000</v>
      </c>
      <c r="C838">
        <f t="shared" si="473"/>
        <v>0.5</v>
      </c>
      <c r="D838" s="5">
        <f t="shared" ref="D838:D851" si="474">D837</f>
        <v>3</v>
      </c>
      <c r="E838" s="5">
        <f t="shared" ref="E838:E851" si="475">E837</f>
        <v>11</v>
      </c>
      <c r="F838" s="4">
        <f t="shared" ref="F838:F851" si="476">F837+1</f>
        <v>3</v>
      </c>
      <c r="G838" s="5" t="str">
        <f>VLOOKUP($D838,LE!$B:$D,G$2,FALSE)</f>
        <v>ASI</v>
      </c>
      <c r="H838" s="5" t="str">
        <f>VLOOKUP($D838,LE!$B:$D,H$2,FALSE)</f>
        <v>Asia</v>
      </c>
      <c r="I838" s="5" t="str">
        <f>VLOOKUP($E838,Department!$B:$E,I$2,FALSE)</f>
        <v>R&amp;D</v>
      </c>
      <c r="J838" s="5" t="str">
        <f>VLOOKUP($E838,Department!$B:$E,J$2,FALSE)</f>
        <v>R&amp;D-02</v>
      </c>
      <c r="K838" s="5" t="str">
        <f>VLOOKUP($E838,Department!$B:$E,K$2,FALSE)</f>
        <v>R&amp;D-Applications Development</v>
      </c>
      <c r="L838" s="5">
        <f>VLOOKUP($F838,Account!$B:$D,L$2,FALSE)</f>
        <v>200000</v>
      </c>
      <c r="M838" s="5" t="str">
        <f>VLOOKUP($F838,Account!$B:$D,M$2,FALSE)</f>
        <v>Contractors</v>
      </c>
      <c r="N838" s="9">
        <f t="shared" si="457"/>
        <v>83884.446073147221</v>
      </c>
      <c r="O838" t="str">
        <f>VLOOKUP(A838,glbpamap!$A$1:$E$1000,5,FALSE)</f>
        <v>implementation.csv</v>
      </c>
    </row>
    <row r="839" spans="1:15" x14ac:dyDescent="0.25">
      <c r="A839" t="str">
        <f t="shared" si="472"/>
        <v>R&amp;D-02400000</v>
      </c>
      <c r="C839">
        <f t="shared" si="473"/>
        <v>0.1</v>
      </c>
      <c r="D839" s="5">
        <f t="shared" si="474"/>
        <v>3</v>
      </c>
      <c r="E839" s="5">
        <f t="shared" si="475"/>
        <v>11</v>
      </c>
      <c r="F839" s="4">
        <f t="shared" si="476"/>
        <v>4</v>
      </c>
      <c r="G839" s="5" t="str">
        <f>VLOOKUP($D839,LE!$B:$D,G$2,FALSE)</f>
        <v>ASI</v>
      </c>
      <c r="H839" s="5" t="str">
        <f>VLOOKUP($D839,LE!$B:$D,H$2,FALSE)</f>
        <v>Asia</v>
      </c>
      <c r="I839" s="5" t="str">
        <f>VLOOKUP($E839,Department!$B:$E,I$2,FALSE)</f>
        <v>R&amp;D</v>
      </c>
      <c r="J839" s="5" t="str">
        <f>VLOOKUP($E839,Department!$B:$E,J$2,FALSE)</f>
        <v>R&amp;D-02</v>
      </c>
      <c r="K839" s="5" t="str">
        <f>VLOOKUP($E839,Department!$B:$E,K$2,FALSE)</f>
        <v>R&amp;D-Applications Development</v>
      </c>
      <c r="L839" s="5">
        <f>VLOOKUP($F839,Account!$B:$D,L$2,FALSE)</f>
        <v>400000</v>
      </c>
      <c r="M839" s="5" t="str">
        <f>VLOOKUP($F839,Account!$B:$D,M$2,FALSE)</f>
        <v>Travel-Trips</v>
      </c>
      <c r="N839" s="9">
        <f t="shared" si="458"/>
        <v>16776.889214629446</v>
      </c>
      <c r="O839" t="str">
        <f>VLOOKUP(A839,glbpamap!$A$1:$E$1000,5,FALSE)</f>
        <v>implementation.csv</v>
      </c>
    </row>
    <row r="840" spans="1:15" x14ac:dyDescent="0.25">
      <c r="A840" t="str">
        <f t="shared" si="472"/>
        <v>R&amp;D-02400001</v>
      </c>
      <c r="C840">
        <f t="shared" si="473"/>
        <v>0.05</v>
      </c>
      <c r="D840" s="5">
        <f t="shared" si="474"/>
        <v>3</v>
      </c>
      <c r="E840" s="5">
        <f t="shared" si="475"/>
        <v>11</v>
      </c>
      <c r="F840" s="4">
        <f t="shared" si="476"/>
        <v>5</v>
      </c>
      <c r="G840" s="5" t="str">
        <f>VLOOKUP($D840,LE!$B:$D,G$2,FALSE)</f>
        <v>ASI</v>
      </c>
      <c r="H840" s="5" t="str">
        <f>VLOOKUP($D840,LE!$B:$D,H$2,FALSE)</f>
        <v>Asia</v>
      </c>
      <c r="I840" s="5" t="str">
        <f>VLOOKUP($E840,Department!$B:$E,I$2,FALSE)</f>
        <v>R&amp;D</v>
      </c>
      <c r="J840" s="5" t="str">
        <f>VLOOKUP($E840,Department!$B:$E,J$2,FALSE)</f>
        <v>R&amp;D-02</v>
      </c>
      <c r="K840" s="5" t="str">
        <f>VLOOKUP($E840,Department!$B:$E,K$2,FALSE)</f>
        <v>R&amp;D-Applications Development</v>
      </c>
      <c r="L840" s="5">
        <f>VLOOKUP($F840,Account!$B:$D,L$2,FALSE)</f>
        <v>400001</v>
      </c>
      <c r="M840" s="5" t="str">
        <f>VLOOKUP($F840,Account!$B:$D,M$2,FALSE)</f>
        <v>Travel-Hotels</v>
      </c>
      <c r="N840" s="9">
        <f t="shared" si="459"/>
        <v>8388.4446073147228</v>
      </c>
      <c r="O840" t="str">
        <f>VLOOKUP(A840,glbpamap!$A$1:$E$1000,5,FALSE)</f>
        <v>implementation.csv</v>
      </c>
    </row>
    <row r="841" spans="1:15" x14ac:dyDescent="0.25">
      <c r="A841" t="str">
        <f t="shared" si="472"/>
        <v>R&amp;D-02500000</v>
      </c>
      <c r="C841">
        <f t="shared" si="473"/>
        <v>0.2</v>
      </c>
      <c r="D841" s="5">
        <f t="shared" si="474"/>
        <v>3</v>
      </c>
      <c r="E841" s="5">
        <f t="shared" si="475"/>
        <v>11</v>
      </c>
      <c r="F841" s="4">
        <f t="shared" si="476"/>
        <v>6</v>
      </c>
      <c r="G841" s="5" t="str">
        <f>VLOOKUP($D841,LE!$B:$D,G$2,FALSE)</f>
        <v>ASI</v>
      </c>
      <c r="H841" s="5" t="str">
        <f>VLOOKUP($D841,LE!$B:$D,H$2,FALSE)</f>
        <v>Asia</v>
      </c>
      <c r="I841" s="5" t="str">
        <f>VLOOKUP($E841,Department!$B:$E,I$2,FALSE)</f>
        <v>R&amp;D</v>
      </c>
      <c r="J841" s="5" t="str">
        <f>VLOOKUP($E841,Department!$B:$E,J$2,FALSE)</f>
        <v>R&amp;D-02</v>
      </c>
      <c r="K841" s="5" t="str">
        <f>VLOOKUP($E841,Department!$B:$E,K$2,FALSE)</f>
        <v>R&amp;D-Applications Development</v>
      </c>
      <c r="L841" s="5">
        <f>VLOOKUP($F841,Account!$B:$D,L$2,FALSE)</f>
        <v>500000</v>
      </c>
      <c r="M841" s="5" t="str">
        <f>VLOOKUP($F841,Account!$B:$D,M$2,FALSE)</f>
        <v>Professional-Services-Consultants</v>
      </c>
      <c r="N841" s="9">
        <f t="shared" si="460"/>
        <v>33553.778429258891</v>
      </c>
      <c r="O841" t="str">
        <f>VLOOKUP(A841,glbpamap!$A$1:$E$1000,5,FALSE)</f>
        <v>implementation.csv</v>
      </c>
    </row>
    <row r="842" spans="1:15" x14ac:dyDescent="0.25">
      <c r="A842" t="str">
        <f t="shared" si="472"/>
        <v>R&amp;D-02600000</v>
      </c>
      <c r="C842">
        <f t="shared" si="473"/>
        <v>0.1</v>
      </c>
      <c r="D842" s="5">
        <f t="shared" si="474"/>
        <v>3</v>
      </c>
      <c r="E842" s="5">
        <f t="shared" si="475"/>
        <v>11</v>
      </c>
      <c r="F842" s="4">
        <f t="shared" si="476"/>
        <v>7</v>
      </c>
      <c r="G842" s="5" t="str">
        <f>VLOOKUP($D842,LE!$B:$D,G$2,FALSE)</f>
        <v>ASI</v>
      </c>
      <c r="H842" s="5" t="str">
        <f>VLOOKUP($D842,LE!$B:$D,H$2,FALSE)</f>
        <v>Asia</v>
      </c>
      <c r="I842" s="5" t="str">
        <f>VLOOKUP($E842,Department!$B:$E,I$2,FALSE)</f>
        <v>R&amp;D</v>
      </c>
      <c r="J842" s="5" t="str">
        <f>VLOOKUP($E842,Department!$B:$E,J$2,FALSE)</f>
        <v>R&amp;D-02</v>
      </c>
      <c r="K842" s="5" t="str">
        <f>VLOOKUP($E842,Department!$B:$E,K$2,FALSE)</f>
        <v>R&amp;D-Applications Development</v>
      </c>
      <c r="L842" s="5">
        <f>VLOOKUP($F842,Account!$B:$D,L$2,FALSE)</f>
        <v>600000</v>
      </c>
      <c r="M842" s="5" t="str">
        <f>VLOOKUP($F842,Account!$B:$D,M$2,FALSE)</f>
        <v>Legal-Consultants</v>
      </c>
      <c r="N842" s="9">
        <f t="shared" si="461"/>
        <v>16776.889214629446</v>
      </c>
      <c r="O842" t="str">
        <f>VLOOKUP(A842,glbpamap!$A$1:$E$1000,5,FALSE)</f>
        <v>implementation.csv</v>
      </c>
    </row>
    <row r="843" spans="1:15" x14ac:dyDescent="0.25">
      <c r="A843" t="str">
        <f t="shared" si="472"/>
        <v>R&amp;D-02600001</v>
      </c>
      <c r="C843">
        <f t="shared" si="473"/>
        <v>0</v>
      </c>
      <c r="D843" s="5">
        <f t="shared" si="474"/>
        <v>3</v>
      </c>
      <c r="E843" s="5">
        <f t="shared" si="475"/>
        <v>11</v>
      </c>
      <c r="F843" s="4">
        <f t="shared" si="476"/>
        <v>8</v>
      </c>
      <c r="G843" s="5" t="str">
        <f>VLOOKUP($D843,LE!$B:$D,G$2,FALSE)</f>
        <v>ASI</v>
      </c>
      <c r="H843" s="5" t="str">
        <f>VLOOKUP($D843,LE!$B:$D,H$2,FALSE)</f>
        <v>Asia</v>
      </c>
      <c r="I843" s="5" t="str">
        <f>VLOOKUP($E843,Department!$B:$E,I$2,FALSE)</f>
        <v>R&amp;D</v>
      </c>
      <c r="J843" s="5" t="str">
        <f>VLOOKUP($E843,Department!$B:$E,J$2,FALSE)</f>
        <v>R&amp;D-02</v>
      </c>
      <c r="K843" s="5" t="str">
        <f>VLOOKUP($E843,Department!$B:$E,K$2,FALSE)</f>
        <v>R&amp;D-Applications Development</v>
      </c>
      <c r="L843" s="5">
        <f>VLOOKUP($F843,Account!$B:$D,L$2,FALSE)</f>
        <v>600001</v>
      </c>
      <c r="M843" s="5" t="str">
        <f>VLOOKUP($F843,Account!$B:$D,M$2,FALSE)</f>
        <v>Legal-Corporate Fees</v>
      </c>
      <c r="N843" s="9">
        <f t="shared" si="462"/>
        <v>0</v>
      </c>
      <c r="O843" t="str">
        <f>VLOOKUP(A843,glbpamap!$A$1:$E$1000,5,FALSE)</f>
        <v>implementation.csv</v>
      </c>
    </row>
    <row r="844" spans="1:15" x14ac:dyDescent="0.25">
      <c r="A844" t="str">
        <f t="shared" si="472"/>
        <v>R&amp;D-02600002</v>
      </c>
      <c r="C844">
        <f t="shared" si="473"/>
        <v>0</v>
      </c>
      <c r="D844" s="5">
        <f t="shared" si="474"/>
        <v>3</v>
      </c>
      <c r="E844" s="5">
        <f t="shared" si="475"/>
        <v>11</v>
      </c>
      <c r="F844" s="4">
        <f t="shared" si="476"/>
        <v>9</v>
      </c>
      <c r="G844" s="5" t="str">
        <f>VLOOKUP($D844,LE!$B:$D,G$2,FALSE)</f>
        <v>ASI</v>
      </c>
      <c r="H844" s="5" t="str">
        <f>VLOOKUP($D844,LE!$B:$D,H$2,FALSE)</f>
        <v>Asia</v>
      </c>
      <c r="I844" s="5" t="str">
        <f>VLOOKUP($E844,Department!$B:$E,I$2,FALSE)</f>
        <v>R&amp;D</v>
      </c>
      <c r="J844" s="5" t="str">
        <f>VLOOKUP($E844,Department!$B:$E,J$2,FALSE)</f>
        <v>R&amp;D-02</v>
      </c>
      <c r="K844" s="5" t="str">
        <f>VLOOKUP($E844,Department!$B:$E,K$2,FALSE)</f>
        <v>R&amp;D-Applications Development</v>
      </c>
      <c r="L844" s="5">
        <f>VLOOKUP($F844,Account!$B:$D,L$2,FALSE)</f>
        <v>600002</v>
      </c>
      <c r="M844" s="5" t="str">
        <f>VLOOKUP($F844,Account!$B:$D,M$2,FALSE)</f>
        <v>Legal-Employment Fees</v>
      </c>
      <c r="N844" s="9">
        <f t="shared" si="463"/>
        <v>0</v>
      </c>
      <c r="O844" t="str">
        <f>VLOOKUP(A844,glbpamap!$A$1:$E$1000,5,FALSE)</f>
        <v>implementation.csv</v>
      </c>
    </row>
    <row r="845" spans="1:15" x14ac:dyDescent="0.25">
      <c r="A845" t="str">
        <f t="shared" si="472"/>
        <v>R&amp;D-02700000</v>
      </c>
      <c r="C845">
        <f t="shared" si="473"/>
        <v>0.05</v>
      </c>
      <c r="D845" s="5">
        <f t="shared" si="474"/>
        <v>3</v>
      </c>
      <c r="E845" s="5">
        <f t="shared" si="475"/>
        <v>11</v>
      </c>
      <c r="F845" s="4">
        <f t="shared" si="476"/>
        <v>10</v>
      </c>
      <c r="G845" s="5" t="str">
        <f>VLOOKUP($D845,LE!$B:$D,G$2,FALSE)</f>
        <v>ASI</v>
      </c>
      <c r="H845" s="5" t="str">
        <f>VLOOKUP($D845,LE!$B:$D,H$2,FALSE)</f>
        <v>Asia</v>
      </c>
      <c r="I845" s="5" t="str">
        <f>VLOOKUP($E845,Department!$B:$E,I$2,FALSE)</f>
        <v>R&amp;D</v>
      </c>
      <c r="J845" s="5" t="str">
        <f>VLOOKUP($E845,Department!$B:$E,J$2,FALSE)</f>
        <v>R&amp;D-02</v>
      </c>
      <c r="K845" s="5" t="str">
        <f>VLOOKUP($E845,Department!$B:$E,K$2,FALSE)</f>
        <v>R&amp;D-Applications Development</v>
      </c>
      <c r="L845" s="5">
        <f>VLOOKUP($F845,Account!$B:$D,L$2,FALSE)</f>
        <v>700000</v>
      </c>
      <c r="M845" s="5" t="str">
        <f>VLOOKUP($F845,Account!$B:$D,M$2,FALSE)</f>
        <v>IT-Application-On-Premise</v>
      </c>
      <c r="N845" s="9">
        <f t="shared" si="464"/>
        <v>8388.4446073147228</v>
      </c>
      <c r="O845" t="str">
        <f>VLOOKUP(A845,glbpamap!$A$1:$E$1000,5,FALSE)</f>
        <v>implementation.csv</v>
      </c>
    </row>
    <row r="846" spans="1:15" x14ac:dyDescent="0.25">
      <c r="A846" t="str">
        <f t="shared" si="472"/>
        <v>R&amp;D-02700001</v>
      </c>
      <c r="C846">
        <f t="shared" si="473"/>
        <v>0.01</v>
      </c>
      <c r="D846" s="5">
        <f t="shared" si="474"/>
        <v>3</v>
      </c>
      <c r="E846" s="5">
        <f t="shared" si="475"/>
        <v>11</v>
      </c>
      <c r="F846" s="4">
        <f t="shared" si="476"/>
        <v>11</v>
      </c>
      <c r="G846" s="5" t="str">
        <f>VLOOKUP($D846,LE!$B:$D,G$2,FALSE)</f>
        <v>ASI</v>
      </c>
      <c r="H846" s="5" t="str">
        <f>VLOOKUP($D846,LE!$B:$D,H$2,FALSE)</f>
        <v>Asia</v>
      </c>
      <c r="I846" s="5" t="str">
        <f>VLOOKUP($E846,Department!$B:$E,I$2,FALSE)</f>
        <v>R&amp;D</v>
      </c>
      <c r="J846" s="5" t="str">
        <f>VLOOKUP($E846,Department!$B:$E,J$2,FALSE)</f>
        <v>R&amp;D-02</v>
      </c>
      <c r="K846" s="5" t="str">
        <f>VLOOKUP($E846,Department!$B:$E,K$2,FALSE)</f>
        <v>R&amp;D-Applications Development</v>
      </c>
      <c r="L846" s="5">
        <f>VLOOKUP($F846,Account!$B:$D,L$2,FALSE)</f>
        <v>700001</v>
      </c>
      <c r="M846" s="5" t="str">
        <f>VLOOKUP($F846,Account!$B:$D,M$2,FALSE)</f>
        <v>IT-Application-Subscription</v>
      </c>
      <c r="N846" s="9">
        <f t="shared" si="465"/>
        <v>1677.6889214629446</v>
      </c>
      <c r="O846" t="str">
        <f>VLOOKUP(A846,glbpamap!$A$1:$E$1000,5,FALSE)</f>
        <v>implementation.csv</v>
      </c>
    </row>
    <row r="847" spans="1:15" x14ac:dyDescent="0.25">
      <c r="A847" t="str">
        <f t="shared" si="472"/>
        <v>R&amp;D-02700002</v>
      </c>
      <c r="C847">
        <f t="shared" si="473"/>
        <v>0.02</v>
      </c>
      <c r="D847" s="5">
        <f t="shared" si="474"/>
        <v>3</v>
      </c>
      <c r="E847" s="5">
        <f t="shared" si="475"/>
        <v>11</v>
      </c>
      <c r="F847" s="4">
        <f t="shared" si="476"/>
        <v>12</v>
      </c>
      <c r="G847" s="5" t="str">
        <f>VLOOKUP($D847,LE!$B:$D,G$2,FALSE)</f>
        <v>ASI</v>
      </c>
      <c r="H847" s="5" t="str">
        <f>VLOOKUP($D847,LE!$B:$D,H$2,FALSE)</f>
        <v>Asia</v>
      </c>
      <c r="I847" s="5" t="str">
        <f>VLOOKUP($E847,Department!$B:$E,I$2,FALSE)</f>
        <v>R&amp;D</v>
      </c>
      <c r="J847" s="5" t="str">
        <f>VLOOKUP($E847,Department!$B:$E,J$2,FALSE)</f>
        <v>R&amp;D-02</v>
      </c>
      <c r="K847" s="5" t="str">
        <f>VLOOKUP($E847,Department!$B:$E,K$2,FALSE)</f>
        <v>R&amp;D-Applications Development</v>
      </c>
      <c r="L847" s="5">
        <f>VLOOKUP($F847,Account!$B:$D,L$2,FALSE)</f>
        <v>700002</v>
      </c>
      <c r="M847" s="5" t="str">
        <f>VLOOKUP($F847,Account!$B:$D,M$2,FALSE)</f>
        <v>IT-Infrastructure</v>
      </c>
      <c r="N847" s="9">
        <f t="shared" si="466"/>
        <v>3355.3778429258891</v>
      </c>
      <c r="O847" t="str">
        <f>VLOOKUP(A847,glbpamap!$A$1:$E$1000,5,FALSE)</f>
        <v>implementation.csv</v>
      </c>
    </row>
    <row r="848" spans="1:15" x14ac:dyDescent="0.25">
      <c r="A848" t="str">
        <f t="shared" si="472"/>
        <v>R&amp;D-02700003</v>
      </c>
      <c r="C848">
        <f t="shared" si="473"/>
        <v>0.01</v>
      </c>
      <c r="D848" s="5">
        <f t="shared" si="474"/>
        <v>3</v>
      </c>
      <c r="E848" s="5">
        <f t="shared" si="475"/>
        <v>11</v>
      </c>
      <c r="F848" s="4">
        <f t="shared" si="476"/>
        <v>13</v>
      </c>
      <c r="G848" s="5" t="str">
        <f>VLOOKUP($D848,LE!$B:$D,G$2,FALSE)</f>
        <v>ASI</v>
      </c>
      <c r="H848" s="5" t="str">
        <f>VLOOKUP($D848,LE!$B:$D,H$2,FALSE)</f>
        <v>Asia</v>
      </c>
      <c r="I848" s="5" t="str">
        <f>VLOOKUP($E848,Department!$B:$E,I$2,FALSE)</f>
        <v>R&amp;D</v>
      </c>
      <c r="J848" s="5" t="str">
        <f>VLOOKUP($E848,Department!$B:$E,J$2,FALSE)</f>
        <v>R&amp;D-02</v>
      </c>
      <c r="K848" s="5" t="str">
        <f>VLOOKUP($E848,Department!$B:$E,K$2,FALSE)</f>
        <v>R&amp;D-Applications Development</v>
      </c>
      <c r="L848" s="5">
        <f>VLOOKUP($F848,Account!$B:$D,L$2,FALSE)</f>
        <v>700003</v>
      </c>
      <c r="M848" s="5" t="str">
        <f>VLOOKUP($F848,Account!$B:$D,M$2,FALSE)</f>
        <v>IT-Consultant-System Implementation</v>
      </c>
      <c r="N848" s="9">
        <f t="shared" si="467"/>
        <v>1677.6889214629446</v>
      </c>
      <c r="O848" t="str">
        <f>VLOOKUP(A848,glbpamap!$A$1:$E$1000,5,FALSE)</f>
        <v>implementation.csv</v>
      </c>
    </row>
    <row r="849" spans="1:15" x14ac:dyDescent="0.25">
      <c r="A849" t="str">
        <f t="shared" si="472"/>
        <v>R&amp;D-02800000</v>
      </c>
      <c r="C849">
        <f t="shared" si="473"/>
        <v>0.02</v>
      </c>
      <c r="D849" s="5">
        <f t="shared" si="474"/>
        <v>3</v>
      </c>
      <c r="E849" s="5">
        <f t="shared" si="475"/>
        <v>11</v>
      </c>
      <c r="F849" s="4">
        <f t="shared" si="476"/>
        <v>14</v>
      </c>
      <c r="G849" s="5" t="str">
        <f>VLOOKUP($D849,LE!$B:$D,G$2,FALSE)</f>
        <v>ASI</v>
      </c>
      <c r="H849" s="5" t="str">
        <f>VLOOKUP($D849,LE!$B:$D,H$2,FALSE)</f>
        <v>Asia</v>
      </c>
      <c r="I849" s="5" t="str">
        <f>VLOOKUP($E849,Department!$B:$E,I$2,FALSE)</f>
        <v>R&amp;D</v>
      </c>
      <c r="J849" s="5" t="str">
        <f>VLOOKUP($E849,Department!$B:$E,J$2,FALSE)</f>
        <v>R&amp;D-02</v>
      </c>
      <c r="K849" s="5" t="str">
        <f>VLOOKUP($E849,Department!$B:$E,K$2,FALSE)</f>
        <v>R&amp;D-Applications Development</v>
      </c>
      <c r="L849" s="5">
        <f>VLOOKUP($F849,Account!$B:$D,L$2,FALSE)</f>
        <v>800000</v>
      </c>
      <c r="M849" s="5" t="str">
        <f>VLOOKUP($F849,Account!$B:$D,M$2,FALSE)</f>
        <v>Facilities-Offices</v>
      </c>
      <c r="N849" s="9">
        <f t="shared" si="468"/>
        <v>3355.3778429258891</v>
      </c>
      <c r="O849" t="str">
        <f>VLOOKUP(A849,glbpamap!$A$1:$E$1000,5,FALSE)</f>
        <v>implementation.csv</v>
      </c>
    </row>
    <row r="850" spans="1:15" x14ac:dyDescent="0.25">
      <c r="A850" t="str">
        <f t="shared" si="472"/>
        <v>R&amp;D-02800001</v>
      </c>
      <c r="C850">
        <f t="shared" si="473"/>
        <v>0.02</v>
      </c>
      <c r="D850" s="5">
        <f t="shared" si="474"/>
        <v>3</v>
      </c>
      <c r="E850" s="5">
        <f t="shared" si="475"/>
        <v>11</v>
      </c>
      <c r="F850" s="4">
        <f t="shared" si="476"/>
        <v>15</v>
      </c>
      <c r="G850" s="5" t="str">
        <f>VLOOKUP($D850,LE!$B:$D,G$2,FALSE)</f>
        <v>ASI</v>
      </c>
      <c r="H850" s="5" t="str">
        <f>VLOOKUP($D850,LE!$B:$D,H$2,FALSE)</f>
        <v>Asia</v>
      </c>
      <c r="I850" s="5" t="str">
        <f>VLOOKUP($E850,Department!$B:$E,I$2,FALSE)</f>
        <v>R&amp;D</v>
      </c>
      <c r="J850" s="5" t="str">
        <f>VLOOKUP($E850,Department!$B:$E,J$2,FALSE)</f>
        <v>R&amp;D-02</v>
      </c>
      <c r="K850" s="5" t="str">
        <f>VLOOKUP($E850,Department!$B:$E,K$2,FALSE)</f>
        <v>R&amp;D-Applications Development</v>
      </c>
      <c r="L850" s="5">
        <f>VLOOKUP($F850,Account!$B:$D,L$2,FALSE)</f>
        <v>800001</v>
      </c>
      <c r="M850" s="5" t="str">
        <f>VLOOKUP($F850,Account!$B:$D,M$2,FALSE)</f>
        <v>Facilities-Supplies</v>
      </c>
      <c r="N850" s="9">
        <f t="shared" si="469"/>
        <v>3355.3778429258891</v>
      </c>
      <c r="O850" t="str">
        <f>VLOOKUP(A850,glbpamap!$A$1:$E$1000,5,FALSE)</f>
        <v>implementation.csv</v>
      </c>
    </row>
    <row r="851" spans="1:15" x14ac:dyDescent="0.25">
      <c r="A851" t="str">
        <f t="shared" si="472"/>
        <v>R&amp;D-02800002</v>
      </c>
      <c r="C851">
        <f t="shared" si="473"/>
        <v>0.02</v>
      </c>
      <c r="D851" s="5">
        <f t="shared" si="474"/>
        <v>3</v>
      </c>
      <c r="E851" s="5">
        <f t="shared" si="475"/>
        <v>11</v>
      </c>
      <c r="F851" s="4">
        <f t="shared" si="476"/>
        <v>16</v>
      </c>
      <c r="G851" s="5" t="str">
        <f>VLOOKUP($D851,LE!$B:$D,G$2,FALSE)</f>
        <v>ASI</v>
      </c>
      <c r="H851" s="5" t="str">
        <f>VLOOKUP($D851,LE!$B:$D,H$2,FALSE)</f>
        <v>Asia</v>
      </c>
      <c r="I851" s="5" t="str">
        <f>VLOOKUP($E851,Department!$B:$E,I$2,FALSE)</f>
        <v>R&amp;D</v>
      </c>
      <c r="J851" s="5" t="str">
        <f>VLOOKUP($E851,Department!$B:$E,J$2,FALSE)</f>
        <v>R&amp;D-02</v>
      </c>
      <c r="K851" s="5" t="str">
        <f>VLOOKUP($E851,Department!$B:$E,K$2,FALSE)</f>
        <v>R&amp;D-Applications Development</v>
      </c>
      <c r="L851" s="5">
        <f>VLOOKUP($F851,Account!$B:$D,L$2,FALSE)</f>
        <v>800002</v>
      </c>
      <c r="M851" s="5" t="str">
        <f>VLOOKUP($F851,Account!$B:$D,M$2,FALSE)</f>
        <v>Facilities-Supplies</v>
      </c>
      <c r="N851" s="9">
        <f t="shared" si="470"/>
        <v>3355.3778429258891</v>
      </c>
      <c r="O851" t="str">
        <f>VLOOKUP(A851,glbpamap!$A$1:$E$1000,5,FALSE)</f>
        <v>implementation.csv</v>
      </c>
    </row>
    <row r="852" spans="1:15" x14ac:dyDescent="0.25">
      <c r="A852" t="str">
        <f t="shared" si="472"/>
        <v>R&amp;D-03100000</v>
      </c>
      <c r="C852">
        <f>C836</f>
        <v>0</v>
      </c>
      <c r="D852" s="6">
        <f>D836</f>
        <v>3</v>
      </c>
      <c r="E852" s="6">
        <f>E836+1</f>
        <v>12</v>
      </c>
      <c r="F852" s="4">
        <v>1</v>
      </c>
      <c r="G852" s="5" t="str">
        <f>VLOOKUP($D852,LE!$B:$D,G$2,FALSE)</f>
        <v>ASI</v>
      </c>
      <c r="H852" s="5" t="str">
        <f>VLOOKUP($D852,LE!$B:$D,H$2,FALSE)</f>
        <v>Asia</v>
      </c>
      <c r="I852" s="5" t="str">
        <f>VLOOKUP($E852,Department!$B:$E,I$2,FALSE)</f>
        <v>R&amp;D</v>
      </c>
      <c r="J852" s="5" t="str">
        <f>VLOOKUP($E852,Department!$B:$E,J$2,FALSE)</f>
        <v>R&amp;D-03</v>
      </c>
      <c r="K852" s="5" t="str">
        <f>VLOOKUP($E852,Department!$B:$E,K$2,FALSE)</f>
        <v>R&amp;D-Research</v>
      </c>
      <c r="L852" s="5">
        <f>VLOOKUP($F852,Account!$B:$D,L$2,FALSE)</f>
        <v>100000</v>
      </c>
      <c r="M852" s="5" t="str">
        <f>VLOOKUP($F852,Account!$B:$D,M$2,FALSE)</f>
        <v>Salary</v>
      </c>
      <c r="N852" s="10">
        <f t="shared" ref="N852" si="477">N836*1.01</f>
        <v>169446.58106775739</v>
      </c>
      <c r="O852" t="str">
        <f>VLOOKUP(A852,glbpamap!$A$1:$E$1000,5,FALSE)</f>
        <v>implementation.csv</v>
      </c>
    </row>
    <row r="853" spans="1:15" x14ac:dyDescent="0.25">
      <c r="A853" t="str">
        <f t="shared" si="472"/>
        <v>R&amp;D-03100001</v>
      </c>
      <c r="C853">
        <f t="shared" ref="C853:C867" si="478">C837</f>
        <v>0.3</v>
      </c>
      <c r="D853" s="5">
        <f>D852</f>
        <v>3</v>
      </c>
      <c r="E853" s="5">
        <f>E852</f>
        <v>12</v>
      </c>
      <c r="F853" s="4">
        <f>F852+1</f>
        <v>2</v>
      </c>
      <c r="G853" s="5" t="str">
        <f>VLOOKUP($D853,LE!$B:$D,G$2,FALSE)</f>
        <v>ASI</v>
      </c>
      <c r="H853" s="5" t="str">
        <f>VLOOKUP($D853,LE!$B:$D,H$2,FALSE)</f>
        <v>Asia</v>
      </c>
      <c r="I853" s="5" t="str">
        <f>VLOOKUP($E853,Department!$B:$E,I$2,FALSE)</f>
        <v>R&amp;D</v>
      </c>
      <c r="J853" s="5" t="str">
        <f>VLOOKUP($E853,Department!$B:$E,J$2,FALSE)</f>
        <v>R&amp;D-03</v>
      </c>
      <c r="K853" s="5" t="str">
        <f>VLOOKUP($E853,Department!$B:$E,K$2,FALSE)</f>
        <v>R&amp;D-Research</v>
      </c>
      <c r="L853" s="5">
        <f>VLOOKUP($F853,Account!$B:$D,L$2,FALSE)</f>
        <v>100001</v>
      </c>
      <c r="M853" s="5" t="str">
        <f>VLOOKUP($F853,Account!$B:$D,M$2,FALSE)</f>
        <v>Benefits</v>
      </c>
      <c r="N853" s="9">
        <f t="shared" si="448"/>
        <v>50833.974320327216</v>
      </c>
      <c r="O853" t="str">
        <f>VLOOKUP(A853,glbpamap!$A$1:$E$1000,5,FALSE)</f>
        <v>implementation.csv</v>
      </c>
    </row>
    <row r="854" spans="1:15" x14ac:dyDescent="0.25">
      <c r="A854" t="str">
        <f t="shared" si="472"/>
        <v>R&amp;D-03200000</v>
      </c>
      <c r="C854">
        <f t="shared" si="478"/>
        <v>0.5</v>
      </c>
      <c r="D854" s="5">
        <f t="shared" ref="D854:D867" si="479">D853</f>
        <v>3</v>
      </c>
      <c r="E854" s="5">
        <f t="shared" ref="E854:E867" si="480">E853</f>
        <v>12</v>
      </c>
      <c r="F854" s="4">
        <f t="shared" ref="F854:F867" si="481">F853+1</f>
        <v>3</v>
      </c>
      <c r="G854" s="5" t="str">
        <f>VLOOKUP($D854,LE!$B:$D,G$2,FALSE)</f>
        <v>ASI</v>
      </c>
      <c r="H854" s="5" t="str">
        <f>VLOOKUP($D854,LE!$B:$D,H$2,FALSE)</f>
        <v>Asia</v>
      </c>
      <c r="I854" s="5" t="str">
        <f>VLOOKUP($E854,Department!$B:$E,I$2,FALSE)</f>
        <v>R&amp;D</v>
      </c>
      <c r="J854" s="5" t="str">
        <f>VLOOKUP($E854,Department!$B:$E,J$2,FALSE)</f>
        <v>R&amp;D-03</v>
      </c>
      <c r="K854" s="5" t="str">
        <f>VLOOKUP($E854,Department!$B:$E,K$2,FALSE)</f>
        <v>R&amp;D-Research</v>
      </c>
      <c r="L854" s="5">
        <f>VLOOKUP($F854,Account!$B:$D,L$2,FALSE)</f>
        <v>200000</v>
      </c>
      <c r="M854" s="5" t="str">
        <f>VLOOKUP($F854,Account!$B:$D,M$2,FALSE)</f>
        <v>Contractors</v>
      </c>
      <c r="N854" s="9">
        <f t="shared" si="457"/>
        <v>84723.290533878695</v>
      </c>
      <c r="O854" t="str">
        <f>VLOOKUP(A854,glbpamap!$A$1:$E$1000,5,FALSE)</f>
        <v>implementation.csv</v>
      </c>
    </row>
    <row r="855" spans="1:15" x14ac:dyDescent="0.25">
      <c r="A855" t="str">
        <f t="shared" si="472"/>
        <v>R&amp;D-03400000</v>
      </c>
      <c r="C855">
        <f t="shared" si="478"/>
        <v>0.1</v>
      </c>
      <c r="D855" s="5">
        <f t="shared" si="479"/>
        <v>3</v>
      </c>
      <c r="E855" s="5">
        <f t="shared" si="480"/>
        <v>12</v>
      </c>
      <c r="F855" s="4">
        <f t="shared" si="481"/>
        <v>4</v>
      </c>
      <c r="G855" s="5" t="str">
        <f>VLOOKUP($D855,LE!$B:$D,G$2,FALSE)</f>
        <v>ASI</v>
      </c>
      <c r="H855" s="5" t="str">
        <f>VLOOKUP($D855,LE!$B:$D,H$2,FALSE)</f>
        <v>Asia</v>
      </c>
      <c r="I855" s="5" t="str">
        <f>VLOOKUP($E855,Department!$B:$E,I$2,FALSE)</f>
        <v>R&amp;D</v>
      </c>
      <c r="J855" s="5" t="str">
        <f>VLOOKUP($E855,Department!$B:$E,J$2,FALSE)</f>
        <v>R&amp;D-03</v>
      </c>
      <c r="K855" s="5" t="str">
        <f>VLOOKUP($E855,Department!$B:$E,K$2,FALSE)</f>
        <v>R&amp;D-Research</v>
      </c>
      <c r="L855" s="5">
        <f>VLOOKUP($F855,Account!$B:$D,L$2,FALSE)</f>
        <v>400000</v>
      </c>
      <c r="M855" s="5" t="str">
        <f>VLOOKUP($F855,Account!$B:$D,M$2,FALSE)</f>
        <v>Travel-Trips</v>
      </c>
      <c r="N855" s="9">
        <f t="shared" si="458"/>
        <v>16944.65810677574</v>
      </c>
      <c r="O855" t="str">
        <f>VLOOKUP(A855,glbpamap!$A$1:$E$1000,5,FALSE)</f>
        <v>implementation.csv</v>
      </c>
    </row>
    <row r="856" spans="1:15" x14ac:dyDescent="0.25">
      <c r="A856" t="str">
        <f t="shared" si="472"/>
        <v>R&amp;D-03400001</v>
      </c>
      <c r="C856">
        <f t="shared" si="478"/>
        <v>0.05</v>
      </c>
      <c r="D856" s="5">
        <f t="shared" si="479"/>
        <v>3</v>
      </c>
      <c r="E856" s="5">
        <f t="shared" si="480"/>
        <v>12</v>
      </c>
      <c r="F856" s="4">
        <f t="shared" si="481"/>
        <v>5</v>
      </c>
      <c r="G856" s="5" t="str">
        <f>VLOOKUP($D856,LE!$B:$D,G$2,FALSE)</f>
        <v>ASI</v>
      </c>
      <c r="H856" s="5" t="str">
        <f>VLOOKUP($D856,LE!$B:$D,H$2,FALSE)</f>
        <v>Asia</v>
      </c>
      <c r="I856" s="5" t="str">
        <f>VLOOKUP($E856,Department!$B:$E,I$2,FALSE)</f>
        <v>R&amp;D</v>
      </c>
      <c r="J856" s="5" t="str">
        <f>VLOOKUP($E856,Department!$B:$E,J$2,FALSE)</f>
        <v>R&amp;D-03</v>
      </c>
      <c r="K856" s="5" t="str">
        <f>VLOOKUP($E856,Department!$B:$E,K$2,FALSE)</f>
        <v>R&amp;D-Research</v>
      </c>
      <c r="L856" s="5">
        <f>VLOOKUP($F856,Account!$B:$D,L$2,FALSE)</f>
        <v>400001</v>
      </c>
      <c r="M856" s="5" t="str">
        <f>VLOOKUP($F856,Account!$B:$D,M$2,FALSE)</f>
        <v>Travel-Hotels</v>
      </c>
      <c r="N856" s="9">
        <f t="shared" si="459"/>
        <v>8472.3290533878699</v>
      </c>
      <c r="O856" t="str">
        <f>VLOOKUP(A856,glbpamap!$A$1:$E$1000,5,FALSE)</f>
        <v>implementation.csv</v>
      </c>
    </row>
    <row r="857" spans="1:15" x14ac:dyDescent="0.25">
      <c r="A857" t="str">
        <f t="shared" si="472"/>
        <v>R&amp;D-03500000</v>
      </c>
      <c r="C857">
        <f t="shared" si="478"/>
        <v>0.2</v>
      </c>
      <c r="D857" s="5">
        <f t="shared" si="479"/>
        <v>3</v>
      </c>
      <c r="E857" s="5">
        <f t="shared" si="480"/>
        <v>12</v>
      </c>
      <c r="F857" s="4">
        <f t="shared" si="481"/>
        <v>6</v>
      </c>
      <c r="G857" s="5" t="str">
        <f>VLOOKUP($D857,LE!$B:$D,G$2,FALSE)</f>
        <v>ASI</v>
      </c>
      <c r="H857" s="5" t="str">
        <f>VLOOKUP($D857,LE!$B:$D,H$2,FALSE)</f>
        <v>Asia</v>
      </c>
      <c r="I857" s="5" t="str">
        <f>VLOOKUP($E857,Department!$B:$E,I$2,FALSE)</f>
        <v>R&amp;D</v>
      </c>
      <c r="J857" s="5" t="str">
        <f>VLOOKUP($E857,Department!$B:$E,J$2,FALSE)</f>
        <v>R&amp;D-03</v>
      </c>
      <c r="K857" s="5" t="str">
        <f>VLOOKUP($E857,Department!$B:$E,K$2,FALSE)</f>
        <v>R&amp;D-Research</v>
      </c>
      <c r="L857" s="5">
        <f>VLOOKUP($F857,Account!$B:$D,L$2,FALSE)</f>
        <v>500000</v>
      </c>
      <c r="M857" s="5" t="str">
        <f>VLOOKUP($F857,Account!$B:$D,M$2,FALSE)</f>
        <v>Professional-Services-Consultants</v>
      </c>
      <c r="N857" s="9">
        <f t="shared" si="460"/>
        <v>33889.316213551479</v>
      </c>
      <c r="O857" t="str">
        <f>VLOOKUP(A857,glbpamap!$A$1:$E$1000,5,FALSE)</f>
        <v>implementation.csv</v>
      </c>
    </row>
    <row r="858" spans="1:15" x14ac:dyDescent="0.25">
      <c r="A858" t="str">
        <f t="shared" si="472"/>
        <v>R&amp;D-03600000</v>
      </c>
      <c r="C858">
        <f t="shared" si="478"/>
        <v>0.1</v>
      </c>
      <c r="D858" s="5">
        <f t="shared" si="479"/>
        <v>3</v>
      </c>
      <c r="E858" s="5">
        <f t="shared" si="480"/>
        <v>12</v>
      </c>
      <c r="F858" s="4">
        <f t="shared" si="481"/>
        <v>7</v>
      </c>
      <c r="G858" s="5" t="str">
        <f>VLOOKUP($D858,LE!$B:$D,G$2,FALSE)</f>
        <v>ASI</v>
      </c>
      <c r="H858" s="5" t="str">
        <f>VLOOKUP($D858,LE!$B:$D,H$2,FALSE)</f>
        <v>Asia</v>
      </c>
      <c r="I858" s="5" t="str">
        <f>VLOOKUP($E858,Department!$B:$E,I$2,FALSE)</f>
        <v>R&amp;D</v>
      </c>
      <c r="J858" s="5" t="str">
        <f>VLOOKUP($E858,Department!$B:$E,J$2,FALSE)</f>
        <v>R&amp;D-03</v>
      </c>
      <c r="K858" s="5" t="str">
        <f>VLOOKUP($E858,Department!$B:$E,K$2,FALSE)</f>
        <v>R&amp;D-Research</v>
      </c>
      <c r="L858" s="5">
        <f>VLOOKUP($F858,Account!$B:$D,L$2,FALSE)</f>
        <v>600000</v>
      </c>
      <c r="M858" s="5" t="str">
        <f>VLOOKUP($F858,Account!$B:$D,M$2,FALSE)</f>
        <v>Legal-Consultants</v>
      </c>
      <c r="N858" s="9">
        <f t="shared" si="461"/>
        <v>16944.65810677574</v>
      </c>
      <c r="O858" t="str">
        <f>VLOOKUP(A858,glbpamap!$A$1:$E$1000,5,FALSE)</f>
        <v>implementation.csv</v>
      </c>
    </row>
    <row r="859" spans="1:15" x14ac:dyDescent="0.25">
      <c r="A859" t="str">
        <f t="shared" si="472"/>
        <v>R&amp;D-03600001</v>
      </c>
      <c r="C859">
        <f t="shared" si="478"/>
        <v>0</v>
      </c>
      <c r="D859" s="5">
        <f t="shared" si="479"/>
        <v>3</v>
      </c>
      <c r="E859" s="5">
        <f t="shared" si="480"/>
        <v>12</v>
      </c>
      <c r="F859" s="4">
        <f t="shared" si="481"/>
        <v>8</v>
      </c>
      <c r="G859" s="5" t="str">
        <f>VLOOKUP($D859,LE!$B:$D,G$2,FALSE)</f>
        <v>ASI</v>
      </c>
      <c r="H859" s="5" t="str">
        <f>VLOOKUP($D859,LE!$B:$D,H$2,FALSE)</f>
        <v>Asia</v>
      </c>
      <c r="I859" s="5" t="str">
        <f>VLOOKUP($E859,Department!$B:$E,I$2,FALSE)</f>
        <v>R&amp;D</v>
      </c>
      <c r="J859" s="5" t="str">
        <f>VLOOKUP($E859,Department!$B:$E,J$2,FALSE)</f>
        <v>R&amp;D-03</v>
      </c>
      <c r="K859" s="5" t="str">
        <f>VLOOKUP($E859,Department!$B:$E,K$2,FALSE)</f>
        <v>R&amp;D-Research</v>
      </c>
      <c r="L859" s="5">
        <f>VLOOKUP($F859,Account!$B:$D,L$2,FALSE)</f>
        <v>600001</v>
      </c>
      <c r="M859" s="5" t="str">
        <f>VLOOKUP($F859,Account!$B:$D,M$2,FALSE)</f>
        <v>Legal-Corporate Fees</v>
      </c>
      <c r="N859" s="9">
        <f t="shared" si="462"/>
        <v>0</v>
      </c>
      <c r="O859" t="str">
        <f>VLOOKUP(A859,glbpamap!$A$1:$E$1000,5,FALSE)</f>
        <v>implementation.csv</v>
      </c>
    </row>
    <row r="860" spans="1:15" x14ac:dyDescent="0.25">
      <c r="A860" t="str">
        <f t="shared" si="472"/>
        <v>R&amp;D-03600002</v>
      </c>
      <c r="C860">
        <f t="shared" si="478"/>
        <v>0</v>
      </c>
      <c r="D860" s="5">
        <f t="shared" si="479"/>
        <v>3</v>
      </c>
      <c r="E860" s="5">
        <f t="shared" si="480"/>
        <v>12</v>
      </c>
      <c r="F860" s="4">
        <f t="shared" si="481"/>
        <v>9</v>
      </c>
      <c r="G860" s="5" t="str">
        <f>VLOOKUP($D860,LE!$B:$D,G$2,FALSE)</f>
        <v>ASI</v>
      </c>
      <c r="H860" s="5" t="str">
        <f>VLOOKUP($D860,LE!$B:$D,H$2,FALSE)</f>
        <v>Asia</v>
      </c>
      <c r="I860" s="5" t="str">
        <f>VLOOKUP($E860,Department!$B:$E,I$2,FALSE)</f>
        <v>R&amp;D</v>
      </c>
      <c r="J860" s="5" t="str">
        <f>VLOOKUP($E860,Department!$B:$E,J$2,FALSE)</f>
        <v>R&amp;D-03</v>
      </c>
      <c r="K860" s="5" t="str">
        <f>VLOOKUP($E860,Department!$B:$E,K$2,FALSE)</f>
        <v>R&amp;D-Research</v>
      </c>
      <c r="L860" s="5">
        <f>VLOOKUP($F860,Account!$B:$D,L$2,FALSE)</f>
        <v>600002</v>
      </c>
      <c r="M860" s="5" t="str">
        <f>VLOOKUP($F860,Account!$B:$D,M$2,FALSE)</f>
        <v>Legal-Employment Fees</v>
      </c>
      <c r="N860" s="9">
        <f t="shared" si="463"/>
        <v>0</v>
      </c>
      <c r="O860" t="str">
        <f>VLOOKUP(A860,glbpamap!$A$1:$E$1000,5,FALSE)</f>
        <v>implementation.csv</v>
      </c>
    </row>
    <row r="861" spans="1:15" x14ac:dyDescent="0.25">
      <c r="A861" t="str">
        <f t="shared" si="472"/>
        <v>R&amp;D-03700000</v>
      </c>
      <c r="C861">
        <f t="shared" si="478"/>
        <v>0.05</v>
      </c>
      <c r="D861" s="5">
        <f t="shared" si="479"/>
        <v>3</v>
      </c>
      <c r="E861" s="5">
        <f t="shared" si="480"/>
        <v>12</v>
      </c>
      <c r="F861" s="4">
        <f t="shared" si="481"/>
        <v>10</v>
      </c>
      <c r="G861" s="5" t="str">
        <f>VLOOKUP($D861,LE!$B:$D,G$2,FALSE)</f>
        <v>ASI</v>
      </c>
      <c r="H861" s="5" t="str">
        <f>VLOOKUP($D861,LE!$B:$D,H$2,FALSE)</f>
        <v>Asia</v>
      </c>
      <c r="I861" s="5" t="str">
        <f>VLOOKUP($E861,Department!$B:$E,I$2,FALSE)</f>
        <v>R&amp;D</v>
      </c>
      <c r="J861" s="5" t="str">
        <f>VLOOKUP($E861,Department!$B:$E,J$2,FALSE)</f>
        <v>R&amp;D-03</v>
      </c>
      <c r="K861" s="5" t="str">
        <f>VLOOKUP($E861,Department!$B:$E,K$2,FALSE)</f>
        <v>R&amp;D-Research</v>
      </c>
      <c r="L861" s="5">
        <f>VLOOKUP($F861,Account!$B:$D,L$2,FALSE)</f>
        <v>700000</v>
      </c>
      <c r="M861" s="5" t="str">
        <f>VLOOKUP($F861,Account!$B:$D,M$2,FALSE)</f>
        <v>IT-Application-On-Premise</v>
      </c>
      <c r="N861" s="9">
        <f t="shared" si="464"/>
        <v>8472.3290533878699</v>
      </c>
      <c r="O861" t="str">
        <f>VLOOKUP(A861,glbpamap!$A$1:$E$1000,5,FALSE)</f>
        <v>implementation.csv</v>
      </c>
    </row>
    <row r="862" spans="1:15" x14ac:dyDescent="0.25">
      <c r="A862" t="str">
        <f t="shared" si="472"/>
        <v>R&amp;D-03700001</v>
      </c>
      <c r="C862">
        <f t="shared" si="478"/>
        <v>0.01</v>
      </c>
      <c r="D862" s="5">
        <f t="shared" si="479"/>
        <v>3</v>
      </c>
      <c r="E862" s="5">
        <f t="shared" si="480"/>
        <v>12</v>
      </c>
      <c r="F862" s="4">
        <f t="shared" si="481"/>
        <v>11</v>
      </c>
      <c r="G862" s="5" t="str">
        <f>VLOOKUP($D862,LE!$B:$D,G$2,FALSE)</f>
        <v>ASI</v>
      </c>
      <c r="H862" s="5" t="str">
        <f>VLOOKUP($D862,LE!$B:$D,H$2,FALSE)</f>
        <v>Asia</v>
      </c>
      <c r="I862" s="5" t="str">
        <f>VLOOKUP($E862,Department!$B:$E,I$2,FALSE)</f>
        <v>R&amp;D</v>
      </c>
      <c r="J862" s="5" t="str">
        <f>VLOOKUP($E862,Department!$B:$E,J$2,FALSE)</f>
        <v>R&amp;D-03</v>
      </c>
      <c r="K862" s="5" t="str">
        <f>VLOOKUP($E862,Department!$B:$E,K$2,FALSE)</f>
        <v>R&amp;D-Research</v>
      </c>
      <c r="L862" s="5">
        <f>VLOOKUP($F862,Account!$B:$D,L$2,FALSE)</f>
        <v>700001</v>
      </c>
      <c r="M862" s="5" t="str">
        <f>VLOOKUP($F862,Account!$B:$D,M$2,FALSE)</f>
        <v>IT-Application-Subscription</v>
      </c>
      <c r="N862" s="9">
        <f t="shared" si="465"/>
        <v>1694.4658106775739</v>
      </c>
      <c r="O862" t="str">
        <f>VLOOKUP(A862,glbpamap!$A$1:$E$1000,5,FALSE)</f>
        <v>implementation.csv</v>
      </c>
    </row>
    <row r="863" spans="1:15" x14ac:dyDescent="0.25">
      <c r="A863" t="str">
        <f t="shared" si="472"/>
        <v>R&amp;D-03700002</v>
      </c>
      <c r="C863">
        <f t="shared" si="478"/>
        <v>0.02</v>
      </c>
      <c r="D863" s="5">
        <f t="shared" si="479"/>
        <v>3</v>
      </c>
      <c r="E863" s="5">
        <f t="shared" si="480"/>
        <v>12</v>
      </c>
      <c r="F863" s="4">
        <f t="shared" si="481"/>
        <v>12</v>
      </c>
      <c r="G863" s="5" t="str">
        <f>VLOOKUP($D863,LE!$B:$D,G$2,FALSE)</f>
        <v>ASI</v>
      </c>
      <c r="H863" s="5" t="str">
        <f>VLOOKUP($D863,LE!$B:$D,H$2,FALSE)</f>
        <v>Asia</v>
      </c>
      <c r="I863" s="5" t="str">
        <f>VLOOKUP($E863,Department!$B:$E,I$2,FALSE)</f>
        <v>R&amp;D</v>
      </c>
      <c r="J863" s="5" t="str">
        <f>VLOOKUP($E863,Department!$B:$E,J$2,FALSE)</f>
        <v>R&amp;D-03</v>
      </c>
      <c r="K863" s="5" t="str">
        <f>VLOOKUP($E863,Department!$B:$E,K$2,FALSE)</f>
        <v>R&amp;D-Research</v>
      </c>
      <c r="L863" s="5">
        <f>VLOOKUP($F863,Account!$B:$D,L$2,FALSE)</f>
        <v>700002</v>
      </c>
      <c r="M863" s="5" t="str">
        <f>VLOOKUP($F863,Account!$B:$D,M$2,FALSE)</f>
        <v>IT-Infrastructure</v>
      </c>
      <c r="N863" s="9">
        <f t="shared" si="466"/>
        <v>3388.9316213551479</v>
      </c>
      <c r="O863" t="str">
        <f>VLOOKUP(A863,glbpamap!$A$1:$E$1000,5,FALSE)</f>
        <v>implementation.csv</v>
      </c>
    </row>
    <row r="864" spans="1:15" x14ac:dyDescent="0.25">
      <c r="A864" t="str">
        <f t="shared" si="472"/>
        <v>R&amp;D-03700003</v>
      </c>
      <c r="C864">
        <f t="shared" si="478"/>
        <v>0.01</v>
      </c>
      <c r="D864" s="5">
        <f t="shared" si="479"/>
        <v>3</v>
      </c>
      <c r="E864" s="5">
        <f t="shared" si="480"/>
        <v>12</v>
      </c>
      <c r="F864" s="4">
        <f t="shared" si="481"/>
        <v>13</v>
      </c>
      <c r="G864" s="5" t="str">
        <f>VLOOKUP($D864,LE!$B:$D,G$2,FALSE)</f>
        <v>ASI</v>
      </c>
      <c r="H864" s="5" t="str">
        <f>VLOOKUP($D864,LE!$B:$D,H$2,FALSE)</f>
        <v>Asia</v>
      </c>
      <c r="I864" s="5" t="str">
        <f>VLOOKUP($E864,Department!$B:$E,I$2,FALSE)</f>
        <v>R&amp;D</v>
      </c>
      <c r="J864" s="5" t="str">
        <f>VLOOKUP($E864,Department!$B:$E,J$2,FALSE)</f>
        <v>R&amp;D-03</v>
      </c>
      <c r="K864" s="5" t="str">
        <f>VLOOKUP($E864,Department!$B:$E,K$2,FALSE)</f>
        <v>R&amp;D-Research</v>
      </c>
      <c r="L864" s="5">
        <f>VLOOKUP($F864,Account!$B:$D,L$2,FALSE)</f>
        <v>700003</v>
      </c>
      <c r="M864" s="5" t="str">
        <f>VLOOKUP($F864,Account!$B:$D,M$2,FALSE)</f>
        <v>IT-Consultant-System Implementation</v>
      </c>
      <c r="N864" s="9">
        <f t="shared" si="467"/>
        <v>1694.4658106775739</v>
      </c>
      <c r="O864" t="str">
        <f>VLOOKUP(A864,glbpamap!$A$1:$E$1000,5,FALSE)</f>
        <v>implementation.csv</v>
      </c>
    </row>
    <row r="865" spans="1:15" x14ac:dyDescent="0.25">
      <c r="A865" t="str">
        <f t="shared" si="472"/>
        <v>R&amp;D-03800000</v>
      </c>
      <c r="C865">
        <f t="shared" si="478"/>
        <v>0.02</v>
      </c>
      <c r="D865" s="5">
        <f t="shared" si="479"/>
        <v>3</v>
      </c>
      <c r="E865" s="5">
        <f t="shared" si="480"/>
        <v>12</v>
      </c>
      <c r="F865" s="4">
        <f t="shared" si="481"/>
        <v>14</v>
      </c>
      <c r="G865" s="5" t="str">
        <f>VLOOKUP($D865,LE!$B:$D,G$2,FALSE)</f>
        <v>ASI</v>
      </c>
      <c r="H865" s="5" t="str">
        <f>VLOOKUP($D865,LE!$B:$D,H$2,FALSE)</f>
        <v>Asia</v>
      </c>
      <c r="I865" s="5" t="str">
        <f>VLOOKUP($E865,Department!$B:$E,I$2,FALSE)</f>
        <v>R&amp;D</v>
      </c>
      <c r="J865" s="5" t="str">
        <f>VLOOKUP($E865,Department!$B:$E,J$2,FALSE)</f>
        <v>R&amp;D-03</v>
      </c>
      <c r="K865" s="5" t="str">
        <f>VLOOKUP($E865,Department!$B:$E,K$2,FALSE)</f>
        <v>R&amp;D-Research</v>
      </c>
      <c r="L865" s="5">
        <f>VLOOKUP($F865,Account!$B:$D,L$2,FALSE)</f>
        <v>800000</v>
      </c>
      <c r="M865" s="5" t="str">
        <f>VLOOKUP($F865,Account!$B:$D,M$2,FALSE)</f>
        <v>Facilities-Offices</v>
      </c>
      <c r="N865" s="9">
        <f t="shared" si="468"/>
        <v>3388.9316213551479</v>
      </c>
      <c r="O865" t="str">
        <f>VLOOKUP(A865,glbpamap!$A$1:$E$1000,5,FALSE)</f>
        <v>implementation.csv</v>
      </c>
    </row>
    <row r="866" spans="1:15" x14ac:dyDescent="0.25">
      <c r="A866" t="str">
        <f t="shared" si="472"/>
        <v>R&amp;D-03800001</v>
      </c>
      <c r="C866">
        <f t="shared" si="478"/>
        <v>0.02</v>
      </c>
      <c r="D866" s="5">
        <f t="shared" si="479"/>
        <v>3</v>
      </c>
      <c r="E866" s="5">
        <f t="shared" si="480"/>
        <v>12</v>
      </c>
      <c r="F866" s="4">
        <f t="shared" si="481"/>
        <v>15</v>
      </c>
      <c r="G866" s="5" t="str">
        <f>VLOOKUP($D866,LE!$B:$D,G$2,FALSE)</f>
        <v>ASI</v>
      </c>
      <c r="H866" s="5" t="str">
        <f>VLOOKUP($D866,LE!$B:$D,H$2,FALSE)</f>
        <v>Asia</v>
      </c>
      <c r="I866" s="5" t="str">
        <f>VLOOKUP($E866,Department!$B:$E,I$2,FALSE)</f>
        <v>R&amp;D</v>
      </c>
      <c r="J866" s="5" t="str">
        <f>VLOOKUP($E866,Department!$B:$E,J$2,FALSE)</f>
        <v>R&amp;D-03</v>
      </c>
      <c r="K866" s="5" t="str">
        <f>VLOOKUP($E866,Department!$B:$E,K$2,FALSE)</f>
        <v>R&amp;D-Research</v>
      </c>
      <c r="L866" s="5">
        <f>VLOOKUP($F866,Account!$B:$D,L$2,FALSE)</f>
        <v>800001</v>
      </c>
      <c r="M866" s="5" t="str">
        <f>VLOOKUP($F866,Account!$B:$D,M$2,FALSE)</f>
        <v>Facilities-Supplies</v>
      </c>
      <c r="N866" s="9">
        <f t="shared" si="469"/>
        <v>3388.9316213551479</v>
      </c>
      <c r="O866" t="str">
        <f>VLOOKUP(A866,glbpamap!$A$1:$E$1000,5,FALSE)</f>
        <v>implementation.csv</v>
      </c>
    </row>
    <row r="867" spans="1:15" x14ac:dyDescent="0.25">
      <c r="A867" t="str">
        <f t="shared" si="472"/>
        <v>R&amp;D-03800002</v>
      </c>
      <c r="C867">
        <f t="shared" si="478"/>
        <v>0.02</v>
      </c>
      <c r="D867" s="5">
        <f t="shared" si="479"/>
        <v>3</v>
      </c>
      <c r="E867" s="5">
        <f t="shared" si="480"/>
        <v>12</v>
      </c>
      <c r="F867" s="4">
        <f t="shared" si="481"/>
        <v>16</v>
      </c>
      <c r="G867" s="5" t="str">
        <f>VLOOKUP($D867,LE!$B:$D,G$2,FALSE)</f>
        <v>ASI</v>
      </c>
      <c r="H867" s="5" t="str">
        <f>VLOOKUP($D867,LE!$B:$D,H$2,FALSE)</f>
        <v>Asia</v>
      </c>
      <c r="I867" s="5" t="str">
        <f>VLOOKUP($E867,Department!$B:$E,I$2,FALSE)</f>
        <v>R&amp;D</v>
      </c>
      <c r="J867" s="5" t="str">
        <f>VLOOKUP($E867,Department!$B:$E,J$2,FALSE)</f>
        <v>R&amp;D-03</v>
      </c>
      <c r="K867" s="5" t="str">
        <f>VLOOKUP($E867,Department!$B:$E,K$2,FALSE)</f>
        <v>R&amp;D-Research</v>
      </c>
      <c r="L867" s="5">
        <f>VLOOKUP($F867,Account!$B:$D,L$2,FALSE)</f>
        <v>800002</v>
      </c>
      <c r="M867" s="5" t="str">
        <f>VLOOKUP($F867,Account!$B:$D,M$2,FALSE)</f>
        <v>Facilities-Supplies</v>
      </c>
      <c r="N867" s="9">
        <f t="shared" si="470"/>
        <v>3388.9316213551479</v>
      </c>
      <c r="O867" t="str">
        <f>VLOOKUP(A867,glbpamap!$A$1:$E$1000,5,FALSE)</f>
        <v>implementation.csv</v>
      </c>
    </row>
    <row r="868" spans="1:15" x14ac:dyDescent="0.25">
      <c r="A868" t="str">
        <f t="shared" si="472"/>
        <v>R&amp;D-04100000</v>
      </c>
      <c r="C868">
        <f>C852</f>
        <v>0</v>
      </c>
      <c r="D868" s="6">
        <f>D852</f>
        <v>3</v>
      </c>
      <c r="E868" s="6">
        <f>E852+1</f>
        <v>13</v>
      </c>
      <c r="F868" s="4">
        <v>1</v>
      </c>
      <c r="G868" s="5" t="str">
        <f>VLOOKUP($D868,LE!$B:$D,G$2,FALSE)</f>
        <v>ASI</v>
      </c>
      <c r="H868" s="5" t="str">
        <f>VLOOKUP($D868,LE!$B:$D,H$2,FALSE)</f>
        <v>Asia</v>
      </c>
      <c r="I868" s="5" t="str">
        <f>VLOOKUP($E868,Department!$B:$E,I$2,FALSE)</f>
        <v>R&amp;D</v>
      </c>
      <c r="J868" s="5" t="str">
        <f>VLOOKUP($E868,Department!$B:$E,J$2,FALSE)</f>
        <v>R&amp;D-04</v>
      </c>
      <c r="K868" s="5" t="str">
        <f>VLOOKUP($E868,Department!$B:$E,K$2,FALSE)</f>
        <v>R&amp;D-Parternerships</v>
      </c>
      <c r="L868" s="5">
        <f>VLOOKUP($F868,Account!$B:$D,L$2,FALSE)</f>
        <v>100000</v>
      </c>
      <c r="M868" s="5" t="str">
        <f>VLOOKUP($F868,Account!$B:$D,M$2,FALSE)</f>
        <v>Salary</v>
      </c>
      <c r="N868" s="10">
        <f t="shared" ref="N868" si="482">N852*1.01</f>
        <v>171141.04687843498</v>
      </c>
      <c r="O868" t="str">
        <f>VLOOKUP(A868,glbpamap!$A$1:$E$1000,5,FALSE)</f>
        <v>implementation.csv</v>
      </c>
    </row>
    <row r="869" spans="1:15" x14ac:dyDescent="0.25">
      <c r="A869" t="str">
        <f t="shared" si="472"/>
        <v>R&amp;D-04100001</v>
      </c>
      <c r="C869">
        <f t="shared" ref="C869:C883" si="483">C853</f>
        <v>0.3</v>
      </c>
      <c r="D869" s="5">
        <f>D868</f>
        <v>3</v>
      </c>
      <c r="E869" s="5">
        <f>E868</f>
        <v>13</v>
      </c>
      <c r="F869" s="4">
        <f>F868+1</f>
        <v>2</v>
      </c>
      <c r="G869" s="5" t="str">
        <f>VLOOKUP($D869,LE!$B:$D,G$2,FALSE)</f>
        <v>ASI</v>
      </c>
      <c r="H869" s="5" t="str">
        <f>VLOOKUP($D869,LE!$B:$D,H$2,FALSE)</f>
        <v>Asia</v>
      </c>
      <c r="I869" s="5" t="str">
        <f>VLOOKUP($E869,Department!$B:$E,I$2,FALSE)</f>
        <v>R&amp;D</v>
      </c>
      <c r="J869" s="5" t="str">
        <f>VLOOKUP($E869,Department!$B:$E,J$2,FALSE)</f>
        <v>R&amp;D-04</v>
      </c>
      <c r="K869" s="5" t="str">
        <f>VLOOKUP($E869,Department!$B:$E,K$2,FALSE)</f>
        <v>R&amp;D-Parternerships</v>
      </c>
      <c r="L869" s="5">
        <f>VLOOKUP($F869,Account!$B:$D,L$2,FALSE)</f>
        <v>100001</v>
      </c>
      <c r="M869" s="5" t="str">
        <f>VLOOKUP($F869,Account!$B:$D,M$2,FALSE)</f>
        <v>Benefits</v>
      </c>
      <c r="N869" s="9">
        <f t="shared" ref="N869:N917" si="484">N868*C869</f>
        <v>51342.314063530495</v>
      </c>
      <c r="O869" t="str">
        <f>VLOOKUP(A869,glbpamap!$A$1:$E$1000,5,FALSE)</f>
        <v>implementation.csv</v>
      </c>
    </row>
    <row r="870" spans="1:15" x14ac:dyDescent="0.25">
      <c r="A870" t="str">
        <f t="shared" si="472"/>
        <v>R&amp;D-04200000</v>
      </c>
      <c r="C870">
        <f t="shared" si="483"/>
        <v>0.5</v>
      </c>
      <c r="D870" s="5">
        <f t="shared" ref="D870:D883" si="485">D869</f>
        <v>3</v>
      </c>
      <c r="E870" s="5">
        <f t="shared" ref="E870:E883" si="486">E869</f>
        <v>13</v>
      </c>
      <c r="F870" s="4">
        <f t="shared" ref="F870:F883" si="487">F869+1</f>
        <v>3</v>
      </c>
      <c r="G870" s="5" t="str">
        <f>VLOOKUP($D870,LE!$B:$D,G$2,FALSE)</f>
        <v>ASI</v>
      </c>
      <c r="H870" s="5" t="str">
        <f>VLOOKUP($D870,LE!$B:$D,H$2,FALSE)</f>
        <v>Asia</v>
      </c>
      <c r="I870" s="5" t="str">
        <f>VLOOKUP($E870,Department!$B:$E,I$2,FALSE)</f>
        <v>R&amp;D</v>
      </c>
      <c r="J870" s="5" t="str">
        <f>VLOOKUP($E870,Department!$B:$E,J$2,FALSE)</f>
        <v>R&amp;D-04</v>
      </c>
      <c r="K870" s="5" t="str">
        <f>VLOOKUP($E870,Department!$B:$E,K$2,FALSE)</f>
        <v>R&amp;D-Parternerships</v>
      </c>
      <c r="L870" s="5">
        <f>VLOOKUP($F870,Account!$B:$D,L$2,FALSE)</f>
        <v>200000</v>
      </c>
      <c r="M870" s="5" t="str">
        <f>VLOOKUP($F870,Account!$B:$D,M$2,FALSE)</f>
        <v>Contractors</v>
      </c>
      <c r="N870" s="9">
        <f t="shared" si="457"/>
        <v>85570.52343921749</v>
      </c>
      <c r="O870" t="str">
        <f>VLOOKUP(A870,glbpamap!$A$1:$E$1000,5,FALSE)</f>
        <v>implementation.csv</v>
      </c>
    </row>
    <row r="871" spans="1:15" x14ac:dyDescent="0.25">
      <c r="A871" t="str">
        <f t="shared" si="472"/>
        <v>R&amp;D-04400000</v>
      </c>
      <c r="C871">
        <f t="shared" si="483"/>
        <v>0.1</v>
      </c>
      <c r="D871" s="5">
        <f t="shared" si="485"/>
        <v>3</v>
      </c>
      <c r="E871" s="5">
        <f t="shared" si="486"/>
        <v>13</v>
      </c>
      <c r="F871" s="4">
        <f t="shared" si="487"/>
        <v>4</v>
      </c>
      <c r="G871" s="5" t="str">
        <f>VLOOKUP($D871,LE!$B:$D,G$2,FALSE)</f>
        <v>ASI</v>
      </c>
      <c r="H871" s="5" t="str">
        <f>VLOOKUP($D871,LE!$B:$D,H$2,FALSE)</f>
        <v>Asia</v>
      </c>
      <c r="I871" s="5" t="str">
        <f>VLOOKUP($E871,Department!$B:$E,I$2,FALSE)</f>
        <v>R&amp;D</v>
      </c>
      <c r="J871" s="5" t="str">
        <f>VLOOKUP($E871,Department!$B:$E,J$2,FALSE)</f>
        <v>R&amp;D-04</v>
      </c>
      <c r="K871" s="5" t="str">
        <f>VLOOKUP($E871,Department!$B:$E,K$2,FALSE)</f>
        <v>R&amp;D-Parternerships</v>
      </c>
      <c r="L871" s="5">
        <f>VLOOKUP($F871,Account!$B:$D,L$2,FALSE)</f>
        <v>400000</v>
      </c>
      <c r="M871" s="5" t="str">
        <f>VLOOKUP($F871,Account!$B:$D,M$2,FALSE)</f>
        <v>Travel-Trips</v>
      </c>
      <c r="N871" s="9">
        <f t="shared" si="458"/>
        <v>17114.104687843497</v>
      </c>
      <c r="O871" t="str">
        <f>VLOOKUP(A871,glbpamap!$A$1:$E$1000,5,FALSE)</f>
        <v>implementation.csv</v>
      </c>
    </row>
    <row r="872" spans="1:15" x14ac:dyDescent="0.25">
      <c r="A872" t="str">
        <f t="shared" si="472"/>
        <v>R&amp;D-04400001</v>
      </c>
      <c r="C872">
        <f t="shared" si="483"/>
        <v>0.05</v>
      </c>
      <c r="D872" s="5">
        <f t="shared" si="485"/>
        <v>3</v>
      </c>
      <c r="E872" s="5">
        <f t="shared" si="486"/>
        <v>13</v>
      </c>
      <c r="F872" s="4">
        <f t="shared" si="487"/>
        <v>5</v>
      </c>
      <c r="G872" s="5" t="str">
        <f>VLOOKUP($D872,LE!$B:$D,G$2,FALSE)</f>
        <v>ASI</v>
      </c>
      <c r="H872" s="5" t="str">
        <f>VLOOKUP($D872,LE!$B:$D,H$2,FALSE)</f>
        <v>Asia</v>
      </c>
      <c r="I872" s="5" t="str">
        <f>VLOOKUP($E872,Department!$B:$E,I$2,FALSE)</f>
        <v>R&amp;D</v>
      </c>
      <c r="J872" s="5" t="str">
        <f>VLOOKUP($E872,Department!$B:$E,J$2,FALSE)</f>
        <v>R&amp;D-04</v>
      </c>
      <c r="K872" s="5" t="str">
        <f>VLOOKUP($E872,Department!$B:$E,K$2,FALSE)</f>
        <v>R&amp;D-Parternerships</v>
      </c>
      <c r="L872" s="5">
        <f>VLOOKUP($F872,Account!$B:$D,L$2,FALSE)</f>
        <v>400001</v>
      </c>
      <c r="M872" s="5" t="str">
        <f>VLOOKUP($F872,Account!$B:$D,M$2,FALSE)</f>
        <v>Travel-Hotels</v>
      </c>
      <c r="N872" s="9">
        <f t="shared" si="459"/>
        <v>8557.0523439217486</v>
      </c>
      <c r="O872" t="str">
        <f>VLOOKUP(A872,glbpamap!$A$1:$E$1000,5,FALSE)</f>
        <v>implementation.csv</v>
      </c>
    </row>
    <row r="873" spans="1:15" x14ac:dyDescent="0.25">
      <c r="A873" t="str">
        <f t="shared" si="472"/>
        <v>R&amp;D-04500000</v>
      </c>
      <c r="C873">
        <f t="shared" si="483"/>
        <v>0.2</v>
      </c>
      <c r="D873" s="5">
        <f t="shared" si="485"/>
        <v>3</v>
      </c>
      <c r="E873" s="5">
        <f t="shared" si="486"/>
        <v>13</v>
      </c>
      <c r="F873" s="4">
        <f t="shared" si="487"/>
        <v>6</v>
      </c>
      <c r="G873" s="5" t="str">
        <f>VLOOKUP($D873,LE!$B:$D,G$2,FALSE)</f>
        <v>ASI</v>
      </c>
      <c r="H873" s="5" t="str">
        <f>VLOOKUP($D873,LE!$B:$D,H$2,FALSE)</f>
        <v>Asia</v>
      </c>
      <c r="I873" s="5" t="str">
        <f>VLOOKUP($E873,Department!$B:$E,I$2,FALSE)</f>
        <v>R&amp;D</v>
      </c>
      <c r="J873" s="5" t="str">
        <f>VLOOKUP($E873,Department!$B:$E,J$2,FALSE)</f>
        <v>R&amp;D-04</v>
      </c>
      <c r="K873" s="5" t="str">
        <f>VLOOKUP($E873,Department!$B:$E,K$2,FALSE)</f>
        <v>R&amp;D-Parternerships</v>
      </c>
      <c r="L873" s="5">
        <f>VLOOKUP($F873,Account!$B:$D,L$2,FALSE)</f>
        <v>500000</v>
      </c>
      <c r="M873" s="5" t="str">
        <f>VLOOKUP($F873,Account!$B:$D,M$2,FALSE)</f>
        <v>Professional-Services-Consultants</v>
      </c>
      <c r="N873" s="9">
        <f t="shared" si="460"/>
        <v>34228.209375686994</v>
      </c>
      <c r="O873" t="str">
        <f>VLOOKUP(A873,glbpamap!$A$1:$E$1000,5,FALSE)</f>
        <v>implementation.csv</v>
      </c>
    </row>
    <row r="874" spans="1:15" x14ac:dyDescent="0.25">
      <c r="A874" t="str">
        <f t="shared" si="472"/>
        <v>R&amp;D-04600000</v>
      </c>
      <c r="C874">
        <f t="shared" si="483"/>
        <v>0.1</v>
      </c>
      <c r="D874" s="5">
        <f t="shared" si="485"/>
        <v>3</v>
      </c>
      <c r="E874" s="5">
        <f t="shared" si="486"/>
        <v>13</v>
      </c>
      <c r="F874" s="4">
        <f t="shared" si="487"/>
        <v>7</v>
      </c>
      <c r="G874" s="5" t="str">
        <f>VLOOKUP($D874,LE!$B:$D,G$2,FALSE)</f>
        <v>ASI</v>
      </c>
      <c r="H874" s="5" t="str">
        <f>VLOOKUP($D874,LE!$B:$D,H$2,FALSE)</f>
        <v>Asia</v>
      </c>
      <c r="I874" s="5" t="str">
        <f>VLOOKUP($E874,Department!$B:$E,I$2,FALSE)</f>
        <v>R&amp;D</v>
      </c>
      <c r="J874" s="5" t="str">
        <f>VLOOKUP($E874,Department!$B:$E,J$2,FALSE)</f>
        <v>R&amp;D-04</v>
      </c>
      <c r="K874" s="5" t="str">
        <f>VLOOKUP($E874,Department!$B:$E,K$2,FALSE)</f>
        <v>R&amp;D-Parternerships</v>
      </c>
      <c r="L874" s="5">
        <f>VLOOKUP($F874,Account!$B:$D,L$2,FALSE)</f>
        <v>600000</v>
      </c>
      <c r="M874" s="5" t="str">
        <f>VLOOKUP($F874,Account!$B:$D,M$2,FALSE)</f>
        <v>Legal-Consultants</v>
      </c>
      <c r="N874" s="9">
        <f t="shared" si="461"/>
        <v>17114.104687843497</v>
      </c>
      <c r="O874" t="str">
        <f>VLOOKUP(A874,glbpamap!$A$1:$E$1000,5,FALSE)</f>
        <v>implementation.csv</v>
      </c>
    </row>
    <row r="875" spans="1:15" x14ac:dyDescent="0.25">
      <c r="A875" t="str">
        <f t="shared" si="472"/>
        <v>R&amp;D-04600001</v>
      </c>
      <c r="C875">
        <f t="shared" si="483"/>
        <v>0</v>
      </c>
      <c r="D875" s="5">
        <f t="shared" si="485"/>
        <v>3</v>
      </c>
      <c r="E875" s="5">
        <f t="shared" si="486"/>
        <v>13</v>
      </c>
      <c r="F875" s="4">
        <f t="shared" si="487"/>
        <v>8</v>
      </c>
      <c r="G875" s="5" t="str">
        <f>VLOOKUP($D875,LE!$B:$D,G$2,FALSE)</f>
        <v>ASI</v>
      </c>
      <c r="H875" s="5" t="str">
        <f>VLOOKUP($D875,LE!$B:$D,H$2,FALSE)</f>
        <v>Asia</v>
      </c>
      <c r="I875" s="5" t="str">
        <f>VLOOKUP($E875,Department!$B:$E,I$2,FALSE)</f>
        <v>R&amp;D</v>
      </c>
      <c r="J875" s="5" t="str">
        <f>VLOOKUP($E875,Department!$B:$E,J$2,FALSE)</f>
        <v>R&amp;D-04</v>
      </c>
      <c r="K875" s="5" t="str">
        <f>VLOOKUP($E875,Department!$B:$E,K$2,FALSE)</f>
        <v>R&amp;D-Parternerships</v>
      </c>
      <c r="L875" s="5">
        <f>VLOOKUP($F875,Account!$B:$D,L$2,FALSE)</f>
        <v>600001</v>
      </c>
      <c r="M875" s="5" t="str">
        <f>VLOOKUP($F875,Account!$B:$D,M$2,FALSE)</f>
        <v>Legal-Corporate Fees</v>
      </c>
      <c r="N875" s="9">
        <f t="shared" si="462"/>
        <v>0</v>
      </c>
      <c r="O875" t="str">
        <f>VLOOKUP(A875,glbpamap!$A$1:$E$1000,5,FALSE)</f>
        <v>implementation.csv</v>
      </c>
    </row>
    <row r="876" spans="1:15" x14ac:dyDescent="0.25">
      <c r="A876" t="str">
        <f t="shared" si="472"/>
        <v>R&amp;D-04600002</v>
      </c>
      <c r="C876">
        <f t="shared" si="483"/>
        <v>0</v>
      </c>
      <c r="D876" s="5">
        <f t="shared" si="485"/>
        <v>3</v>
      </c>
      <c r="E876" s="5">
        <f t="shared" si="486"/>
        <v>13</v>
      </c>
      <c r="F876" s="4">
        <f t="shared" si="487"/>
        <v>9</v>
      </c>
      <c r="G876" s="5" t="str">
        <f>VLOOKUP($D876,LE!$B:$D,G$2,FALSE)</f>
        <v>ASI</v>
      </c>
      <c r="H876" s="5" t="str">
        <f>VLOOKUP($D876,LE!$B:$D,H$2,FALSE)</f>
        <v>Asia</v>
      </c>
      <c r="I876" s="5" t="str">
        <f>VLOOKUP($E876,Department!$B:$E,I$2,FALSE)</f>
        <v>R&amp;D</v>
      </c>
      <c r="J876" s="5" t="str">
        <f>VLOOKUP($E876,Department!$B:$E,J$2,FALSE)</f>
        <v>R&amp;D-04</v>
      </c>
      <c r="K876" s="5" t="str">
        <f>VLOOKUP($E876,Department!$B:$E,K$2,FALSE)</f>
        <v>R&amp;D-Parternerships</v>
      </c>
      <c r="L876" s="5">
        <f>VLOOKUP($F876,Account!$B:$D,L$2,FALSE)</f>
        <v>600002</v>
      </c>
      <c r="M876" s="5" t="str">
        <f>VLOOKUP($F876,Account!$B:$D,M$2,FALSE)</f>
        <v>Legal-Employment Fees</v>
      </c>
      <c r="N876" s="9">
        <f t="shared" si="463"/>
        <v>0</v>
      </c>
      <c r="O876" t="str">
        <f>VLOOKUP(A876,glbpamap!$A$1:$E$1000,5,FALSE)</f>
        <v>implementation.csv</v>
      </c>
    </row>
    <row r="877" spans="1:15" x14ac:dyDescent="0.25">
      <c r="A877" t="str">
        <f t="shared" si="472"/>
        <v>R&amp;D-04700000</v>
      </c>
      <c r="C877">
        <f t="shared" si="483"/>
        <v>0.05</v>
      </c>
      <c r="D877" s="5">
        <f t="shared" si="485"/>
        <v>3</v>
      </c>
      <c r="E877" s="5">
        <f t="shared" si="486"/>
        <v>13</v>
      </c>
      <c r="F877" s="4">
        <f t="shared" si="487"/>
        <v>10</v>
      </c>
      <c r="G877" s="5" t="str">
        <f>VLOOKUP($D877,LE!$B:$D,G$2,FALSE)</f>
        <v>ASI</v>
      </c>
      <c r="H877" s="5" t="str">
        <f>VLOOKUP($D877,LE!$B:$D,H$2,FALSE)</f>
        <v>Asia</v>
      </c>
      <c r="I877" s="5" t="str">
        <f>VLOOKUP($E877,Department!$B:$E,I$2,FALSE)</f>
        <v>R&amp;D</v>
      </c>
      <c r="J877" s="5" t="str">
        <f>VLOOKUP($E877,Department!$B:$E,J$2,FALSE)</f>
        <v>R&amp;D-04</v>
      </c>
      <c r="K877" s="5" t="str">
        <f>VLOOKUP($E877,Department!$B:$E,K$2,FALSE)</f>
        <v>R&amp;D-Parternerships</v>
      </c>
      <c r="L877" s="5">
        <f>VLOOKUP($F877,Account!$B:$D,L$2,FALSE)</f>
        <v>700000</v>
      </c>
      <c r="M877" s="5" t="str">
        <f>VLOOKUP($F877,Account!$B:$D,M$2,FALSE)</f>
        <v>IT-Application-On-Premise</v>
      </c>
      <c r="N877" s="9">
        <f t="shared" si="464"/>
        <v>8557.0523439217486</v>
      </c>
      <c r="O877" t="str">
        <f>VLOOKUP(A877,glbpamap!$A$1:$E$1000,5,FALSE)</f>
        <v>implementation.csv</v>
      </c>
    </row>
    <row r="878" spans="1:15" x14ac:dyDescent="0.25">
      <c r="A878" t="str">
        <f t="shared" si="472"/>
        <v>R&amp;D-04700001</v>
      </c>
      <c r="C878">
        <f t="shared" si="483"/>
        <v>0.01</v>
      </c>
      <c r="D878" s="5">
        <f t="shared" si="485"/>
        <v>3</v>
      </c>
      <c r="E878" s="5">
        <f t="shared" si="486"/>
        <v>13</v>
      </c>
      <c r="F878" s="4">
        <f t="shared" si="487"/>
        <v>11</v>
      </c>
      <c r="G878" s="5" t="str">
        <f>VLOOKUP($D878,LE!$B:$D,G$2,FALSE)</f>
        <v>ASI</v>
      </c>
      <c r="H878" s="5" t="str">
        <f>VLOOKUP($D878,LE!$B:$D,H$2,FALSE)</f>
        <v>Asia</v>
      </c>
      <c r="I878" s="5" t="str">
        <f>VLOOKUP($E878,Department!$B:$E,I$2,FALSE)</f>
        <v>R&amp;D</v>
      </c>
      <c r="J878" s="5" t="str">
        <f>VLOOKUP($E878,Department!$B:$E,J$2,FALSE)</f>
        <v>R&amp;D-04</v>
      </c>
      <c r="K878" s="5" t="str">
        <f>VLOOKUP($E878,Department!$B:$E,K$2,FALSE)</f>
        <v>R&amp;D-Parternerships</v>
      </c>
      <c r="L878" s="5">
        <f>VLOOKUP($F878,Account!$B:$D,L$2,FALSE)</f>
        <v>700001</v>
      </c>
      <c r="M878" s="5" t="str">
        <f>VLOOKUP($F878,Account!$B:$D,M$2,FALSE)</f>
        <v>IT-Application-Subscription</v>
      </c>
      <c r="N878" s="9">
        <f t="shared" si="465"/>
        <v>1711.4104687843499</v>
      </c>
      <c r="O878" t="str">
        <f>VLOOKUP(A878,glbpamap!$A$1:$E$1000,5,FALSE)</f>
        <v>implementation.csv</v>
      </c>
    </row>
    <row r="879" spans="1:15" x14ac:dyDescent="0.25">
      <c r="A879" t="str">
        <f t="shared" si="472"/>
        <v>R&amp;D-04700002</v>
      </c>
      <c r="C879">
        <f t="shared" si="483"/>
        <v>0.02</v>
      </c>
      <c r="D879" s="5">
        <f t="shared" si="485"/>
        <v>3</v>
      </c>
      <c r="E879" s="5">
        <f t="shared" si="486"/>
        <v>13</v>
      </c>
      <c r="F879" s="4">
        <f t="shared" si="487"/>
        <v>12</v>
      </c>
      <c r="G879" s="5" t="str">
        <f>VLOOKUP($D879,LE!$B:$D,G$2,FALSE)</f>
        <v>ASI</v>
      </c>
      <c r="H879" s="5" t="str">
        <f>VLOOKUP($D879,LE!$B:$D,H$2,FALSE)</f>
        <v>Asia</v>
      </c>
      <c r="I879" s="5" t="str">
        <f>VLOOKUP($E879,Department!$B:$E,I$2,FALSE)</f>
        <v>R&amp;D</v>
      </c>
      <c r="J879" s="5" t="str">
        <f>VLOOKUP($E879,Department!$B:$E,J$2,FALSE)</f>
        <v>R&amp;D-04</v>
      </c>
      <c r="K879" s="5" t="str">
        <f>VLOOKUP($E879,Department!$B:$E,K$2,FALSE)</f>
        <v>R&amp;D-Parternerships</v>
      </c>
      <c r="L879" s="5">
        <f>VLOOKUP($F879,Account!$B:$D,L$2,FALSE)</f>
        <v>700002</v>
      </c>
      <c r="M879" s="5" t="str">
        <f>VLOOKUP($F879,Account!$B:$D,M$2,FALSE)</f>
        <v>IT-Infrastructure</v>
      </c>
      <c r="N879" s="9">
        <f t="shared" si="466"/>
        <v>3422.8209375686997</v>
      </c>
      <c r="O879" t="str">
        <f>VLOOKUP(A879,glbpamap!$A$1:$E$1000,5,FALSE)</f>
        <v>implementation.csv</v>
      </c>
    </row>
    <row r="880" spans="1:15" x14ac:dyDescent="0.25">
      <c r="A880" t="str">
        <f t="shared" si="472"/>
        <v>R&amp;D-04700003</v>
      </c>
      <c r="C880">
        <f t="shared" si="483"/>
        <v>0.01</v>
      </c>
      <c r="D880" s="5">
        <f t="shared" si="485"/>
        <v>3</v>
      </c>
      <c r="E880" s="5">
        <f t="shared" si="486"/>
        <v>13</v>
      </c>
      <c r="F880" s="4">
        <f t="shared" si="487"/>
        <v>13</v>
      </c>
      <c r="G880" s="5" t="str">
        <f>VLOOKUP($D880,LE!$B:$D,G$2,FALSE)</f>
        <v>ASI</v>
      </c>
      <c r="H880" s="5" t="str">
        <f>VLOOKUP($D880,LE!$B:$D,H$2,FALSE)</f>
        <v>Asia</v>
      </c>
      <c r="I880" s="5" t="str">
        <f>VLOOKUP($E880,Department!$B:$E,I$2,FALSE)</f>
        <v>R&amp;D</v>
      </c>
      <c r="J880" s="5" t="str">
        <f>VLOOKUP($E880,Department!$B:$E,J$2,FALSE)</f>
        <v>R&amp;D-04</v>
      </c>
      <c r="K880" s="5" t="str">
        <f>VLOOKUP($E880,Department!$B:$E,K$2,FALSE)</f>
        <v>R&amp;D-Parternerships</v>
      </c>
      <c r="L880" s="5">
        <f>VLOOKUP($F880,Account!$B:$D,L$2,FALSE)</f>
        <v>700003</v>
      </c>
      <c r="M880" s="5" t="str">
        <f>VLOOKUP($F880,Account!$B:$D,M$2,FALSE)</f>
        <v>IT-Consultant-System Implementation</v>
      </c>
      <c r="N880" s="9">
        <f t="shared" si="467"/>
        <v>1711.4104687843499</v>
      </c>
      <c r="O880" t="str">
        <f>VLOOKUP(A880,glbpamap!$A$1:$E$1000,5,FALSE)</f>
        <v>implementation.csv</v>
      </c>
    </row>
    <row r="881" spans="1:15" x14ac:dyDescent="0.25">
      <c r="A881" t="str">
        <f t="shared" si="472"/>
        <v>R&amp;D-04800000</v>
      </c>
      <c r="C881">
        <f t="shared" si="483"/>
        <v>0.02</v>
      </c>
      <c r="D881" s="5">
        <f t="shared" si="485"/>
        <v>3</v>
      </c>
      <c r="E881" s="5">
        <f t="shared" si="486"/>
        <v>13</v>
      </c>
      <c r="F881" s="4">
        <f t="shared" si="487"/>
        <v>14</v>
      </c>
      <c r="G881" s="5" t="str">
        <f>VLOOKUP($D881,LE!$B:$D,G$2,FALSE)</f>
        <v>ASI</v>
      </c>
      <c r="H881" s="5" t="str">
        <f>VLOOKUP($D881,LE!$B:$D,H$2,FALSE)</f>
        <v>Asia</v>
      </c>
      <c r="I881" s="5" t="str">
        <f>VLOOKUP($E881,Department!$B:$E,I$2,FALSE)</f>
        <v>R&amp;D</v>
      </c>
      <c r="J881" s="5" t="str">
        <f>VLOOKUP($E881,Department!$B:$E,J$2,FALSE)</f>
        <v>R&amp;D-04</v>
      </c>
      <c r="K881" s="5" t="str">
        <f>VLOOKUP($E881,Department!$B:$E,K$2,FALSE)</f>
        <v>R&amp;D-Parternerships</v>
      </c>
      <c r="L881" s="5">
        <f>VLOOKUP($F881,Account!$B:$D,L$2,FALSE)</f>
        <v>800000</v>
      </c>
      <c r="M881" s="5" t="str">
        <f>VLOOKUP($F881,Account!$B:$D,M$2,FALSE)</f>
        <v>Facilities-Offices</v>
      </c>
      <c r="N881" s="9">
        <f t="shared" si="468"/>
        <v>3422.8209375686997</v>
      </c>
      <c r="O881" t="str">
        <f>VLOOKUP(A881,glbpamap!$A$1:$E$1000,5,FALSE)</f>
        <v>implementation.csv</v>
      </c>
    </row>
    <row r="882" spans="1:15" x14ac:dyDescent="0.25">
      <c r="A882" t="str">
        <f t="shared" si="472"/>
        <v>R&amp;D-04800001</v>
      </c>
      <c r="C882">
        <f t="shared" si="483"/>
        <v>0.02</v>
      </c>
      <c r="D882" s="5">
        <f t="shared" si="485"/>
        <v>3</v>
      </c>
      <c r="E882" s="5">
        <f t="shared" si="486"/>
        <v>13</v>
      </c>
      <c r="F882" s="4">
        <f t="shared" si="487"/>
        <v>15</v>
      </c>
      <c r="G882" s="5" t="str">
        <f>VLOOKUP($D882,LE!$B:$D,G$2,FALSE)</f>
        <v>ASI</v>
      </c>
      <c r="H882" s="5" t="str">
        <f>VLOOKUP($D882,LE!$B:$D,H$2,FALSE)</f>
        <v>Asia</v>
      </c>
      <c r="I882" s="5" t="str">
        <f>VLOOKUP($E882,Department!$B:$E,I$2,FALSE)</f>
        <v>R&amp;D</v>
      </c>
      <c r="J882" s="5" t="str">
        <f>VLOOKUP($E882,Department!$B:$E,J$2,FALSE)</f>
        <v>R&amp;D-04</v>
      </c>
      <c r="K882" s="5" t="str">
        <f>VLOOKUP($E882,Department!$B:$E,K$2,FALSE)</f>
        <v>R&amp;D-Parternerships</v>
      </c>
      <c r="L882" s="5">
        <f>VLOOKUP($F882,Account!$B:$D,L$2,FALSE)</f>
        <v>800001</v>
      </c>
      <c r="M882" s="5" t="str">
        <f>VLOOKUP($F882,Account!$B:$D,M$2,FALSE)</f>
        <v>Facilities-Supplies</v>
      </c>
      <c r="N882" s="9">
        <f t="shared" si="469"/>
        <v>3422.8209375686997</v>
      </c>
      <c r="O882" t="str">
        <f>VLOOKUP(A882,glbpamap!$A$1:$E$1000,5,FALSE)</f>
        <v>implementation.csv</v>
      </c>
    </row>
    <row r="883" spans="1:15" x14ac:dyDescent="0.25">
      <c r="A883" t="str">
        <f t="shared" si="472"/>
        <v>R&amp;D-04800002</v>
      </c>
      <c r="C883">
        <f t="shared" si="483"/>
        <v>0.02</v>
      </c>
      <c r="D883" s="5">
        <f t="shared" si="485"/>
        <v>3</v>
      </c>
      <c r="E883" s="5">
        <f t="shared" si="486"/>
        <v>13</v>
      </c>
      <c r="F883" s="4">
        <f t="shared" si="487"/>
        <v>16</v>
      </c>
      <c r="G883" s="5" t="str">
        <f>VLOOKUP($D883,LE!$B:$D,G$2,FALSE)</f>
        <v>ASI</v>
      </c>
      <c r="H883" s="5" t="str">
        <f>VLOOKUP($D883,LE!$B:$D,H$2,FALSE)</f>
        <v>Asia</v>
      </c>
      <c r="I883" s="5" t="str">
        <f>VLOOKUP($E883,Department!$B:$E,I$2,FALSE)</f>
        <v>R&amp;D</v>
      </c>
      <c r="J883" s="5" t="str">
        <f>VLOOKUP($E883,Department!$B:$E,J$2,FALSE)</f>
        <v>R&amp;D-04</v>
      </c>
      <c r="K883" s="5" t="str">
        <f>VLOOKUP($E883,Department!$B:$E,K$2,FALSE)</f>
        <v>R&amp;D-Parternerships</v>
      </c>
      <c r="L883" s="5">
        <f>VLOOKUP($F883,Account!$B:$D,L$2,FALSE)</f>
        <v>800002</v>
      </c>
      <c r="M883" s="5" t="str">
        <f>VLOOKUP($F883,Account!$B:$D,M$2,FALSE)</f>
        <v>Facilities-Supplies</v>
      </c>
      <c r="N883" s="9">
        <f t="shared" si="470"/>
        <v>3422.8209375686997</v>
      </c>
      <c r="O883" t="str">
        <f>VLOOKUP(A883,glbpamap!$A$1:$E$1000,5,FALSE)</f>
        <v>implementation.csv</v>
      </c>
    </row>
    <row r="884" spans="1:15" x14ac:dyDescent="0.25">
      <c r="A884" t="str">
        <f t="shared" si="472"/>
        <v>FIN-01100000</v>
      </c>
      <c r="C884">
        <f>C868</f>
        <v>0</v>
      </c>
      <c r="D884" s="6">
        <f>D868</f>
        <v>3</v>
      </c>
      <c r="E884" s="6">
        <f>E868+1</f>
        <v>14</v>
      </c>
      <c r="F884" s="4">
        <v>1</v>
      </c>
      <c r="G884" s="5" t="str">
        <f>VLOOKUP($D884,LE!$B:$D,G$2,FALSE)</f>
        <v>ASI</v>
      </c>
      <c r="H884" s="5" t="str">
        <f>VLOOKUP($D884,LE!$B:$D,H$2,FALSE)</f>
        <v>Asia</v>
      </c>
      <c r="I884" s="5" t="str">
        <f>VLOOKUP($E884,Department!$B:$E,I$2,FALSE)</f>
        <v>FIN</v>
      </c>
      <c r="J884" s="5" t="str">
        <f>VLOOKUP($E884,Department!$B:$E,J$2,FALSE)</f>
        <v>FIN-01</v>
      </c>
      <c r="K884" s="5" t="str">
        <f>VLOOKUP($E884,Department!$B:$E,K$2,FALSE)</f>
        <v>Finance</v>
      </c>
      <c r="L884" s="5">
        <f>VLOOKUP($F884,Account!$B:$D,L$2,FALSE)</f>
        <v>100000</v>
      </c>
      <c r="M884" s="5" t="str">
        <f>VLOOKUP($F884,Account!$B:$D,M$2,FALSE)</f>
        <v>Salary</v>
      </c>
      <c r="N884" s="10">
        <f t="shared" ref="N884" si="488">N868*1.01</f>
        <v>172852.45734721934</v>
      </c>
      <c r="O884" t="str">
        <f>VLOOKUP(A884,glbpamap!$A$1:$E$1000,5,FALSE)</f>
        <v>implementation.csv</v>
      </c>
    </row>
    <row r="885" spans="1:15" x14ac:dyDescent="0.25">
      <c r="A885" t="str">
        <f t="shared" si="472"/>
        <v>FIN-01100001</v>
      </c>
      <c r="C885">
        <f t="shared" ref="C885:C947" si="489">C869</f>
        <v>0.3</v>
      </c>
      <c r="D885" s="5">
        <f>D884</f>
        <v>3</v>
      </c>
      <c r="E885" s="5">
        <f>E884</f>
        <v>14</v>
      </c>
      <c r="F885" s="4">
        <f>F884+1</f>
        <v>2</v>
      </c>
      <c r="G885" s="5" t="str">
        <f>VLOOKUP($D885,LE!$B:$D,G$2,FALSE)</f>
        <v>ASI</v>
      </c>
      <c r="H885" s="5" t="str">
        <f>VLOOKUP($D885,LE!$B:$D,H$2,FALSE)</f>
        <v>Asia</v>
      </c>
      <c r="I885" s="5" t="str">
        <f>VLOOKUP($E885,Department!$B:$E,I$2,FALSE)</f>
        <v>FIN</v>
      </c>
      <c r="J885" s="5" t="str">
        <f>VLOOKUP($E885,Department!$B:$E,J$2,FALSE)</f>
        <v>FIN-01</v>
      </c>
      <c r="K885" s="5" t="str">
        <f>VLOOKUP($E885,Department!$B:$E,K$2,FALSE)</f>
        <v>Finance</v>
      </c>
      <c r="L885" s="5">
        <f>VLOOKUP($F885,Account!$B:$D,L$2,FALSE)</f>
        <v>100001</v>
      </c>
      <c r="M885" s="5" t="str">
        <f>VLOOKUP($F885,Account!$B:$D,M$2,FALSE)</f>
        <v>Benefits</v>
      </c>
      <c r="N885" s="9">
        <f t="shared" si="484"/>
        <v>51855.737204165802</v>
      </c>
      <c r="O885" t="str">
        <f>VLOOKUP(A885,glbpamap!$A$1:$E$1000,5,FALSE)</f>
        <v>implementation.csv</v>
      </c>
    </row>
    <row r="886" spans="1:15" x14ac:dyDescent="0.25">
      <c r="A886" t="str">
        <f t="shared" si="472"/>
        <v>FIN-01200000</v>
      </c>
      <c r="C886">
        <f t="shared" si="489"/>
        <v>0.5</v>
      </c>
      <c r="D886" s="5">
        <f t="shared" ref="D886:D899" si="490">D885</f>
        <v>3</v>
      </c>
      <c r="E886" s="5">
        <f t="shared" ref="E886:E899" si="491">E885</f>
        <v>14</v>
      </c>
      <c r="F886" s="4">
        <f t="shared" ref="F886:F899" si="492">F885+1</f>
        <v>3</v>
      </c>
      <c r="G886" s="5" t="str">
        <f>VLOOKUP($D886,LE!$B:$D,G$2,FALSE)</f>
        <v>ASI</v>
      </c>
      <c r="H886" s="5" t="str">
        <f>VLOOKUP($D886,LE!$B:$D,H$2,FALSE)</f>
        <v>Asia</v>
      </c>
      <c r="I886" s="5" t="str">
        <f>VLOOKUP($E886,Department!$B:$E,I$2,FALSE)</f>
        <v>FIN</v>
      </c>
      <c r="J886" s="5" t="str">
        <f>VLOOKUP($E886,Department!$B:$E,J$2,FALSE)</f>
        <v>FIN-01</v>
      </c>
      <c r="K886" s="5" t="str">
        <f>VLOOKUP($E886,Department!$B:$E,K$2,FALSE)</f>
        <v>Finance</v>
      </c>
      <c r="L886" s="5">
        <f>VLOOKUP($F886,Account!$B:$D,L$2,FALSE)</f>
        <v>200000</v>
      </c>
      <c r="M886" s="5" t="str">
        <f>VLOOKUP($F886,Account!$B:$D,M$2,FALSE)</f>
        <v>Contractors</v>
      </c>
      <c r="N886" s="9">
        <f t="shared" ref="N886:N934" si="493">N884*C886</f>
        <v>86426.228673609672</v>
      </c>
      <c r="O886" t="str">
        <f>VLOOKUP(A886,glbpamap!$A$1:$E$1000,5,FALSE)</f>
        <v>implementation.csv</v>
      </c>
    </row>
    <row r="887" spans="1:15" x14ac:dyDescent="0.25">
      <c r="A887" t="str">
        <f t="shared" si="472"/>
        <v>FIN-01400000</v>
      </c>
      <c r="C887">
        <f t="shared" si="489"/>
        <v>0.1</v>
      </c>
      <c r="D887" s="5">
        <f t="shared" si="490"/>
        <v>3</v>
      </c>
      <c r="E887" s="5">
        <f t="shared" si="491"/>
        <v>14</v>
      </c>
      <c r="F887" s="4">
        <f t="shared" si="492"/>
        <v>4</v>
      </c>
      <c r="G887" s="5" t="str">
        <f>VLOOKUP($D887,LE!$B:$D,G$2,FALSE)</f>
        <v>ASI</v>
      </c>
      <c r="H887" s="5" t="str">
        <f>VLOOKUP($D887,LE!$B:$D,H$2,FALSE)</f>
        <v>Asia</v>
      </c>
      <c r="I887" s="5" t="str">
        <f>VLOOKUP($E887,Department!$B:$E,I$2,FALSE)</f>
        <v>FIN</v>
      </c>
      <c r="J887" s="5" t="str">
        <f>VLOOKUP($E887,Department!$B:$E,J$2,FALSE)</f>
        <v>FIN-01</v>
      </c>
      <c r="K887" s="5" t="str">
        <f>VLOOKUP($E887,Department!$B:$E,K$2,FALSE)</f>
        <v>Finance</v>
      </c>
      <c r="L887" s="5">
        <f>VLOOKUP($F887,Account!$B:$D,L$2,FALSE)</f>
        <v>400000</v>
      </c>
      <c r="M887" s="5" t="str">
        <f>VLOOKUP($F887,Account!$B:$D,M$2,FALSE)</f>
        <v>Travel-Trips</v>
      </c>
      <c r="N887" s="9">
        <f t="shared" ref="N887:N935" si="494">N884*C887</f>
        <v>17285.245734721935</v>
      </c>
      <c r="O887" t="str">
        <f>VLOOKUP(A887,glbpamap!$A$1:$E$1000,5,FALSE)</f>
        <v>implementation.csv</v>
      </c>
    </row>
    <row r="888" spans="1:15" x14ac:dyDescent="0.25">
      <c r="A888" t="str">
        <f t="shared" si="472"/>
        <v>FIN-01400001</v>
      </c>
      <c r="C888">
        <f t="shared" si="489"/>
        <v>0.05</v>
      </c>
      <c r="D888" s="5">
        <f t="shared" si="490"/>
        <v>3</v>
      </c>
      <c r="E888" s="5">
        <f t="shared" si="491"/>
        <v>14</v>
      </c>
      <c r="F888" s="4">
        <f t="shared" si="492"/>
        <v>5</v>
      </c>
      <c r="G888" s="5" t="str">
        <f>VLOOKUP($D888,LE!$B:$D,G$2,FALSE)</f>
        <v>ASI</v>
      </c>
      <c r="H888" s="5" t="str">
        <f>VLOOKUP($D888,LE!$B:$D,H$2,FALSE)</f>
        <v>Asia</v>
      </c>
      <c r="I888" s="5" t="str">
        <f>VLOOKUP($E888,Department!$B:$E,I$2,FALSE)</f>
        <v>FIN</v>
      </c>
      <c r="J888" s="5" t="str">
        <f>VLOOKUP($E888,Department!$B:$E,J$2,FALSE)</f>
        <v>FIN-01</v>
      </c>
      <c r="K888" s="5" t="str">
        <f>VLOOKUP($E888,Department!$B:$E,K$2,FALSE)</f>
        <v>Finance</v>
      </c>
      <c r="L888" s="5">
        <f>VLOOKUP($F888,Account!$B:$D,L$2,FALSE)</f>
        <v>400001</v>
      </c>
      <c r="M888" s="5" t="str">
        <f>VLOOKUP($F888,Account!$B:$D,M$2,FALSE)</f>
        <v>Travel-Hotels</v>
      </c>
      <c r="N888" s="9">
        <f t="shared" ref="N888:N936" si="495">N884*C888</f>
        <v>8642.6228673609676</v>
      </c>
      <c r="O888" t="str">
        <f>VLOOKUP(A888,glbpamap!$A$1:$E$1000,5,FALSE)</f>
        <v>implementation.csv</v>
      </c>
    </row>
    <row r="889" spans="1:15" x14ac:dyDescent="0.25">
      <c r="A889" t="str">
        <f t="shared" si="472"/>
        <v>FIN-01500000</v>
      </c>
      <c r="C889">
        <f t="shared" si="489"/>
        <v>0.2</v>
      </c>
      <c r="D889" s="5">
        <f t="shared" si="490"/>
        <v>3</v>
      </c>
      <c r="E889" s="5">
        <f t="shared" si="491"/>
        <v>14</v>
      </c>
      <c r="F889" s="4">
        <f t="shared" si="492"/>
        <v>6</v>
      </c>
      <c r="G889" s="5" t="str">
        <f>VLOOKUP($D889,LE!$B:$D,G$2,FALSE)</f>
        <v>ASI</v>
      </c>
      <c r="H889" s="5" t="str">
        <f>VLOOKUP($D889,LE!$B:$D,H$2,FALSE)</f>
        <v>Asia</v>
      </c>
      <c r="I889" s="5" t="str">
        <f>VLOOKUP($E889,Department!$B:$E,I$2,FALSE)</f>
        <v>FIN</v>
      </c>
      <c r="J889" s="5" t="str">
        <f>VLOOKUP($E889,Department!$B:$E,J$2,FALSE)</f>
        <v>FIN-01</v>
      </c>
      <c r="K889" s="5" t="str">
        <f>VLOOKUP($E889,Department!$B:$E,K$2,FALSE)</f>
        <v>Finance</v>
      </c>
      <c r="L889" s="5">
        <f>VLOOKUP($F889,Account!$B:$D,L$2,FALSE)</f>
        <v>500000</v>
      </c>
      <c r="M889" s="5" t="str">
        <f>VLOOKUP($F889,Account!$B:$D,M$2,FALSE)</f>
        <v>Professional-Services-Consultants</v>
      </c>
      <c r="N889" s="9">
        <f t="shared" ref="N889:N937" si="496">N884*C889</f>
        <v>34570.49146944387</v>
      </c>
      <c r="O889" t="str">
        <f>VLOOKUP(A889,glbpamap!$A$1:$E$1000,5,FALSE)</f>
        <v>implementation.csv</v>
      </c>
    </row>
    <row r="890" spans="1:15" x14ac:dyDescent="0.25">
      <c r="A890" t="str">
        <f t="shared" si="472"/>
        <v>FIN-01600000</v>
      </c>
      <c r="C890">
        <f t="shared" si="489"/>
        <v>0.1</v>
      </c>
      <c r="D890" s="5">
        <f t="shared" si="490"/>
        <v>3</v>
      </c>
      <c r="E890" s="5">
        <f t="shared" si="491"/>
        <v>14</v>
      </c>
      <c r="F890" s="4">
        <f t="shared" si="492"/>
        <v>7</v>
      </c>
      <c r="G890" s="5" t="str">
        <f>VLOOKUP($D890,LE!$B:$D,G$2,FALSE)</f>
        <v>ASI</v>
      </c>
      <c r="H890" s="5" t="str">
        <f>VLOOKUP($D890,LE!$B:$D,H$2,FALSE)</f>
        <v>Asia</v>
      </c>
      <c r="I890" s="5" t="str">
        <f>VLOOKUP($E890,Department!$B:$E,I$2,FALSE)</f>
        <v>FIN</v>
      </c>
      <c r="J890" s="5" t="str">
        <f>VLOOKUP($E890,Department!$B:$E,J$2,FALSE)</f>
        <v>FIN-01</v>
      </c>
      <c r="K890" s="5" t="str">
        <f>VLOOKUP($E890,Department!$B:$E,K$2,FALSE)</f>
        <v>Finance</v>
      </c>
      <c r="L890" s="5">
        <f>VLOOKUP($F890,Account!$B:$D,L$2,FALSE)</f>
        <v>600000</v>
      </c>
      <c r="M890" s="5" t="str">
        <f>VLOOKUP($F890,Account!$B:$D,M$2,FALSE)</f>
        <v>Legal-Consultants</v>
      </c>
      <c r="N890" s="9">
        <f t="shared" ref="N890:N938" si="497">N884*C890</f>
        <v>17285.245734721935</v>
      </c>
      <c r="O890" t="str">
        <f>VLOOKUP(A890,glbpamap!$A$1:$E$1000,5,FALSE)</f>
        <v>implementation.csv</v>
      </c>
    </row>
    <row r="891" spans="1:15" x14ac:dyDescent="0.25">
      <c r="A891" t="str">
        <f t="shared" si="472"/>
        <v>FIN-01600001</v>
      </c>
      <c r="C891">
        <f t="shared" si="489"/>
        <v>0</v>
      </c>
      <c r="D891" s="5">
        <f t="shared" si="490"/>
        <v>3</v>
      </c>
      <c r="E891" s="5">
        <f t="shared" si="491"/>
        <v>14</v>
      </c>
      <c r="F891" s="4">
        <f t="shared" si="492"/>
        <v>8</v>
      </c>
      <c r="G891" s="5" t="str">
        <f>VLOOKUP($D891,LE!$B:$D,G$2,FALSE)</f>
        <v>ASI</v>
      </c>
      <c r="H891" s="5" t="str">
        <f>VLOOKUP($D891,LE!$B:$D,H$2,FALSE)</f>
        <v>Asia</v>
      </c>
      <c r="I891" s="5" t="str">
        <f>VLOOKUP($E891,Department!$B:$E,I$2,FALSE)</f>
        <v>FIN</v>
      </c>
      <c r="J891" s="5" t="str">
        <f>VLOOKUP($E891,Department!$B:$E,J$2,FALSE)</f>
        <v>FIN-01</v>
      </c>
      <c r="K891" s="5" t="str">
        <f>VLOOKUP($E891,Department!$B:$E,K$2,FALSE)</f>
        <v>Finance</v>
      </c>
      <c r="L891" s="5">
        <f>VLOOKUP($F891,Account!$B:$D,L$2,FALSE)</f>
        <v>600001</v>
      </c>
      <c r="M891" s="5" t="str">
        <f>VLOOKUP($F891,Account!$B:$D,M$2,FALSE)</f>
        <v>Legal-Corporate Fees</v>
      </c>
      <c r="N891" s="9">
        <f t="shared" ref="N891:N939" si="498">N884*C891</f>
        <v>0</v>
      </c>
      <c r="O891" t="str">
        <f>VLOOKUP(A891,glbpamap!$A$1:$E$1000,5,FALSE)</f>
        <v>implementation.csv</v>
      </c>
    </row>
    <row r="892" spans="1:15" x14ac:dyDescent="0.25">
      <c r="A892" t="str">
        <f t="shared" si="472"/>
        <v>FIN-01600002</v>
      </c>
      <c r="C892">
        <f t="shared" si="489"/>
        <v>0</v>
      </c>
      <c r="D892" s="5">
        <f t="shared" si="490"/>
        <v>3</v>
      </c>
      <c r="E892" s="5">
        <f t="shared" si="491"/>
        <v>14</v>
      </c>
      <c r="F892" s="4">
        <f t="shared" si="492"/>
        <v>9</v>
      </c>
      <c r="G892" s="5" t="str">
        <f>VLOOKUP($D892,LE!$B:$D,G$2,FALSE)</f>
        <v>ASI</v>
      </c>
      <c r="H892" s="5" t="str">
        <f>VLOOKUP($D892,LE!$B:$D,H$2,FALSE)</f>
        <v>Asia</v>
      </c>
      <c r="I892" s="5" t="str">
        <f>VLOOKUP($E892,Department!$B:$E,I$2,FALSE)</f>
        <v>FIN</v>
      </c>
      <c r="J892" s="5" t="str">
        <f>VLOOKUP($E892,Department!$B:$E,J$2,FALSE)</f>
        <v>FIN-01</v>
      </c>
      <c r="K892" s="5" t="str">
        <f>VLOOKUP($E892,Department!$B:$E,K$2,FALSE)</f>
        <v>Finance</v>
      </c>
      <c r="L892" s="5">
        <f>VLOOKUP($F892,Account!$B:$D,L$2,FALSE)</f>
        <v>600002</v>
      </c>
      <c r="M892" s="5" t="str">
        <f>VLOOKUP($F892,Account!$B:$D,M$2,FALSE)</f>
        <v>Legal-Employment Fees</v>
      </c>
      <c r="N892" s="9">
        <f t="shared" ref="N892:N940" si="499">N884*C892</f>
        <v>0</v>
      </c>
      <c r="O892" t="str">
        <f>VLOOKUP(A892,glbpamap!$A$1:$E$1000,5,FALSE)</f>
        <v>implementation.csv</v>
      </c>
    </row>
    <row r="893" spans="1:15" x14ac:dyDescent="0.25">
      <c r="A893" t="str">
        <f t="shared" si="472"/>
        <v>FIN-01700000</v>
      </c>
      <c r="C893">
        <f t="shared" si="489"/>
        <v>0.05</v>
      </c>
      <c r="D893" s="5">
        <f t="shared" si="490"/>
        <v>3</v>
      </c>
      <c r="E893" s="5">
        <f t="shared" si="491"/>
        <v>14</v>
      </c>
      <c r="F893" s="4">
        <f t="shared" si="492"/>
        <v>10</v>
      </c>
      <c r="G893" s="5" t="str">
        <f>VLOOKUP($D893,LE!$B:$D,G$2,FALSE)</f>
        <v>ASI</v>
      </c>
      <c r="H893" s="5" t="str">
        <f>VLOOKUP($D893,LE!$B:$D,H$2,FALSE)</f>
        <v>Asia</v>
      </c>
      <c r="I893" s="5" t="str">
        <f>VLOOKUP($E893,Department!$B:$E,I$2,FALSE)</f>
        <v>FIN</v>
      </c>
      <c r="J893" s="5" t="str">
        <f>VLOOKUP($E893,Department!$B:$E,J$2,FALSE)</f>
        <v>FIN-01</v>
      </c>
      <c r="K893" s="5" t="str">
        <f>VLOOKUP($E893,Department!$B:$E,K$2,FALSE)</f>
        <v>Finance</v>
      </c>
      <c r="L893" s="5">
        <f>VLOOKUP($F893,Account!$B:$D,L$2,FALSE)</f>
        <v>700000</v>
      </c>
      <c r="M893" s="5" t="str">
        <f>VLOOKUP($F893,Account!$B:$D,M$2,FALSE)</f>
        <v>IT-Application-On-Premise</v>
      </c>
      <c r="N893" s="9">
        <f t="shared" ref="N893:N941" si="500">N884*C893</f>
        <v>8642.6228673609676</v>
      </c>
      <c r="O893" t="str">
        <f>VLOOKUP(A893,glbpamap!$A$1:$E$1000,5,FALSE)</f>
        <v>implementation.csv</v>
      </c>
    </row>
    <row r="894" spans="1:15" x14ac:dyDescent="0.25">
      <c r="A894" t="str">
        <f t="shared" si="472"/>
        <v>FIN-01700001</v>
      </c>
      <c r="C894">
        <f t="shared" si="489"/>
        <v>0.01</v>
      </c>
      <c r="D894" s="5">
        <f t="shared" si="490"/>
        <v>3</v>
      </c>
      <c r="E894" s="5">
        <f t="shared" si="491"/>
        <v>14</v>
      </c>
      <c r="F894" s="4">
        <f t="shared" si="492"/>
        <v>11</v>
      </c>
      <c r="G894" s="5" t="str">
        <f>VLOOKUP($D894,LE!$B:$D,G$2,FALSE)</f>
        <v>ASI</v>
      </c>
      <c r="H894" s="5" t="str">
        <f>VLOOKUP($D894,LE!$B:$D,H$2,FALSE)</f>
        <v>Asia</v>
      </c>
      <c r="I894" s="5" t="str">
        <f>VLOOKUP($E894,Department!$B:$E,I$2,FALSE)</f>
        <v>FIN</v>
      </c>
      <c r="J894" s="5" t="str">
        <f>VLOOKUP($E894,Department!$B:$E,J$2,FALSE)</f>
        <v>FIN-01</v>
      </c>
      <c r="K894" s="5" t="str">
        <f>VLOOKUP($E894,Department!$B:$E,K$2,FALSE)</f>
        <v>Finance</v>
      </c>
      <c r="L894" s="5">
        <f>VLOOKUP($F894,Account!$B:$D,L$2,FALSE)</f>
        <v>700001</v>
      </c>
      <c r="M894" s="5" t="str">
        <f>VLOOKUP($F894,Account!$B:$D,M$2,FALSE)</f>
        <v>IT-Application-Subscription</v>
      </c>
      <c r="N894" s="9">
        <f t="shared" ref="N894:N942" si="501">N884*C894</f>
        <v>1728.5245734721934</v>
      </c>
      <c r="O894" t="str">
        <f>VLOOKUP(A894,glbpamap!$A$1:$E$1000,5,FALSE)</f>
        <v>implementation.csv</v>
      </c>
    </row>
    <row r="895" spans="1:15" x14ac:dyDescent="0.25">
      <c r="A895" t="str">
        <f t="shared" si="472"/>
        <v>FIN-01700002</v>
      </c>
      <c r="C895">
        <f t="shared" si="489"/>
        <v>0.02</v>
      </c>
      <c r="D895" s="5">
        <f t="shared" si="490"/>
        <v>3</v>
      </c>
      <c r="E895" s="5">
        <f t="shared" si="491"/>
        <v>14</v>
      </c>
      <c r="F895" s="4">
        <f t="shared" si="492"/>
        <v>12</v>
      </c>
      <c r="G895" s="5" t="str">
        <f>VLOOKUP($D895,LE!$B:$D,G$2,FALSE)</f>
        <v>ASI</v>
      </c>
      <c r="H895" s="5" t="str">
        <f>VLOOKUP($D895,LE!$B:$D,H$2,FALSE)</f>
        <v>Asia</v>
      </c>
      <c r="I895" s="5" t="str">
        <f>VLOOKUP($E895,Department!$B:$E,I$2,FALSE)</f>
        <v>FIN</v>
      </c>
      <c r="J895" s="5" t="str">
        <f>VLOOKUP($E895,Department!$B:$E,J$2,FALSE)</f>
        <v>FIN-01</v>
      </c>
      <c r="K895" s="5" t="str">
        <f>VLOOKUP($E895,Department!$B:$E,K$2,FALSE)</f>
        <v>Finance</v>
      </c>
      <c r="L895" s="5">
        <f>VLOOKUP($F895,Account!$B:$D,L$2,FALSE)</f>
        <v>700002</v>
      </c>
      <c r="M895" s="5" t="str">
        <f>VLOOKUP($F895,Account!$B:$D,M$2,FALSE)</f>
        <v>IT-Infrastructure</v>
      </c>
      <c r="N895" s="9">
        <f t="shared" ref="N895:N943" si="502">N884*C895</f>
        <v>3457.0491469443868</v>
      </c>
      <c r="O895" t="str">
        <f>VLOOKUP(A895,glbpamap!$A$1:$E$1000,5,FALSE)</f>
        <v>implementation.csv</v>
      </c>
    </row>
    <row r="896" spans="1:15" x14ac:dyDescent="0.25">
      <c r="A896" t="str">
        <f t="shared" si="472"/>
        <v>FIN-01700003</v>
      </c>
      <c r="C896">
        <f t="shared" si="489"/>
        <v>0.01</v>
      </c>
      <c r="D896" s="5">
        <f t="shared" si="490"/>
        <v>3</v>
      </c>
      <c r="E896" s="5">
        <f t="shared" si="491"/>
        <v>14</v>
      </c>
      <c r="F896" s="4">
        <f t="shared" si="492"/>
        <v>13</v>
      </c>
      <c r="G896" s="5" t="str">
        <f>VLOOKUP($D896,LE!$B:$D,G$2,FALSE)</f>
        <v>ASI</v>
      </c>
      <c r="H896" s="5" t="str">
        <f>VLOOKUP($D896,LE!$B:$D,H$2,FALSE)</f>
        <v>Asia</v>
      </c>
      <c r="I896" s="5" t="str">
        <f>VLOOKUP($E896,Department!$B:$E,I$2,FALSE)</f>
        <v>FIN</v>
      </c>
      <c r="J896" s="5" t="str">
        <f>VLOOKUP($E896,Department!$B:$E,J$2,FALSE)</f>
        <v>FIN-01</v>
      </c>
      <c r="K896" s="5" t="str">
        <f>VLOOKUP($E896,Department!$B:$E,K$2,FALSE)</f>
        <v>Finance</v>
      </c>
      <c r="L896" s="5">
        <f>VLOOKUP($F896,Account!$B:$D,L$2,FALSE)</f>
        <v>700003</v>
      </c>
      <c r="M896" s="5" t="str">
        <f>VLOOKUP($F896,Account!$B:$D,M$2,FALSE)</f>
        <v>IT-Consultant-System Implementation</v>
      </c>
      <c r="N896" s="9">
        <f t="shared" ref="N896:N944" si="503">N884*C896</f>
        <v>1728.5245734721934</v>
      </c>
      <c r="O896" t="str">
        <f>VLOOKUP(A896,glbpamap!$A$1:$E$1000,5,FALSE)</f>
        <v>implementation.csv</v>
      </c>
    </row>
    <row r="897" spans="1:15" x14ac:dyDescent="0.25">
      <c r="A897" t="str">
        <f t="shared" si="472"/>
        <v>FIN-01800000</v>
      </c>
      <c r="C897">
        <f t="shared" si="489"/>
        <v>0.02</v>
      </c>
      <c r="D897" s="5">
        <f t="shared" si="490"/>
        <v>3</v>
      </c>
      <c r="E897" s="5">
        <f t="shared" si="491"/>
        <v>14</v>
      </c>
      <c r="F897" s="4">
        <f t="shared" si="492"/>
        <v>14</v>
      </c>
      <c r="G897" s="5" t="str">
        <f>VLOOKUP($D897,LE!$B:$D,G$2,FALSE)</f>
        <v>ASI</v>
      </c>
      <c r="H897" s="5" t="str">
        <f>VLOOKUP($D897,LE!$B:$D,H$2,FALSE)</f>
        <v>Asia</v>
      </c>
      <c r="I897" s="5" t="str">
        <f>VLOOKUP($E897,Department!$B:$E,I$2,FALSE)</f>
        <v>FIN</v>
      </c>
      <c r="J897" s="5" t="str">
        <f>VLOOKUP($E897,Department!$B:$E,J$2,FALSE)</f>
        <v>FIN-01</v>
      </c>
      <c r="K897" s="5" t="str">
        <f>VLOOKUP($E897,Department!$B:$E,K$2,FALSE)</f>
        <v>Finance</v>
      </c>
      <c r="L897" s="5">
        <f>VLOOKUP($F897,Account!$B:$D,L$2,FALSE)</f>
        <v>800000</v>
      </c>
      <c r="M897" s="5" t="str">
        <f>VLOOKUP($F897,Account!$B:$D,M$2,FALSE)</f>
        <v>Facilities-Offices</v>
      </c>
      <c r="N897" s="9">
        <f t="shared" ref="N897:N945" si="504">N884*C897</f>
        <v>3457.0491469443868</v>
      </c>
      <c r="O897" t="str">
        <f>VLOOKUP(A897,glbpamap!$A$1:$E$1000,5,FALSE)</f>
        <v>implementation.csv</v>
      </c>
    </row>
    <row r="898" spans="1:15" x14ac:dyDescent="0.25">
      <c r="A898" t="str">
        <f t="shared" si="472"/>
        <v>FIN-01800001</v>
      </c>
      <c r="C898">
        <f t="shared" si="489"/>
        <v>0.02</v>
      </c>
      <c r="D898" s="5">
        <f t="shared" si="490"/>
        <v>3</v>
      </c>
      <c r="E898" s="5">
        <f t="shared" si="491"/>
        <v>14</v>
      </c>
      <c r="F898" s="4">
        <f t="shared" si="492"/>
        <v>15</v>
      </c>
      <c r="G898" s="5" t="str">
        <f>VLOOKUP($D898,LE!$B:$D,G$2,FALSE)</f>
        <v>ASI</v>
      </c>
      <c r="H898" s="5" t="str">
        <f>VLOOKUP($D898,LE!$B:$D,H$2,FALSE)</f>
        <v>Asia</v>
      </c>
      <c r="I898" s="5" t="str">
        <f>VLOOKUP($E898,Department!$B:$E,I$2,FALSE)</f>
        <v>FIN</v>
      </c>
      <c r="J898" s="5" t="str">
        <f>VLOOKUP($E898,Department!$B:$E,J$2,FALSE)</f>
        <v>FIN-01</v>
      </c>
      <c r="K898" s="5" t="str">
        <f>VLOOKUP($E898,Department!$B:$E,K$2,FALSE)</f>
        <v>Finance</v>
      </c>
      <c r="L898" s="5">
        <f>VLOOKUP($F898,Account!$B:$D,L$2,FALSE)</f>
        <v>800001</v>
      </c>
      <c r="M898" s="5" t="str">
        <f>VLOOKUP($F898,Account!$B:$D,M$2,FALSE)</f>
        <v>Facilities-Supplies</v>
      </c>
      <c r="N898" s="9">
        <f t="shared" ref="N898:N946" si="505">N884*C898</f>
        <v>3457.0491469443868</v>
      </c>
      <c r="O898" t="str">
        <f>VLOOKUP(A898,glbpamap!$A$1:$E$1000,5,FALSE)</f>
        <v>implementation.csv</v>
      </c>
    </row>
    <row r="899" spans="1:15" x14ac:dyDescent="0.25">
      <c r="A899" t="str">
        <f t="shared" si="472"/>
        <v>FIN-01800002</v>
      </c>
      <c r="C899">
        <f t="shared" si="489"/>
        <v>0.02</v>
      </c>
      <c r="D899" s="5">
        <f t="shared" si="490"/>
        <v>3</v>
      </c>
      <c r="E899" s="5">
        <f t="shared" si="491"/>
        <v>14</v>
      </c>
      <c r="F899" s="4">
        <f t="shared" si="492"/>
        <v>16</v>
      </c>
      <c r="G899" s="5" t="str">
        <f>VLOOKUP($D899,LE!$B:$D,G$2,FALSE)</f>
        <v>ASI</v>
      </c>
      <c r="H899" s="5" t="str">
        <f>VLOOKUP($D899,LE!$B:$D,H$2,FALSE)</f>
        <v>Asia</v>
      </c>
      <c r="I899" s="5" t="str">
        <f>VLOOKUP($E899,Department!$B:$E,I$2,FALSE)</f>
        <v>FIN</v>
      </c>
      <c r="J899" s="5" t="str">
        <f>VLOOKUP($E899,Department!$B:$E,J$2,FALSE)</f>
        <v>FIN-01</v>
      </c>
      <c r="K899" s="5" t="str">
        <f>VLOOKUP($E899,Department!$B:$E,K$2,FALSE)</f>
        <v>Finance</v>
      </c>
      <c r="L899" s="5">
        <f>VLOOKUP($F899,Account!$B:$D,L$2,FALSE)</f>
        <v>800002</v>
      </c>
      <c r="M899" s="5" t="str">
        <f>VLOOKUP($F899,Account!$B:$D,M$2,FALSE)</f>
        <v>Facilities-Supplies</v>
      </c>
      <c r="N899" s="9">
        <f t="shared" ref="N899:N947" si="506">N884*C899</f>
        <v>3457.0491469443868</v>
      </c>
      <c r="O899" t="str">
        <f>VLOOKUP(A899,glbpamap!$A$1:$E$1000,5,FALSE)</f>
        <v>implementation.csv</v>
      </c>
    </row>
    <row r="900" spans="1:15" x14ac:dyDescent="0.25">
      <c r="A900" t="str">
        <f t="shared" si="472"/>
        <v>ACC-01100000</v>
      </c>
      <c r="C900">
        <f>C884</f>
        <v>0</v>
      </c>
      <c r="D900" s="6">
        <f>D884</f>
        <v>3</v>
      </c>
      <c r="E900" s="6">
        <f>E884+1</f>
        <v>15</v>
      </c>
      <c r="F900" s="4">
        <v>1</v>
      </c>
      <c r="G900" s="5" t="str">
        <f>VLOOKUP($D900,LE!$B:$D,G$2,FALSE)</f>
        <v>ASI</v>
      </c>
      <c r="H900" s="5" t="str">
        <f>VLOOKUP($D900,LE!$B:$D,H$2,FALSE)</f>
        <v>Asia</v>
      </c>
      <c r="I900" s="5" t="str">
        <f>VLOOKUP($E900,Department!$B:$E,I$2,FALSE)</f>
        <v>ACC</v>
      </c>
      <c r="J900" s="5" t="str">
        <f>VLOOKUP($E900,Department!$B:$E,J$2,FALSE)</f>
        <v>ACC-01</v>
      </c>
      <c r="K900" s="5" t="str">
        <f>VLOOKUP($E900,Department!$B:$E,K$2,FALSE)</f>
        <v>Accounting</v>
      </c>
      <c r="L900" s="5">
        <f>VLOOKUP($F900,Account!$B:$D,L$2,FALSE)</f>
        <v>100000</v>
      </c>
      <c r="M900" s="5" t="str">
        <f>VLOOKUP($F900,Account!$B:$D,M$2,FALSE)</f>
        <v>Salary</v>
      </c>
      <c r="N900" s="10">
        <f t="shared" ref="N900" si="507">N884*1.01</f>
        <v>174580.98192069153</v>
      </c>
      <c r="O900" t="str">
        <f>VLOOKUP(A900,glbpamap!$A$1:$E$1000,5,FALSE)</f>
        <v>implementation.csv</v>
      </c>
    </row>
    <row r="901" spans="1:15" x14ac:dyDescent="0.25">
      <c r="A901" t="str">
        <f t="shared" ref="A901:A964" si="508">J901&amp;L901</f>
        <v>ACC-01100001</v>
      </c>
      <c r="C901">
        <f t="shared" si="489"/>
        <v>0.3</v>
      </c>
      <c r="D901" s="5">
        <f>D900</f>
        <v>3</v>
      </c>
      <c r="E901" s="5">
        <f>E900</f>
        <v>15</v>
      </c>
      <c r="F901" s="4">
        <f>F900+1</f>
        <v>2</v>
      </c>
      <c r="G901" s="5" t="str">
        <f>VLOOKUP($D901,LE!$B:$D,G$2,FALSE)</f>
        <v>ASI</v>
      </c>
      <c r="H901" s="5" t="str">
        <f>VLOOKUP($D901,LE!$B:$D,H$2,FALSE)</f>
        <v>Asia</v>
      </c>
      <c r="I901" s="5" t="str">
        <f>VLOOKUP($E901,Department!$B:$E,I$2,FALSE)</f>
        <v>ACC</v>
      </c>
      <c r="J901" s="5" t="str">
        <f>VLOOKUP($E901,Department!$B:$E,J$2,FALSE)</f>
        <v>ACC-01</v>
      </c>
      <c r="K901" s="5" t="str">
        <f>VLOOKUP($E901,Department!$B:$E,K$2,FALSE)</f>
        <v>Accounting</v>
      </c>
      <c r="L901" s="5">
        <f>VLOOKUP($F901,Account!$B:$D,L$2,FALSE)</f>
        <v>100001</v>
      </c>
      <c r="M901" s="5" t="str">
        <f>VLOOKUP($F901,Account!$B:$D,M$2,FALSE)</f>
        <v>Benefits</v>
      </c>
      <c r="N901" s="9">
        <f t="shared" si="484"/>
        <v>52374.29457620746</v>
      </c>
      <c r="O901" t="str">
        <f>VLOOKUP(A901,glbpamap!$A$1:$E$1000,5,FALSE)</f>
        <v>implementation.csv</v>
      </c>
    </row>
    <row r="902" spans="1:15" x14ac:dyDescent="0.25">
      <c r="A902" t="str">
        <f t="shared" si="508"/>
        <v>ACC-01200000</v>
      </c>
      <c r="C902">
        <f t="shared" si="489"/>
        <v>0.5</v>
      </c>
      <c r="D902" s="5">
        <f t="shared" ref="D902:D915" si="509">D901</f>
        <v>3</v>
      </c>
      <c r="E902" s="5">
        <f t="shared" ref="E902:E915" si="510">E901</f>
        <v>15</v>
      </c>
      <c r="F902" s="4">
        <f t="shared" ref="F902:F915" si="511">F901+1</f>
        <v>3</v>
      </c>
      <c r="G902" s="5" t="str">
        <f>VLOOKUP($D902,LE!$B:$D,G$2,FALSE)</f>
        <v>ASI</v>
      </c>
      <c r="H902" s="5" t="str">
        <f>VLOOKUP($D902,LE!$B:$D,H$2,FALSE)</f>
        <v>Asia</v>
      </c>
      <c r="I902" s="5" t="str">
        <f>VLOOKUP($E902,Department!$B:$E,I$2,FALSE)</f>
        <v>ACC</v>
      </c>
      <c r="J902" s="5" t="str">
        <f>VLOOKUP($E902,Department!$B:$E,J$2,FALSE)</f>
        <v>ACC-01</v>
      </c>
      <c r="K902" s="5" t="str">
        <f>VLOOKUP($E902,Department!$B:$E,K$2,FALSE)</f>
        <v>Accounting</v>
      </c>
      <c r="L902" s="5">
        <f>VLOOKUP($F902,Account!$B:$D,L$2,FALSE)</f>
        <v>200000</v>
      </c>
      <c r="M902" s="5" t="str">
        <f>VLOOKUP($F902,Account!$B:$D,M$2,FALSE)</f>
        <v>Contractors</v>
      </c>
      <c r="N902" s="9">
        <f t="shared" si="493"/>
        <v>87290.490960345764</v>
      </c>
      <c r="O902" t="str">
        <f>VLOOKUP(A902,glbpamap!$A$1:$E$1000,5,FALSE)</f>
        <v>implementation.csv</v>
      </c>
    </row>
    <row r="903" spans="1:15" x14ac:dyDescent="0.25">
      <c r="A903" t="str">
        <f t="shared" si="508"/>
        <v>ACC-01400000</v>
      </c>
      <c r="C903">
        <f t="shared" si="489"/>
        <v>0.1</v>
      </c>
      <c r="D903" s="5">
        <f t="shared" si="509"/>
        <v>3</v>
      </c>
      <c r="E903" s="5">
        <f t="shared" si="510"/>
        <v>15</v>
      </c>
      <c r="F903" s="4">
        <f t="shared" si="511"/>
        <v>4</v>
      </c>
      <c r="G903" s="5" t="str">
        <f>VLOOKUP($D903,LE!$B:$D,G$2,FALSE)</f>
        <v>ASI</v>
      </c>
      <c r="H903" s="5" t="str">
        <f>VLOOKUP($D903,LE!$B:$D,H$2,FALSE)</f>
        <v>Asia</v>
      </c>
      <c r="I903" s="5" t="str">
        <f>VLOOKUP($E903,Department!$B:$E,I$2,FALSE)</f>
        <v>ACC</v>
      </c>
      <c r="J903" s="5" t="str">
        <f>VLOOKUP($E903,Department!$B:$E,J$2,FALSE)</f>
        <v>ACC-01</v>
      </c>
      <c r="K903" s="5" t="str">
        <f>VLOOKUP($E903,Department!$B:$E,K$2,FALSE)</f>
        <v>Accounting</v>
      </c>
      <c r="L903" s="5">
        <f>VLOOKUP($F903,Account!$B:$D,L$2,FALSE)</f>
        <v>400000</v>
      </c>
      <c r="M903" s="5" t="str">
        <f>VLOOKUP($F903,Account!$B:$D,M$2,FALSE)</f>
        <v>Travel-Trips</v>
      </c>
      <c r="N903" s="9">
        <f t="shared" si="494"/>
        <v>17458.098192069152</v>
      </c>
      <c r="O903" t="str">
        <f>VLOOKUP(A903,glbpamap!$A$1:$E$1000,5,FALSE)</f>
        <v>implementation.csv</v>
      </c>
    </row>
    <row r="904" spans="1:15" x14ac:dyDescent="0.25">
      <c r="A904" t="str">
        <f t="shared" si="508"/>
        <v>ACC-01400001</v>
      </c>
      <c r="C904">
        <f t="shared" si="489"/>
        <v>0.05</v>
      </c>
      <c r="D904" s="5">
        <f t="shared" si="509"/>
        <v>3</v>
      </c>
      <c r="E904" s="5">
        <f t="shared" si="510"/>
        <v>15</v>
      </c>
      <c r="F904" s="4">
        <f t="shared" si="511"/>
        <v>5</v>
      </c>
      <c r="G904" s="5" t="str">
        <f>VLOOKUP($D904,LE!$B:$D,G$2,FALSE)</f>
        <v>ASI</v>
      </c>
      <c r="H904" s="5" t="str">
        <f>VLOOKUP($D904,LE!$B:$D,H$2,FALSE)</f>
        <v>Asia</v>
      </c>
      <c r="I904" s="5" t="str">
        <f>VLOOKUP($E904,Department!$B:$E,I$2,FALSE)</f>
        <v>ACC</v>
      </c>
      <c r="J904" s="5" t="str">
        <f>VLOOKUP($E904,Department!$B:$E,J$2,FALSE)</f>
        <v>ACC-01</v>
      </c>
      <c r="K904" s="5" t="str">
        <f>VLOOKUP($E904,Department!$B:$E,K$2,FALSE)</f>
        <v>Accounting</v>
      </c>
      <c r="L904" s="5">
        <f>VLOOKUP($F904,Account!$B:$D,L$2,FALSE)</f>
        <v>400001</v>
      </c>
      <c r="M904" s="5" t="str">
        <f>VLOOKUP($F904,Account!$B:$D,M$2,FALSE)</f>
        <v>Travel-Hotels</v>
      </c>
      <c r="N904" s="9">
        <f t="shared" si="495"/>
        <v>8729.049096034576</v>
      </c>
      <c r="O904" t="str">
        <f>VLOOKUP(A904,glbpamap!$A$1:$E$1000,5,FALSE)</f>
        <v>implementation.csv</v>
      </c>
    </row>
    <row r="905" spans="1:15" x14ac:dyDescent="0.25">
      <c r="A905" t="str">
        <f t="shared" si="508"/>
        <v>ACC-01500000</v>
      </c>
      <c r="C905">
        <f t="shared" si="489"/>
        <v>0.2</v>
      </c>
      <c r="D905" s="5">
        <f t="shared" si="509"/>
        <v>3</v>
      </c>
      <c r="E905" s="5">
        <f t="shared" si="510"/>
        <v>15</v>
      </c>
      <c r="F905" s="4">
        <f t="shared" si="511"/>
        <v>6</v>
      </c>
      <c r="G905" s="5" t="str">
        <f>VLOOKUP($D905,LE!$B:$D,G$2,FALSE)</f>
        <v>ASI</v>
      </c>
      <c r="H905" s="5" t="str">
        <f>VLOOKUP($D905,LE!$B:$D,H$2,FALSE)</f>
        <v>Asia</v>
      </c>
      <c r="I905" s="5" t="str">
        <f>VLOOKUP($E905,Department!$B:$E,I$2,FALSE)</f>
        <v>ACC</v>
      </c>
      <c r="J905" s="5" t="str">
        <f>VLOOKUP($E905,Department!$B:$E,J$2,FALSE)</f>
        <v>ACC-01</v>
      </c>
      <c r="K905" s="5" t="str">
        <f>VLOOKUP($E905,Department!$B:$E,K$2,FALSE)</f>
        <v>Accounting</v>
      </c>
      <c r="L905" s="5">
        <f>VLOOKUP($F905,Account!$B:$D,L$2,FALSE)</f>
        <v>500000</v>
      </c>
      <c r="M905" s="5" t="str">
        <f>VLOOKUP($F905,Account!$B:$D,M$2,FALSE)</f>
        <v>Professional-Services-Consultants</v>
      </c>
      <c r="N905" s="9">
        <f t="shared" si="496"/>
        <v>34916.196384138304</v>
      </c>
      <c r="O905" t="str">
        <f>VLOOKUP(A905,glbpamap!$A$1:$E$1000,5,FALSE)</f>
        <v>implementation.csv</v>
      </c>
    </row>
    <row r="906" spans="1:15" x14ac:dyDescent="0.25">
      <c r="A906" t="str">
        <f t="shared" si="508"/>
        <v>ACC-01600000</v>
      </c>
      <c r="C906">
        <f t="shared" si="489"/>
        <v>0.1</v>
      </c>
      <c r="D906" s="5">
        <f t="shared" si="509"/>
        <v>3</v>
      </c>
      <c r="E906" s="5">
        <f t="shared" si="510"/>
        <v>15</v>
      </c>
      <c r="F906" s="4">
        <f t="shared" si="511"/>
        <v>7</v>
      </c>
      <c r="G906" s="5" t="str">
        <f>VLOOKUP($D906,LE!$B:$D,G$2,FALSE)</f>
        <v>ASI</v>
      </c>
      <c r="H906" s="5" t="str">
        <f>VLOOKUP($D906,LE!$B:$D,H$2,FALSE)</f>
        <v>Asia</v>
      </c>
      <c r="I906" s="5" t="str">
        <f>VLOOKUP($E906,Department!$B:$E,I$2,FALSE)</f>
        <v>ACC</v>
      </c>
      <c r="J906" s="5" t="str">
        <f>VLOOKUP($E906,Department!$B:$E,J$2,FALSE)</f>
        <v>ACC-01</v>
      </c>
      <c r="K906" s="5" t="str">
        <f>VLOOKUP($E906,Department!$B:$E,K$2,FALSE)</f>
        <v>Accounting</v>
      </c>
      <c r="L906" s="5">
        <f>VLOOKUP($F906,Account!$B:$D,L$2,FALSE)</f>
        <v>600000</v>
      </c>
      <c r="M906" s="5" t="str">
        <f>VLOOKUP($F906,Account!$B:$D,M$2,FALSE)</f>
        <v>Legal-Consultants</v>
      </c>
      <c r="N906" s="9">
        <f t="shared" si="497"/>
        <v>17458.098192069152</v>
      </c>
      <c r="O906" t="str">
        <f>VLOOKUP(A906,glbpamap!$A$1:$E$1000,5,FALSE)</f>
        <v>implementation.csv</v>
      </c>
    </row>
    <row r="907" spans="1:15" x14ac:dyDescent="0.25">
      <c r="A907" t="str">
        <f t="shared" si="508"/>
        <v>ACC-01600001</v>
      </c>
      <c r="C907">
        <f t="shared" si="489"/>
        <v>0</v>
      </c>
      <c r="D907" s="5">
        <f t="shared" si="509"/>
        <v>3</v>
      </c>
      <c r="E907" s="5">
        <f t="shared" si="510"/>
        <v>15</v>
      </c>
      <c r="F907" s="4">
        <f t="shared" si="511"/>
        <v>8</v>
      </c>
      <c r="G907" s="5" t="str">
        <f>VLOOKUP($D907,LE!$B:$D,G$2,FALSE)</f>
        <v>ASI</v>
      </c>
      <c r="H907" s="5" t="str">
        <f>VLOOKUP($D907,LE!$B:$D,H$2,FALSE)</f>
        <v>Asia</v>
      </c>
      <c r="I907" s="5" t="str">
        <f>VLOOKUP($E907,Department!$B:$E,I$2,FALSE)</f>
        <v>ACC</v>
      </c>
      <c r="J907" s="5" t="str">
        <f>VLOOKUP($E907,Department!$B:$E,J$2,FALSE)</f>
        <v>ACC-01</v>
      </c>
      <c r="K907" s="5" t="str">
        <f>VLOOKUP($E907,Department!$B:$E,K$2,FALSE)</f>
        <v>Accounting</v>
      </c>
      <c r="L907" s="5">
        <f>VLOOKUP($F907,Account!$B:$D,L$2,FALSE)</f>
        <v>600001</v>
      </c>
      <c r="M907" s="5" t="str">
        <f>VLOOKUP($F907,Account!$B:$D,M$2,FALSE)</f>
        <v>Legal-Corporate Fees</v>
      </c>
      <c r="N907" s="9">
        <f t="shared" si="498"/>
        <v>0</v>
      </c>
      <c r="O907" t="str">
        <f>VLOOKUP(A907,glbpamap!$A$1:$E$1000,5,FALSE)</f>
        <v>implementation.csv</v>
      </c>
    </row>
    <row r="908" spans="1:15" x14ac:dyDescent="0.25">
      <c r="A908" t="str">
        <f t="shared" si="508"/>
        <v>ACC-01600002</v>
      </c>
      <c r="C908">
        <f t="shared" si="489"/>
        <v>0</v>
      </c>
      <c r="D908" s="5">
        <f t="shared" si="509"/>
        <v>3</v>
      </c>
      <c r="E908" s="5">
        <f t="shared" si="510"/>
        <v>15</v>
      </c>
      <c r="F908" s="4">
        <f t="shared" si="511"/>
        <v>9</v>
      </c>
      <c r="G908" s="5" t="str">
        <f>VLOOKUP($D908,LE!$B:$D,G$2,FALSE)</f>
        <v>ASI</v>
      </c>
      <c r="H908" s="5" t="str">
        <f>VLOOKUP($D908,LE!$B:$D,H$2,FALSE)</f>
        <v>Asia</v>
      </c>
      <c r="I908" s="5" t="str">
        <f>VLOOKUP($E908,Department!$B:$E,I$2,FALSE)</f>
        <v>ACC</v>
      </c>
      <c r="J908" s="5" t="str">
        <f>VLOOKUP($E908,Department!$B:$E,J$2,FALSE)</f>
        <v>ACC-01</v>
      </c>
      <c r="K908" s="5" t="str">
        <f>VLOOKUP($E908,Department!$B:$E,K$2,FALSE)</f>
        <v>Accounting</v>
      </c>
      <c r="L908" s="5">
        <f>VLOOKUP($F908,Account!$B:$D,L$2,FALSE)</f>
        <v>600002</v>
      </c>
      <c r="M908" s="5" t="str">
        <f>VLOOKUP($F908,Account!$B:$D,M$2,FALSE)</f>
        <v>Legal-Employment Fees</v>
      </c>
      <c r="N908" s="9">
        <f t="shared" si="499"/>
        <v>0</v>
      </c>
      <c r="O908" t="str">
        <f>VLOOKUP(A908,glbpamap!$A$1:$E$1000,5,FALSE)</f>
        <v>implementation.csv</v>
      </c>
    </row>
    <row r="909" spans="1:15" x14ac:dyDescent="0.25">
      <c r="A909" t="str">
        <f t="shared" si="508"/>
        <v>ACC-01700000</v>
      </c>
      <c r="C909">
        <f t="shared" si="489"/>
        <v>0.05</v>
      </c>
      <c r="D909" s="5">
        <f t="shared" si="509"/>
        <v>3</v>
      </c>
      <c r="E909" s="5">
        <f t="shared" si="510"/>
        <v>15</v>
      </c>
      <c r="F909" s="4">
        <f t="shared" si="511"/>
        <v>10</v>
      </c>
      <c r="G909" s="5" t="str">
        <f>VLOOKUP($D909,LE!$B:$D,G$2,FALSE)</f>
        <v>ASI</v>
      </c>
      <c r="H909" s="5" t="str">
        <f>VLOOKUP($D909,LE!$B:$D,H$2,FALSE)</f>
        <v>Asia</v>
      </c>
      <c r="I909" s="5" t="str">
        <f>VLOOKUP($E909,Department!$B:$E,I$2,FALSE)</f>
        <v>ACC</v>
      </c>
      <c r="J909" s="5" t="str">
        <f>VLOOKUP($E909,Department!$B:$E,J$2,FALSE)</f>
        <v>ACC-01</v>
      </c>
      <c r="K909" s="5" t="str">
        <f>VLOOKUP($E909,Department!$B:$E,K$2,FALSE)</f>
        <v>Accounting</v>
      </c>
      <c r="L909" s="5">
        <f>VLOOKUP($F909,Account!$B:$D,L$2,FALSE)</f>
        <v>700000</v>
      </c>
      <c r="M909" s="5" t="str">
        <f>VLOOKUP($F909,Account!$B:$D,M$2,FALSE)</f>
        <v>IT-Application-On-Premise</v>
      </c>
      <c r="N909" s="9">
        <f t="shared" si="500"/>
        <v>8729.049096034576</v>
      </c>
      <c r="O909" t="str">
        <f>VLOOKUP(A909,glbpamap!$A$1:$E$1000,5,FALSE)</f>
        <v>implementation.csv</v>
      </c>
    </row>
    <row r="910" spans="1:15" x14ac:dyDescent="0.25">
      <c r="A910" t="str">
        <f t="shared" si="508"/>
        <v>ACC-01700001</v>
      </c>
      <c r="C910">
        <f t="shared" si="489"/>
        <v>0.01</v>
      </c>
      <c r="D910" s="5">
        <f t="shared" si="509"/>
        <v>3</v>
      </c>
      <c r="E910" s="5">
        <f t="shared" si="510"/>
        <v>15</v>
      </c>
      <c r="F910" s="4">
        <f t="shared" si="511"/>
        <v>11</v>
      </c>
      <c r="G910" s="5" t="str">
        <f>VLOOKUP($D910,LE!$B:$D,G$2,FALSE)</f>
        <v>ASI</v>
      </c>
      <c r="H910" s="5" t="str">
        <f>VLOOKUP($D910,LE!$B:$D,H$2,FALSE)</f>
        <v>Asia</v>
      </c>
      <c r="I910" s="5" t="str">
        <f>VLOOKUP($E910,Department!$B:$E,I$2,FALSE)</f>
        <v>ACC</v>
      </c>
      <c r="J910" s="5" t="str">
        <f>VLOOKUP($E910,Department!$B:$E,J$2,FALSE)</f>
        <v>ACC-01</v>
      </c>
      <c r="K910" s="5" t="str">
        <f>VLOOKUP($E910,Department!$B:$E,K$2,FALSE)</f>
        <v>Accounting</v>
      </c>
      <c r="L910" s="5">
        <f>VLOOKUP($F910,Account!$B:$D,L$2,FALSE)</f>
        <v>700001</v>
      </c>
      <c r="M910" s="5" t="str">
        <f>VLOOKUP($F910,Account!$B:$D,M$2,FALSE)</f>
        <v>IT-Application-Subscription</v>
      </c>
      <c r="N910" s="9">
        <f t="shared" si="501"/>
        <v>1745.8098192069153</v>
      </c>
      <c r="O910" t="str">
        <f>VLOOKUP(A910,glbpamap!$A$1:$E$1000,5,FALSE)</f>
        <v>implementation.csv</v>
      </c>
    </row>
    <row r="911" spans="1:15" x14ac:dyDescent="0.25">
      <c r="A911" t="str">
        <f t="shared" si="508"/>
        <v>ACC-01700002</v>
      </c>
      <c r="C911">
        <f t="shared" si="489"/>
        <v>0.02</v>
      </c>
      <c r="D911" s="5">
        <f t="shared" si="509"/>
        <v>3</v>
      </c>
      <c r="E911" s="5">
        <f t="shared" si="510"/>
        <v>15</v>
      </c>
      <c r="F911" s="4">
        <f t="shared" si="511"/>
        <v>12</v>
      </c>
      <c r="G911" s="5" t="str">
        <f>VLOOKUP($D911,LE!$B:$D,G$2,FALSE)</f>
        <v>ASI</v>
      </c>
      <c r="H911" s="5" t="str">
        <f>VLOOKUP($D911,LE!$B:$D,H$2,FALSE)</f>
        <v>Asia</v>
      </c>
      <c r="I911" s="5" t="str">
        <f>VLOOKUP($E911,Department!$B:$E,I$2,FALSE)</f>
        <v>ACC</v>
      </c>
      <c r="J911" s="5" t="str">
        <f>VLOOKUP($E911,Department!$B:$E,J$2,FALSE)</f>
        <v>ACC-01</v>
      </c>
      <c r="K911" s="5" t="str">
        <f>VLOOKUP($E911,Department!$B:$E,K$2,FALSE)</f>
        <v>Accounting</v>
      </c>
      <c r="L911" s="5">
        <f>VLOOKUP($F911,Account!$B:$D,L$2,FALSE)</f>
        <v>700002</v>
      </c>
      <c r="M911" s="5" t="str">
        <f>VLOOKUP($F911,Account!$B:$D,M$2,FALSE)</f>
        <v>IT-Infrastructure</v>
      </c>
      <c r="N911" s="9">
        <f t="shared" si="502"/>
        <v>3491.6196384138307</v>
      </c>
      <c r="O911" t="str">
        <f>VLOOKUP(A911,glbpamap!$A$1:$E$1000,5,FALSE)</f>
        <v>implementation.csv</v>
      </c>
    </row>
    <row r="912" spans="1:15" x14ac:dyDescent="0.25">
      <c r="A912" t="str">
        <f t="shared" si="508"/>
        <v>ACC-01700003</v>
      </c>
      <c r="C912">
        <f t="shared" si="489"/>
        <v>0.01</v>
      </c>
      <c r="D912" s="5">
        <f t="shared" si="509"/>
        <v>3</v>
      </c>
      <c r="E912" s="5">
        <f t="shared" si="510"/>
        <v>15</v>
      </c>
      <c r="F912" s="4">
        <f t="shared" si="511"/>
        <v>13</v>
      </c>
      <c r="G912" s="5" t="str">
        <f>VLOOKUP($D912,LE!$B:$D,G$2,FALSE)</f>
        <v>ASI</v>
      </c>
      <c r="H912" s="5" t="str">
        <f>VLOOKUP($D912,LE!$B:$D,H$2,FALSE)</f>
        <v>Asia</v>
      </c>
      <c r="I912" s="5" t="str">
        <f>VLOOKUP($E912,Department!$B:$E,I$2,FALSE)</f>
        <v>ACC</v>
      </c>
      <c r="J912" s="5" t="str">
        <f>VLOOKUP($E912,Department!$B:$E,J$2,FALSE)</f>
        <v>ACC-01</v>
      </c>
      <c r="K912" s="5" t="str">
        <f>VLOOKUP($E912,Department!$B:$E,K$2,FALSE)</f>
        <v>Accounting</v>
      </c>
      <c r="L912" s="5">
        <f>VLOOKUP($F912,Account!$B:$D,L$2,FALSE)</f>
        <v>700003</v>
      </c>
      <c r="M912" s="5" t="str">
        <f>VLOOKUP($F912,Account!$B:$D,M$2,FALSE)</f>
        <v>IT-Consultant-System Implementation</v>
      </c>
      <c r="N912" s="9">
        <f t="shared" si="503"/>
        <v>1745.8098192069153</v>
      </c>
      <c r="O912" t="str">
        <f>VLOOKUP(A912,glbpamap!$A$1:$E$1000,5,FALSE)</f>
        <v>implementation.csv</v>
      </c>
    </row>
    <row r="913" spans="1:15" x14ac:dyDescent="0.25">
      <c r="A913" t="str">
        <f t="shared" si="508"/>
        <v>ACC-01800000</v>
      </c>
      <c r="C913">
        <f t="shared" si="489"/>
        <v>0.02</v>
      </c>
      <c r="D913" s="5">
        <f t="shared" si="509"/>
        <v>3</v>
      </c>
      <c r="E913" s="5">
        <f t="shared" si="510"/>
        <v>15</v>
      </c>
      <c r="F913" s="4">
        <f t="shared" si="511"/>
        <v>14</v>
      </c>
      <c r="G913" s="5" t="str">
        <f>VLOOKUP($D913,LE!$B:$D,G$2,FALSE)</f>
        <v>ASI</v>
      </c>
      <c r="H913" s="5" t="str">
        <f>VLOOKUP($D913,LE!$B:$D,H$2,FALSE)</f>
        <v>Asia</v>
      </c>
      <c r="I913" s="5" t="str">
        <f>VLOOKUP($E913,Department!$B:$E,I$2,FALSE)</f>
        <v>ACC</v>
      </c>
      <c r="J913" s="5" t="str">
        <f>VLOOKUP($E913,Department!$B:$E,J$2,FALSE)</f>
        <v>ACC-01</v>
      </c>
      <c r="K913" s="5" t="str">
        <f>VLOOKUP($E913,Department!$B:$E,K$2,FALSE)</f>
        <v>Accounting</v>
      </c>
      <c r="L913" s="5">
        <f>VLOOKUP($F913,Account!$B:$D,L$2,FALSE)</f>
        <v>800000</v>
      </c>
      <c r="M913" s="5" t="str">
        <f>VLOOKUP($F913,Account!$B:$D,M$2,FALSE)</f>
        <v>Facilities-Offices</v>
      </c>
      <c r="N913" s="9">
        <f t="shared" si="504"/>
        <v>3491.6196384138307</v>
      </c>
      <c r="O913" t="str">
        <f>VLOOKUP(A913,glbpamap!$A$1:$E$1000,5,FALSE)</f>
        <v>implementation.csv</v>
      </c>
    </row>
    <row r="914" spans="1:15" x14ac:dyDescent="0.25">
      <c r="A914" t="str">
        <f t="shared" si="508"/>
        <v>ACC-01800001</v>
      </c>
      <c r="C914">
        <f t="shared" si="489"/>
        <v>0.02</v>
      </c>
      <c r="D914" s="5">
        <f t="shared" si="509"/>
        <v>3</v>
      </c>
      <c r="E914" s="5">
        <f t="shared" si="510"/>
        <v>15</v>
      </c>
      <c r="F914" s="4">
        <f t="shared" si="511"/>
        <v>15</v>
      </c>
      <c r="G914" s="5" t="str">
        <f>VLOOKUP($D914,LE!$B:$D,G$2,FALSE)</f>
        <v>ASI</v>
      </c>
      <c r="H914" s="5" t="str">
        <f>VLOOKUP($D914,LE!$B:$D,H$2,FALSE)</f>
        <v>Asia</v>
      </c>
      <c r="I914" s="5" t="str">
        <f>VLOOKUP($E914,Department!$B:$E,I$2,FALSE)</f>
        <v>ACC</v>
      </c>
      <c r="J914" s="5" t="str">
        <f>VLOOKUP($E914,Department!$B:$E,J$2,FALSE)</f>
        <v>ACC-01</v>
      </c>
      <c r="K914" s="5" t="str">
        <f>VLOOKUP($E914,Department!$B:$E,K$2,FALSE)</f>
        <v>Accounting</v>
      </c>
      <c r="L914" s="5">
        <f>VLOOKUP($F914,Account!$B:$D,L$2,FALSE)</f>
        <v>800001</v>
      </c>
      <c r="M914" s="5" t="str">
        <f>VLOOKUP($F914,Account!$B:$D,M$2,FALSE)</f>
        <v>Facilities-Supplies</v>
      </c>
      <c r="N914" s="9">
        <f t="shared" si="505"/>
        <v>3491.6196384138307</v>
      </c>
      <c r="O914" t="str">
        <f>VLOOKUP(A914,glbpamap!$A$1:$E$1000,5,FALSE)</f>
        <v>implementation.csv</v>
      </c>
    </row>
    <row r="915" spans="1:15" x14ac:dyDescent="0.25">
      <c r="A915" t="str">
        <f t="shared" si="508"/>
        <v>ACC-01800002</v>
      </c>
      <c r="C915">
        <f t="shared" si="489"/>
        <v>0.02</v>
      </c>
      <c r="D915" s="5">
        <f t="shared" si="509"/>
        <v>3</v>
      </c>
      <c r="E915" s="5">
        <f t="shared" si="510"/>
        <v>15</v>
      </c>
      <c r="F915" s="4">
        <f t="shared" si="511"/>
        <v>16</v>
      </c>
      <c r="G915" s="5" t="str">
        <f>VLOOKUP($D915,LE!$B:$D,G$2,FALSE)</f>
        <v>ASI</v>
      </c>
      <c r="H915" s="5" t="str">
        <f>VLOOKUP($D915,LE!$B:$D,H$2,FALSE)</f>
        <v>Asia</v>
      </c>
      <c r="I915" s="5" t="str">
        <f>VLOOKUP($E915,Department!$B:$E,I$2,FALSE)</f>
        <v>ACC</v>
      </c>
      <c r="J915" s="5" t="str">
        <f>VLOOKUP($E915,Department!$B:$E,J$2,FALSE)</f>
        <v>ACC-01</v>
      </c>
      <c r="K915" s="5" t="str">
        <f>VLOOKUP($E915,Department!$B:$E,K$2,FALSE)</f>
        <v>Accounting</v>
      </c>
      <c r="L915" s="5">
        <f>VLOOKUP($F915,Account!$B:$D,L$2,FALSE)</f>
        <v>800002</v>
      </c>
      <c r="M915" s="5" t="str">
        <f>VLOOKUP($F915,Account!$B:$D,M$2,FALSE)</f>
        <v>Facilities-Supplies</v>
      </c>
      <c r="N915" s="9">
        <f t="shared" si="506"/>
        <v>3491.6196384138307</v>
      </c>
      <c r="O915" t="str">
        <f>VLOOKUP(A915,glbpamap!$A$1:$E$1000,5,FALSE)</f>
        <v>implementation.csv</v>
      </c>
    </row>
    <row r="916" spans="1:15" x14ac:dyDescent="0.25">
      <c r="A916" t="str">
        <f t="shared" si="508"/>
        <v>IT-01100000</v>
      </c>
      <c r="C916">
        <f>C900</f>
        <v>0</v>
      </c>
      <c r="D916" s="6">
        <f>D900</f>
        <v>3</v>
      </c>
      <c r="E916" s="6">
        <f>E900+1</f>
        <v>16</v>
      </c>
      <c r="F916" s="4">
        <v>1</v>
      </c>
      <c r="G916" s="5" t="str">
        <f>VLOOKUP($D916,LE!$B:$D,G$2,FALSE)</f>
        <v>ASI</v>
      </c>
      <c r="H916" s="5" t="str">
        <f>VLOOKUP($D916,LE!$B:$D,H$2,FALSE)</f>
        <v>Asia</v>
      </c>
      <c r="I916" s="5" t="str">
        <f>VLOOKUP($E916,Department!$B:$E,I$2,FALSE)</f>
        <v>IT</v>
      </c>
      <c r="J916" s="5" t="str">
        <f>VLOOKUP($E916,Department!$B:$E,J$2,FALSE)</f>
        <v>IT-01</v>
      </c>
      <c r="K916" s="5" t="str">
        <f>VLOOKUP($E916,Department!$B:$E,K$2,FALSE)</f>
        <v>IT</v>
      </c>
      <c r="L916" s="5">
        <f>VLOOKUP($F916,Account!$B:$D,L$2,FALSE)</f>
        <v>100000</v>
      </c>
      <c r="M916" s="5" t="str">
        <f>VLOOKUP($F916,Account!$B:$D,M$2,FALSE)</f>
        <v>Salary</v>
      </c>
      <c r="N916" s="10">
        <f t="shared" ref="N916" si="512">N900*1.01</f>
        <v>176326.79173989844</v>
      </c>
      <c r="O916" t="str">
        <f>VLOOKUP(A916,glbpamap!$A$1:$E$1000,5,FALSE)</f>
        <v>implementation.csv</v>
      </c>
    </row>
    <row r="917" spans="1:15" x14ac:dyDescent="0.25">
      <c r="A917" t="str">
        <f t="shared" si="508"/>
        <v>IT-01100001</v>
      </c>
      <c r="C917">
        <f t="shared" si="489"/>
        <v>0.3</v>
      </c>
      <c r="D917" s="5">
        <f>D916</f>
        <v>3</v>
      </c>
      <c r="E917" s="5">
        <f>E916</f>
        <v>16</v>
      </c>
      <c r="F917" s="4">
        <f>F916+1</f>
        <v>2</v>
      </c>
      <c r="G917" s="5" t="str">
        <f>VLOOKUP($D917,LE!$B:$D,G$2,FALSE)</f>
        <v>ASI</v>
      </c>
      <c r="H917" s="5" t="str">
        <f>VLOOKUP($D917,LE!$B:$D,H$2,FALSE)</f>
        <v>Asia</v>
      </c>
      <c r="I917" s="5" t="str">
        <f>VLOOKUP($E917,Department!$B:$E,I$2,FALSE)</f>
        <v>IT</v>
      </c>
      <c r="J917" s="5" t="str">
        <f>VLOOKUP($E917,Department!$B:$E,J$2,FALSE)</f>
        <v>IT-01</v>
      </c>
      <c r="K917" s="5" t="str">
        <f>VLOOKUP($E917,Department!$B:$E,K$2,FALSE)</f>
        <v>IT</v>
      </c>
      <c r="L917" s="5">
        <f>VLOOKUP($F917,Account!$B:$D,L$2,FALSE)</f>
        <v>100001</v>
      </c>
      <c r="M917" s="5" t="str">
        <f>VLOOKUP($F917,Account!$B:$D,M$2,FALSE)</f>
        <v>Benefits</v>
      </c>
      <c r="N917" s="9">
        <f t="shared" si="484"/>
        <v>52898.037521969534</v>
      </c>
      <c r="O917" t="str">
        <f>VLOOKUP(A917,glbpamap!$A$1:$E$1000,5,FALSE)</f>
        <v>implementation.csv</v>
      </c>
    </row>
    <row r="918" spans="1:15" x14ac:dyDescent="0.25">
      <c r="A918" t="str">
        <f t="shared" si="508"/>
        <v>IT-01200000</v>
      </c>
      <c r="C918">
        <f t="shared" si="489"/>
        <v>0.5</v>
      </c>
      <c r="D918" s="5">
        <f t="shared" ref="D918:D931" si="513">D917</f>
        <v>3</v>
      </c>
      <c r="E918" s="5">
        <f t="shared" ref="E918:E931" si="514">E917</f>
        <v>16</v>
      </c>
      <c r="F918" s="4">
        <f t="shared" ref="F918:F931" si="515">F917+1</f>
        <v>3</v>
      </c>
      <c r="G918" s="5" t="str">
        <f>VLOOKUP($D918,LE!$B:$D,G$2,FALSE)</f>
        <v>ASI</v>
      </c>
      <c r="H918" s="5" t="str">
        <f>VLOOKUP($D918,LE!$B:$D,H$2,FALSE)</f>
        <v>Asia</v>
      </c>
      <c r="I918" s="5" t="str">
        <f>VLOOKUP($E918,Department!$B:$E,I$2,FALSE)</f>
        <v>IT</v>
      </c>
      <c r="J918" s="5" t="str">
        <f>VLOOKUP($E918,Department!$B:$E,J$2,FALSE)</f>
        <v>IT-01</v>
      </c>
      <c r="K918" s="5" t="str">
        <f>VLOOKUP($E918,Department!$B:$E,K$2,FALSE)</f>
        <v>IT</v>
      </c>
      <c r="L918" s="5">
        <f>VLOOKUP($F918,Account!$B:$D,L$2,FALSE)</f>
        <v>200000</v>
      </c>
      <c r="M918" s="5" t="str">
        <f>VLOOKUP($F918,Account!$B:$D,M$2,FALSE)</f>
        <v>Contractors</v>
      </c>
      <c r="N918" s="9">
        <f t="shared" si="493"/>
        <v>88163.395869949221</v>
      </c>
      <c r="O918" t="str">
        <f>VLOOKUP(A918,glbpamap!$A$1:$E$1000,5,FALSE)</f>
        <v>implementation.csv</v>
      </c>
    </row>
    <row r="919" spans="1:15" x14ac:dyDescent="0.25">
      <c r="A919" t="str">
        <f t="shared" si="508"/>
        <v>IT-01400000</v>
      </c>
      <c r="C919">
        <f t="shared" si="489"/>
        <v>0.1</v>
      </c>
      <c r="D919" s="5">
        <f t="shared" si="513"/>
        <v>3</v>
      </c>
      <c r="E919" s="5">
        <f t="shared" si="514"/>
        <v>16</v>
      </c>
      <c r="F919" s="4">
        <f t="shared" si="515"/>
        <v>4</v>
      </c>
      <c r="G919" s="5" t="str">
        <f>VLOOKUP($D919,LE!$B:$D,G$2,FALSE)</f>
        <v>ASI</v>
      </c>
      <c r="H919" s="5" t="str">
        <f>VLOOKUP($D919,LE!$B:$D,H$2,FALSE)</f>
        <v>Asia</v>
      </c>
      <c r="I919" s="5" t="str">
        <f>VLOOKUP($E919,Department!$B:$E,I$2,FALSE)</f>
        <v>IT</v>
      </c>
      <c r="J919" s="5" t="str">
        <f>VLOOKUP($E919,Department!$B:$E,J$2,FALSE)</f>
        <v>IT-01</v>
      </c>
      <c r="K919" s="5" t="str">
        <f>VLOOKUP($E919,Department!$B:$E,K$2,FALSE)</f>
        <v>IT</v>
      </c>
      <c r="L919" s="5">
        <f>VLOOKUP($F919,Account!$B:$D,L$2,FALSE)</f>
        <v>400000</v>
      </c>
      <c r="M919" s="5" t="str">
        <f>VLOOKUP($F919,Account!$B:$D,M$2,FALSE)</f>
        <v>Travel-Trips</v>
      </c>
      <c r="N919" s="9">
        <f t="shared" si="494"/>
        <v>17632.679173989844</v>
      </c>
      <c r="O919" t="str">
        <f>VLOOKUP(A919,glbpamap!$A$1:$E$1000,5,FALSE)</f>
        <v>implementation.csv</v>
      </c>
    </row>
    <row r="920" spans="1:15" x14ac:dyDescent="0.25">
      <c r="A920" t="str">
        <f t="shared" si="508"/>
        <v>IT-01400001</v>
      </c>
      <c r="C920">
        <f t="shared" si="489"/>
        <v>0.05</v>
      </c>
      <c r="D920" s="5">
        <f t="shared" si="513"/>
        <v>3</v>
      </c>
      <c r="E920" s="5">
        <f t="shared" si="514"/>
        <v>16</v>
      </c>
      <c r="F920" s="4">
        <f t="shared" si="515"/>
        <v>5</v>
      </c>
      <c r="G920" s="5" t="str">
        <f>VLOOKUP($D920,LE!$B:$D,G$2,FALSE)</f>
        <v>ASI</v>
      </c>
      <c r="H920" s="5" t="str">
        <f>VLOOKUP($D920,LE!$B:$D,H$2,FALSE)</f>
        <v>Asia</v>
      </c>
      <c r="I920" s="5" t="str">
        <f>VLOOKUP($E920,Department!$B:$E,I$2,FALSE)</f>
        <v>IT</v>
      </c>
      <c r="J920" s="5" t="str">
        <f>VLOOKUP($E920,Department!$B:$E,J$2,FALSE)</f>
        <v>IT-01</v>
      </c>
      <c r="K920" s="5" t="str">
        <f>VLOOKUP($E920,Department!$B:$E,K$2,FALSE)</f>
        <v>IT</v>
      </c>
      <c r="L920" s="5">
        <f>VLOOKUP($F920,Account!$B:$D,L$2,FALSE)</f>
        <v>400001</v>
      </c>
      <c r="M920" s="5" t="str">
        <f>VLOOKUP($F920,Account!$B:$D,M$2,FALSE)</f>
        <v>Travel-Hotels</v>
      </c>
      <c r="N920" s="9">
        <f t="shared" si="495"/>
        <v>8816.3395869949218</v>
      </c>
      <c r="O920" t="str">
        <f>VLOOKUP(A920,glbpamap!$A$1:$E$1000,5,FALSE)</f>
        <v>implementation.csv</v>
      </c>
    </row>
    <row r="921" spans="1:15" x14ac:dyDescent="0.25">
      <c r="A921" t="str">
        <f t="shared" si="508"/>
        <v>IT-01500000</v>
      </c>
      <c r="C921">
        <f t="shared" si="489"/>
        <v>0.2</v>
      </c>
      <c r="D921" s="5">
        <f t="shared" si="513"/>
        <v>3</v>
      </c>
      <c r="E921" s="5">
        <f t="shared" si="514"/>
        <v>16</v>
      </c>
      <c r="F921" s="4">
        <f t="shared" si="515"/>
        <v>6</v>
      </c>
      <c r="G921" s="5" t="str">
        <f>VLOOKUP($D921,LE!$B:$D,G$2,FALSE)</f>
        <v>ASI</v>
      </c>
      <c r="H921" s="5" t="str">
        <f>VLOOKUP($D921,LE!$B:$D,H$2,FALSE)</f>
        <v>Asia</v>
      </c>
      <c r="I921" s="5" t="str">
        <f>VLOOKUP($E921,Department!$B:$E,I$2,FALSE)</f>
        <v>IT</v>
      </c>
      <c r="J921" s="5" t="str">
        <f>VLOOKUP($E921,Department!$B:$E,J$2,FALSE)</f>
        <v>IT-01</v>
      </c>
      <c r="K921" s="5" t="str">
        <f>VLOOKUP($E921,Department!$B:$E,K$2,FALSE)</f>
        <v>IT</v>
      </c>
      <c r="L921" s="5">
        <f>VLOOKUP($F921,Account!$B:$D,L$2,FALSE)</f>
        <v>500000</v>
      </c>
      <c r="M921" s="5" t="str">
        <f>VLOOKUP($F921,Account!$B:$D,M$2,FALSE)</f>
        <v>Professional-Services-Consultants</v>
      </c>
      <c r="N921" s="9">
        <f t="shared" si="496"/>
        <v>35265.358347979687</v>
      </c>
      <c r="O921" t="str">
        <f>VLOOKUP(A921,glbpamap!$A$1:$E$1000,5,FALSE)</f>
        <v>implementation.csv</v>
      </c>
    </row>
    <row r="922" spans="1:15" x14ac:dyDescent="0.25">
      <c r="A922" t="str">
        <f t="shared" si="508"/>
        <v>IT-01600000</v>
      </c>
      <c r="C922">
        <f t="shared" si="489"/>
        <v>0.1</v>
      </c>
      <c r="D922" s="5">
        <f t="shared" si="513"/>
        <v>3</v>
      </c>
      <c r="E922" s="5">
        <f t="shared" si="514"/>
        <v>16</v>
      </c>
      <c r="F922" s="4">
        <f t="shared" si="515"/>
        <v>7</v>
      </c>
      <c r="G922" s="5" t="str">
        <f>VLOOKUP($D922,LE!$B:$D,G$2,FALSE)</f>
        <v>ASI</v>
      </c>
      <c r="H922" s="5" t="str">
        <f>VLOOKUP($D922,LE!$B:$D,H$2,FALSE)</f>
        <v>Asia</v>
      </c>
      <c r="I922" s="5" t="str">
        <f>VLOOKUP($E922,Department!$B:$E,I$2,FALSE)</f>
        <v>IT</v>
      </c>
      <c r="J922" s="5" t="str">
        <f>VLOOKUP($E922,Department!$B:$E,J$2,FALSE)</f>
        <v>IT-01</v>
      </c>
      <c r="K922" s="5" t="str">
        <f>VLOOKUP($E922,Department!$B:$E,K$2,FALSE)</f>
        <v>IT</v>
      </c>
      <c r="L922" s="5">
        <f>VLOOKUP($F922,Account!$B:$D,L$2,FALSE)</f>
        <v>600000</v>
      </c>
      <c r="M922" s="5" t="str">
        <f>VLOOKUP($F922,Account!$B:$D,M$2,FALSE)</f>
        <v>Legal-Consultants</v>
      </c>
      <c r="N922" s="9">
        <f t="shared" si="497"/>
        <v>17632.679173989844</v>
      </c>
      <c r="O922" t="str">
        <f>VLOOKUP(A922,glbpamap!$A$1:$E$1000,5,FALSE)</f>
        <v>implementation.csv</v>
      </c>
    </row>
    <row r="923" spans="1:15" x14ac:dyDescent="0.25">
      <c r="A923" t="str">
        <f t="shared" si="508"/>
        <v>IT-01600001</v>
      </c>
      <c r="C923">
        <f t="shared" si="489"/>
        <v>0</v>
      </c>
      <c r="D923" s="5">
        <f t="shared" si="513"/>
        <v>3</v>
      </c>
      <c r="E923" s="5">
        <f t="shared" si="514"/>
        <v>16</v>
      </c>
      <c r="F923" s="4">
        <f t="shared" si="515"/>
        <v>8</v>
      </c>
      <c r="G923" s="5" t="str">
        <f>VLOOKUP($D923,LE!$B:$D,G$2,FALSE)</f>
        <v>ASI</v>
      </c>
      <c r="H923" s="5" t="str">
        <f>VLOOKUP($D923,LE!$B:$D,H$2,FALSE)</f>
        <v>Asia</v>
      </c>
      <c r="I923" s="5" t="str">
        <f>VLOOKUP($E923,Department!$B:$E,I$2,FALSE)</f>
        <v>IT</v>
      </c>
      <c r="J923" s="5" t="str">
        <f>VLOOKUP($E923,Department!$B:$E,J$2,FALSE)</f>
        <v>IT-01</v>
      </c>
      <c r="K923" s="5" t="str">
        <f>VLOOKUP($E923,Department!$B:$E,K$2,FALSE)</f>
        <v>IT</v>
      </c>
      <c r="L923" s="5">
        <f>VLOOKUP($F923,Account!$B:$D,L$2,FALSE)</f>
        <v>600001</v>
      </c>
      <c r="M923" s="5" t="str">
        <f>VLOOKUP($F923,Account!$B:$D,M$2,FALSE)</f>
        <v>Legal-Corporate Fees</v>
      </c>
      <c r="N923" s="9">
        <f t="shared" si="498"/>
        <v>0</v>
      </c>
      <c r="O923" t="str">
        <f>VLOOKUP(A923,glbpamap!$A$1:$E$1000,5,FALSE)</f>
        <v>implementation.csv</v>
      </c>
    </row>
    <row r="924" spans="1:15" x14ac:dyDescent="0.25">
      <c r="A924" t="str">
        <f t="shared" si="508"/>
        <v>IT-01600002</v>
      </c>
      <c r="C924">
        <f t="shared" si="489"/>
        <v>0</v>
      </c>
      <c r="D924" s="5">
        <f t="shared" si="513"/>
        <v>3</v>
      </c>
      <c r="E924" s="5">
        <f t="shared" si="514"/>
        <v>16</v>
      </c>
      <c r="F924" s="4">
        <f t="shared" si="515"/>
        <v>9</v>
      </c>
      <c r="G924" s="5" t="str">
        <f>VLOOKUP($D924,LE!$B:$D,G$2,FALSE)</f>
        <v>ASI</v>
      </c>
      <c r="H924" s="5" t="str">
        <f>VLOOKUP($D924,LE!$B:$D,H$2,FALSE)</f>
        <v>Asia</v>
      </c>
      <c r="I924" s="5" t="str">
        <f>VLOOKUP($E924,Department!$B:$E,I$2,FALSE)</f>
        <v>IT</v>
      </c>
      <c r="J924" s="5" t="str">
        <f>VLOOKUP($E924,Department!$B:$E,J$2,FALSE)</f>
        <v>IT-01</v>
      </c>
      <c r="K924" s="5" t="str">
        <f>VLOOKUP($E924,Department!$B:$E,K$2,FALSE)</f>
        <v>IT</v>
      </c>
      <c r="L924" s="5">
        <f>VLOOKUP($F924,Account!$B:$D,L$2,FALSE)</f>
        <v>600002</v>
      </c>
      <c r="M924" s="5" t="str">
        <f>VLOOKUP($F924,Account!$B:$D,M$2,FALSE)</f>
        <v>Legal-Employment Fees</v>
      </c>
      <c r="N924" s="9">
        <f t="shared" si="499"/>
        <v>0</v>
      </c>
      <c r="O924" t="str">
        <f>VLOOKUP(A924,glbpamap!$A$1:$E$1000,5,FALSE)</f>
        <v>implementation.csv</v>
      </c>
    </row>
    <row r="925" spans="1:15" x14ac:dyDescent="0.25">
      <c r="A925" t="str">
        <f t="shared" si="508"/>
        <v>IT-01700000</v>
      </c>
      <c r="C925">
        <f t="shared" si="489"/>
        <v>0.05</v>
      </c>
      <c r="D925" s="5">
        <f t="shared" si="513"/>
        <v>3</v>
      </c>
      <c r="E925" s="5">
        <f t="shared" si="514"/>
        <v>16</v>
      </c>
      <c r="F925" s="4">
        <f t="shared" si="515"/>
        <v>10</v>
      </c>
      <c r="G925" s="5" t="str">
        <f>VLOOKUP($D925,LE!$B:$D,G$2,FALSE)</f>
        <v>ASI</v>
      </c>
      <c r="H925" s="5" t="str">
        <f>VLOOKUP($D925,LE!$B:$D,H$2,FALSE)</f>
        <v>Asia</v>
      </c>
      <c r="I925" s="5" t="str">
        <f>VLOOKUP($E925,Department!$B:$E,I$2,FALSE)</f>
        <v>IT</v>
      </c>
      <c r="J925" s="5" t="str">
        <f>VLOOKUP($E925,Department!$B:$E,J$2,FALSE)</f>
        <v>IT-01</v>
      </c>
      <c r="K925" s="5" t="str">
        <f>VLOOKUP($E925,Department!$B:$E,K$2,FALSE)</f>
        <v>IT</v>
      </c>
      <c r="L925" s="5">
        <f>VLOOKUP($F925,Account!$B:$D,L$2,FALSE)</f>
        <v>700000</v>
      </c>
      <c r="M925" s="5" t="str">
        <f>VLOOKUP($F925,Account!$B:$D,M$2,FALSE)</f>
        <v>IT-Application-On-Premise</v>
      </c>
      <c r="N925" s="9">
        <f t="shared" si="500"/>
        <v>8816.3395869949218</v>
      </c>
      <c r="O925" t="str">
        <f>VLOOKUP(A925,glbpamap!$A$1:$E$1000,5,FALSE)</f>
        <v>implementation.csv</v>
      </c>
    </row>
    <row r="926" spans="1:15" x14ac:dyDescent="0.25">
      <c r="A926" t="str">
        <f t="shared" si="508"/>
        <v>IT-01700001</v>
      </c>
      <c r="C926">
        <f t="shared" si="489"/>
        <v>0.01</v>
      </c>
      <c r="D926" s="5">
        <f t="shared" si="513"/>
        <v>3</v>
      </c>
      <c r="E926" s="5">
        <f t="shared" si="514"/>
        <v>16</v>
      </c>
      <c r="F926" s="4">
        <f t="shared" si="515"/>
        <v>11</v>
      </c>
      <c r="G926" s="5" t="str">
        <f>VLOOKUP($D926,LE!$B:$D,G$2,FALSE)</f>
        <v>ASI</v>
      </c>
      <c r="H926" s="5" t="str">
        <f>VLOOKUP($D926,LE!$B:$D,H$2,FALSE)</f>
        <v>Asia</v>
      </c>
      <c r="I926" s="5" t="str">
        <f>VLOOKUP($E926,Department!$B:$E,I$2,FALSE)</f>
        <v>IT</v>
      </c>
      <c r="J926" s="5" t="str">
        <f>VLOOKUP($E926,Department!$B:$E,J$2,FALSE)</f>
        <v>IT-01</v>
      </c>
      <c r="K926" s="5" t="str">
        <f>VLOOKUP($E926,Department!$B:$E,K$2,FALSE)</f>
        <v>IT</v>
      </c>
      <c r="L926" s="5">
        <f>VLOOKUP($F926,Account!$B:$D,L$2,FALSE)</f>
        <v>700001</v>
      </c>
      <c r="M926" s="5" t="str">
        <f>VLOOKUP($F926,Account!$B:$D,M$2,FALSE)</f>
        <v>IT-Application-Subscription</v>
      </c>
      <c r="N926" s="9">
        <f t="shared" si="501"/>
        <v>1763.2679173989845</v>
      </c>
      <c r="O926" t="str">
        <f>VLOOKUP(A926,glbpamap!$A$1:$E$1000,5,FALSE)</f>
        <v>implementation.csv</v>
      </c>
    </row>
    <row r="927" spans="1:15" x14ac:dyDescent="0.25">
      <c r="A927" t="str">
        <f t="shared" si="508"/>
        <v>IT-01700002</v>
      </c>
      <c r="C927">
        <f t="shared" si="489"/>
        <v>0.02</v>
      </c>
      <c r="D927" s="5">
        <f t="shared" si="513"/>
        <v>3</v>
      </c>
      <c r="E927" s="5">
        <f t="shared" si="514"/>
        <v>16</v>
      </c>
      <c r="F927" s="4">
        <f t="shared" si="515"/>
        <v>12</v>
      </c>
      <c r="G927" s="5" t="str">
        <f>VLOOKUP($D927,LE!$B:$D,G$2,FALSE)</f>
        <v>ASI</v>
      </c>
      <c r="H927" s="5" t="str">
        <f>VLOOKUP($D927,LE!$B:$D,H$2,FALSE)</f>
        <v>Asia</v>
      </c>
      <c r="I927" s="5" t="str">
        <f>VLOOKUP($E927,Department!$B:$E,I$2,FALSE)</f>
        <v>IT</v>
      </c>
      <c r="J927" s="5" t="str">
        <f>VLOOKUP($E927,Department!$B:$E,J$2,FALSE)</f>
        <v>IT-01</v>
      </c>
      <c r="K927" s="5" t="str">
        <f>VLOOKUP($E927,Department!$B:$E,K$2,FALSE)</f>
        <v>IT</v>
      </c>
      <c r="L927" s="5">
        <f>VLOOKUP($F927,Account!$B:$D,L$2,FALSE)</f>
        <v>700002</v>
      </c>
      <c r="M927" s="5" t="str">
        <f>VLOOKUP($F927,Account!$B:$D,M$2,FALSE)</f>
        <v>IT-Infrastructure</v>
      </c>
      <c r="N927" s="9">
        <f t="shared" si="502"/>
        <v>3526.5358347979691</v>
      </c>
      <c r="O927" t="str">
        <f>VLOOKUP(A927,glbpamap!$A$1:$E$1000,5,FALSE)</f>
        <v>implementation.csv</v>
      </c>
    </row>
    <row r="928" spans="1:15" x14ac:dyDescent="0.25">
      <c r="A928" t="str">
        <f t="shared" si="508"/>
        <v>IT-01700003</v>
      </c>
      <c r="C928">
        <f t="shared" si="489"/>
        <v>0.01</v>
      </c>
      <c r="D928" s="5">
        <f t="shared" si="513"/>
        <v>3</v>
      </c>
      <c r="E928" s="5">
        <f t="shared" si="514"/>
        <v>16</v>
      </c>
      <c r="F928" s="4">
        <f t="shared" si="515"/>
        <v>13</v>
      </c>
      <c r="G928" s="5" t="str">
        <f>VLOOKUP($D928,LE!$B:$D,G$2,FALSE)</f>
        <v>ASI</v>
      </c>
      <c r="H928" s="5" t="str">
        <f>VLOOKUP($D928,LE!$B:$D,H$2,FALSE)</f>
        <v>Asia</v>
      </c>
      <c r="I928" s="5" t="str">
        <f>VLOOKUP($E928,Department!$B:$E,I$2,FALSE)</f>
        <v>IT</v>
      </c>
      <c r="J928" s="5" t="str">
        <f>VLOOKUP($E928,Department!$B:$E,J$2,FALSE)</f>
        <v>IT-01</v>
      </c>
      <c r="K928" s="5" t="str">
        <f>VLOOKUP($E928,Department!$B:$E,K$2,FALSE)</f>
        <v>IT</v>
      </c>
      <c r="L928" s="5">
        <f>VLOOKUP($F928,Account!$B:$D,L$2,FALSE)</f>
        <v>700003</v>
      </c>
      <c r="M928" s="5" t="str">
        <f>VLOOKUP($F928,Account!$B:$D,M$2,FALSE)</f>
        <v>IT-Consultant-System Implementation</v>
      </c>
      <c r="N928" s="9">
        <f t="shared" si="503"/>
        <v>1763.2679173989845</v>
      </c>
      <c r="O928" t="str">
        <f>VLOOKUP(A928,glbpamap!$A$1:$E$1000,5,FALSE)</f>
        <v>implementation.csv</v>
      </c>
    </row>
    <row r="929" spans="1:15" x14ac:dyDescent="0.25">
      <c r="A929" t="str">
        <f t="shared" si="508"/>
        <v>IT-01800000</v>
      </c>
      <c r="C929">
        <f t="shared" si="489"/>
        <v>0.02</v>
      </c>
      <c r="D929" s="5">
        <f t="shared" si="513"/>
        <v>3</v>
      </c>
      <c r="E929" s="5">
        <f t="shared" si="514"/>
        <v>16</v>
      </c>
      <c r="F929" s="4">
        <f t="shared" si="515"/>
        <v>14</v>
      </c>
      <c r="G929" s="5" t="str">
        <f>VLOOKUP($D929,LE!$B:$D,G$2,FALSE)</f>
        <v>ASI</v>
      </c>
      <c r="H929" s="5" t="str">
        <f>VLOOKUP($D929,LE!$B:$D,H$2,FALSE)</f>
        <v>Asia</v>
      </c>
      <c r="I929" s="5" t="str">
        <f>VLOOKUP($E929,Department!$B:$E,I$2,FALSE)</f>
        <v>IT</v>
      </c>
      <c r="J929" s="5" t="str">
        <f>VLOOKUP($E929,Department!$B:$E,J$2,FALSE)</f>
        <v>IT-01</v>
      </c>
      <c r="K929" s="5" t="str">
        <f>VLOOKUP($E929,Department!$B:$E,K$2,FALSE)</f>
        <v>IT</v>
      </c>
      <c r="L929" s="5">
        <f>VLOOKUP($F929,Account!$B:$D,L$2,FALSE)</f>
        <v>800000</v>
      </c>
      <c r="M929" s="5" t="str">
        <f>VLOOKUP($F929,Account!$B:$D,M$2,FALSE)</f>
        <v>Facilities-Offices</v>
      </c>
      <c r="N929" s="9">
        <f t="shared" si="504"/>
        <v>3526.5358347979691</v>
      </c>
      <c r="O929" t="str">
        <f>VLOOKUP(A929,glbpamap!$A$1:$E$1000,5,FALSE)</f>
        <v>implementation.csv</v>
      </c>
    </row>
    <row r="930" spans="1:15" x14ac:dyDescent="0.25">
      <c r="A930" t="str">
        <f t="shared" si="508"/>
        <v>IT-01800001</v>
      </c>
      <c r="C930">
        <f t="shared" si="489"/>
        <v>0.02</v>
      </c>
      <c r="D930" s="5">
        <f t="shared" si="513"/>
        <v>3</v>
      </c>
      <c r="E930" s="5">
        <f t="shared" si="514"/>
        <v>16</v>
      </c>
      <c r="F930" s="4">
        <f t="shared" si="515"/>
        <v>15</v>
      </c>
      <c r="G930" s="5" t="str">
        <f>VLOOKUP($D930,LE!$B:$D,G$2,FALSE)</f>
        <v>ASI</v>
      </c>
      <c r="H930" s="5" t="str">
        <f>VLOOKUP($D930,LE!$B:$D,H$2,FALSE)</f>
        <v>Asia</v>
      </c>
      <c r="I930" s="5" t="str">
        <f>VLOOKUP($E930,Department!$B:$E,I$2,FALSE)</f>
        <v>IT</v>
      </c>
      <c r="J930" s="5" t="str">
        <f>VLOOKUP($E930,Department!$B:$E,J$2,FALSE)</f>
        <v>IT-01</v>
      </c>
      <c r="K930" s="5" t="str">
        <f>VLOOKUP($E930,Department!$B:$E,K$2,FALSE)</f>
        <v>IT</v>
      </c>
      <c r="L930" s="5">
        <f>VLOOKUP($F930,Account!$B:$D,L$2,FALSE)</f>
        <v>800001</v>
      </c>
      <c r="M930" s="5" t="str">
        <f>VLOOKUP($F930,Account!$B:$D,M$2,FALSE)</f>
        <v>Facilities-Supplies</v>
      </c>
      <c r="N930" s="9">
        <f t="shared" si="505"/>
        <v>3526.5358347979691</v>
      </c>
      <c r="O930" t="str">
        <f>VLOOKUP(A930,glbpamap!$A$1:$E$1000,5,FALSE)</f>
        <v>implementation.csv</v>
      </c>
    </row>
    <row r="931" spans="1:15" x14ac:dyDescent="0.25">
      <c r="A931" t="str">
        <f t="shared" si="508"/>
        <v>IT-01800002</v>
      </c>
      <c r="C931">
        <f t="shared" si="489"/>
        <v>0.02</v>
      </c>
      <c r="D931" s="5">
        <f t="shared" si="513"/>
        <v>3</v>
      </c>
      <c r="E931" s="5">
        <f t="shared" si="514"/>
        <v>16</v>
      </c>
      <c r="F931" s="4">
        <f t="shared" si="515"/>
        <v>16</v>
      </c>
      <c r="G931" s="5" t="str">
        <f>VLOOKUP($D931,LE!$B:$D,G$2,FALSE)</f>
        <v>ASI</v>
      </c>
      <c r="H931" s="5" t="str">
        <f>VLOOKUP($D931,LE!$B:$D,H$2,FALSE)</f>
        <v>Asia</v>
      </c>
      <c r="I931" s="5" t="str">
        <f>VLOOKUP($E931,Department!$B:$E,I$2,FALSE)</f>
        <v>IT</v>
      </c>
      <c r="J931" s="5" t="str">
        <f>VLOOKUP($E931,Department!$B:$E,J$2,FALSE)</f>
        <v>IT-01</v>
      </c>
      <c r="K931" s="5" t="str">
        <f>VLOOKUP($E931,Department!$B:$E,K$2,FALSE)</f>
        <v>IT</v>
      </c>
      <c r="L931" s="5">
        <f>VLOOKUP($F931,Account!$B:$D,L$2,FALSE)</f>
        <v>800002</v>
      </c>
      <c r="M931" s="5" t="str">
        <f>VLOOKUP($F931,Account!$B:$D,M$2,FALSE)</f>
        <v>Facilities-Supplies</v>
      </c>
      <c r="N931" s="9">
        <f t="shared" si="506"/>
        <v>3526.5358347979691</v>
      </c>
      <c r="O931" t="str">
        <f>VLOOKUP(A931,glbpamap!$A$1:$E$1000,5,FALSE)</f>
        <v>implementation.csv</v>
      </c>
    </row>
    <row r="932" spans="1:15" x14ac:dyDescent="0.25">
      <c r="A932" t="str">
        <f t="shared" si="508"/>
        <v>PS-01100000</v>
      </c>
      <c r="C932">
        <f>C916</f>
        <v>0</v>
      </c>
      <c r="D932" s="6">
        <f>D916</f>
        <v>3</v>
      </c>
      <c r="E932" s="6">
        <f>E916+1</f>
        <v>17</v>
      </c>
      <c r="F932" s="4">
        <v>1</v>
      </c>
      <c r="G932" s="5" t="str">
        <f>VLOOKUP($D932,LE!$B:$D,G$2,FALSE)</f>
        <v>ASI</v>
      </c>
      <c r="H932" s="5" t="str">
        <f>VLOOKUP($D932,LE!$B:$D,H$2,FALSE)</f>
        <v>Asia</v>
      </c>
      <c r="I932" s="5" t="str">
        <f>VLOOKUP($E932,Department!$B:$E,I$2,FALSE)</f>
        <v>PS</v>
      </c>
      <c r="J932" s="5" t="str">
        <f>VLOOKUP($E932,Department!$B:$E,J$2,FALSE)</f>
        <v>PS-01</v>
      </c>
      <c r="K932" s="5" t="str">
        <f>VLOOKUP($E932,Department!$B:$E,K$2,FALSE)</f>
        <v>PS</v>
      </c>
      <c r="L932" s="5">
        <f>VLOOKUP($F932,Account!$B:$D,L$2,FALSE)</f>
        <v>100000</v>
      </c>
      <c r="M932" s="5" t="str">
        <f>VLOOKUP($F932,Account!$B:$D,M$2,FALSE)</f>
        <v>Salary</v>
      </c>
      <c r="N932" s="10">
        <f t="shared" ref="N932" si="516">N916*1.01</f>
        <v>178090.05965729742</v>
      </c>
      <c r="O932" t="str">
        <f>VLOOKUP(A932,glbpamap!$A$1:$E$1000,5,FALSE)</f>
        <v>payroll.csv</v>
      </c>
    </row>
    <row r="933" spans="1:15" x14ac:dyDescent="0.25">
      <c r="A933" t="str">
        <f t="shared" si="508"/>
        <v>PS-01100001</v>
      </c>
      <c r="C933">
        <f t="shared" si="489"/>
        <v>0.3</v>
      </c>
      <c r="D933" s="5">
        <f>D932</f>
        <v>3</v>
      </c>
      <c r="E933" s="5">
        <f>E932</f>
        <v>17</v>
      </c>
      <c r="F933" s="4">
        <f>F932+1</f>
        <v>2</v>
      </c>
      <c r="G933" s="5" t="str">
        <f>VLOOKUP($D933,LE!$B:$D,G$2,FALSE)</f>
        <v>ASI</v>
      </c>
      <c r="H933" s="5" t="str">
        <f>VLOOKUP($D933,LE!$B:$D,H$2,FALSE)</f>
        <v>Asia</v>
      </c>
      <c r="I933" s="5" t="str">
        <f>VLOOKUP($E933,Department!$B:$E,I$2,FALSE)</f>
        <v>PS</v>
      </c>
      <c r="J933" s="5" t="str">
        <f>VLOOKUP($E933,Department!$B:$E,J$2,FALSE)</f>
        <v>PS-01</v>
      </c>
      <c r="K933" s="5" t="str">
        <f>VLOOKUP($E933,Department!$B:$E,K$2,FALSE)</f>
        <v>PS</v>
      </c>
      <c r="L933" s="5">
        <f>VLOOKUP($F933,Account!$B:$D,L$2,FALSE)</f>
        <v>100001</v>
      </c>
      <c r="M933" s="5" t="str">
        <f>VLOOKUP($F933,Account!$B:$D,M$2,FALSE)</f>
        <v>Benefits</v>
      </c>
      <c r="N933" s="9">
        <f t="shared" ref="N933:N981" si="517">N932*C933</f>
        <v>53427.017897189224</v>
      </c>
      <c r="O933" t="str">
        <f>VLOOKUP(A933,glbpamap!$A$1:$E$1000,5,FALSE)</f>
        <v>payroll.csv</v>
      </c>
    </row>
    <row r="934" spans="1:15" x14ac:dyDescent="0.25">
      <c r="A934" t="str">
        <f t="shared" si="508"/>
        <v>PS-01200000</v>
      </c>
      <c r="C934">
        <f t="shared" si="489"/>
        <v>0.5</v>
      </c>
      <c r="D934" s="5">
        <f t="shared" ref="D934:D947" si="518">D933</f>
        <v>3</v>
      </c>
      <c r="E934" s="5">
        <f t="shared" ref="E934:E947" si="519">E933</f>
        <v>17</v>
      </c>
      <c r="F934" s="4">
        <f t="shared" ref="F934:F947" si="520">F933+1</f>
        <v>3</v>
      </c>
      <c r="G934" s="5" t="str">
        <f>VLOOKUP($D934,LE!$B:$D,G$2,FALSE)</f>
        <v>ASI</v>
      </c>
      <c r="H934" s="5" t="str">
        <f>VLOOKUP($D934,LE!$B:$D,H$2,FALSE)</f>
        <v>Asia</v>
      </c>
      <c r="I934" s="5" t="str">
        <f>VLOOKUP($E934,Department!$B:$E,I$2,FALSE)</f>
        <v>PS</v>
      </c>
      <c r="J934" s="5" t="str">
        <f>VLOOKUP($E934,Department!$B:$E,J$2,FALSE)</f>
        <v>PS-01</v>
      </c>
      <c r="K934" s="5" t="str">
        <f>VLOOKUP($E934,Department!$B:$E,K$2,FALSE)</f>
        <v>PS</v>
      </c>
      <c r="L934" s="5">
        <f>VLOOKUP($F934,Account!$B:$D,L$2,FALSE)</f>
        <v>200000</v>
      </c>
      <c r="M934" s="5" t="str">
        <f>VLOOKUP($F934,Account!$B:$D,M$2,FALSE)</f>
        <v>Contractors</v>
      </c>
      <c r="N934" s="9">
        <f t="shared" si="493"/>
        <v>89045.029828648709</v>
      </c>
      <c r="O934" t="str">
        <f>VLOOKUP(A934,glbpamap!$A$1:$E$1000,5,FALSE)</f>
        <v>payroll.csv</v>
      </c>
    </row>
    <row r="935" spans="1:15" x14ac:dyDescent="0.25">
      <c r="A935" t="str">
        <f t="shared" si="508"/>
        <v>PS-01400000</v>
      </c>
      <c r="C935">
        <f t="shared" si="489"/>
        <v>0.1</v>
      </c>
      <c r="D935" s="5">
        <f t="shared" si="518"/>
        <v>3</v>
      </c>
      <c r="E935" s="5">
        <f t="shared" si="519"/>
        <v>17</v>
      </c>
      <c r="F935" s="4">
        <f t="shared" si="520"/>
        <v>4</v>
      </c>
      <c r="G935" s="5" t="str">
        <f>VLOOKUP($D935,LE!$B:$D,G$2,FALSE)</f>
        <v>ASI</v>
      </c>
      <c r="H935" s="5" t="str">
        <f>VLOOKUP($D935,LE!$B:$D,H$2,FALSE)</f>
        <v>Asia</v>
      </c>
      <c r="I935" s="5" t="str">
        <f>VLOOKUP($E935,Department!$B:$E,I$2,FALSE)</f>
        <v>PS</v>
      </c>
      <c r="J935" s="5" t="str">
        <f>VLOOKUP($E935,Department!$B:$E,J$2,FALSE)</f>
        <v>PS-01</v>
      </c>
      <c r="K935" s="5" t="str">
        <f>VLOOKUP($E935,Department!$B:$E,K$2,FALSE)</f>
        <v>PS</v>
      </c>
      <c r="L935" s="5">
        <f>VLOOKUP($F935,Account!$B:$D,L$2,FALSE)</f>
        <v>400000</v>
      </c>
      <c r="M935" s="5" t="str">
        <f>VLOOKUP($F935,Account!$B:$D,M$2,FALSE)</f>
        <v>Travel-Trips</v>
      </c>
      <c r="N935" s="9">
        <f t="shared" si="494"/>
        <v>17809.005965729742</v>
      </c>
      <c r="O935" t="str">
        <f>VLOOKUP(A935,glbpamap!$A$1:$E$1000,5,FALSE)</f>
        <v>payroll.csv</v>
      </c>
    </row>
    <row r="936" spans="1:15" x14ac:dyDescent="0.25">
      <c r="A936" t="str">
        <f t="shared" si="508"/>
        <v>PS-01400001</v>
      </c>
      <c r="C936">
        <f t="shared" si="489"/>
        <v>0.05</v>
      </c>
      <c r="D936" s="5">
        <f t="shared" si="518"/>
        <v>3</v>
      </c>
      <c r="E936" s="5">
        <f t="shared" si="519"/>
        <v>17</v>
      </c>
      <c r="F936" s="4">
        <f t="shared" si="520"/>
        <v>5</v>
      </c>
      <c r="G936" s="5" t="str">
        <f>VLOOKUP($D936,LE!$B:$D,G$2,FALSE)</f>
        <v>ASI</v>
      </c>
      <c r="H936" s="5" t="str">
        <f>VLOOKUP($D936,LE!$B:$D,H$2,FALSE)</f>
        <v>Asia</v>
      </c>
      <c r="I936" s="5" t="str">
        <f>VLOOKUP($E936,Department!$B:$E,I$2,FALSE)</f>
        <v>PS</v>
      </c>
      <c r="J936" s="5" t="str">
        <f>VLOOKUP($E936,Department!$B:$E,J$2,FALSE)</f>
        <v>PS-01</v>
      </c>
      <c r="K936" s="5" t="str">
        <f>VLOOKUP($E936,Department!$B:$E,K$2,FALSE)</f>
        <v>PS</v>
      </c>
      <c r="L936" s="5">
        <f>VLOOKUP($F936,Account!$B:$D,L$2,FALSE)</f>
        <v>400001</v>
      </c>
      <c r="M936" s="5" t="str">
        <f>VLOOKUP($F936,Account!$B:$D,M$2,FALSE)</f>
        <v>Travel-Hotels</v>
      </c>
      <c r="N936" s="9">
        <f t="shared" si="495"/>
        <v>8904.5029828648712</v>
      </c>
      <c r="O936" t="str">
        <f>VLOOKUP(A936,glbpamap!$A$1:$E$1000,5,FALSE)</f>
        <v>payroll.csv</v>
      </c>
    </row>
    <row r="937" spans="1:15" x14ac:dyDescent="0.25">
      <c r="A937" t="str">
        <f t="shared" si="508"/>
        <v>PS-01500000</v>
      </c>
      <c r="C937">
        <f t="shared" si="489"/>
        <v>0.2</v>
      </c>
      <c r="D937" s="5">
        <f t="shared" si="518"/>
        <v>3</v>
      </c>
      <c r="E937" s="5">
        <f t="shared" si="519"/>
        <v>17</v>
      </c>
      <c r="F937" s="4">
        <f t="shared" si="520"/>
        <v>6</v>
      </c>
      <c r="G937" s="5" t="str">
        <f>VLOOKUP($D937,LE!$B:$D,G$2,FALSE)</f>
        <v>ASI</v>
      </c>
      <c r="H937" s="5" t="str">
        <f>VLOOKUP($D937,LE!$B:$D,H$2,FALSE)</f>
        <v>Asia</v>
      </c>
      <c r="I937" s="5" t="str">
        <f>VLOOKUP($E937,Department!$B:$E,I$2,FALSE)</f>
        <v>PS</v>
      </c>
      <c r="J937" s="5" t="str">
        <f>VLOOKUP($E937,Department!$B:$E,J$2,FALSE)</f>
        <v>PS-01</v>
      </c>
      <c r="K937" s="5" t="str">
        <f>VLOOKUP($E937,Department!$B:$E,K$2,FALSE)</f>
        <v>PS</v>
      </c>
      <c r="L937" s="5">
        <f>VLOOKUP($F937,Account!$B:$D,L$2,FALSE)</f>
        <v>500000</v>
      </c>
      <c r="M937" s="5" t="str">
        <f>VLOOKUP($F937,Account!$B:$D,M$2,FALSE)</f>
        <v>Professional-Services-Consultants</v>
      </c>
      <c r="N937" s="9">
        <f t="shared" si="496"/>
        <v>35618.011931459485</v>
      </c>
      <c r="O937" t="str">
        <f>VLOOKUP(A937,glbpamap!$A$1:$E$1000,5,FALSE)</f>
        <v>payroll.csv</v>
      </c>
    </row>
    <row r="938" spans="1:15" x14ac:dyDescent="0.25">
      <c r="A938" t="str">
        <f t="shared" si="508"/>
        <v>PS-01600000</v>
      </c>
      <c r="C938">
        <f t="shared" si="489"/>
        <v>0.1</v>
      </c>
      <c r="D938" s="5">
        <f t="shared" si="518"/>
        <v>3</v>
      </c>
      <c r="E938" s="5">
        <f t="shared" si="519"/>
        <v>17</v>
      </c>
      <c r="F938" s="4">
        <f t="shared" si="520"/>
        <v>7</v>
      </c>
      <c r="G938" s="5" t="str">
        <f>VLOOKUP($D938,LE!$B:$D,G$2,FALSE)</f>
        <v>ASI</v>
      </c>
      <c r="H938" s="5" t="str">
        <f>VLOOKUP($D938,LE!$B:$D,H$2,FALSE)</f>
        <v>Asia</v>
      </c>
      <c r="I938" s="5" t="str">
        <f>VLOOKUP($E938,Department!$B:$E,I$2,FALSE)</f>
        <v>PS</v>
      </c>
      <c r="J938" s="5" t="str">
        <f>VLOOKUP($E938,Department!$B:$E,J$2,FALSE)</f>
        <v>PS-01</v>
      </c>
      <c r="K938" s="5" t="str">
        <f>VLOOKUP($E938,Department!$B:$E,K$2,FALSE)</f>
        <v>PS</v>
      </c>
      <c r="L938" s="5">
        <f>VLOOKUP($F938,Account!$B:$D,L$2,FALSE)</f>
        <v>600000</v>
      </c>
      <c r="M938" s="5" t="str">
        <f>VLOOKUP($F938,Account!$B:$D,M$2,FALSE)</f>
        <v>Legal-Consultants</v>
      </c>
      <c r="N938" s="9">
        <f t="shared" si="497"/>
        <v>17809.005965729742</v>
      </c>
      <c r="O938" t="str">
        <f>VLOOKUP(A938,glbpamap!$A$1:$E$1000,5,FALSE)</f>
        <v>payroll.csv</v>
      </c>
    </row>
    <row r="939" spans="1:15" x14ac:dyDescent="0.25">
      <c r="A939" t="str">
        <f t="shared" si="508"/>
        <v>PS-01600001</v>
      </c>
      <c r="C939">
        <f t="shared" si="489"/>
        <v>0</v>
      </c>
      <c r="D939" s="5">
        <f t="shared" si="518"/>
        <v>3</v>
      </c>
      <c r="E939" s="5">
        <f t="shared" si="519"/>
        <v>17</v>
      </c>
      <c r="F939" s="4">
        <f t="shared" si="520"/>
        <v>8</v>
      </c>
      <c r="G939" s="5" t="str">
        <f>VLOOKUP($D939,LE!$B:$D,G$2,FALSE)</f>
        <v>ASI</v>
      </c>
      <c r="H939" s="5" t="str">
        <f>VLOOKUP($D939,LE!$B:$D,H$2,FALSE)</f>
        <v>Asia</v>
      </c>
      <c r="I939" s="5" t="str">
        <f>VLOOKUP($E939,Department!$B:$E,I$2,FALSE)</f>
        <v>PS</v>
      </c>
      <c r="J939" s="5" t="str">
        <f>VLOOKUP($E939,Department!$B:$E,J$2,FALSE)</f>
        <v>PS-01</v>
      </c>
      <c r="K939" s="5" t="str">
        <f>VLOOKUP($E939,Department!$B:$E,K$2,FALSE)</f>
        <v>PS</v>
      </c>
      <c r="L939" s="5">
        <f>VLOOKUP($F939,Account!$B:$D,L$2,FALSE)</f>
        <v>600001</v>
      </c>
      <c r="M939" s="5" t="str">
        <f>VLOOKUP($F939,Account!$B:$D,M$2,FALSE)</f>
        <v>Legal-Corporate Fees</v>
      </c>
      <c r="N939" s="9">
        <f t="shared" si="498"/>
        <v>0</v>
      </c>
      <c r="O939" t="str">
        <f>VLOOKUP(A939,glbpamap!$A$1:$E$1000,5,FALSE)</f>
        <v>payroll.csv</v>
      </c>
    </row>
    <row r="940" spans="1:15" x14ac:dyDescent="0.25">
      <c r="A940" t="str">
        <f t="shared" si="508"/>
        <v>PS-01600002</v>
      </c>
      <c r="C940">
        <f t="shared" si="489"/>
        <v>0</v>
      </c>
      <c r="D940" s="5">
        <f t="shared" si="518"/>
        <v>3</v>
      </c>
      <c r="E940" s="5">
        <f t="shared" si="519"/>
        <v>17</v>
      </c>
      <c r="F940" s="4">
        <f t="shared" si="520"/>
        <v>9</v>
      </c>
      <c r="G940" s="5" t="str">
        <f>VLOOKUP($D940,LE!$B:$D,G$2,FALSE)</f>
        <v>ASI</v>
      </c>
      <c r="H940" s="5" t="str">
        <f>VLOOKUP($D940,LE!$B:$D,H$2,FALSE)</f>
        <v>Asia</v>
      </c>
      <c r="I940" s="5" t="str">
        <f>VLOOKUP($E940,Department!$B:$E,I$2,FALSE)</f>
        <v>PS</v>
      </c>
      <c r="J940" s="5" t="str">
        <f>VLOOKUP($E940,Department!$B:$E,J$2,FALSE)</f>
        <v>PS-01</v>
      </c>
      <c r="K940" s="5" t="str">
        <f>VLOOKUP($E940,Department!$B:$E,K$2,FALSE)</f>
        <v>PS</v>
      </c>
      <c r="L940" s="5">
        <f>VLOOKUP($F940,Account!$B:$D,L$2,FALSE)</f>
        <v>600002</v>
      </c>
      <c r="M940" s="5" t="str">
        <f>VLOOKUP($F940,Account!$B:$D,M$2,FALSE)</f>
        <v>Legal-Employment Fees</v>
      </c>
      <c r="N940" s="9">
        <f t="shared" si="499"/>
        <v>0</v>
      </c>
      <c r="O940" t="str">
        <f>VLOOKUP(A940,glbpamap!$A$1:$E$1000,5,FALSE)</f>
        <v>payroll.csv</v>
      </c>
    </row>
    <row r="941" spans="1:15" x14ac:dyDescent="0.25">
      <c r="A941" t="str">
        <f t="shared" si="508"/>
        <v>PS-01700000</v>
      </c>
      <c r="C941">
        <f t="shared" si="489"/>
        <v>0.05</v>
      </c>
      <c r="D941" s="5">
        <f t="shared" si="518"/>
        <v>3</v>
      </c>
      <c r="E941" s="5">
        <f t="shared" si="519"/>
        <v>17</v>
      </c>
      <c r="F941" s="4">
        <f t="shared" si="520"/>
        <v>10</v>
      </c>
      <c r="G941" s="5" t="str">
        <f>VLOOKUP($D941,LE!$B:$D,G$2,FALSE)</f>
        <v>ASI</v>
      </c>
      <c r="H941" s="5" t="str">
        <f>VLOOKUP($D941,LE!$B:$D,H$2,FALSE)</f>
        <v>Asia</v>
      </c>
      <c r="I941" s="5" t="str">
        <f>VLOOKUP($E941,Department!$B:$E,I$2,FALSE)</f>
        <v>PS</v>
      </c>
      <c r="J941" s="5" t="str">
        <f>VLOOKUP($E941,Department!$B:$E,J$2,FALSE)</f>
        <v>PS-01</v>
      </c>
      <c r="K941" s="5" t="str">
        <f>VLOOKUP($E941,Department!$B:$E,K$2,FALSE)</f>
        <v>PS</v>
      </c>
      <c r="L941" s="5">
        <f>VLOOKUP($F941,Account!$B:$D,L$2,FALSE)</f>
        <v>700000</v>
      </c>
      <c r="M941" s="5" t="str">
        <f>VLOOKUP($F941,Account!$B:$D,M$2,FALSE)</f>
        <v>IT-Application-On-Premise</v>
      </c>
      <c r="N941" s="9">
        <f t="shared" si="500"/>
        <v>8904.5029828648712</v>
      </c>
      <c r="O941" t="str">
        <f>VLOOKUP(A941,glbpamap!$A$1:$E$1000,5,FALSE)</f>
        <v>payroll.csv</v>
      </c>
    </row>
    <row r="942" spans="1:15" x14ac:dyDescent="0.25">
      <c r="A942" t="str">
        <f t="shared" si="508"/>
        <v>PS-01700001</v>
      </c>
      <c r="C942">
        <f t="shared" si="489"/>
        <v>0.01</v>
      </c>
      <c r="D942" s="5">
        <f t="shared" si="518"/>
        <v>3</v>
      </c>
      <c r="E942" s="5">
        <f t="shared" si="519"/>
        <v>17</v>
      </c>
      <c r="F942" s="4">
        <f t="shared" si="520"/>
        <v>11</v>
      </c>
      <c r="G942" s="5" t="str">
        <f>VLOOKUP($D942,LE!$B:$D,G$2,FALSE)</f>
        <v>ASI</v>
      </c>
      <c r="H942" s="5" t="str">
        <f>VLOOKUP($D942,LE!$B:$D,H$2,FALSE)</f>
        <v>Asia</v>
      </c>
      <c r="I942" s="5" t="str">
        <f>VLOOKUP($E942,Department!$B:$E,I$2,FALSE)</f>
        <v>PS</v>
      </c>
      <c r="J942" s="5" t="str">
        <f>VLOOKUP($E942,Department!$B:$E,J$2,FALSE)</f>
        <v>PS-01</v>
      </c>
      <c r="K942" s="5" t="str">
        <f>VLOOKUP($E942,Department!$B:$E,K$2,FALSE)</f>
        <v>PS</v>
      </c>
      <c r="L942" s="5">
        <f>VLOOKUP($F942,Account!$B:$D,L$2,FALSE)</f>
        <v>700001</v>
      </c>
      <c r="M942" s="5" t="str">
        <f>VLOOKUP($F942,Account!$B:$D,M$2,FALSE)</f>
        <v>IT-Application-Subscription</v>
      </c>
      <c r="N942" s="9">
        <f t="shared" si="501"/>
        <v>1780.9005965729741</v>
      </c>
      <c r="O942" t="str">
        <f>VLOOKUP(A942,glbpamap!$A$1:$E$1000,5,FALSE)</f>
        <v>payroll.csv</v>
      </c>
    </row>
    <row r="943" spans="1:15" x14ac:dyDescent="0.25">
      <c r="A943" t="str">
        <f t="shared" si="508"/>
        <v>PS-01700002</v>
      </c>
      <c r="C943">
        <f t="shared" si="489"/>
        <v>0.02</v>
      </c>
      <c r="D943" s="5">
        <f t="shared" si="518"/>
        <v>3</v>
      </c>
      <c r="E943" s="5">
        <f t="shared" si="519"/>
        <v>17</v>
      </c>
      <c r="F943" s="4">
        <f t="shared" si="520"/>
        <v>12</v>
      </c>
      <c r="G943" s="5" t="str">
        <f>VLOOKUP($D943,LE!$B:$D,G$2,FALSE)</f>
        <v>ASI</v>
      </c>
      <c r="H943" s="5" t="str">
        <f>VLOOKUP($D943,LE!$B:$D,H$2,FALSE)</f>
        <v>Asia</v>
      </c>
      <c r="I943" s="5" t="str">
        <f>VLOOKUP($E943,Department!$B:$E,I$2,FALSE)</f>
        <v>PS</v>
      </c>
      <c r="J943" s="5" t="str">
        <f>VLOOKUP($E943,Department!$B:$E,J$2,FALSE)</f>
        <v>PS-01</v>
      </c>
      <c r="K943" s="5" t="str">
        <f>VLOOKUP($E943,Department!$B:$E,K$2,FALSE)</f>
        <v>PS</v>
      </c>
      <c r="L943" s="5">
        <f>VLOOKUP($F943,Account!$B:$D,L$2,FALSE)</f>
        <v>700002</v>
      </c>
      <c r="M943" s="5" t="str">
        <f>VLOOKUP($F943,Account!$B:$D,M$2,FALSE)</f>
        <v>IT-Infrastructure</v>
      </c>
      <c r="N943" s="9">
        <f t="shared" si="502"/>
        <v>3561.8011931459482</v>
      </c>
      <c r="O943" t="str">
        <f>VLOOKUP(A943,glbpamap!$A$1:$E$1000,5,FALSE)</f>
        <v>payroll.csv</v>
      </c>
    </row>
    <row r="944" spans="1:15" x14ac:dyDescent="0.25">
      <c r="A944" t="str">
        <f t="shared" si="508"/>
        <v>PS-01700003</v>
      </c>
      <c r="C944">
        <f t="shared" si="489"/>
        <v>0.01</v>
      </c>
      <c r="D944" s="5">
        <f t="shared" si="518"/>
        <v>3</v>
      </c>
      <c r="E944" s="5">
        <f t="shared" si="519"/>
        <v>17</v>
      </c>
      <c r="F944" s="4">
        <f t="shared" si="520"/>
        <v>13</v>
      </c>
      <c r="G944" s="5" t="str">
        <f>VLOOKUP($D944,LE!$B:$D,G$2,FALSE)</f>
        <v>ASI</v>
      </c>
      <c r="H944" s="5" t="str">
        <f>VLOOKUP($D944,LE!$B:$D,H$2,FALSE)</f>
        <v>Asia</v>
      </c>
      <c r="I944" s="5" t="str">
        <f>VLOOKUP($E944,Department!$B:$E,I$2,FALSE)</f>
        <v>PS</v>
      </c>
      <c r="J944" s="5" t="str">
        <f>VLOOKUP($E944,Department!$B:$E,J$2,FALSE)</f>
        <v>PS-01</v>
      </c>
      <c r="K944" s="5" t="str">
        <f>VLOOKUP($E944,Department!$B:$E,K$2,FALSE)</f>
        <v>PS</v>
      </c>
      <c r="L944" s="5">
        <f>VLOOKUP($F944,Account!$B:$D,L$2,FALSE)</f>
        <v>700003</v>
      </c>
      <c r="M944" s="5" t="str">
        <f>VLOOKUP($F944,Account!$B:$D,M$2,FALSE)</f>
        <v>IT-Consultant-System Implementation</v>
      </c>
      <c r="N944" s="9">
        <f t="shared" si="503"/>
        <v>1780.9005965729741</v>
      </c>
      <c r="O944" t="str">
        <f>VLOOKUP(A944,glbpamap!$A$1:$E$1000,5,FALSE)</f>
        <v>payroll.csv</v>
      </c>
    </row>
    <row r="945" spans="1:15" x14ac:dyDescent="0.25">
      <c r="A945" t="str">
        <f t="shared" si="508"/>
        <v>PS-01800000</v>
      </c>
      <c r="C945">
        <f t="shared" si="489"/>
        <v>0.02</v>
      </c>
      <c r="D945" s="5">
        <f t="shared" si="518"/>
        <v>3</v>
      </c>
      <c r="E945" s="5">
        <f t="shared" si="519"/>
        <v>17</v>
      </c>
      <c r="F945" s="4">
        <f t="shared" si="520"/>
        <v>14</v>
      </c>
      <c r="G945" s="5" t="str">
        <f>VLOOKUP($D945,LE!$B:$D,G$2,FALSE)</f>
        <v>ASI</v>
      </c>
      <c r="H945" s="5" t="str">
        <f>VLOOKUP($D945,LE!$B:$D,H$2,FALSE)</f>
        <v>Asia</v>
      </c>
      <c r="I945" s="5" t="str">
        <f>VLOOKUP($E945,Department!$B:$E,I$2,FALSE)</f>
        <v>PS</v>
      </c>
      <c r="J945" s="5" t="str">
        <f>VLOOKUP($E945,Department!$B:$E,J$2,FALSE)</f>
        <v>PS-01</v>
      </c>
      <c r="K945" s="5" t="str">
        <f>VLOOKUP($E945,Department!$B:$E,K$2,FALSE)</f>
        <v>PS</v>
      </c>
      <c r="L945" s="5">
        <f>VLOOKUP($F945,Account!$B:$D,L$2,FALSE)</f>
        <v>800000</v>
      </c>
      <c r="M945" s="5" t="str">
        <f>VLOOKUP($F945,Account!$B:$D,M$2,FALSE)</f>
        <v>Facilities-Offices</v>
      </c>
      <c r="N945" s="9">
        <f t="shared" si="504"/>
        <v>3561.8011931459482</v>
      </c>
      <c r="O945" t="str">
        <f>VLOOKUP(A945,glbpamap!$A$1:$E$1000,5,FALSE)</f>
        <v>payroll.csv</v>
      </c>
    </row>
    <row r="946" spans="1:15" x14ac:dyDescent="0.25">
      <c r="A946" t="str">
        <f t="shared" si="508"/>
        <v>PS-01800001</v>
      </c>
      <c r="C946">
        <f t="shared" si="489"/>
        <v>0.02</v>
      </c>
      <c r="D946" s="5">
        <f t="shared" si="518"/>
        <v>3</v>
      </c>
      <c r="E946" s="5">
        <f t="shared" si="519"/>
        <v>17</v>
      </c>
      <c r="F946" s="4">
        <f t="shared" si="520"/>
        <v>15</v>
      </c>
      <c r="G946" s="5" t="str">
        <f>VLOOKUP($D946,LE!$B:$D,G$2,FALSE)</f>
        <v>ASI</v>
      </c>
      <c r="H946" s="5" t="str">
        <f>VLOOKUP($D946,LE!$B:$D,H$2,FALSE)</f>
        <v>Asia</v>
      </c>
      <c r="I946" s="5" t="str">
        <f>VLOOKUP($E946,Department!$B:$E,I$2,FALSE)</f>
        <v>PS</v>
      </c>
      <c r="J946" s="5" t="str">
        <f>VLOOKUP($E946,Department!$B:$E,J$2,FALSE)</f>
        <v>PS-01</v>
      </c>
      <c r="K946" s="5" t="str">
        <f>VLOOKUP($E946,Department!$B:$E,K$2,FALSE)</f>
        <v>PS</v>
      </c>
      <c r="L946" s="5">
        <f>VLOOKUP($F946,Account!$B:$D,L$2,FALSE)</f>
        <v>800001</v>
      </c>
      <c r="M946" s="5" t="str">
        <f>VLOOKUP($F946,Account!$B:$D,M$2,FALSE)</f>
        <v>Facilities-Supplies</v>
      </c>
      <c r="N946" s="9">
        <f t="shared" si="505"/>
        <v>3561.8011931459482</v>
      </c>
      <c r="O946" t="str">
        <f>VLOOKUP(A946,glbpamap!$A$1:$E$1000,5,FALSE)</f>
        <v>payroll.csv</v>
      </c>
    </row>
    <row r="947" spans="1:15" x14ac:dyDescent="0.25">
      <c r="A947" t="str">
        <f t="shared" si="508"/>
        <v>PS-01800002</v>
      </c>
      <c r="C947">
        <f t="shared" si="489"/>
        <v>0.02</v>
      </c>
      <c r="D947" s="5">
        <f t="shared" si="518"/>
        <v>3</v>
      </c>
      <c r="E947" s="5">
        <f t="shared" si="519"/>
        <v>17</v>
      </c>
      <c r="F947" s="4">
        <f t="shared" si="520"/>
        <v>16</v>
      </c>
      <c r="G947" s="5" t="str">
        <f>VLOOKUP($D947,LE!$B:$D,G$2,FALSE)</f>
        <v>ASI</v>
      </c>
      <c r="H947" s="5" t="str">
        <f>VLOOKUP($D947,LE!$B:$D,H$2,FALSE)</f>
        <v>Asia</v>
      </c>
      <c r="I947" s="5" t="str">
        <f>VLOOKUP($E947,Department!$B:$E,I$2,FALSE)</f>
        <v>PS</v>
      </c>
      <c r="J947" s="5" t="str">
        <f>VLOOKUP($E947,Department!$B:$E,J$2,FALSE)</f>
        <v>PS-01</v>
      </c>
      <c r="K947" s="5" t="str">
        <f>VLOOKUP($E947,Department!$B:$E,K$2,FALSE)</f>
        <v>PS</v>
      </c>
      <c r="L947" s="5">
        <f>VLOOKUP($F947,Account!$B:$D,L$2,FALSE)</f>
        <v>800002</v>
      </c>
      <c r="M947" s="5" t="str">
        <f>VLOOKUP($F947,Account!$B:$D,M$2,FALSE)</f>
        <v>Facilities-Supplies</v>
      </c>
      <c r="N947" s="9">
        <f t="shared" si="506"/>
        <v>3561.8011931459482</v>
      </c>
      <c r="O947" t="str">
        <f>VLOOKUP(A947,glbpamap!$A$1:$E$1000,5,FALSE)</f>
        <v>payroll.csv</v>
      </c>
    </row>
    <row r="948" spans="1:15" x14ac:dyDescent="0.25">
      <c r="A948" t="str">
        <f t="shared" si="508"/>
        <v>IS-01100000</v>
      </c>
      <c r="C948">
        <f>C932</f>
        <v>0</v>
      </c>
      <c r="D948" s="6">
        <f>D932</f>
        <v>3</v>
      </c>
      <c r="E948" s="6">
        <f>E932+1</f>
        <v>18</v>
      </c>
      <c r="F948" s="4">
        <v>1</v>
      </c>
      <c r="G948" s="5" t="str">
        <f>VLOOKUP($D948,LE!$B:$D,G$2,FALSE)</f>
        <v>ASI</v>
      </c>
      <c r="H948" s="5" t="str">
        <f>VLOOKUP($D948,LE!$B:$D,H$2,FALSE)</f>
        <v>Asia</v>
      </c>
      <c r="I948" s="5" t="str">
        <f>VLOOKUP($E948,Department!$B:$E,I$2,FALSE)</f>
        <v>IS</v>
      </c>
      <c r="J948" s="5" t="str">
        <f>VLOOKUP($E948,Department!$B:$E,J$2,FALSE)</f>
        <v>IS-01</v>
      </c>
      <c r="K948" s="5" t="str">
        <f>VLOOKUP($E948,Department!$B:$E,K$2,FALSE)</f>
        <v>IS</v>
      </c>
      <c r="L948" s="5">
        <f>VLOOKUP($F948,Account!$B:$D,L$2,FALSE)</f>
        <v>100000</v>
      </c>
      <c r="M948" s="5" t="str">
        <f>VLOOKUP($F948,Account!$B:$D,M$2,FALSE)</f>
        <v>Salary</v>
      </c>
      <c r="N948" s="10">
        <f t="shared" ref="N948" si="521">N932*1.01</f>
        <v>179870.96025387041</v>
      </c>
      <c r="O948" t="str">
        <f>VLOOKUP(A948,glbpamap!$A$1:$E$1000,5,FALSE)</f>
        <v>payroll.csv</v>
      </c>
    </row>
    <row r="949" spans="1:15" x14ac:dyDescent="0.25">
      <c r="A949" t="str">
        <f t="shared" si="508"/>
        <v>IS-01100001</v>
      </c>
      <c r="C949">
        <f t="shared" ref="C949:C963" si="522">C933</f>
        <v>0.3</v>
      </c>
      <c r="D949" s="5">
        <f>D948</f>
        <v>3</v>
      </c>
      <c r="E949" s="5">
        <f>E948</f>
        <v>18</v>
      </c>
      <c r="F949" s="4">
        <f>F948+1</f>
        <v>2</v>
      </c>
      <c r="G949" s="5" t="str">
        <f>VLOOKUP($D949,LE!$B:$D,G$2,FALSE)</f>
        <v>ASI</v>
      </c>
      <c r="H949" s="5" t="str">
        <f>VLOOKUP($D949,LE!$B:$D,H$2,FALSE)</f>
        <v>Asia</v>
      </c>
      <c r="I949" s="5" t="str">
        <f>VLOOKUP($E949,Department!$B:$E,I$2,FALSE)</f>
        <v>IS</v>
      </c>
      <c r="J949" s="5" t="str">
        <f>VLOOKUP($E949,Department!$B:$E,J$2,FALSE)</f>
        <v>IS-01</v>
      </c>
      <c r="K949" s="5" t="str">
        <f>VLOOKUP($E949,Department!$B:$E,K$2,FALSE)</f>
        <v>IS</v>
      </c>
      <c r="L949" s="5">
        <f>VLOOKUP($F949,Account!$B:$D,L$2,FALSE)</f>
        <v>100001</v>
      </c>
      <c r="M949" s="5" t="str">
        <f>VLOOKUP($F949,Account!$B:$D,M$2,FALSE)</f>
        <v>Benefits</v>
      </c>
      <c r="N949" s="9">
        <f t="shared" si="517"/>
        <v>53961.288076161123</v>
      </c>
      <c r="O949" t="str">
        <f>VLOOKUP(A949,glbpamap!$A$1:$E$1000,5,FALSE)</f>
        <v>payroll.csv</v>
      </c>
    </row>
    <row r="950" spans="1:15" x14ac:dyDescent="0.25">
      <c r="A950" t="str">
        <f t="shared" si="508"/>
        <v>IS-01200000</v>
      </c>
      <c r="C950">
        <f t="shared" si="522"/>
        <v>0.5</v>
      </c>
      <c r="D950" s="5">
        <f t="shared" ref="D950:D963" si="523">D949</f>
        <v>3</v>
      </c>
      <c r="E950" s="5">
        <f t="shared" ref="E950:E963" si="524">E949</f>
        <v>18</v>
      </c>
      <c r="F950" s="4">
        <f t="shared" ref="F950:F963" si="525">F949+1</f>
        <v>3</v>
      </c>
      <c r="G950" s="5" t="str">
        <f>VLOOKUP($D950,LE!$B:$D,G$2,FALSE)</f>
        <v>ASI</v>
      </c>
      <c r="H950" s="5" t="str">
        <f>VLOOKUP($D950,LE!$B:$D,H$2,FALSE)</f>
        <v>Asia</v>
      </c>
      <c r="I950" s="5" t="str">
        <f>VLOOKUP($E950,Department!$B:$E,I$2,FALSE)</f>
        <v>IS</v>
      </c>
      <c r="J950" s="5" t="str">
        <f>VLOOKUP($E950,Department!$B:$E,J$2,FALSE)</f>
        <v>IS-01</v>
      </c>
      <c r="K950" s="5" t="str">
        <f>VLOOKUP($E950,Department!$B:$E,K$2,FALSE)</f>
        <v>IS</v>
      </c>
      <c r="L950" s="5">
        <f>VLOOKUP($F950,Account!$B:$D,L$2,FALSE)</f>
        <v>200000</v>
      </c>
      <c r="M950" s="5" t="str">
        <f>VLOOKUP($F950,Account!$B:$D,M$2,FALSE)</f>
        <v>Contractors</v>
      </c>
      <c r="N950" s="9">
        <f t="shared" ref="N950:N998" si="526">N948*C950</f>
        <v>89935.480126935203</v>
      </c>
      <c r="O950" t="str">
        <f>VLOOKUP(A950,glbpamap!$A$1:$E$1000,5,FALSE)</f>
        <v>payroll.csv</v>
      </c>
    </row>
    <row r="951" spans="1:15" x14ac:dyDescent="0.25">
      <c r="A951" t="str">
        <f t="shared" si="508"/>
        <v>IS-01400000</v>
      </c>
      <c r="C951">
        <f t="shared" si="522"/>
        <v>0.1</v>
      </c>
      <c r="D951" s="5">
        <f t="shared" si="523"/>
        <v>3</v>
      </c>
      <c r="E951" s="5">
        <f t="shared" si="524"/>
        <v>18</v>
      </c>
      <c r="F951" s="4">
        <f t="shared" si="525"/>
        <v>4</v>
      </c>
      <c r="G951" s="5" t="str">
        <f>VLOOKUP($D951,LE!$B:$D,G$2,FALSE)</f>
        <v>ASI</v>
      </c>
      <c r="H951" s="5" t="str">
        <f>VLOOKUP($D951,LE!$B:$D,H$2,FALSE)</f>
        <v>Asia</v>
      </c>
      <c r="I951" s="5" t="str">
        <f>VLOOKUP($E951,Department!$B:$E,I$2,FALSE)</f>
        <v>IS</v>
      </c>
      <c r="J951" s="5" t="str">
        <f>VLOOKUP($E951,Department!$B:$E,J$2,FALSE)</f>
        <v>IS-01</v>
      </c>
      <c r="K951" s="5" t="str">
        <f>VLOOKUP($E951,Department!$B:$E,K$2,FALSE)</f>
        <v>IS</v>
      </c>
      <c r="L951" s="5">
        <f>VLOOKUP($F951,Account!$B:$D,L$2,FALSE)</f>
        <v>400000</v>
      </c>
      <c r="M951" s="5" t="str">
        <f>VLOOKUP($F951,Account!$B:$D,M$2,FALSE)</f>
        <v>Travel-Trips</v>
      </c>
      <c r="N951" s="9">
        <f t="shared" ref="N951:N999" si="527">N948*C951</f>
        <v>17987.09602538704</v>
      </c>
      <c r="O951" t="str">
        <f>VLOOKUP(A951,glbpamap!$A$1:$E$1000,5,FALSE)</f>
        <v>payroll.csv</v>
      </c>
    </row>
    <row r="952" spans="1:15" x14ac:dyDescent="0.25">
      <c r="A952" t="str">
        <f t="shared" si="508"/>
        <v>IS-01400001</v>
      </c>
      <c r="C952">
        <f t="shared" si="522"/>
        <v>0.05</v>
      </c>
      <c r="D952" s="5">
        <f t="shared" si="523"/>
        <v>3</v>
      </c>
      <c r="E952" s="5">
        <f t="shared" si="524"/>
        <v>18</v>
      </c>
      <c r="F952" s="4">
        <f t="shared" si="525"/>
        <v>5</v>
      </c>
      <c r="G952" s="5" t="str">
        <f>VLOOKUP($D952,LE!$B:$D,G$2,FALSE)</f>
        <v>ASI</v>
      </c>
      <c r="H952" s="5" t="str">
        <f>VLOOKUP($D952,LE!$B:$D,H$2,FALSE)</f>
        <v>Asia</v>
      </c>
      <c r="I952" s="5" t="str">
        <f>VLOOKUP($E952,Department!$B:$E,I$2,FALSE)</f>
        <v>IS</v>
      </c>
      <c r="J952" s="5" t="str">
        <f>VLOOKUP($E952,Department!$B:$E,J$2,FALSE)</f>
        <v>IS-01</v>
      </c>
      <c r="K952" s="5" t="str">
        <f>VLOOKUP($E952,Department!$B:$E,K$2,FALSE)</f>
        <v>IS</v>
      </c>
      <c r="L952" s="5">
        <f>VLOOKUP($F952,Account!$B:$D,L$2,FALSE)</f>
        <v>400001</v>
      </c>
      <c r="M952" s="5" t="str">
        <f>VLOOKUP($F952,Account!$B:$D,M$2,FALSE)</f>
        <v>Travel-Hotels</v>
      </c>
      <c r="N952" s="9">
        <f t="shared" ref="N952:N1000" si="528">N948*C952</f>
        <v>8993.5480126935199</v>
      </c>
      <c r="O952" t="str">
        <f>VLOOKUP(A952,glbpamap!$A$1:$E$1000,5,FALSE)</f>
        <v>payroll.csv</v>
      </c>
    </row>
    <row r="953" spans="1:15" x14ac:dyDescent="0.25">
      <c r="A953" t="str">
        <f t="shared" si="508"/>
        <v>IS-01500000</v>
      </c>
      <c r="C953">
        <f t="shared" si="522"/>
        <v>0.2</v>
      </c>
      <c r="D953" s="5">
        <f t="shared" si="523"/>
        <v>3</v>
      </c>
      <c r="E953" s="5">
        <f t="shared" si="524"/>
        <v>18</v>
      </c>
      <c r="F953" s="4">
        <f t="shared" si="525"/>
        <v>6</v>
      </c>
      <c r="G953" s="5" t="str">
        <f>VLOOKUP($D953,LE!$B:$D,G$2,FALSE)</f>
        <v>ASI</v>
      </c>
      <c r="H953" s="5" t="str">
        <f>VLOOKUP($D953,LE!$B:$D,H$2,FALSE)</f>
        <v>Asia</v>
      </c>
      <c r="I953" s="5" t="str">
        <f>VLOOKUP($E953,Department!$B:$E,I$2,FALSE)</f>
        <v>IS</v>
      </c>
      <c r="J953" s="5" t="str">
        <f>VLOOKUP($E953,Department!$B:$E,J$2,FALSE)</f>
        <v>IS-01</v>
      </c>
      <c r="K953" s="5" t="str">
        <f>VLOOKUP($E953,Department!$B:$E,K$2,FALSE)</f>
        <v>IS</v>
      </c>
      <c r="L953" s="5">
        <f>VLOOKUP($F953,Account!$B:$D,L$2,FALSE)</f>
        <v>500000</v>
      </c>
      <c r="M953" s="5" t="str">
        <f>VLOOKUP($F953,Account!$B:$D,M$2,FALSE)</f>
        <v>Professional-Services-Consultants</v>
      </c>
      <c r="N953" s="9">
        <f t="shared" ref="N953:N1001" si="529">N948*C953</f>
        <v>35974.19205077408</v>
      </c>
      <c r="O953" t="str">
        <f>VLOOKUP(A953,glbpamap!$A$1:$E$1000,5,FALSE)</f>
        <v>payroll.csv</v>
      </c>
    </row>
    <row r="954" spans="1:15" x14ac:dyDescent="0.25">
      <c r="A954" t="str">
        <f t="shared" si="508"/>
        <v>IS-01600000</v>
      </c>
      <c r="C954">
        <f t="shared" si="522"/>
        <v>0.1</v>
      </c>
      <c r="D954" s="5">
        <f t="shared" si="523"/>
        <v>3</v>
      </c>
      <c r="E954" s="5">
        <f t="shared" si="524"/>
        <v>18</v>
      </c>
      <c r="F954" s="4">
        <f t="shared" si="525"/>
        <v>7</v>
      </c>
      <c r="G954" s="5" t="str">
        <f>VLOOKUP($D954,LE!$B:$D,G$2,FALSE)</f>
        <v>ASI</v>
      </c>
      <c r="H954" s="5" t="str">
        <f>VLOOKUP($D954,LE!$B:$D,H$2,FALSE)</f>
        <v>Asia</v>
      </c>
      <c r="I954" s="5" t="str">
        <f>VLOOKUP($E954,Department!$B:$E,I$2,FALSE)</f>
        <v>IS</v>
      </c>
      <c r="J954" s="5" t="str">
        <f>VLOOKUP($E954,Department!$B:$E,J$2,FALSE)</f>
        <v>IS-01</v>
      </c>
      <c r="K954" s="5" t="str">
        <f>VLOOKUP($E954,Department!$B:$E,K$2,FALSE)</f>
        <v>IS</v>
      </c>
      <c r="L954" s="5">
        <f>VLOOKUP($F954,Account!$B:$D,L$2,FALSE)</f>
        <v>600000</v>
      </c>
      <c r="M954" s="5" t="str">
        <f>VLOOKUP($F954,Account!$B:$D,M$2,FALSE)</f>
        <v>Legal-Consultants</v>
      </c>
      <c r="N954" s="9">
        <f t="shared" ref="N954:N1002" si="530">N948*C954</f>
        <v>17987.09602538704</v>
      </c>
      <c r="O954" t="str">
        <f>VLOOKUP(A954,glbpamap!$A$1:$E$1000,5,FALSE)</f>
        <v>payroll.csv</v>
      </c>
    </row>
    <row r="955" spans="1:15" x14ac:dyDescent="0.25">
      <c r="A955" t="str">
        <f t="shared" si="508"/>
        <v>IS-01600001</v>
      </c>
      <c r="C955">
        <f t="shared" si="522"/>
        <v>0</v>
      </c>
      <c r="D955" s="5">
        <f t="shared" si="523"/>
        <v>3</v>
      </c>
      <c r="E955" s="5">
        <f t="shared" si="524"/>
        <v>18</v>
      </c>
      <c r="F955" s="4">
        <f t="shared" si="525"/>
        <v>8</v>
      </c>
      <c r="G955" s="5" t="str">
        <f>VLOOKUP($D955,LE!$B:$D,G$2,FALSE)</f>
        <v>ASI</v>
      </c>
      <c r="H955" s="5" t="str">
        <f>VLOOKUP($D955,LE!$B:$D,H$2,FALSE)</f>
        <v>Asia</v>
      </c>
      <c r="I955" s="5" t="str">
        <f>VLOOKUP($E955,Department!$B:$E,I$2,FALSE)</f>
        <v>IS</v>
      </c>
      <c r="J955" s="5" t="str">
        <f>VLOOKUP($E955,Department!$B:$E,J$2,FALSE)</f>
        <v>IS-01</v>
      </c>
      <c r="K955" s="5" t="str">
        <f>VLOOKUP($E955,Department!$B:$E,K$2,FALSE)</f>
        <v>IS</v>
      </c>
      <c r="L955" s="5">
        <f>VLOOKUP($F955,Account!$B:$D,L$2,FALSE)</f>
        <v>600001</v>
      </c>
      <c r="M955" s="5" t="str">
        <f>VLOOKUP($F955,Account!$B:$D,M$2,FALSE)</f>
        <v>Legal-Corporate Fees</v>
      </c>
      <c r="N955" s="9">
        <f t="shared" ref="N955:N1003" si="531">N948*C955</f>
        <v>0</v>
      </c>
      <c r="O955" t="str">
        <f>VLOOKUP(A955,glbpamap!$A$1:$E$1000,5,FALSE)</f>
        <v>payroll.csv</v>
      </c>
    </row>
    <row r="956" spans="1:15" x14ac:dyDescent="0.25">
      <c r="A956" t="str">
        <f t="shared" si="508"/>
        <v>IS-01600002</v>
      </c>
      <c r="C956">
        <f t="shared" si="522"/>
        <v>0</v>
      </c>
      <c r="D956" s="5">
        <f t="shared" si="523"/>
        <v>3</v>
      </c>
      <c r="E956" s="5">
        <f t="shared" si="524"/>
        <v>18</v>
      </c>
      <c r="F956" s="4">
        <f t="shared" si="525"/>
        <v>9</v>
      </c>
      <c r="G956" s="5" t="str">
        <f>VLOOKUP($D956,LE!$B:$D,G$2,FALSE)</f>
        <v>ASI</v>
      </c>
      <c r="H956" s="5" t="str">
        <f>VLOOKUP($D956,LE!$B:$D,H$2,FALSE)</f>
        <v>Asia</v>
      </c>
      <c r="I956" s="5" t="str">
        <f>VLOOKUP($E956,Department!$B:$E,I$2,FALSE)</f>
        <v>IS</v>
      </c>
      <c r="J956" s="5" t="str">
        <f>VLOOKUP($E956,Department!$B:$E,J$2,FALSE)</f>
        <v>IS-01</v>
      </c>
      <c r="K956" s="5" t="str">
        <f>VLOOKUP($E956,Department!$B:$E,K$2,FALSE)</f>
        <v>IS</v>
      </c>
      <c r="L956" s="5">
        <f>VLOOKUP($F956,Account!$B:$D,L$2,FALSE)</f>
        <v>600002</v>
      </c>
      <c r="M956" s="5" t="str">
        <f>VLOOKUP($F956,Account!$B:$D,M$2,FALSE)</f>
        <v>Legal-Employment Fees</v>
      </c>
      <c r="N956" s="9">
        <f t="shared" ref="N956:N1004" si="532">N948*C956</f>
        <v>0</v>
      </c>
      <c r="O956" t="str">
        <f>VLOOKUP(A956,glbpamap!$A$1:$E$1000,5,FALSE)</f>
        <v>payroll.csv</v>
      </c>
    </row>
    <row r="957" spans="1:15" x14ac:dyDescent="0.25">
      <c r="A957" t="str">
        <f t="shared" si="508"/>
        <v>IS-01700000</v>
      </c>
      <c r="C957">
        <f t="shared" si="522"/>
        <v>0.05</v>
      </c>
      <c r="D957" s="5">
        <f t="shared" si="523"/>
        <v>3</v>
      </c>
      <c r="E957" s="5">
        <f t="shared" si="524"/>
        <v>18</v>
      </c>
      <c r="F957" s="4">
        <f t="shared" si="525"/>
        <v>10</v>
      </c>
      <c r="G957" s="5" t="str">
        <f>VLOOKUP($D957,LE!$B:$D,G$2,FALSE)</f>
        <v>ASI</v>
      </c>
      <c r="H957" s="5" t="str">
        <f>VLOOKUP($D957,LE!$B:$D,H$2,FALSE)</f>
        <v>Asia</v>
      </c>
      <c r="I957" s="5" t="str">
        <f>VLOOKUP($E957,Department!$B:$E,I$2,FALSE)</f>
        <v>IS</v>
      </c>
      <c r="J957" s="5" t="str">
        <f>VLOOKUP($E957,Department!$B:$E,J$2,FALSE)</f>
        <v>IS-01</v>
      </c>
      <c r="K957" s="5" t="str">
        <f>VLOOKUP($E957,Department!$B:$E,K$2,FALSE)</f>
        <v>IS</v>
      </c>
      <c r="L957" s="5">
        <f>VLOOKUP($F957,Account!$B:$D,L$2,FALSE)</f>
        <v>700000</v>
      </c>
      <c r="M957" s="5" t="str">
        <f>VLOOKUP($F957,Account!$B:$D,M$2,FALSE)</f>
        <v>IT-Application-On-Premise</v>
      </c>
      <c r="N957" s="9">
        <f t="shared" ref="N957:N1005" si="533">N948*C957</f>
        <v>8993.5480126935199</v>
      </c>
      <c r="O957" t="str">
        <f>VLOOKUP(A957,glbpamap!$A$1:$E$1000,5,FALSE)</f>
        <v>payroll.csv</v>
      </c>
    </row>
    <row r="958" spans="1:15" x14ac:dyDescent="0.25">
      <c r="A958" t="str">
        <f t="shared" si="508"/>
        <v>IS-01700001</v>
      </c>
      <c r="C958">
        <f t="shared" si="522"/>
        <v>0.01</v>
      </c>
      <c r="D958" s="5">
        <f t="shared" si="523"/>
        <v>3</v>
      </c>
      <c r="E958" s="5">
        <f t="shared" si="524"/>
        <v>18</v>
      </c>
      <c r="F958" s="4">
        <f t="shared" si="525"/>
        <v>11</v>
      </c>
      <c r="G958" s="5" t="str">
        <f>VLOOKUP($D958,LE!$B:$D,G$2,FALSE)</f>
        <v>ASI</v>
      </c>
      <c r="H958" s="5" t="str">
        <f>VLOOKUP($D958,LE!$B:$D,H$2,FALSE)</f>
        <v>Asia</v>
      </c>
      <c r="I958" s="5" t="str">
        <f>VLOOKUP($E958,Department!$B:$E,I$2,FALSE)</f>
        <v>IS</v>
      </c>
      <c r="J958" s="5" t="str">
        <f>VLOOKUP($E958,Department!$B:$E,J$2,FALSE)</f>
        <v>IS-01</v>
      </c>
      <c r="K958" s="5" t="str">
        <f>VLOOKUP($E958,Department!$B:$E,K$2,FALSE)</f>
        <v>IS</v>
      </c>
      <c r="L958" s="5">
        <f>VLOOKUP($F958,Account!$B:$D,L$2,FALSE)</f>
        <v>700001</v>
      </c>
      <c r="M958" s="5" t="str">
        <f>VLOOKUP($F958,Account!$B:$D,M$2,FALSE)</f>
        <v>IT-Application-Subscription</v>
      </c>
      <c r="N958" s="9">
        <f t="shared" ref="N958:N1006" si="534">N948*C958</f>
        <v>1798.7096025387041</v>
      </c>
      <c r="O958" t="str">
        <f>VLOOKUP(A958,glbpamap!$A$1:$E$1000,5,FALSE)</f>
        <v>payroll.csv</v>
      </c>
    </row>
    <row r="959" spans="1:15" x14ac:dyDescent="0.25">
      <c r="A959" t="str">
        <f t="shared" si="508"/>
        <v>IS-01700002</v>
      </c>
      <c r="C959">
        <f t="shared" si="522"/>
        <v>0.02</v>
      </c>
      <c r="D959" s="5">
        <f t="shared" si="523"/>
        <v>3</v>
      </c>
      <c r="E959" s="5">
        <f t="shared" si="524"/>
        <v>18</v>
      </c>
      <c r="F959" s="4">
        <f t="shared" si="525"/>
        <v>12</v>
      </c>
      <c r="G959" s="5" t="str">
        <f>VLOOKUP($D959,LE!$B:$D,G$2,FALSE)</f>
        <v>ASI</v>
      </c>
      <c r="H959" s="5" t="str">
        <f>VLOOKUP($D959,LE!$B:$D,H$2,FALSE)</f>
        <v>Asia</v>
      </c>
      <c r="I959" s="5" t="str">
        <f>VLOOKUP($E959,Department!$B:$E,I$2,FALSE)</f>
        <v>IS</v>
      </c>
      <c r="J959" s="5" t="str">
        <f>VLOOKUP($E959,Department!$B:$E,J$2,FALSE)</f>
        <v>IS-01</v>
      </c>
      <c r="K959" s="5" t="str">
        <f>VLOOKUP($E959,Department!$B:$E,K$2,FALSE)</f>
        <v>IS</v>
      </c>
      <c r="L959" s="5">
        <f>VLOOKUP($F959,Account!$B:$D,L$2,FALSE)</f>
        <v>700002</v>
      </c>
      <c r="M959" s="5" t="str">
        <f>VLOOKUP($F959,Account!$B:$D,M$2,FALSE)</f>
        <v>IT-Infrastructure</v>
      </c>
      <c r="N959" s="9">
        <f t="shared" ref="N959:N1007" si="535">N948*C959</f>
        <v>3597.4192050774082</v>
      </c>
      <c r="O959" t="str">
        <f>VLOOKUP(A959,glbpamap!$A$1:$E$1000,5,FALSE)</f>
        <v>payroll.csv</v>
      </c>
    </row>
    <row r="960" spans="1:15" x14ac:dyDescent="0.25">
      <c r="A960" t="str">
        <f t="shared" si="508"/>
        <v>IS-01700003</v>
      </c>
      <c r="C960">
        <f t="shared" si="522"/>
        <v>0.01</v>
      </c>
      <c r="D960" s="5">
        <f t="shared" si="523"/>
        <v>3</v>
      </c>
      <c r="E960" s="5">
        <f t="shared" si="524"/>
        <v>18</v>
      </c>
      <c r="F960" s="4">
        <f t="shared" si="525"/>
        <v>13</v>
      </c>
      <c r="G960" s="5" t="str">
        <f>VLOOKUP($D960,LE!$B:$D,G$2,FALSE)</f>
        <v>ASI</v>
      </c>
      <c r="H960" s="5" t="str">
        <f>VLOOKUP($D960,LE!$B:$D,H$2,FALSE)</f>
        <v>Asia</v>
      </c>
      <c r="I960" s="5" t="str">
        <f>VLOOKUP($E960,Department!$B:$E,I$2,FALSE)</f>
        <v>IS</v>
      </c>
      <c r="J960" s="5" t="str">
        <f>VLOOKUP($E960,Department!$B:$E,J$2,FALSE)</f>
        <v>IS-01</v>
      </c>
      <c r="K960" s="5" t="str">
        <f>VLOOKUP($E960,Department!$B:$E,K$2,FALSE)</f>
        <v>IS</v>
      </c>
      <c r="L960" s="5">
        <f>VLOOKUP($F960,Account!$B:$D,L$2,FALSE)</f>
        <v>700003</v>
      </c>
      <c r="M960" s="5" t="str">
        <f>VLOOKUP($F960,Account!$B:$D,M$2,FALSE)</f>
        <v>IT-Consultant-System Implementation</v>
      </c>
      <c r="N960" s="9">
        <f t="shared" ref="N960:N1008" si="536">N948*C960</f>
        <v>1798.7096025387041</v>
      </c>
      <c r="O960" t="str">
        <f>VLOOKUP(A960,glbpamap!$A$1:$E$1000,5,FALSE)</f>
        <v>payroll.csv</v>
      </c>
    </row>
    <row r="961" spans="1:15" x14ac:dyDescent="0.25">
      <c r="A961" t="str">
        <f t="shared" si="508"/>
        <v>IS-01800000</v>
      </c>
      <c r="C961">
        <f t="shared" si="522"/>
        <v>0.02</v>
      </c>
      <c r="D961" s="5">
        <f t="shared" si="523"/>
        <v>3</v>
      </c>
      <c r="E961" s="5">
        <f t="shared" si="524"/>
        <v>18</v>
      </c>
      <c r="F961" s="4">
        <f t="shared" si="525"/>
        <v>14</v>
      </c>
      <c r="G961" s="5" t="str">
        <f>VLOOKUP($D961,LE!$B:$D,G$2,FALSE)</f>
        <v>ASI</v>
      </c>
      <c r="H961" s="5" t="str">
        <f>VLOOKUP($D961,LE!$B:$D,H$2,FALSE)</f>
        <v>Asia</v>
      </c>
      <c r="I961" s="5" t="str">
        <f>VLOOKUP($E961,Department!$B:$E,I$2,FALSE)</f>
        <v>IS</v>
      </c>
      <c r="J961" s="5" t="str">
        <f>VLOOKUP($E961,Department!$B:$E,J$2,FALSE)</f>
        <v>IS-01</v>
      </c>
      <c r="K961" s="5" t="str">
        <f>VLOOKUP($E961,Department!$B:$E,K$2,FALSE)</f>
        <v>IS</v>
      </c>
      <c r="L961" s="5">
        <f>VLOOKUP($F961,Account!$B:$D,L$2,FALSE)</f>
        <v>800000</v>
      </c>
      <c r="M961" s="5" t="str">
        <f>VLOOKUP($F961,Account!$B:$D,M$2,FALSE)</f>
        <v>Facilities-Offices</v>
      </c>
      <c r="N961" s="9">
        <f t="shared" ref="N961:N1009" si="537">N948*C961</f>
        <v>3597.4192050774082</v>
      </c>
      <c r="O961" t="str">
        <f>VLOOKUP(A961,glbpamap!$A$1:$E$1000,5,FALSE)</f>
        <v>payroll.csv</v>
      </c>
    </row>
    <row r="962" spans="1:15" x14ac:dyDescent="0.25">
      <c r="A962" t="str">
        <f t="shared" si="508"/>
        <v>IS-01800001</v>
      </c>
      <c r="C962">
        <f t="shared" si="522"/>
        <v>0.02</v>
      </c>
      <c r="D962" s="5">
        <f t="shared" si="523"/>
        <v>3</v>
      </c>
      <c r="E962" s="5">
        <f t="shared" si="524"/>
        <v>18</v>
      </c>
      <c r="F962" s="4">
        <f t="shared" si="525"/>
        <v>15</v>
      </c>
      <c r="G962" s="5" t="str">
        <f>VLOOKUP($D962,LE!$B:$D,G$2,FALSE)</f>
        <v>ASI</v>
      </c>
      <c r="H962" s="5" t="str">
        <f>VLOOKUP($D962,LE!$B:$D,H$2,FALSE)</f>
        <v>Asia</v>
      </c>
      <c r="I962" s="5" t="str">
        <f>VLOOKUP($E962,Department!$B:$E,I$2,FALSE)</f>
        <v>IS</v>
      </c>
      <c r="J962" s="5" t="str">
        <f>VLOOKUP($E962,Department!$B:$E,J$2,FALSE)</f>
        <v>IS-01</v>
      </c>
      <c r="K962" s="5" t="str">
        <f>VLOOKUP($E962,Department!$B:$E,K$2,FALSE)</f>
        <v>IS</v>
      </c>
      <c r="L962" s="5">
        <f>VLOOKUP($F962,Account!$B:$D,L$2,FALSE)</f>
        <v>800001</v>
      </c>
      <c r="M962" s="5" t="str">
        <f>VLOOKUP($F962,Account!$B:$D,M$2,FALSE)</f>
        <v>Facilities-Supplies</v>
      </c>
      <c r="N962" s="9">
        <f t="shared" ref="N962:N1010" si="538">N948*C962</f>
        <v>3597.4192050774082</v>
      </c>
      <c r="O962" t="str">
        <f>VLOOKUP(A962,glbpamap!$A$1:$E$1000,5,FALSE)</f>
        <v>payroll.csv</v>
      </c>
    </row>
    <row r="963" spans="1:15" x14ac:dyDescent="0.25">
      <c r="A963" t="str">
        <f t="shared" si="508"/>
        <v>IS-01800002</v>
      </c>
      <c r="C963">
        <f t="shared" si="522"/>
        <v>0.02</v>
      </c>
      <c r="D963" s="5">
        <f t="shared" si="523"/>
        <v>3</v>
      </c>
      <c r="E963" s="5">
        <f t="shared" si="524"/>
        <v>18</v>
      </c>
      <c r="F963" s="4">
        <f t="shared" si="525"/>
        <v>16</v>
      </c>
      <c r="G963" s="5" t="str">
        <f>VLOOKUP($D963,LE!$B:$D,G$2,FALSE)</f>
        <v>ASI</v>
      </c>
      <c r="H963" s="5" t="str">
        <f>VLOOKUP($D963,LE!$B:$D,H$2,FALSE)</f>
        <v>Asia</v>
      </c>
      <c r="I963" s="5" t="str">
        <f>VLOOKUP($E963,Department!$B:$E,I$2,FALSE)</f>
        <v>IS</v>
      </c>
      <c r="J963" s="5" t="str">
        <f>VLOOKUP($E963,Department!$B:$E,J$2,FALSE)</f>
        <v>IS-01</v>
      </c>
      <c r="K963" s="5" t="str">
        <f>VLOOKUP($E963,Department!$B:$E,K$2,FALSE)</f>
        <v>IS</v>
      </c>
      <c r="L963" s="5">
        <f>VLOOKUP($F963,Account!$B:$D,L$2,FALSE)</f>
        <v>800002</v>
      </c>
      <c r="M963" s="5" t="str">
        <f>VLOOKUP($F963,Account!$B:$D,M$2,FALSE)</f>
        <v>Facilities-Supplies</v>
      </c>
      <c r="N963" s="9">
        <f t="shared" ref="N963:N1011" si="539">N948*C963</f>
        <v>3597.4192050774082</v>
      </c>
      <c r="O963" t="str">
        <f>VLOOKUP(A963,glbpamap!$A$1:$E$1000,5,FALSE)</f>
        <v>payroll.csv</v>
      </c>
    </row>
    <row r="964" spans="1:15" x14ac:dyDescent="0.25">
      <c r="A964" t="str">
        <f t="shared" si="508"/>
        <v>Exec-Office-01100000</v>
      </c>
      <c r="C964">
        <f>C948</f>
        <v>0</v>
      </c>
      <c r="D964" s="6">
        <f>D948</f>
        <v>3</v>
      </c>
      <c r="E964" s="6">
        <f>E948+1</f>
        <v>19</v>
      </c>
      <c r="F964" s="4">
        <v>1</v>
      </c>
      <c r="G964" s="5" t="str">
        <f>VLOOKUP($D964,LE!$B:$D,G$2,FALSE)</f>
        <v>ASI</v>
      </c>
      <c r="H964" s="5" t="str">
        <f>VLOOKUP($D964,LE!$B:$D,H$2,FALSE)</f>
        <v>Asia</v>
      </c>
      <c r="I964" s="5" t="str">
        <f>VLOOKUP($E964,Department!$B:$E,I$2,FALSE)</f>
        <v>Exec-Office</v>
      </c>
      <c r="J964" s="5" t="str">
        <f>VLOOKUP($E964,Department!$B:$E,J$2,FALSE)</f>
        <v>Exec-Office-01</v>
      </c>
      <c r="K964" s="5" t="str">
        <f>VLOOKUP($E964,Department!$B:$E,K$2,FALSE)</f>
        <v>Exec-Office</v>
      </c>
      <c r="L964" s="5">
        <f>VLOOKUP($F964,Account!$B:$D,L$2,FALSE)</f>
        <v>100000</v>
      </c>
      <c r="M964" s="5" t="str">
        <f>VLOOKUP($F964,Account!$B:$D,M$2,FALSE)</f>
        <v>Salary</v>
      </c>
      <c r="N964" s="10">
        <f t="shared" ref="N964" si="540">N948*1.01</f>
        <v>181669.66985640911</v>
      </c>
      <c r="O964" t="str">
        <f>VLOOKUP(A964,glbpamap!$A$1:$E$1000,5,FALSE)</f>
        <v>payroll.csv</v>
      </c>
    </row>
    <row r="965" spans="1:15" x14ac:dyDescent="0.25">
      <c r="A965" t="str">
        <f t="shared" ref="A965:A1028" si="541">J965&amp;L965</f>
        <v>Exec-Office-01100001</v>
      </c>
      <c r="C965">
        <f t="shared" ref="C965:C979" si="542">C949</f>
        <v>0.3</v>
      </c>
      <c r="D965" s="5">
        <f>D964</f>
        <v>3</v>
      </c>
      <c r="E965" s="5">
        <f>E964</f>
        <v>19</v>
      </c>
      <c r="F965" s="4">
        <f>F964+1</f>
        <v>2</v>
      </c>
      <c r="G965" s="5" t="str">
        <f>VLOOKUP($D965,LE!$B:$D,G$2,FALSE)</f>
        <v>ASI</v>
      </c>
      <c r="H965" s="5" t="str">
        <f>VLOOKUP($D965,LE!$B:$D,H$2,FALSE)</f>
        <v>Asia</v>
      </c>
      <c r="I965" s="5" t="str">
        <f>VLOOKUP($E965,Department!$B:$E,I$2,FALSE)</f>
        <v>Exec-Office</v>
      </c>
      <c r="J965" s="5" t="str">
        <f>VLOOKUP($E965,Department!$B:$E,J$2,FALSE)</f>
        <v>Exec-Office-01</v>
      </c>
      <c r="K965" s="5" t="str">
        <f>VLOOKUP($E965,Department!$B:$E,K$2,FALSE)</f>
        <v>Exec-Office</v>
      </c>
      <c r="L965" s="5">
        <f>VLOOKUP($F965,Account!$B:$D,L$2,FALSE)</f>
        <v>100001</v>
      </c>
      <c r="M965" s="5" t="str">
        <f>VLOOKUP($F965,Account!$B:$D,M$2,FALSE)</f>
        <v>Benefits</v>
      </c>
      <c r="N965" s="9">
        <f t="shared" si="517"/>
        <v>54500.900956922727</v>
      </c>
      <c r="O965" t="str">
        <f>VLOOKUP(A965,glbpamap!$A$1:$E$1000,5,FALSE)</f>
        <v>payroll.csv</v>
      </c>
    </row>
    <row r="966" spans="1:15" x14ac:dyDescent="0.25">
      <c r="A966" t="str">
        <f t="shared" si="541"/>
        <v>Exec-Office-01200000</v>
      </c>
      <c r="C966">
        <f t="shared" si="542"/>
        <v>0.5</v>
      </c>
      <c r="D966" s="5">
        <f t="shared" ref="D966:D979" si="543">D965</f>
        <v>3</v>
      </c>
      <c r="E966" s="5">
        <f t="shared" ref="E966:E979" si="544">E965</f>
        <v>19</v>
      </c>
      <c r="F966" s="4">
        <f t="shared" ref="F966:F979" si="545">F965+1</f>
        <v>3</v>
      </c>
      <c r="G966" s="5" t="str">
        <f>VLOOKUP($D966,LE!$B:$D,G$2,FALSE)</f>
        <v>ASI</v>
      </c>
      <c r="H966" s="5" t="str">
        <f>VLOOKUP($D966,LE!$B:$D,H$2,FALSE)</f>
        <v>Asia</v>
      </c>
      <c r="I966" s="5" t="str">
        <f>VLOOKUP($E966,Department!$B:$E,I$2,FALSE)</f>
        <v>Exec-Office</v>
      </c>
      <c r="J966" s="5" t="str">
        <f>VLOOKUP($E966,Department!$B:$E,J$2,FALSE)</f>
        <v>Exec-Office-01</v>
      </c>
      <c r="K966" s="5" t="str">
        <f>VLOOKUP($E966,Department!$B:$E,K$2,FALSE)</f>
        <v>Exec-Office</v>
      </c>
      <c r="L966" s="5">
        <f>VLOOKUP($F966,Account!$B:$D,L$2,FALSE)</f>
        <v>200000</v>
      </c>
      <c r="M966" s="5" t="str">
        <f>VLOOKUP($F966,Account!$B:$D,M$2,FALSE)</f>
        <v>Contractors</v>
      </c>
      <c r="N966" s="9">
        <f t="shared" si="526"/>
        <v>90834.834928204553</v>
      </c>
      <c r="O966" t="str">
        <f>VLOOKUP(A966,glbpamap!$A$1:$E$1000,5,FALSE)</f>
        <v>payroll.csv</v>
      </c>
    </row>
    <row r="967" spans="1:15" x14ac:dyDescent="0.25">
      <c r="A967" t="str">
        <f t="shared" si="541"/>
        <v>Exec-Office-01400000</v>
      </c>
      <c r="C967">
        <f t="shared" si="542"/>
        <v>0.1</v>
      </c>
      <c r="D967" s="5">
        <f t="shared" si="543"/>
        <v>3</v>
      </c>
      <c r="E967" s="5">
        <f t="shared" si="544"/>
        <v>19</v>
      </c>
      <c r="F967" s="4">
        <f t="shared" si="545"/>
        <v>4</v>
      </c>
      <c r="G967" s="5" t="str">
        <f>VLOOKUP($D967,LE!$B:$D,G$2,FALSE)</f>
        <v>ASI</v>
      </c>
      <c r="H967" s="5" t="str">
        <f>VLOOKUP($D967,LE!$B:$D,H$2,FALSE)</f>
        <v>Asia</v>
      </c>
      <c r="I967" s="5" t="str">
        <f>VLOOKUP($E967,Department!$B:$E,I$2,FALSE)</f>
        <v>Exec-Office</v>
      </c>
      <c r="J967" s="5" t="str">
        <f>VLOOKUP($E967,Department!$B:$E,J$2,FALSE)</f>
        <v>Exec-Office-01</v>
      </c>
      <c r="K967" s="5" t="str">
        <f>VLOOKUP($E967,Department!$B:$E,K$2,FALSE)</f>
        <v>Exec-Office</v>
      </c>
      <c r="L967" s="5">
        <f>VLOOKUP($F967,Account!$B:$D,L$2,FALSE)</f>
        <v>400000</v>
      </c>
      <c r="M967" s="5" t="str">
        <f>VLOOKUP($F967,Account!$B:$D,M$2,FALSE)</f>
        <v>Travel-Trips</v>
      </c>
      <c r="N967" s="9">
        <f t="shared" si="527"/>
        <v>18166.966985640913</v>
      </c>
      <c r="O967" t="str">
        <f>VLOOKUP(A967,glbpamap!$A$1:$E$1000,5,FALSE)</f>
        <v>payroll.csv</v>
      </c>
    </row>
    <row r="968" spans="1:15" x14ac:dyDescent="0.25">
      <c r="A968" t="str">
        <f t="shared" si="541"/>
        <v>Exec-Office-01400001</v>
      </c>
      <c r="C968">
        <f t="shared" si="542"/>
        <v>0.05</v>
      </c>
      <c r="D968" s="5">
        <f t="shared" si="543"/>
        <v>3</v>
      </c>
      <c r="E968" s="5">
        <f t="shared" si="544"/>
        <v>19</v>
      </c>
      <c r="F968" s="4">
        <f t="shared" si="545"/>
        <v>5</v>
      </c>
      <c r="G968" s="5" t="str">
        <f>VLOOKUP($D968,LE!$B:$D,G$2,FALSE)</f>
        <v>ASI</v>
      </c>
      <c r="H968" s="5" t="str">
        <f>VLOOKUP($D968,LE!$B:$D,H$2,FALSE)</f>
        <v>Asia</v>
      </c>
      <c r="I968" s="5" t="str">
        <f>VLOOKUP($E968,Department!$B:$E,I$2,FALSE)</f>
        <v>Exec-Office</v>
      </c>
      <c r="J968" s="5" t="str">
        <f>VLOOKUP($E968,Department!$B:$E,J$2,FALSE)</f>
        <v>Exec-Office-01</v>
      </c>
      <c r="K968" s="5" t="str">
        <f>VLOOKUP($E968,Department!$B:$E,K$2,FALSE)</f>
        <v>Exec-Office</v>
      </c>
      <c r="L968" s="5">
        <f>VLOOKUP($F968,Account!$B:$D,L$2,FALSE)</f>
        <v>400001</v>
      </c>
      <c r="M968" s="5" t="str">
        <f>VLOOKUP($F968,Account!$B:$D,M$2,FALSE)</f>
        <v>Travel-Hotels</v>
      </c>
      <c r="N968" s="9">
        <f t="shared" si="528"/>
        <v>9083.4834928204564</v>
      </c>
      <c r="O968" t="str">
        <f>VLOOKUP(A968,glbpamap!$A$1:$E$1000,5,FALSE)</f>
        <v>payroll.csv</v>
      </c>
    </row>
    <row r="969" spans="1:15" x14ac:dyDescent="0.25">
      <c r="A969" t="str">
        <f t="shared" si="541"/>
        <v>Exec-Office-01500000</v>
      </c>
      <c r="C969">
        <f t="shared" si="542"/>
        <v>0.2</v>
      </c>
      <c r="D969" s="5">
        <f t="shared" si="543"/>
        <v>3</v>
      </c>
      <c r="E969" s="5">
        <f t="shared" si="544"/>
        <v>19</v>
      </c>
      <c r="F969" s="4">
        <f t="shared" si="545"/>
        <v>6</v>
      </c>
      <c r="G969" s="5" t="str">
        <f>VLOOKUP($D969,LE!$B:$D,G$2,FALSE)</f>
        <v>ASI</v>
      </c>
      <c r="H969" s="5" t="str">
        <f>VLOOKUP($D969,LE!$B:$D,H$2,FALSE)</f>
        <v>Asia</v>
      </c>
      <c r="I969" s="5" t="str">
        <f>VLOOKUP($E969,Department!$B:$E,I$2,FALSE)</f>
        <v>Exec-Office</v>
      </c>
      <c r="J969" s="5" t="str">
        <f>VLOOKUP($E969,Department!$B:$E,J$2,FALSE)</f>
        <v>Exec-Office-01</v>
      </c>
      <c r="K969" s="5" t="str">
        <f>VLOOKUP($E969,Department!$B:$E,K$2,FALSE)</f>
        <v>Exec-Office</v>
      </c>
      <c r="L969" s="5">
        <f>VLOOKUP($F969,Account!$B:$D,L$2,FALSE)</f>
        <v>500000</v>
      </c>
      <c r="M969" s="5" t="str">
        <f>VLOOKUP($F969,Account!$B:$D,M$2,FALSE)</f>
        <v>Professional-Services-Consultants</v>
      </c>
      <c r="N969" s="9">
        <f t="shared" si="529"/>
        <v>36333.933971281826</v>
      </c>
      <c r="O969" t="str">
        <f>VLOOKUP(A969,glbpamap!$A$1:$E$1000,5,FALSE)</f>
        <v>payroll.csv</v>
      </c>
    </row>
    <row r="970" spans="1:15" x14ac:dyDescent="0.25">
      <c r="A970" t="str">
        <f t="shared" si="541"/>
        <v>Exec-Office-01600000</v>
      </c>
      <c r="C970">
        <f t="shared" si="542"/>
        <v>0.1</v>
      </c>
      <c r="D970" s="5">
        <f t="shared" si="543"/>
        <v>3</v>
      </c>
      <c r="E970" s="5">
        <f t="shared" si="544"/>
        <v>19</v>
      </c>
      <c r="F970" s="4">
        <f t="shared" si="545"/>
        <v>7</v>
      </c>
      <c r="G970" s="5" t="str">
        <f>VLOOKUP($D970,LE!$B:$D,G$2,FALSE)</f>
        <v>ASI</v>
      </c>
      <c r="H970" s="5" t="str">
        <f>VLOOKUP($D970,LE!$B:$D,H$2,FALSE)</f>
        <v>Asia</v>
      </c>
      <c r="I970" s="5" t="str">
        <f>VLOOKUP($E970,Department!$B:$E,I$2,FALSE)</f>
        <v>Exec-Office</v>
      </c>
      <c r="J970" s="5" t="str">
        <f>VLOOKUP($E970,Department!$B:$E,J$2,FALSE)</f>
        <v>Exec-Office-01</v>
      </c>
      <c r="K970" s="5" t="str">
        <f>VLOOKUP($E970,Department!$B:$E,K$2,FALSE)</f>
        <v>Exec-Office</v>
      </c>
      <c r="L970" s="5">
        <f>VLOOKUP($F970,Account!$B:$D,L$2,FALSE)</f>
        <v>600000</v>
      </c>
      <c r="M970" s="5" t="str">
        <f>VLOOKUP($F970,Account!$B:$D,M$2,FALSE)</f>
        <v>Legal-Consultants</v>
      </c>
      <c r="N970" s="9">
        <f t="shared" si="530"/>
        <v>18166.966985640913</v>
      </c>
      <c r="O970" t="str">
        <f>VLOOKUP(A970,glbpamap!$A$1:$E$1000,5,FALSE)</f>
        <v>payroll.csv</v>
      </c>
    </row>
    <row r="971" spans="1:15" x14ac:dyDescent="0.25">
      <c r="A971" t="str">
        <f t="shared" si="541"/>
        <v>Exec-Office-01600001</v>
      </c>
      <c r="C971">
        <f t="shared" si="542"/>
        <v>0</v>
      </c>
      <c r="D971" s="5">
        <f t="shared" si="543"/>
        <v>3</v>
      </c>
      <c r="E971" s="5">
        <f t="shared" si="544"/>
        <v>19</v>
      </c>
      <c r="F971" s="4">
        <f t="shared" si="545"/>
        <v>8</v>
      </c>
      <c r="G971" s="5" t="str">
        <f>VLOOKUP($D971,LE!$B:$D,G$2,FALSE)</f>
        <v>ASI</v>
      </c>
      <c r="H971" s="5" t="str">
        <f>VLOOKUP($D971,LE!$B:$D,H$2,FALSE)</f>
        <v>Asia</v>
      </c>
      <c r="I971" s="5" t="str">
        <f>VLOOKUP($E971,Department!$B:$E,I$2,FALSE)</f>
        <v>Exec-Office</v>
      </c>
      <c r="J971" s="5" t="str">
        <f>VLOOKUP($E971,Department!$B:$E,J$2,FALSE)</f>
        <v>Exec-Office-01</v>
      </c>
      <c r="K971" s="5" t="str">
        <f>VLOOKUP($E971,Department!$B:$E,K$2,FALSE)</f>
        <v>Exec-Office</v>
      </c>
      <c r="L971" s="5">
        <f>VLOOKUP($F971,Account!$B:$D,L$2,FALSE)</f>
        <v>600001</v>
      </c>
      <c r="M971" s="5" t="str">
        <f>VLOOKUP($F971,Account!$B:$D,M$2,FALSE)</f>
        <v>Legal-Corporate Fees</v>
      </c>
      <c r="N971" s="9">
        <f t="shared" si="531"/>
        <v>0</v>
      </c>
      <c r="O971" t="str">
        <f>VLOOKUP(A971,glbpamap!$A$1:$E$1000,5,FALSE)</f>
        <v>payroll.csv</v>
      </c>
    </row>
    <row r="972" spans="1:15" x14ac:dyDescent="0.25">
      <c r="A972" t="str">
        <f t="shared" si="541"/>
        <v>Exec-Office-01600002</v>
      </c>
      <c r="C972">
        <f t="shared" si="542"/>
        <v>0</v>
      </c>
      <c r="D972" s="5">
        <f t="shared" si="543"/>
        <v>3</v>
      </c>
      <c r="E972" s="5">
        <f t="shared" si="544"/>
        <v>19</v>
      </c>
      <c r="F972" s="4">
        <f t="shared" si="545"/>
        <v>9</v>
      </c>
      <c r="G972" s="5" t="str">
        <f>VLOOKUP($D972,LE!$B:$D,G$2,FALSE)</f>
        <v>ASI</v>
      </c>
      <c r="H972" s="5" t="str">
        <f>VLOOKUP($D972,LE!$B:$D,H$2,FALSE)</f>
        <v>Asia</v>
      </c>
      <c r="I972" s="5" t="str">
        <f>VLOOKUP($E972,Department!$B:$E,I$2,FALSE)</f>
        <v>Exec-Office</v>
      </c>
      <c r="J972" s="5" t="str">
        <f>VLOOKUP($E972,Department!$B:$E,J$2,FALSE)</f>
        <v>Exec-Office-01</v>
      </c>
      <c r="K972" s="5" t="str">
        <f>VLOOKUP($E972,Department!$B:$E,K$2,FALSE)</f>
        <v>Exec-Office</v>
      </c>
      <c r="L972" s="5">
        <f>VLOOKUP($F972,Account!$B:$D,L$2,FALSE)</f>
        <v>600002</v>
      </c>
      <c r="M972" s="5" t="str">
        <f>VLOOKUP($F972,Account!$B:$D,M$2,FALSE)</f>
        <v>Legal-Employment Fees</v>
      </c>
      <c r="N972" s="9">
        <f t="shared" si="532"/>
        <v>0</v>
      </c>
      <c r="O972" t="str">
        <f>VLOOKUP(A972,glbpamap!$A$1:$E$1000,5,FALSE)</f>
        <v>payroll.csv</v>
      </c>
    </row>
    <row r="973" spans="1:15" x14ac:dyDescent="0.25">
      <c r="A973" t="str">
        <f t="shared" si="541"/>
        <v>Exec-Office-01700000</v>
      </c>
      <c r="C973">
        <f t="shared" si="542"/>
        <v>0.05</v>
      </c>
      <c r="D973" s="5">
        <f t="shared" si="543"/>
        <v>3</v>
      </c>
      <c r="E973" s="5">
        <f t="shared" si="544"/>
        <v>19</v>
      </c>
      <c r="F973" s="4">
        <f t="shared" si="545"/>
        <v>10</v>
      </c>
      <c r="G973" s="5" t="str">
        <f>VLOOKUP($D973,LE!$B:$D,G$2,FALSE)</f>
        <v>ASI</v>
      </c>
      <c r="H973" s="5" t="str">
        <f>VLOOKUP($D973,LE!$B:$D,H$2,FALSE)</f>
        <v>Asia</v>
      </c>
      <c r="I973" s="5" t="str">
        <f>VLOOKUP($E973,Department!$B:$E,I$2,FALSE)</f>
        <v>Exec-Office</v>
      </c>
      <c r="J973" s="5" t="str">
        <f>VLOOKUP($E973,Department!$B:$E,J$2,FALSE)</f>
        <v>Exec-Office-01</v>
      </c>
      <c r="K973" s="5" t="str">
        <f>VLOOKUP($E973,Department!$B:$E,K$2,FALSE)</f>
        <v>Exec-Office</v>
      </c>
      <c r="L973" s="5">
        <f>VLOOKUP($F973,Account!$B:$D,L$2,FALSE)</f>
        <v>700000</v>
      </c>
      <c r="M973" s="5" t="str">
        <f>VLOOKUP($F973,Account!$B:$D,M$2,FALSE)</f>
        <v>IT-Application-On-Premise</v>
      </c>
      <c r="N973" s="9">
        <f t="shared" si="533"/>
        <v>9083.4834928204564</v>
      </c>
      <c r="O973" t="str">
        <f>VLOOKUP(A973,glbpamap!$A$1:$E$1000,5,FALSE)</f>
        <v>payroll.csv</v>
      </c>
    </row>
    <row r="974" spans="1:15" x14ac:dyDescent="0.25">
      <c r="A974" t="str">
        <f t="shared" si="541"/>
        <v>Exec-Office-01700001</v>
      </c>
      <c r="C974">
        <f t="shared" si="542"/>
        <v>0.01</v>
      </c>
      <c r="D974" s="5">
        <f t="shared" si="543"/>
        <v>3</v>
      </c>
      <c r="E974" s="5">
        <f t="shared" si="544"/>
        <v>19</v>
      </c>
      <c r="F974" s="4">
        <f t="shared" si="545"/>
        <v>11</v>
      </c>
      <c r="G974" s="5" t="str">
        <f>VLOOKUP($D974,LE!$B:$D,G$2,FALSE)</f>
        <v>ASI</v>
      </c>
      <c r="H974" s="5" t="str">
        <f>VLOOKUP($D974,LE!$B:$D,H$2,FALSE)</f>
        <v>Asia</v>
      </c>
      <c r="I974" s="5" t="str">
        <f>VLOOKUP($E974,Department!$B:$E,I$2,FALSE)</f>
        <v>Exec-Office</v>
      </c>
      <c r="J974" s="5" t="str">
        <f>VLOOKUP($E974,Department!$B:$E,J$2,FALSE)</f>
        <v>Exec-Office-01</v>
      </c>
      <c r="K974" s="5" t="str">
        <f>VLOOKUP($E974,Department!$B:$E,K$2,FALSE)</f>
        <v>Exec-Office</v>
      </c>
      <c r="L974" s="5">
        <f>VLOOKUP($F974,Account!$B:$D,L$2,FALSE)</f>
        <v>700001</v>
      </c>
      <c r="M974" s="5" t="str">
        <f>VLOOKUP($F974,Account!$B:$D,M$2,FALSE)</f>
        <v>IT-Application-Subscription</v>
      </c>
      <c r="N974" s="9">
        <f t="shared" si="534"/>
        <v>1816.6966985640911</v>
      </c>
      <c r="O974" t="str">
        <f>VLOOKUP(A974,glbpamap!$A$1:$E$1000,5,FALSE)</f>
        <v>payroll.csv</v>
      </c>
    </row>
    <row r="975" spans="1:15" x14ac:dyDescent="0.25">
      <c r="A975" t="str">
        <f t="shared" si="541"/>
        <v>Exec-Office-01700002</v>
      </c>
      <c r="C975">
        <f t="shared" si="542"/>
        <v>0.02</v>
      </c>
      <c r="D975" s="5">
        <f t="shared" si="543"/>
        <v>3</v>
      </c>
      <c r="E975" s="5">
        <f t="shared" si="544"/>
        <v>19</v>
      </c>
      <c r="F975" s="4">
        <f t="shared" si="545"/>
        <v>12</v>
      </c>
      <c r="G975" s="5" t="str">
        <f>VLOOKUP($D975,LE!$B:$D,G$2,FALSE)</f>
        <v>ASI</v>
      </c>
      <c r="H975" s="5" t="str">
        <f>VLOOKUP($D975,LE!$B:$D,H$2,FALSE)</f>
        <v>Asia</v>
      </c>
      <c r="I975" s="5" t="str">
        <f>VLOOKUP($E975,Department!$B:$E,I$2,FALSE)</f>
        <v>Exec-Office</v>
      </c>
      <c r="J975" s="5" t="str">
        <f>VLOOKUP($E975,Department!$B:$E,J$2,FALSE)</f>
        <v>Exec-Office-01</v>
      </c>
      <c r="K975" s="5" t="str">
        <f>VLOOKUP($E975,Department!$B:$E,K$2,FALSE)</f>
        <v>Exec-Office</v>
      </c>
      <c r="L975" s="5">
        <f>VLOOKUP($F975,Account!$B:$D,L$2,FALSE)</f>
        <v>700002</v>
      </c>
      <c r="M975" s="5" t="str">
        <f>VLOOKUP($F975,Account!$B:$D,M$2,FALSE)</f>
        <v>IT-Infrastructure</v>
      </c>
      <c r="N975" s="9">
        <f t="shared" si="535"/>
        <v>3633.3933971281822</v>
      </c>
      <c r="O975" t="str">
        <f>VLOOKUP(A975,glbpamap!$A$1:$E$1000,5,FALSE)</f>
        <v>payroll.csv</v>
      </c>
    </row>
    <row r="976" spans="1:15" x14ac:dyDescent="0.25">
      <c r="A976" t="str">
        <f t="shared" si="541"/>
        <v>Exec-Office-01700003</v>
      </c>
      <c r="C976">
        <f t="shared" si="542"/>
        <v>0.01</v>
      </c>
      <c r="D976" s="5">
        <f t="shared" si="543"/>
        <v>3</v>
      </c>
      <c r="E976" s="5">
        <f t="shared" si="544"/>
        <v>19</v>
      </c>
      <c r="F976" s="4">
        <f t="shared" si="545"/>
        <v>13</v>
      </c>
      <c r="G976" s="5" t="str">
        <f>VLOOKUP($D976,LE!$B:$D,G$2,FALSE)</f>
        <v>ASI</v>
      </c>
      <c r="H976" s="5" t="str">
        <f>VLOOKUP($D976,LE!$B:$D,H$2,FALSE)</f>
        <v>Asia</v>
      </c>
      <c r="I976" s="5" t="str">
        <f>VLOOKUP($E976,Department!$B:$E,I$2,FALSE)</f>
        <v>Exec-Office</v>
      </c>
      <c r="J976" s="5" t="str">
        <f>VLOOKUP($E976,Department!$B:$E,J$2,FALSE)</f>
        <v>Exec-Office-01</v>
      </c>
      <c r="K976" s="5" t="str">
        <f>VLOOKUP($E976,Department!$B:$E,K$2,FALSE)</f>
        <v>Exec-Office</v>
      </c>
      <c r="L976" s="5">
        <f>VLOOKUP($F976,Account!$B:$D,L$2,FALSE)</f>
        <v>700003</v>
      </c>
      <c r="M976" s="5" t="str">
        <f>VLOOKUP($F976,Account!$B:$D,M$2,FALSE)</f>
        <v>IT-Consultant-System Implementation</v>
      </c>
      <c r="N976" s="9">
        <f t="shared" si="536"/>
        <v>1816.6966985640911</v>
      </c>
      <c r="O976" t="str">
        <f>VLOOKUP(A976,glbpamap!$A$1:$E$1000,5,FALSE)</f>
        <v>payroll.csv</v>
      </c>
    </row>
    <row r="977" spans="1:15" x14ac:dyDescent="0.25">
      <c r="A977" t="str">
        <f t="shared" si="541"/>
        <v>Exec-Office-01800000</v>
      </c>
      <c r="C977">
        <f t="shared" si="542"/>
        <v>0.02</v>
      </c>
      <c r="D977" s="5">
        <f t="shared" si="543"/>
        <v>3</v>
      </c>
      <c r="E977" s="5">
        <f t="shared" si="544"/>
        <v>19</v>
      </c>
      <c r="F977" s="4">
        <f t="shared" si="545"/>
        <v>14</v>
      </c>
      <c r="G977" s="5" t="str">
        <f>VLOOKUP($D977,LE!$B:$D,G$2,FALSE)</f>
        <v>ASI</v>
      </c>
      <c r="H977" s="5" t="str">
        <f>VLOOKUP($D977,LE!$B:$D,H$2,FALSE)</f>
        <v>Asia</v>
      </c>
      <c r="I977" s="5" t="str">
        <f>VLOOKUP($E977,Department!$B:$E,I$2,FALSE)</f>
        <v>Exec-Office</v>
      </c>
      <c r="J977" s="5" t="str">
        <f>VLOOKUP($E977,Department!$B:$E,J$2,FALSE)</f>
        <v>Exec-Office-01</v>
      </c>
      <c r="K977" s="5" t="str">
        <f>VLOOKUP($E977,Department!$B:$E,K$2,FALSE)</f>
        <v>Exec-Office</v>
      </c>
      <c r="L977" s="5">
        <f>VLOOKUP($F977,Account!$B:$D,L$2,FALSE)</f>
        <v>800000</v>
      </c>
      <c r="M977" s="5" t="str">
        <f>VLOOKUP($F977,Account!$B:$D,M$2,FALSE)</f>
        <v>Facilities-Offices</v>
      </c>
      <c r="N977" s="9">
        <f t="shared" si="537"/>
        <v>3633.3933971281822</v>
      </c>
      <c r="O977" t="str">
        <f>VLOOKUP(A977,glbpamap!$A$1:$E$1000,5,FALSE)</f>
        <v>payroll.csv</v>
      </c>
    </row>
    <row r="978" spans="1:15" x14ac:dyDescent="0.25">
      <c r="A978" t="str">
        <f t="shared" si="541"/>
        <v>Exec-Office-01800001</v>
      </c>
      <c r="C978">
        <f t="shared" si="542"/>
        <v>0.02</v>
      </c>
      <c r="D978" s="5">
        <f t="shared" si="543"/>
        <v>3</v>
      </c>
      <c r="E978" s="5">
        <f t="shared" si="544"/>
        <v>19</v>
      </c>
      <c r="F978" s="4">
        <f t="shared" si="545"/>
        <v>15</v>
      </c>
      <c r="G978" s="5" t="str">
        <f>VLOOKUP($D978,LE!$B:$D,G$2,FALSE)</f>
        <v>ASI</v>
      </c>
      <c r="H978" s="5" t="str">
        <f>VLOOKUP($D978,LE!$B:$D,H$2,FALSE)</f>
        <v>Asia</v>
      </c>
      <c r="I978" s="5" t="str">
        <f>VLOOKUP($E978,Department!$B:$E,I$2,FALSE)</f>
        <v>Exec-Office</v>
      </c>
      <c r="J978" s="5" t="str">
        <f>VLOOKUP($E978,Department!$B:$E,J$2,FALSE)</f>
        <v>Exec-Office-01</v>
      </c>
      <c r="K978" s="5" t="str">
        <f>VLOOKUP($E978,Department!$B:$E,K$2,FALSE)</f>
        <v>Exec-Office</v>
      </c>
      <c r="L978" s="5">
        <f>VLOOKUP($F978,Account!$B:$D,L$2,FALSE)</f>
        <v>800001</v>
      </c>
      <c r="M978" s="5" t="str">
        <f>VLOOKUP($F978,Account!$B:$D,M$2,FALSE)</f>
        <v>Facilities-Supplies</v>
      </c>
      <c r="N978" s="9">
        <f t="shared" si="538"/>
        <v>3633.3933971281822</v>
      </c>
      <c r="O978" t="str">
        <f>VLOOKUP(A978,glbpamap!$A$1:$E$1000,5,FALSE)</f>
        <v>payroll.csv</v>
      </c>
    </row>
    <row r="979" spans="1:15" x14ac:dyDescent="0.25">
      <c r="A979" t="str">
        <f t="shared" si="541"/>
        <v>Exec-Office-01800002</v>
      </c>
      <c r="C979">
        <f t="shared" si="542"/>
        <v>0.02</v>
      </c>
      <c r="D979" s="5">
        <f t="shared" si="543"/>
        <v>3</v>
      </c>
      <c r="E979" s="5">
        <f t="shared" si="544"/>
        <v>19</v>
      </c>
      <c r="F979" s="4">
        <f t="shared" si="545"/>
        <v>16</v>
      </c>
      <c r="G979" s="5" t="str">
        <f>VLOOKUP($D979,LE!$B:$D,G$2,FALSE)</f>
        <v>ASI</v>
      </c>
      <c r="H979" s="5" t="str">
        <f>VLOOKUP($D979,LE!$B:$D,H$2,FALSE)</f>
        <v>Asia</v>
      </c>
      <c r="I979" s="5" t="str">
        <f>VLOOKUP($E979,Department!$B:$E,I$2,FALSE)</f>
        <v>Exec-Office</v>
      </c>
      <c r="J979" s="5" t="str">
        <f>VLOOKUP($E979,Department!$B:$E,J$2,FALSE)</f>
        <v>Exec-Office-01</v>
      </c>
      <c r="K979" s="5" t="str">
        <f>VLOOKUP($E979,Department!$B:$E,K$2,FALSE)</f>
        <v>Exec-Office</v>
      </c>
      <c r="L979" s="5">
        <f>VLOOKUP($F979,Account!$B:$D,L$2,FALSE)</f>
        <v>800002</v>
      </c>
      <c r="M979" s="5" t="str">
        <f>VLOOKUP($F979,Account!$B:$D,M$2,FALSE)</f>
        <v>Facilities-Supplies</v>
      </c>
      <c r="N979" s="9">
        <f t="shared" si="539"/>
        <v>3633.3933971281822</v>
      </c>
      <c r="O979" t="str">
        <f>VLOOKUP(A979,glbpamap!$A$1:$E$1000,5,FALSE)</f>
        <v>payroll.csv</v>
      </c>
    </row>
    <row r="980" spans="1:15" x14ac:dyDescent="0.25">
      <c r="A980" t="str">
        <f t="shared" si="541"/>
        <v>LEG-01100000</v>
      </c>
      <c r="C980">
        <f>C964</f>
        <v>0</v>
      </c>
      <c r="D980" s="6">
        <f>D964</f>
        <v>3</v>
      </c>
      <c r="E980" s="6">
        <f>E964+1</f>
        <v>20</v>
      </c>
      <c r="F980" s="4">
        <v>1</v>
      </c>
      <c r="G980" s="5" t="str">
        <f>VLOOKUP($D980,LE!$B:$D,G$2,FALSE)</f>
        <v>ASI</v>
      </c>
      <c r="H980" s="5" t="str">
        <f>VLOOKUP($D980,LE!$B:$D,H$2,FALSE)</f>
        <v>Asia</v>
      </c>
      <c r="I980" s="5" t="str">
        <f>VLOOKUP($E980,Department!$B:$E,I$2,FALSE)</f>
        <v>LEG</v>
      </c>
      <c r="J980" s="5" t="str">
        <f>VLOOKUP($E980,Department!$B:$E,J$2,FALSE)</f>
        <v>LEG-01</v>
      </c>
      <c r="K980" s="5" t="str">
        <f>VLOOKUP($E980,Department!$B:$E,K$2,FALSE)</f>
        <v>Legal</v>
      </c>
      <c r="L980" s="5">
        <f>VLOOKUP($F980,Account!$B:$D,L$2,FALSE)</f>
        <v>100000</v>
      </c>
      <c r="M980" s="5" t="str">
        <f>VLOOKUP($F980,Account!$B:$D,M$2,FALSE)</f>
        <v>Salary</v>
      </c>
      <c r="N980" s="10">
        <f t="shared" ref="N980" si="546">N964*1.01</f>
        <v>183486.36655497321</v>
      </c>
      <c r="O980" t="str">
        <f>VLOOKUP(A980,glbpamap!$A$1:$E$1000,5,FALSE)</f>
        <v>payroll.csv</v>
      </c>
    </row>
    <row r="981" spans="1:15" x14ac:dyDescent="0.25">
      <c r="A981" t="str">
        <f t="shared" si="541"/>
        <v>LEG-01100001</v>
      </c>
      <c r="C981">
        <f t="shared" ref="C981:C995" si="547">C965</f>
        <v>0.3</v>
      </c>
      <c r="D981" s="5">
        <f>D980</f>
        <v>3</v>
      </c>
      <c r="E981" s="5">
        <f>E980</f>
        <v>20</v>
      </c>
      <c r="F981" s="4">
        <f>F980+1</f>
        <v>2</v>
      </c>
      <c r="G981" s="5" t="str">
        <f>VLOOKUP($D981,LE!$B:$D,G$2,FALSE)</f>
        <v>ASI</v>
      </c>
      <c r="H981" s="5" t="str">
        <f>VLOOKUP($D981,LE!$B:$D,H$2,FALSE)</f>
        <v>Asia</v>
      </c>
      <c r="I981" s="5" t="str">
        <f>VLOOKUP($E981,Department!$B:$E,I$2,FALSE)</f>
        <v>LEG</v>
      </c>
      <c r="J981" s="5" t="str">
        <f>VLOOKUP($E981,Department!$B:$E,J$2,FALSE)</f>
        <v>LEG-01</v>
      </c>
      <c r="K981" s="5" t="str">
        <f>VLOOKUP($E981,Department!$B:$E,K$2,FALSE)</f>
        <v>Legal</v>
      </c>
      <c r="L981" s="5">
        <f>VLOOKUP($F981,Account!$B:$D,L$2,FALSE)</f>
        <v>100001</v>
      </c>
      <c r="M981" s="5" t="str">
        <f>VLOOKUP($F981,Account!$B:$D,M$2,FALSE)</f>
        <v>Benefits</v>
      </c>
      <c r="N981" s="9">
        <f t="shared" si="517"/>
        <v>55045.909966491963</v>
      </c>
      <c r="O981" t="str">
        <f>VLOOKUP(A981,glbpamap!$A$1:$E$1000,5,FALSE)</f>
        <v>payroll.csv</v>
      </c>
    </row>
    <row r="982" spans="1:15" x14ac:dyDescent="0.25">
      <c r="A982" t="str">
        <f t="shared" si="541"/>
        <v>LEG-01200000</v>
      </c>
      <c r="C982">
        <f t="shared" si="547"/>
        <v>0.5</v>
      </c>
      <c r="D982" s="5">
        <f t="shared" ref="D982:D995" si="548">D981</f>
        <v>3</v>
      </c>
      <c r="E982" s="5">
        <f t="shared" ref="E982:E995" si="549">E981</f>
        <v>20</v>
      </c>
      <c r="F982" s="4">
        <f t="shared" ref="F982:F995" si="550">F981+1</f>
        <v>3</v>
      </c>
      <c r="G982" s="5" t="str">
        <f>VLOOKUP($D982,LE!$B:$D,G$2,FALSE)</f>
        <v>ASI</v>
      </c>
      <c r="H982" s="5" t="str">
        <f>VLOOKUP($D982,LE!$B:$D,H$2,FALSE)</f>
        <v>Asia</v>
      </c>
      <c r="I982" s="5" t="str">
        <f>VLOOKUP($E982,Department!$B:$E,I$2,FALSE)</f>
        <v>LEG</v>
      </c>
      <c r="J982" s="5" t="str">
        <f>VLOOKUP($E982,Department!$B:$E,J$2,FALSE)</f>
        <v>LEG-01</v>
      </c>
      <c r="K982" s="5" t="str">
        <f>VLOOKUP($E982,Department!$B:$E,K$2,FALSE)</f>
        <v>Legal</v>
      </c>
      <c r="L982" s="5">
        <f>VLOOKUP($F982,Account!$B:$D,L$2,FALSE)</f>
        <v>200000</v>
      </c>
      <c r="M982" s="5" t="str">
        <f>VLOOKUP($F982,Account!$B:$D,M$2,FALSE)</f>
        <v>Contractors</v>
      </c>
      <c r="N982" s="9">
        <f t="shared" si="526"/>
        <v>91743.183277486605</v>
      </c>
      <c r="O982" t="str">
        <f>VLOOKUP(A982,glbpamap!$A$1:$E$1000,5,FALSE)</f>
        <v>payroll.csv</v>
      </c>
    </row>
    <row r="983" spans="1:15" x14ac:dyDescent="0.25">
      <c r="A983" t="str">
        <f t="shared" si="541"/>
        <v>LEG-01400000</v>
      </c>
      <c r="C983">
        <f t="shared" si="547"/>
        <v>0.1</v>
      </c>
      <c r="D983" s="5">
        <f t="shared" si="548"/>
        <v>3</v>
      </c>
      <c r="E983" s="5">
        <f t="shared" si="549"/>
        <v>20</v>
      </c>
      <c r="F983" s="4">
        <f t="shared" si="550"/>
        <v>4</v>
      </c>
      <c r="G983" s="5" t="str">
        <f>VLOOKUP($D983,LE!$B:$D,G$2,FALSE)</f>
        <v>ASI</v>
      </c>
      <c r="H983" s="5" t="str">
        <f>VLOOKUP($D983,LE!$B:$D,H$2,FALSE)</f>
        <v>Asia</v>
      </c>
      <c r="I983" s="5" t="str">
        <f>VLOOKUP($E983,Department!$B:$E,I$2,FALSE)</f>
        <v>LEG</v>
      </c>
      <c r="J983" s="5" t="str">
        <f>VLOOKUP($E983,Department!$B:$E,J$2,FALSE)</f>
        <v>LEG-01</v>
      </c>
      <c r="K983" s="5" t="str">
        <f>VLOOKUP($E983,Department!$B:$E,K$2,FALSE)</f>
        <v>Legal</v>
      </c>
      <c r="L983" s="5">
        <f>VLOOKUP($F983,Account!$B:$D,L$2,FALSE)</f>
        <v>400000</v>
      </c>
      <c r="M983" s="5" t="str">
        <f>VLOOKUP($F983,Account!$B:$D,M$2,FALSE)</f>
        <v>Travel-Trips</v>
      </c>
      <c r="N983" s="9">
        <f t="shared" si="527"/>
        <v>18348.636655497321</v>
      </c>
      <c r="O983" t="str">
        <f>VLOOKUP(A983,glbpamap!$A$1:$E$1000,5,FALSE)</f>
        <v>payroll.csv</v>
      </c>
    </row>
    <row r="984" spans="1:15" x14ac:dyDescent="0.25">
      <c r="A984" t="str">
        <f t="shared" si="541"/>
        <v>LEG-01400001</v>
      </c>
      <c r="C984">
        <f t="shared" si="547"/>
        <v>0.05</v>
      </c>
      <c r="D984" s="5">
        <f t="shared" si="548"/>
        <v>3</v>
      </c>
      <c r="E984" s="5">
        <f t="shared" si="549"/>
        <v>20</v>
      </c>
      <c r="F984" s="4">
        <f t="shared" si="550"/>
        <v>5</v>
      </c>
      <c r="G984" s="5" t="str">
        <f>VLOOKUP($D984,LE!$B:$D,G$2,FALSE)</f>
        <v>ASI</v>
      </c>
      <c r="H984" s="5" t="str">
        <f>VLOOKUP($D984,LE!$B:$D,H$2,FALSE)</f>
        <v>Asia</v>
      </c>
      <c r="I984" s="5" t="str">
        <f>VLOOKUP($E984,Department!$B:$E,I$2,FALSE)</f>
        <v>LEG</v>
      </c>
      <c r="J984" s="5" t="str">
        <f>VLOOKUP($E984,Department!$B:$E,J$2,FALSE)</f>
        <v>LEG-01</v>
      </c>
      <c r="K984" s="5" t="str">
        <f>VLOOKUP($E984,Department!$B:$E,K$2,FALSE)</f>
        <v>Legal</v>
      </c>
      <c r="L984" s="5">
        <f>VLOOKUP($F984,Account!$B:$D,L$2,FALSE)</f>
        <v>400001</v>
      </c>
      <c r="M984" s="5" t="str">
        <f>VLOOKUP($F984,Account!$B:$D,M$2,FALSE)</f>
        <v>Travel-Hotels</v>
      </c>
      <c r="N984" s="9">
        <f t="shared" si="528"/>
        <v>9174.3183277486605</v>
      </c>
      <c r="O984" t="str">
        <f>VLOOKUP(A984,glbpamap!$A$1:$E$1000,5,FALSE)</f>
        <v>payroll.csv</v>
      </c>
    </row>
    <row r="985" spans="1:15" x14ac:dyDescent="0.25">
      <c r="A985" t="str">
        <f t="shared" si="541"/>
        <v>LEG-01500000</v>
      </c>
      <c r="C985">
        <f t="shared" si="547"/>
        <v>0.2</v>
      </c>
      <c r="D985" s="5">
        <f t="shared" si="548"/>
        <v>3</v>
      </c>
      <c r="E985" s="5">
        <f t="shared" si="549"/>
        <v>20</v>
      </c>
      <c r="F985" s="4">
        <f t="shared" si="550"/>
        <v>6</v>
      </c>
      <c r="G985" s="5" t="str">
        <f>VLOOKUP($D985,LE!$B:$D,G$2,FALSE)</f>
        <v>ASI</v>
      </c>
      <c r="H985" s="5" t="str">
        <f>VLOOKUP($D985,LE!$B:$D,H$2,FALSE)</f>
        <v>Asia</v>
      </c>
      <c r="I985" s="5" t="str">
        <f>VLOOKUP($E985,Department!$B:$E,I$2,FALSE)</f>
        <v>LEG</v>
      </c>
      <c r="J985" s="5" t="str">
        <f>VLOOKUP($E985,Department!$B:$E,J$2,FALSE)</f>
        <v>LEG-01</v>
      </c>
      <c r="K985" s="5" t="str">
        <f>VLOOKUP($E985,Department!$B:$E,K$2,FALSE)</f>
        <v>Legal</v>
      </c>
      <c r="L985" s="5">
        <f>VLOOKUP($F985,Account!$B:$D,L$2,FALSE)</f>
        <v>500000</v>
      </c>
      <c r="M985" s="5" t="str">
        <f>VLOOKUP($F985,Account!$B:$D,M$2,FALSE)</f>
        <v>Professional-Services-Consultants</v>
      </c>
      <c r="N985" s="9">
        <f t="shared" si="529"/>
        <v>36697.273310994642</v>
      </c>
      <c r="O985" t="str">
        <f>VLOOKUP(A985,glbpamap!$A$1:$E$1000,5,FALSE)</f>
        <v>payroll.csv</v>
      </c>
    </row>
    <row r="986" spans="1:15" x14ac:dyDescent="0.25">
      <c r="A986" t="str">
        <f t="shared" si="541"/>
        <v>LEG-01600000</v>
      </c>
      <c r="C986">
        <f t="shared" si="547"/>
        <v>0.1</v>
      </c>
      <c r="D986" s="5">
        <f t="shared" si="548"/>
        <v>3</v>
      </c>
      <c r="E986" s="5">
        <f t="shared" si="549"/>
        <v>20</v>
      </c>
      <c r="F986" s="4">
        <f t="shared" si="550"/>
        <v>7</v>
      </c>
      <c r="G986" s="5" t="str">
        <f>VLOOKUP($D986,LE!$B:$D,G$2,FALSE)</f>
        <v>ASI</v>
      </c>
      <c r="H986" s="5" t="str">
        <f>VLOOKUP($D986,LE!$B:$D,H$2,FALSE)</f>
        <v>Asia</v>
      </c>
      <c r="I986" s="5" t="str">
        <f>VLOOKUP($E986,Department!$B:$E,I$2,FALSE)</f>
        <v>LEG</v>
      </c>
      <c r="J986" s="5" t="str">
        <f>VLOOKUP($E986,Department!$B:$E,J$2,FALSE)</f>
        <v>LEG-01</v>
      </c>
      <c r="K986" s="5" t="str">
        <f>VLOOKUP($E986,Department!$B:$E,K$2,FALSE)</f>
        <v>Legal</v>
      </c>
      <c r="L986" s="5">
        <f>VLOOKUP($F986,Account!$B:$D,L$2,FALSE)</f>
        <v>600000</v>
      </c>
      <c r="M986" s="5" t="str">
        <f>VLOOKUP($F986,Account!$B:$D,M$2,FALSE)</f>
        <v>Legal-Consultants</v>
      </c>
      <c r="N986" s="9">
        <f t="shared" si="530"/>
        <v>18348.636655497321</v>
      </c>
      <c r="O986" t="str">
        <f>VLOOKUP(A986,glbpamap!$A$1:$E$1000,5,FALSE)</f>
        <v>payroll.csv</v>
      </c>
    </row>
    <row r="987" spans="1:15" x14ac:dyDescent="0.25">
      <c r="A987" t="str">
        <f t="shared" si="541"/>
        <v>LEG-01600001</v>
      </c>
      <c r="C987">
        <f t="shared" si="547"/>
        <v>0</v>
      </c>
      <c r="D987" s="5">
        <f t="shared" si="548"/>
        <v>3</v>
      </c>
      <c r="E987" s="5">
        <f t="shared" si="549"/>
        <v>20</v>
      </c>
      <c r="F987" s="4">
        <f t="shared" si="550"/>
        <v>8</v>
      </c>
      <c r="G987" s="5" t="str">
        <f>VLOOKUP($D987,LE!$B:$D,G$2,FALSE)</f>
        <v>ASI</v>
      </c>
      <c r="H987" s="5" t="str">
        <f>VLOOKUP($D987,LE!$B:$D,H$2,FALSE)</f>
        <v>Asia</v>
      </c>
      <c r="I987" s="5" t="str">
        <f>VLOOKUP($E987,Department!$B:$E,I$2,FALSE)</f>
        <v>LEG</v>
      </c>
      <c r="J987" s="5" t="str">
        <f>VLOOKUP($E987,Department!$B:$E,J$2,FALSE)</f>
        <v>LEG-01</v>
      </c>
      <c r="K987" s="5" t="str">
        <f>VLOOKUP($E987,Department!$B:$E,K$2,FALSE)</f>
        <v>Legal</v>
      </c>
      <c r="L987" s="5">
        <f>VLOOKUP($F987,Account!$B:$D,L$2,FALSE)</f>
        <v>600001</v>
      </c>
      <c r="M987" s="5" t="str">
        <f>VLOOKUP($F987,Account!$B:$D,M$2,FALSE)</f>
        <v>Legal-Corporate Fees</v>
      </c>
      <c r="N987" s="9">
        <f t="shared" si="531"/>
        <v>0</v>
      </c>
      <c r="O987" t="str">
        <f>VLOOKUP(A987,glbpamap!$A$1:$E$1000,5,FALSE)</f>
        <v>payroll.csv</v>
      </c>
    </row>
    <row r="988" spans="1:15" x14ac:dyDescent="0.25">
      <c r="A988" t="str">
        <f t="shared" si="541"/>
        <v>LEG-01600002</v>
      </c>
      <c r="C988">
        <f t="shared" si="547"/>
        <v>0</v>
      </c>
      <c r="D988" s="5">
        <f t="shared" si="548"/>
        <v>3</v>
      </c>
      <c r="E988" s="5">
        <f t="shared" si="549"/>
        <v>20</v>
      </c>
      <c r="F988" s="4">
        <f t="shared" si="550"/>
        <v>9</v>
      </c>
      <c r="G988" s="5" t="str">
        <f>VLOOKUP($D988,LE!$B:$D,G$2,FALSE)</f>
        <v>ASI</v>
      </c>
      <c r="H988" s="5" t="str">
        <f>VLOOKUP($D988,LE!$B:$D,H$2,FALSE)</f>
        <v>Asia</v>
      </c>
      <c r="I988" s="5" t="str">
        <f>VLOOKUP($E988,Department!$B:$E,I$2,FALSE)</f>
        <v>LEG</v>
      </c>
      <c r="J988" s="5" t="str">
        <f>VLOOKUP($E988,Department!$B:$E,J$2,FALSE)</f>
        <v>LEG-01</v>
      </c>
      <c r="K988" s="5" t="str">
        <f>VLOOKUP($E988,Department!$B:$E,K$2,FALSE)</f>
        <v>Legal</v>
      </c>
      <c r="L988" s="5">
        <f>VLOOKUP($F988,Account!$B:$D,L$2,FALSE)</f>
        <v>600002</v>
      </c>
      <c r="M988" s="5" t="str">
        <f>VLOOKUP($F988,Account!$B:$D,M$2,FALSE)</f>
        <v>Legal-Employment Fees</v>
      </c>
      <c r="N988" s="9">
        <f t="shared" si="532"/>
        <v>0</v>
      </c>
      <c r="O988" t="str">
        <f>VLOOKUP(A988,glbpamap!$A$1:$E$1000,5,FALSE)</f>
        <v>payroll.csv</v>
      </c>
    </row>
    <row r="989" spans="1:15" x14ac:dyDescent="0.25">
      <c r="A989" t="str">
        <f t="shared" si="541"/>
        <v>LEG-01700000</v>
      </c>
      <c r="C989">
        <f t="shared" si="547"/>
        <v>0.05</v>
      </c>
      <c r="D989" s="5">
        <f t="shared" si="548"/>
        <v>3</v>
      </c>
      <c r="E989" s="5">
        <f t="shared" si="549"/>
        <v>20</v>
      </c>
      <c r="F989" s="4">
        <f t="shared" si="550"/>
        <v>10</v>
      </c>
      <c r="G989" s="5" t="str">
        <f>VLOOKUP($D989,LE!$B:$D,G$2,FALSE)</f>
        <v>ASI</v>
      </c>
      <c r="H989" s="5" t="str">
        <f>VLOOKUP($D989,LE!$B:$D,H$2,FALSE)</f>
        <v>Asia</v>
      </c>
      <c r="I989" s="5" t="str">
        <f>VLOOKUP($E989,Department!$B:$E,I$2,FALSE)</f>
        <v>LEG</v>
      </c>
      <c r="J989" s="5" t="str">
        <f>VLOOKUP($E989,Department!$B:$E,J$2,FALSE)</f>
        <v>LEG-01</v>
      </c>
      <c r="K989" s="5" t="str">
        <f>VLOOKUP($E989,Department!$B:$E,K$2,FALSE)</f>
        <v>Legal</v>
      </c>
      <c r="L989" s="5">
        <f>VLOOKUP($F989,Account!$B:$D,L$2,FALSE)</f>
        <v>700000</v>
      </c>
      <c r="M989" s="5" t="str">
        <f>VLOOKUP($F989,Account!$B:$D,M$2,FALSE)</f>
        <v>IT-Application-On-Premise</v>
      </c>
      <c r="N989" s="9">
        <f t="shared" si="533"/>
        <v>9174.3183277486605</v>
      </c>
      <c r="O989" t="str">
        <f>VLOOKUP(A989,glbpamap!$A$1:$E$1000,5,FALSE)</f>
        <v>payroll.csv</v>
      </c>
    </row>
    <row r="990" spans="1:15" x14ac:dyDescent="0.25">
      <c r="A990" t="str">
        <f t="shared" si="541"/>
        <v>LEG-01700001</v>
      </c>
      <c r="C990">
        <f t="shared" si="547"/>
        <v>0.01</v>
      </c>
      <c r="D990" s="5">
        <f t="shared" si="548"/>
        <v>3</v>
      </c>
      <c r="E990" s="5">
        <f t="shared" si="549"/>
        <v>20</v>
      </c>
      <c r="F990" s="4">
        <f t="shared" si="550"/>
        <v>11</v>
      </c>
      <c r="G990" s="5" t="str">
        <f>VLOOKUP($D990,LE!$B:$D,G$2,FALSE)</f>
        <v>ASI</v>
      </c>
      <c r="H990" s="5" t="str">
        <f>VLOOKUP($D990,LE!$B:$D,H$2,FALSE)</f>
        <v>Asia</v>
      </c>
      <c r="I990" s="5" t="str">
        <f>VLOOKUP($E990,Department!$B:$E,I$2,FALSE)</f>
        <v>LEG</v>
      </c>
      <c r="J990" s="5" t="str">
        <f>VLOOKUP($E990,Department!$B:$E,J$2,FALSE)</f>
        <v>LEG-01</v>
      </c>
      <c r="K990" s="5" t="str">
        <f>VLOOKUP($E990,Department!$B:$E,K$2,FALSE)</f>
        <v>Legal</v>
      </c>
      <c r="L990" s="5">
        <f>VLOOKUP($F990,Account!$B:$D,L$2,FALSE)</f>
        <v>700001</v>
      </c>
      <c r="M990" s="5" t="str">
        <f>VLOOKUP($F990,Account!$B:$D,M$2,FALSE)</f>
        <v>IT-Application-Subscription</v>
      </c>
      <c r="N990" s="9">
        <f t="shared" si="534"/>
        <v>1834.8636655497321</v>
      </c>
      <c r="O990" t="str">
        <f>VLOOKUP(A990,glbpamap!$A$1:$E$1000,5,FALSE)</f>
        <v>payroll.csv</v>
      </c>
    </row>
    <row r="991" spans="1:15" x14ac:dyDescent="0.25">
      <c r="A991" t="str">
        <f t="shared" si="541"/>
        <v>LEG-01700002</v>
      </c>
      <c r="C991">
        <f t="shared" si="547"/>
        <v>0.02</v>
      </c>
      <c r="D991" s="5">
        <f t="shared" si="548"/>
        <v>3</v>
      </c>
      <c r="E991" s="5">
        <f t="shared" si="549"/>
        <v>20</v>
      </c>
      <c r="F991" s="4">
        <f t="shared" si="550"/>
        <v>12</v>
      </c>
      <c r="G991" s="5" t="str">
        <f>VLOOKUP($D991,LE!$B:$D,G$2,FALSE)</f>
        <v>ASI</v>
      </c>
      <c r="H991" s="5" t="str">
        <f>VLOOKUP($D991,LE!$B:$D,H$2,FALSE)</f>
        <v>Asia</v>
      </c>
      <c r="I991" s="5" t="str">
        <f>VLOOKUP($E991,Department!$B:$E,I$2,FALSE)</f>
        <v>LEG</v>
      </c>
      <c r="J991" s="5" t="str">
        <f>VLOOKUP($E991,Department!$B:$E,J$2,FALSE)</f>
        <v>LEG-01</v>
      </c>
      <c r="K991" s="5" t="str">
        <f>VLOOKUP($E991,Department!$B:$E,K$2,FALSE)</f>
        <v>Legal</v>
      </c>
      <c r="L991" s="5">
        <f>VLOOKUP($F991,Account!$B:$D,L$2,FALSE)</f>
        <v>700002</v>
      </c>
      <c r="M991" s="5" t="str">
        <f>VLOOKUP($F991,Account!$B:$D,M$2,FALSE)</f>
        <v>IT-Infrastructure</v>
      </c>
      <c r="N991" s="9">
        <f t="shared" si="535"/>
        <v>3669.7273310994642</v>
      </c>
      <c r="O991" t="str">
        <f>VLOOKUP(A991,glbpamap!$A$1:$E$1000,5,FALSE)</f>
        <v>payroll.csv</v>
      </c>
    </row>
    <row r="992" spans="1:15" x14ac:dyDescent="0.25">
      <c r="A992" t="str">
        <f t="shared" si="541"/>
        <v>LEG-01700003</v>
      </c>
      <c r="C992">
        <f t="shared" si="547"/>
        <v>0.01</v>
      </c>
      <c r="D992" s="5">
        <f t="shared" si="548"/>
        <v>3</v>
      </c>
      <c r="E992" s="5">
        <f t="shared" si="549"/>
        <v>20</v>
      </c>
      <c r="F992" s="4">
        <f t="shared" si="550"/>
        <v>13</v>
      </c>
      <c r="G992" s="5" t="str">
        <f>VLOOKUP($D992,LE!$B:$D,G$2,FALSE)</f>
        <v>ASI</v>
      </c>
      <c r="H992" s="5" t="str">
        <f>VLOOKUP($D992,LE!$B:$D,H$2,FALSE)</f>
        <v>Asia</v>
      </c>
      <c r="I992" s="5" t="str">
        <f>VLOOKUP($E992,Department!$B:$E,I$2,FALSE)</f>
        <v>LEG</v>
      </c>
      <c r="J992" s="5" t="str">
        <f>VLOOKUP($E992,Department!$B:$E,J$2,FALSE)</f>
        <v>LEG-01</v>
      </c>
      <c r="K992" s="5" t="str">
        <f>VLOOKUP($E992,Department!$B:$E,K$2,FALSE)</f>
        <v>Legal</v>
      </c>
      <c r="L992" s="5">
        <f>VLOOKUP($F992,Account!$B:$D,L$2,FALSE)</f>
        <v>700003</v>
      </c>
      <c r="M992" s="5" t="str">
        <f>VLOOKUP($F992,Account!$B:$D,M$2,FALSE)</f>
        <v>IT-Consultant-System Implementation</v>
      </c>
      <c r="N992" s="9">
        <f t="shared" si="536"/>
        <v>1834.8636655497321</v>
      </c>
      <c r="O992" t="str">
        <f>VLOOKUP(A992,glbpamap!$A$1:$E$1000,5,FALSE)</f>
        <v>payroll.csv</v>
      </c>
    </row>
    <row r="993" spans="1:15" x14ac:dyDescent="0.25">
      <c r="A993" t="str">
        <f t="shared" si="541"/>
        <v>LEG-01800000</v>
      </c>
      <c r="C993">
        <f t="shared" si="547"/>
        <v>0.02</v>
      </c>
      <c r="D993" s="5">
        <f t="shared" si="548"/>
        <v>3</v>
      </c>
      <c r="E993" s="5">
        <f t="shared" si="549"/>
        <v>20</v>
      </c>
      <c r="F993" s="4">
        <f t="shared" si="550"/>
        <v>14</v>
      </c>
      <c r="G993" s="5" t="str">
        <f>VLOOKUP($D993,LE!$B:$D,G$2,FALSE)</f>
        <v>ASI</v>
      </c>
      <c r="H993" s="5" t="str">
        <f>VLOOKUP($D993,LE!$B:$D,H$2,FALSE)</f>
        <v>Asia</v>
      </c>
      <c r="I993" s="5" t="str">
        <f>VLOOKUP($E993,Department!$B:$E,I$2,FALSE)</f>
        <v>LEG</v>
      </c>
      <c r="J993" s="5" t="str">
        <f>VLOOKUP($E993,Department!$B:$E,J$2,FALSE)</f>
        <v>LEG-01</v>
      </c>
      <c r="K993" s="5" t="str">
        <f>VLOOKUP($E993,Department!$B:$E,K$2,FALSE)</f>
        <v>Legal</v>
      </c>
      <c r="L993" s="5">
        <f>VLOOKUP($F993,Account!$B:$D,L$2,FALSE)</f>
        <v>800000</v>
      </c>
      <c r="M993" s="5" t="str">
        <f>VLOOKUP($F993,Account!$B:$D,M$2,FALSE)</f>
        <v>Facilities-Offices</v>
      </c>
      <c r="N993" s="9">
        <f t="shared" si="537"/>
        <v>3669.7273310994642</v>
      </c>
      <c r="O993" t="str">
        <f>VLOOKUP(A993,glbpamap!$A$1:$E$1000,5,FALSE)</f>
        <v>payroll.csv</v>
      </c>
    </row>
    <row r="994" spans="1:15" x14ac:dyDescent="0.25">
      <c r="A994" t="str">
        <f t="shared" si="541"/>
        <v>LEG-01800001</v>
      </c>
      <c r="C994">
        <f t="shared" si="547"/>
        <v>0.02</v>
      </c>
      <c r="D994" s="5">
        <f t="shared" si="548"/>
        <v>3</v>
      </c>
      <c r="E994" s="5">
        <f t="shared" si="549"/>
        <v>20</v>
      </c>
      <c r="F994" s="4">
        <f t="shared" si="550"/>
        <v>15</v>
      </c>
      <c r="G994" s="5" t="str">
        <f>VLOOKUP($D994,LE!$B:$D,G$2,FALSE)</f>
        <v>ASI</v>
      </c>
      <c r="H994" s="5" t="str">
        <f>VLOOKUP($D994,LE!$B:$D,H$2,FALSE)</f>
        <v>Asia</v>
      </c>
      <c r="I994" s="5" t="str">
        <f>VLOOKUP($E994,Department!$B:$E,I$2,FALSE)</f>
        <v>LEG</v>
      </c>
      <c r="J994" s="5" t="str">
        <f>VLOOKUP($E994,Department!$B:$E,J$2,FALSE)</f>
        <v>LEG-01</v>
      </c>
      <c r="K994" s="5" t="str">
        <f>VLOOKUP($E994,Department!$B:$E,K$2,FALSE)</f>
        <v>Legal</v>
      </c>
      <c r="L994" s="5">
        <f>VLOOKUP($F994,Account!$B:$D,L$2,FALSE)</f>
        <v>800001</v>
      </c>
      <c r="M994" s="5" t="str">
        <f>VLOOKUP($F994,Account!$B:$D,M$2,FALSE)</f>
        <v>Facilities-Supplies</v>
      </c>
      <c r="N994" s="9">
        <f t="shared" si="538"/>
        <v>3669.7273310994642</v>
      </c>
      <c r="O994" t="str">
        <f>VLOOKUP(A994,glbpamap!$A$1:$E$1000,5,FALSE)</f>
        <v>payroll.csv</v>
      </c>
    </row>
    <row r="995" spans="1:15" x14ac:dyDescent="0.25">
      <c r="A995" t="str">
        <f t="shared" si="541"/>
        <v>LEG-01800002</v>
      </c>
      <c r="C995">
        <f t="shared" si="547"/>
        <v>0.02</v>
      </c>
      <c r="D995" s="5">
        <f t="shared" si="548"/>
        <v>3</v>
      </c>
      <c r="E995" s="5">
        <f t="shared" si="549"/>
        <v>20</v>
      </c>
      <c r="F995" s="4">
        <f t="shared" si="550"/>
        <v>16</v>
      </c>
      <c r="G995" s="5" t="str">
        <f>VLOOKUP($D995,LE!$B:$D,G$2,FALSE)</f>
        <v>ASI</v>
      </c>
      <c r="H995" s="5" t="str">
        <f>VLOOKUP($D995,LE!$B:$D,H$2,FALSE)</f>
        <v>Asia</v>
      </c>
      <c r="I995" s="5" t="str">
        <f>VLOOKUP($E995,Department!$B:$E,I$2,FALSE)</f>
        <v>LEG</v>
      </c>
      <c r="J995" s="5" t="str">
        <f>VLOOKUP($E995,Department!$B:$E,J$2,FALSE)</f>
        <v>LEG-01</v>
      </c>
      <c r="K995" s="5" t="str">
        <f>VLOOKUP($E995,Department!$B:$E,K$2,FALSE)</f>
        <v>Legal</v>
      </c>
      <c r="L995" s="5">
        <f>VLOOKUP($F995,Account!$B:$D,L$2,FALSE)</f>
        <v>800002</v>
      </c>
      <c r="M995" s="5" t="str">
        <f>VLOOKUP($F995,Account!$B:$D,M$2,FALSE)</f>
        <v>Facilities-Supplies</v>
      </c>
      <c r="N995" s="9">
        <f t="shared" si="539"/>
        <v>3669.7273310994642</v>
      </c>
      <c r="O995" t="str">
        <f>VLOOKUP(A995,glbpamap!$A$1:$E$1000,5,FALSE)</f>
        <v>payroll.csv</v>
      </c>
    </row>
    <row r="996" spans="1:15" x14ac:dyDescent="0.25">
      <c r="A996" t="str">
        <f t="shared" si="541"/>
        <v>TAX-01100000</v>
      </c>
      <c r="C996">
        <f>C980</f>
        <v>0</v>
      </c>
      <c r="D996" s="6">
        <f>D980</f>
        <v>3</v>
      </c>
      <c r="E996" s="6">
        <f>E980+1</f>
        <v>21</v>
      </c>
      <c r="F996" s="4">
        <v>1</v>
      </c>
      <c r="G996" s="5" t="str">
        <f>VLOOKUP($D996,LE!$B:$D,G$2,FALSE)</f>
        <v>ASI</v>
      </c>
      <c r="H996" s="5" t="str">
        <f>VLOOKUP($D996,LE!$B:$D,H$2,FALSE)</f>
        <v>Asia</v>
      </c>
      <c r="I996" s="5" t="str">
        <f>VLOOKUP($E996,Department!$B:$E,I$2,FALSE)</f>
        <v>TAX</v>
      </c>
      <c r="J996" s="5" t="str">
        <f>VLOOKUP($E996,Department!$B:$E,J$2,FALSE)</f>
        <v>TAX-01</v>
      </c>
      <c r="K996" s="5" t="str">
        <f>VLOOKUP($E996,Department!$B:$E,K$2,FALSE)</f>
        <v>Tax</v>
      </c>
      <c r="L996" s="5">
        <f>VLOOKUP($F996,Account!$B:$D,L$2,FALSE)</f>
        <v>100000</v>
      </c>
      <c r="M996" s="5" t="str">
        <f>VLOOKUP($F996,Account!$B:$D,M$2,FALSE)</f>
        <v>Salary</v>
      </c>
      <c r="N996" s="10">
        <f t="shared" ref="N996" si="551">N980*1.01</f>
        <v>185321.23022052294</v>
      </c>
      <c r="O996" t="str">
        <f>VLOOKUP(A996,glbpamap!$A$1:$E$1000,5,FALSE)</f>
        <v>implementation.csv</v>
      </c>
    </row>
    <row r="997" spans="1:15" x14ac:dyDescent="0.25">
      <c r="A997" t="str">
        <f t="shared" si="541"/>
        <v>TAX-01100001</v>
      </c>
      <c r="C997">
        <f t="shared" ref="C997:C1011" si="552">C981</f>
        <v>0.3</v>
      </c>
      <c r="D997" s="5">
        <f>D996</f>
        <v>3</v>
      </c>
      <c r="E997" s="5">
        <f>E996</f>
        <v>21</v>
      </c>
      <c r="F997" s="4">
        <f>F996+1</f>
        <v>2</v>
      </c>
      <c r="G997" s="5" t="str">
        <f>VLOOKUP($D997,LE!$B:$D,G$2,FALSE)</f>
        <v>ASI</v>
      </c>
      <c r="H997" s="5" t="str">
        <f>VLOOKUP($D997,LE!$B:$D,H$2,FALSE)</f>
        <v>Asia</v>
      </c>
      <c r="I997" s="5" t="str">
        <f>VLOOKUP($E997,Department!$B:$E,I$2,FALSE)</f>
        <v>TAX</v>
      </c>
      <c r="J997" s="5" t="str">
        <f>VLOOKUP($E997,Department!$B:$E,J$2,FALSE)</f>
        <v>TAX-01</v>
      </c>
      <c r="K997" s="5" t="str">
        <f>VLOOKUP($E997,Department!$B:$E,K$2,FALSE)</f>
        <v>Tax</v>
      </c>
      <c r="L997" s="5">
        <f>VLOOKUP($F997,Account!$B:$D,L$2,FALSE)</f>
        <v>100001</v>
      </c>
      <c r="M997" s="5" t="str">
        <f>VLOOKUP($F997,Account!$B:$D,M$2,FALSE)</f>
        <v>Benefits</v>
      </c>
      <c r="N997" s="9">
        <f t="shared" ref="N997:N1045" si="553">N996*C997</f>
        <v>55596.369066156876</v>
      </c>
      <c r="O997" t="str">
        <f>VLOOKUP(A997,glbpamap!$A$1:$E$1000,5,FALSE)</f>
        <v>implementation.csv</v>
      </c>
    </row>
    <row r="998" spans="1:15" x14ac:dyDescent="0.25">
      <c r="A998" t="str">
        <f t="shared" si="541"/>
        <v>TAX-01200000</v>
      </c>
      <c r="C998">
        <f t="shared" si="552"/>
        <v>0.5</v>
      </c>
      <c r="D998" s="5">
        <f t="shared" ref="D998:D1011" si="554">D997</f>
        <v>3</v>
      </c>
      <c r="E998" s="5">
        <f t="shared" ref="E998:E1011" si="555">E997</f>
        <v>21</v>
      </c>
      <c r="F998" s="4">
        <f t="shared" ref="F998:F1011" si="556">F997+1</f>
        <v>3</v>
      </c>
      <c r="G998" s="5" t="str">
        <f>VLOOKUP($D998,LE!$B:$D,G$2,FALSE)</f>
        <v>ASI</v>
      </c>
      <c r="H998" s="5" t="str">
        <f>VLOOKUP($D998,LE!$B:$D,H$2,FALSE)</f>
        <v>Asia</v>
      </c>
      <c r="I998" s="5" t="str">
        <f>VLOOKUP($E998,Department!$B:$E,I$2,FALSE)</f>
        <v>TAX</v>
      </c>
      <c r="J998" s="5" t="str">
        <f>VLOOKUP($E998,Department!$B:$E,J$2,FALSE)</f>
        <v>TAX-01</v>
      </c>
      <c r="K998" s="5" t="str">
        <f>VLOOKUP($E998,Department!$B:$E,K$2,FALSE)</f>
        <v>Tax</v>
      </c>
      <c r="L998" s="5">
        <f>VLOOKUP($F998,Account!$B:$D,L$2,FALSE)</f>
        <v>200000</v>
      </c>
      <c r="M998" s="5" t="str">
        <f>VLOOKUP($F998,Account!$B:$D,M$2,FALSE)</f>
        <v>Contractors</v>
      </c>
      <c r="N998" s="9">
        <f t="shared" si="526"/>
        <v>92660.615110261468</v>
      </c>
      <c r="O998" t="str">
        <f>VLOOKUP(A998,glbpamap!$A$1:$E$1000,5,FALSE)</f>
        <v>implementation.csv</v>
      </c>
    </row>
    <row r="999" spans="1:15" x14ac:dyDescent="0.25">
      <c r="A999" t="str">
        <f t="shared" si="541"/>
        <v>TAX-01400000</v>
      </c>
      <c r="C999">
        <f t="shared" si="552"/>
        <v>0.1</v>
      </c>
      <c r="D999" s="5">
        <f t="shared" si="554"/>
        <v>3</v>
      </c>
      <c r="E999" s="5">
        <f t="shared" si="555"/>
        <v>21</v>
      </c>
      <c r="F999" s="4">
        <f t="shared" si="556"/>
        <v>4</v>
      </c>
      <c r="G999" s="5" t="str">
        <f>VLOOKUP($D999,LE!$B:$D,G$2,FALSE)</f>
        <v>ASI</v>
      </c>
      <c r="H999" s="5" t="str">
        <f>VLOOKUP($D999,LE!$B:$D,H$2,FALSE)</f>
        <v>Asia</v>
      </c>
      <c r="I999" s="5" t="str">
        <f>VLOOKUP($E999,Department!$B:$E,I$2,FALSE)</f>
        <v>TAX</v>
      </c>
      <c r="J999" s="5" t="str">
        <f>VLOOKUP($E999,Department!$B:$E,J$2,FALSE)</f>
        <v>TAX-01</v>
      </c>
      <c r="K999" s="5" t="str">
        <f>VLOOKUP($E999,Department!$B:$E,K$2,FALSE)</f>
        <v>Tax</v>
      </c>
      <c r="L999" s="5">
        <f>VLOOKUP($F999,Account!$B:$D,L$2,FALSE)</f>
        <v>400000</v>
      </c>
      <c r="M999" s="5" t="str">
        <f>VLOOKUP($F999,Account!$B:$D,M$2,FALSE)</f>
        <v>Travel-Trips</v>
      </c>
      <c r="N999" s="9">
        <f t="shared" si="527"/>
        <v>18532.123022052296</v>
      </c>
      <c r="O999" t="str">
        <f>VLOOKUP(A999,glbpamap!$A$1:$E$1000,5,FALSE)</f>
        <v>implementation.csv</v>
      </c>
    </row>
    <row r="1000" spans="1:15" x14ac:dyDescent="0.25">
      <c r="A1000" t="str">
        <f t="shared" si="541"/>
        <v>TAX-01400001</v>
      </c>
      <c r="C1000">
        <f t="shared" si="552"/>
        <v>0.05</v>
      </c>
      <c r="D1000" s="5">
        <f t="shared" si="554"/>
        <v>3</v>
      </c>
      <c r="E1000" s="5">
        <f t="shared" si="555"/>
        <v>21</v>
      </c>
      <c r="F1000" s="4">
        <f t="shared" si="556"/>
        <v>5</v>
      </c>
      <c r="G1000" s="5" t="str">
        <f>VLOOKUP($D1000,LE!$B:$D,G$2,FALSE)</f>
        <v>ASI</v>
      </c>
      <c r="H1000" s="5" t="str">
        <f>VLOOKUP($D1000,LE!$B:$D,H$2,FALSE)</f>
        <v>Asia</v>
      </c>
      <c r="I1000" s="5" t="str">
        <f>VLOOKUP($E1000,Department!$B:$E,I$2,FALSE)</f>
        <v>TAX</v>
      </c>
      <c r="J1000" s="5" t="str">
        <f>VLOOKUP($E1000,Department!$B:$E,J$2,FALSE)</f>
        <v>TAX-01</v>
      </c>
      <c r="K1000" s="5" t="str">
        <f>VLOOKUP($E1000,Department!$B:$E,K$2,FALSE)</f>
        <v>Tax</v>
      </c>
      <c r="L1000" s="5">
        <f>VLOOKUP($F1000,Account!$B:$D,L$2,FALSE)</f>
        <v>400001</v>
      </c>
      <c r="M1000" s="5" t="str">
        <f>VLOOKUP($F1000,Account!$B:$D,M$2,FALSE)</f>
        <v>Travel-Hotels</v>
      </c>
      <c r="N1000" s="9">
        <f t="shared" si="528"/>
        <v>9266.0615110261479</v>
      </c>
      <c r="O1000" t="str">
        <f>VLOOKUP(A1000,glbpamap!$A$1:$E$1000,5,FALSE)</f>
        <v>implementation.csv</v>
      </c>
    </row>
    <row r="1001" spans="1:15" x14ac:dyDescent="0.25">
      <c r="A1001" t="str">
        <f t="shared" si="541"/>
        <v>TAX-01500000</v>
      </c>
      <c r="C1001">
        <f t="shared" si="552"/>
        <v>0.2</v>
      </c>
      <c r="D1001" s="5">
        <f t="shared" si="554"/>
        <v>3</v>
      </c>
      <c r="E1001" s="5">
        <f t="shared" si="555"/>
        <v>21</v>
      </c>
      <c r="F1001" s="4">
        <f t="shared" si="556"/>
        <v>6</v>
      </c>
      <c r="G1001" s="5" t="str">
        <f>VLOOKUP($D1001,LE!$B:$D,G$2,FALSE)</f>
        <v>ASI</v>
      </c>
      <c r="H1001" s="5" t="str">
        <f>VLOOKUP($D1001,LE!$B:$D,H$2,FALSE)</f>
        <v>Asia</v>
      </c>
      <c r="I1001" s="5" t="str">
        <f>VLOOKUP($E1001,Department!$B:$E,I$2,FALSE)</f>
        <v>TAX</v>
      </c>
      <c r="J1001" s="5" t="str">
        <f>VLOOKUP($E1001,Department!$B:$E,J$2,FALSE)</f>
        <v>TAX-01</v>
      </c>
      <c r="K1001" s="5" t="str">
        <f>VLOOKUP($E1001,Department!$B:$E,K$2,FALSE)</f>
        <v>Tax</v>
      </c>
      <c r="L1001" s="5">
        <f>VLOOKUP($F1001,Account!$B:$D,L$2,FALSE)</f>
        <v>500000</v>
      </c>
      <c r="M1001" s="5" t="str">
        <f>VLOOKUP($F1001,Account!$B:$D,M$2,FALSE)</f>
        <v>Professional-Services-Consultants</v>
      </c>
      <c r="N1001" s="9">
        <f t="shared" si="529"/>
        <v>37064.246044104591</v>
      </c>
      <c r="O1001" t="str">
        <f>VLOOKUP(A1001,glbpamap!$A$1:$E$1000,5,FALSE)</f>
        <v>implementation.csv</v>
      </c>
    </row>
    <row r="1002" spans="1:15" x14ac:dyDescent="0.25">
      <c r="A1002" t="str">
        <f t="shared" si="541"/>
        <v>TAX-01600000</v>
      </c>
      <c r="C1002">
        <f t="shared" si="552"/>
        <v>0.1</v>
      </c>
      <c r="D1002" s="5">
        <f t="shared" si="554"/>
        <v>3</v>
      </c>
      <c r="E1002" s="5">
        <f t="shared" si="555"/>
        <v>21</v>
      </c>
      <c r="F1002" s="4">
        <f t="shared" si="556"/>
        <v>7</v>
      </c>
      <c r="G1002" s="5" t="str">
        <f>VLOOKUP($D1002,LE!$B:$D,G$2,FALSE)</f>
        <v>ASI</v>
      </c>
      <c r="H1002" s="5" t="str">
        <f>VLOOKUP($D1002,LE!$B:$D,H$2,FALSE)</f>
        <v>Asia</v>
      </c>
      <c r="I1002" s="5" t="str">
        <f>VLOOKUP($E1002,Department!$B:$E,I$2,FALSE)</f>
        <v>TAX</v>
      </c>
      <c r="J1002" s="5" t="str">
        <f>VLOOKUP($E1002,Department!$B:$E,J$2,FALSE)</f>
        <v>TAX-01</v>
      </c>
      <c r="K1002" s="5" t="str">
        <f>VLOOKUP($E1002,Department!$B:$E,K$2,FALSE)</f>
        <v>Tax</v>
      </c>
      <c r="L1002" s="5">
        <f>VLOOKUP($F1002,Account!$B:$D,L$2,FALSE)</f>
        <v>600000</v>
      </c>
      <c r="M1002" s="5" t="str">
        <f>VLOOKUP($F1002,Account!$B:$D,M$2,FALSE)</f>
        <v>Legal-Consultants</v>
      </c>
      <c r="N1002" s="9">
        <f t="shared" si="530"/>
        <v>18532.123022052296</v>
      </c>
      <c r="O1002" t="str">
        <f>VLOOKUP(A1002,glbpamap!$A$1:$E$1000,5,FALSE)</f>
        <v>implementation.csv</v>
      </c>
    </row>
    <row r="1003" spans="1:15" x14ac:dyDescent="0.25">
      <c r="A1003" t="str">
        <f t="shared" si="541"/>
        <v>TAX-01600001</v>
      </c>
      <c r="C1003">
        <f t="shared" si="552"/>
        <v>0</v>
      </c>
      <c r="D1003" s="5">
        <f t="shared" si="554"/>
        <v>3</v>
      </c>
      <c r="E1003" s="5">
        <f t="shared" si="555"/>
        <v>21</v>
      </c>
      <c r="F1003" s="4">
        <f t="shared" si="556"/>
        <v>8</v>
      </c>
      <c r="G1003" s="5" t="str">
        <f>VLOOKUP($D1003,LE!$B:$D,G$2,FALSE)</f>
        <v>ASI</v>
      </c>
      <c r="H1003" s="5" t="str">
        <f>VLOOKUP($D1003,LE!$B:$D,H$2,FALSE)</f>
        <v>Asia</v>
      </c>
      <c r="I1003" s="5" t="str">
        <f>VLOOKUP($E1003,Department!$B:$E,I$2,FALSE)</f>
        <v>TAX</v>
      </c>
      <c r="J1003" s="5" t="str">
        <f>VLOOKUP($E1003,Department!$B:$E,J$2,FALSE)</f>
        <v>TAX-01</v>
      </c>
      <c r="K1003" s="5" t="str">
        <f>VLOOKUP($E1003,Department!$B:$E,K$2,FALSE)</f>
        <v>Tax</v>
      </c>
      <c r="L1003" s="5">
        <f>VLOOKUP($F1003,Account!$B:$D,L$2,FALSE)</f>
        <v>600001</v>
      </c>
      <c r="M1003" s="5" t="str">
        <f>VLOOKUP($F1003,Account!$B:$D,M$2,FALSE)</f>
        <v>Legal-Corporate Fees</v>
      </c>
      <c r="N1003" s="9">
        <f t="shared" si="531"/>
        <v>0</v>
      </c>
      <c r="O1003" t="str">
        <f>VLOOKUP(A1003,glbpamap!$A$1:$E$1000,5,FALSE)</f>
        <v>implementation.csv</v>
      </c>
    </row>
    <row r="1004" spans="1:15" x14ac:dyDescent="0.25">
      <c r="A1004" t="str">
        <f t="shared" si="541"/>
        <v>TAX-01600002</v>
      </c>
      <c r="C1004">
        <f t="shared" si="552"/>
        <v>0</v>
      </c>
      <c r="D1004" s="5">
        <f t="shared" si="554"/>
        <v>3</v>
      </c>
      <c r="E1004" s="5">
        <f t="shared" si="555"/>
        <v>21</v>
      </c>
      <c r="F1004" s="4">
        <f t="shared" si="556"/>
        <v>9</v>
      </c>
      <c r="G1004" s="5" t="str">
        <f>VLOOKUP($D1004,LE!$B:$D,G$2,FALSE)</f>
        <v>ASI</v>
      </c>
      <c r="H1004" s="5" t="str">
        <f>VLOOKUP($D1004,LE!$B:$D,H$2,FALSE)</f>
        <v>Asia</v>
      </c>
      <c r="I1004" s="5" t="str">
        <f>VLOOKUP($E1004,Department!$B:$E,I$2,FALSE)</f>
        <v>TAX</v>
      </c>
      <c r="J1004" s="5" t="str">
        <f>VLOOKUP($E1004,Department!$B:$E,J$2,FALSE)</f>
        <v>TAX-01</v>
      </c>
      <c r="K1004" s="5" t="str">
        <f>VLOOKUP($E1004,Department!$B:$E,K$2,FALSE)</f>
        <v>Tax</v>
      </c>
      <c r="L1004" s="5">
        <f>VLOOKUP($F1004,Account!$B:$D,L$2,FALSE)</f>
        <v>600002</v>
      </c>
      <c r="M1004" s="5" t="str">
        <f>VLOOKUP($F1004,Account!$B:$D,M$2,FALSE)</f>
        <v>Legal-Employment Fees</v>
      </c>
      <c r="N1004" s="9">
        <f t="shared" si="532"/>
        <v>0</v>
      </c>
      <c r="O1004" t="str">
        <f>VLOOKUP(A1004,glbpamap!$A$1:$E$1000,5,FALSE)</f>
        <v>implementation.csv</v>
      </c>
    </row>
    <row r="1005" spans="1:15" x14ac:dyDescent="0.25">
      <c r="A1005" t="str">
        <f t="shared" si="541"/>
        <v>TAX-01700000</v>
      </c>
      <c r="C1005">
        <f t="shared" si="552"/>
        <v>0.05</v>
      </c>
      <c r="D1005" s="5">
        <f t="shared" si="554"/>
        <v>3</v>
      </c>
      <c r="E1005" s="5">
        <f t="shared" si="555"/>
        <v>21</v>
      </c>
      <c r="F1005" s="4">
        <f t="shared" si="556"/>
        <v>10</v>
      </c>
      <c r="G1005" s="5" t="str">
        <f>VLOOKUP($D1005,LE!$B:$D,G$2,FALSE)</f>
        <v>ASI</v>
      </c>
      <c r="H1005" s="5" t="str">
        <f>VLOOKUP($D1005,LE!$B:$D,H$2,FALSE)</f>
        <v>Asia</v>
      </c>
      <c r="I1005" s="5" t="str">
        <f>VLOOKUP($E1005,Department!$B:$E,I$2,FALSE)</f>
        <v>TAX</v>
      </c>
      <c r="J1005" s="5" t="str">
        <f>VLOOKUP($E1005,Department!$B:$E,J$2,FALSE)</f>
        <v>TAX-01</v>
      </c>
      <c r="K1005" s="5" t="str">
        <f>VLOOKUP($E1005,Department!$B:$E,K$2,FALSE)</f>
        <v>Tax</v>
      </c>
      <c r="L1005" s="5">
        <f>VLOOKUP($F1005,Account!$B:$D,L$2,FALSE)</f>
        <v>700000</v>
      </c>
      <c r="M1005" s="5" t="str">
        <f>VLOOKUP($F1005,Account!$B:$D,M$2,FALSE)</f>
        <v>IT-Application-On-Premise</v>
      </c>
      <c r="N1005" s="9">
        <f t="shared" si="533"/>
        <v>9266.0615110261479</v>
      </c>
      <c r="O1005" t="str">
        <f>VLOOKUP(A1005,glbpamap!$A$1:$E$1000,5,FALSE)</f>
        <v>payroll.csv</v>
      </c>
    </row>
    <row r="1006" spans="1:15" x14ac:dyDescent="0.25">
      <c r="A1006" t="str">
        <f t="shared" si="541"/>
        <v>TAX-01700001</v>
      </c>
      <c r="C1006">
        <f t="shared" si="552"/>
        <v>0.01</v>
      </c>
      <c r="D1006" s="5">
        <f t="shared" si="554"/>
        <v>3</v>
      </c>
      <c r="E1006" s="5">
        <f t="shared" si="555"/>
        <v>21</v>
      </c>
      <c r="F1006" s="4">
        <f t="shared" si="556"/>
        <v>11</v>
      </c>
      <c r="G1006" s="5" t="str">
        <f>VLOOKUP($D1006,LE!$B:$D,G$2,FALSE)</f>
        <v>ASI</v>
      </c>
      <c r="H1006" s="5" t="str">
        <f>VLOOKUP($D1006,LE!$B:$D,H$2,FALSE)</f>
        <v>Asia</v>
      </c>
      <c r="I1006" s="5" t="str">
        <f>VLOOKUP($E1006,Department!$B:$E,I$2,FALSE)</f>
        <v>TAX</v>
      </c>
      <c r="J1006" s="5" t="str">
        <f>VLOOKUP($E1006,Department!$B:$E,J$2,FALSE)</f>
        <v>TAX-01</v>
      </c>
      <c r="K1006" s="5" t="str">
        <f>VLOOKUP($E1006,Department!$B:$E,K$2,FALSE)</f>
        <v>Tax</v>
      </c>
      <c r="L1006" s="5">
        <f>VLOOKUP($F1006,Account!$B:$D,L$2,FALSE)</f>
        <v>700001</v>
      </c>
      <c r="M1006" s="5" t="str">
        <f>VLOOKUP($F1006,Account!$B:$D,M$2,FALSE)</f>
        <v>IT-Application-Subscription</v>
      </c>
      <c r="N1006" s="9">
        <f t="shared" si="534"/>
        <v>1853.2123022052294</v>
      </c>
      <c r="O1006" t="str">
        <f>VLOOKUP(A1006,glbpamap!$A$1:$E$1000,5,FALSE)</f>
        <v>payroll.csv</v>
      </c>
    </row>
    <row r="1007" spans="1:15" x14ac:dyDescent="0.25">
      <c r="A1007" t="str">
        <f t="shared" si="541"/>
        <v>TAX-01700002</v>
      </c>
      <c r="C1007">
        <f t="shared" si="552"/>
        <v>0.02</v>
      </c>
      <c r="D1007" s="5">
        <f t="shared" si="554"/>
        <v>3</v>
      </c>
      <c r="E1007" s="5">
        <f t="shared" si="555"/>
        <v>21</v>
      </c>
      <c r="F1007" s="4">
        <f t="shared" si="556"/>
        <v>12</v>
      </c>
      <c r="G1007" s="5" t="str">
        <f>VLOOKUP($D1007,LE!$B:$D,G$2,FALSE)</f>
        <v>ASI</v>
      </c>
      <c r="H1007" s="5" t="str">
        <f>VLOOKUP($D1007,LE!$B:$D,H$2,FALSE)</f>
        <v>Asia</v>
      </c>
      <c r="I1007" s="5" t="str">
        <f>VLOOKUP($E1007,Department!$B:$E,I$2,FALSE)</f>
        <v>TAX</v>
      </c>
      <c r="J1007" s="5" t="str">
        <f>VLOOKUP($E1007,Department!$B:$E,J$2,FALSE)</f>
        <v>TAX-01</v>
      </c>
      <c r="K1007" s="5" t="str">
        <f>VLOOKUP($E1007,Department!$B:$E,K$2,FALSE)</f>
        <v>Tax</v>
      </c>
      <c r="L1007" s="5">
        <f>VLOOKUP($F1007,Account!$B:$D,L$2,FALSE)</f>
        <v>700002</v>
      </c>
      <c r="M1007" s="5" t="str">
        <f>VLOOKUP($F1007,Account!$B:$D,M$2,FALSE)</f>
        <v>IT-Infrastructure</v>
      </c>
      <c r="N1007" s="9">
        <f t="shared" si="535"/>
        <v>3706.4246044104589</v>
      </c>
      <c r="O1007" t="str">
        <f>VLOOKUP(A1007,glbpamap!$A$1:$E$1000,5,FALSE)</f>
        <v>payroll.csv</v>
      </c>
    </row>
    <row r="1008" spans="1:15" x14ac:dyDescent="0.25">
      <c r="A1008" t="str">
        <f t="shared" si="541"/>
        <v>TAX-01700003</v>
      </c>
      <c r="C1008">
        <f t="shared" si="552"/>
        <v>0.01</v>
      </c>
      <c r="D1008" s="5">
        <f t="shared" si="554"/>
        <v>3</v>
      </c>
      <c r="E1008" s="5">
        <f t="shared" si="555"/>
        <v>21</v>
      </c>
      <c r="F1008" s="4">
        <f t="shared" si="556"/>
        <v>13</v>
      </c>
      <c r="G1008" s="5" t="str">
        <f>VLOOKUP($D1008,LE!$B:$D,G$2,FALSE)</f>
        <v>ASI</v>
      </c>
      <c r="H1008" s="5" t="str">
        <f>VLOOKUP($D1008,LE!$B:$D,H$2,FALSE)</f>
        <v>Asia</v>
      </c>
      <c r="I1008" s="5" t="str">
        <f>VLOOKUP($E1008,Department!$B:$E,I$2,FALSE)</f>
        <v>TAX</v>
      </c>
      <c r="J1008" s="5" t="str">
        <f>VLOOKUP($E1008,Department!$B:$E,J$2,FALSE)</f>
        <v>TAX-01</v>
      </c>
      <c r="K1008" s="5" t="str">
        <f>VLOOKUP($E1008,Department!$B:$E,K$2,FALSE)</f>
        <v>Tax</v>
      </c>
      <c r="L1008" s="5">
        <f>VLOOKUP($F1008,Account!$B:$D,L$2,FALSE)</f>
        <v>700003</v>
      </c>
      <c r="M1008" s="5" t="str">
        <f>VLOOKUP($F1008,Account!$B:$D,M$2,FALSE)</f>
        <v>IT-Consultant-System Implementation</v>
      </c>
      <c r="N1008" s="9">
        <f t="shared" si="536"/>
        <v>1853.2123022052294</v>
      </c>
      <c r="O1008" t="str">
        <f>VLOOKUP(A1008,glbpamap!$A$1:$E$1000,5,FALSE)</f>
        <v>payroll.csv</v>
      </c>
    </row>
    <row r="1009" spans="1:15" x14ac:dyDescent="0.25">
      <c r="A1009" t="str">
        <f t="shared" si="541"/>
        <v>TAX-01800000</v>
      </c>
      <c r="C1009">
        <f t="shared" si="552"/>
        <v>0.02</v>
      </c>
      <c r="D1009" s="5">
        <f t="shared" si="554"/>
        <v>3</v>
      </c>
      <c r="E1009" s="5">
        <f t="shared" si="555"/>
        <v>21</v>
      </c>
      <c r="F1009" s="4">
        <f t="shared" si="556"/>
        <v>14</v>
      </c>
      <c r="G1009" s="5" t="str">
        <f>VLOOKUP($D1009,LE!$B:$D,G$2,FALSE)</f>
        <v>ASI</v>
      </c>
      <c r="H1009" s="5" t="str">
        <f>VLOOKUP($D1009,LE!$B:$D,H$2,FALSE)</f>
        <v>Asia</v>
      </c>
      <c r="I1009" s="5" t="str">
        <f>VLOOKUP($E1009,Department!$B:$E,I$2,FALSE)</f>
        <v>TAX</v>
      </c>
      <c r="J1009" s="5" t="str">
        <f>VLOOKUP($E1009,Department!$B:$E,J$2,FALSE)</f>
        <v>TAX-01</v>
      </c>
      <c r="K1009" s="5" t="str">
        <f>VLOOKUP($E1009,Department!$B:$E,K$2,FALSE)</f>
        <v>Tax</v>
      </c>
      <c r="L1009" s="5">
        <f>VLOOKUP($F1009,Account!$B:$D,L$2,FALSE)</f>
        <v>800000</v>
      </c>
      <c r="M1009" s="5" t="str">
        <f>VLOOKUP($F1009,Account!$B:$D,M$2,FALSE)</f>
        <v>Facilities-Offices</v>
      </c>
      <c r="N1009" s="9">
        <f t="shared" si="537"/>
        <v>3706.4246044104589</v>
      </c>
      <c r="O1009" t="str">
        <f>VLOOKUP(A1009,glbpamap!$A$1:$E$1000,5,FALSE)</f>
        <v>payroll.csv</v>
      </c>
    </row>
    <row r="1010" spans="1:15" x14ac:dyDescent="0.25">
      <c r="A1010" t="str">
        <f t="shared" si="541"/>
        <v>TAX-01800001</v>
      </c>
      <c r="C1010">
        <f t="shared" si="552"/>
        <v>0.02</v>
      </c>
      <c r="D1010" s="5">
        <f t="shared" si="554"/>
        <v>3</v>
      </c>
      <c r="E1010" s="5">
        <f t="shared" si="555"/>
        <v>21</v>
      </c>
      <c r="F1010" s="4">
        <f t="shared" si="556"/>
        <v>15</v>
      </c>
      <c r="G1010" s="5" t="str">
        <f>VLOOKUP($D1010,LE!$B:$D,G$2,FALSE)</f>
        <v>ASI</v>
      </c>
      <c r="H1010" s="5" t="str">
        <f>VLOOKUP($D1010,LE!$B:$D,H$2,FALSE)</f>
        <v>Asia</v>
      </c>
      <c r="I1010" s="5" t="str">
        <f>VLOOKUP($E1010,Department!$B:$E,I$2,FALSE)</f>
        <v>TAX</v>
      </c>
      <c r="J1010" s="5" t="str">
        <f>VLOOKUP($E1010,Department!$B:$E,J$2,FALSE)</f>
        <v>TAX-01</v>
      </c>
      <c r="K1010" s="5" t="str">
        <f>VLOOKUP($E1010,Department!$B:$E,K$2,FALSE)</f>
        <v>Tax</v>
      </c>
      <c r="L1010" s="5">
        <f>VLOOKUP($F1010,Account!$B:$D,L$2,FALSE)</f>
        <v>800001</v>
      </c>
      <c r="M1010" s="5" t="str">
        <f>VLOOKUP($F1010,Account!$B:$D,M$2,FALSE)</f>
        <v>Facilities-Supplies</v>
      </c>
      <c r="N1010" s="9">
        <f t="shared" si="538"/>
        <v>3706.4246044104589</v>
      </c>
      <c r="O1010" t="str">
        <f>VLOOKUP(A1010,glbpamap!$A$1:$E$1000,5,FALSE)</f>
        <v>payroll.csv</v>
      </c>
    </row>
    <row r="1011" spans="1:15" x14ac:dyDescent="0.25">
      <c r="A1011" t="str">
        <f t="shared" si="541"/>
        <v>TAX-01800002</v>
      </c>
      <c r="C1011">
        <f t="shared" si="552"/>
        <v>0.02</v>
      </c>
      <c r="D1011" s="5">
        <f t="shared" si="554"/>
        <v>3</v>
      </c>
      <c r="E1011" s="5">
        <f t="shared" si="555"/>
        <v>21</v>
      </c>
      <c r="F1011" s="4">
        <f t="shared" si="556"/>
        <v>16</v>
      </c>
      <c r="G1011" s="5" t="str">
        <f>VLOOKUP($D1011,LE!$B:$D,G$2,FALSE)</f>
        <v>ASI</v>
      </c>
      <c r="H1011" s="5" t="str">
        <f>VLOOKUP($D1011,LE!$B:$D,H$2,FALSE)</f>
        <v>Asia</v>
      </c>
      <c r="I1011" s="5" t="str">
        <f>VLOOKUP($E1011,Department!$B:$E,I$2,FALSE)</f>
        <v>TAX</v>
      </c>
      <c r="J1011" s="5" t="str">
        <f>VLOOKUP($E1011,Department!$B:$E,J$2,FALSE)</f>
        <v>TAX-01</v>
      </c>
      <c r="K1011" s="5" t="str">
        <f>VLOOKUP($E1011,Department!$B:$E,K$2,FALSE)</f>
        <v>Tax</v>
      </c>
      <c r="L1011" s="5">
        <f>VLOOKUP($F1011,Account!$B:$D,L$2,FALSE)</f>
        <v>800002</v>
      </c>
      <c r="M1011" s="5" t="str">
        <f>VLOOKUP($F1011,Account!$B:$D,M$2,FALSE)</f>
        <v>Facilities-Supplies</v>
      </c>
      <c r="N1011" s="9">
        <f t="shared" si="539"/>
        <v>3706.4246044104589</v>
      </c>
      <c r="O1011" t="str">
        <f>VLOOKUP(A1011,glbpamap!$A$1:$E$1000,5,FALSE)</f>
        <v>payroll.csv</v>
      </c>
    </row>
    <row r="1012" spans="1:15" x14ac:dyDescent="0.25">
      <c r="A1012" t="str">
        <f t="shared" si="541"/>
        <v>Sales-01100000</v>
      </c>
      <c r="C1012">
        <f>C996</f>
        <v>0</v>
      </c>
      <c r="D1012" s="6">
        <v>4</v>
      </c>
      <c r="E1012" s="6">
        <v>1</v>
      </c>
      <c r="F1012" s="4">
        <v>1</v>
      </c>
      <c r="G1012" s="5" t="str">
        <f>VLOOKUP($D1012,LE!$B:$D,G$2,FALSE)</f>
        <v>MEA</v>
      </c>
      <c r="H1012" s="5" t="str">
        <f>VLOOKUP($D1012,LE!$B:$D,H$2,FALSE)</f>
        <v>Middle-East&amp;Africa</v>
      </c>
      <c r="I1012" s="5" t="str">
        <f>VLOOKUP($E1012,Department!$B:$E,I$2,FALSE)</f>
        <v>Sales</v>
      </c>
      <c r="J1012" s="5" t="str">
        <f>VLOOKUP($E1012,Department!$B:$E,J$2,FALSE)</f>
        <v>Sales-01</v>
      </c>
      <c r="K1012" s="5" t="str">
        <f>VLOOKUP($E1012,Department!$B:$E,K$2,FALSE)</f>
        <v>Sales-Direct</v>
      </c>
      <c r="L1012" s="5">
        <f>VLOOKUP($F1012,Account!$B:$D,L$2,FALSE)</f>
        <v>100000</v>
      </c>
      <c r="M1012" s="5" t="str">
        <f>VLOOKUP($F1012,Account!$B:$D,M$2,FALSE)</f>
        <v>Salary</v>
      </c>
      <c r="N1012" s="10">
        <f t="shared" ref="N1012" si="557">N996*1.01</f>
        <v>187174.44252272818</v>
      </c>
      <c r="O1012" t="str">
        <f>VLOOKUP(A1012,glbpamap!$A$1:$E$1000,5,FALSE)</f>
        <v>implementation.csv</v>
      </c>
    </row>
    <row r="1013" spans="1:15" x14ac:dyDescent="0.25">
      <c r="A1013" t="str">
        <f t="shared" si="541"/>
        <v>Sales-01100001</v>
      </c>
      <c r="C1013">
        <f t="shared" ref="C1013:C1027" si="558">C997</f>
        <v>0.3</v>
      </c>
      <c r="D1013" s="5">
        <f>D1012</f>
        <v>4</v>
      </c>
      <c r="E1013" s="5">
        <f>E1012</f>
        <v>1</v>
      </c>
      <c r="F1013" s="4">
        <f>F1012+1</f>
        <v>2</v>
      </c>
      <c r="G1013" s="5" t="str">
        <f>VLOOKUP($D1013,LE!$B:$D,G$2,FALSE)</f>
        <v>MEA</v>
      </c>
      <c r="H1013" s="5" t="str">
        <f>VLOOKUP($D1013,LE!$B:$D,H$2,FALSE)</f>
        <v>Middle-East&amp;Africa</v>
      </c>
      <c r="I1013" s="5" t="str">
        <f>VLOOKUP($E1013,Department!$B:$E,I$2,FALSE)</f>
        <v>Sales</v>
      </c>
      <c r="J1013" s="5" t="str">
        <f>VLOOKUP($E1013,Department!$B:$E,J$2,FALSE)</f>
        <v>Sales-01</v>
      </c>
      <c r="K1013" s="5" t="str">
        <f>VLOOKUP($E1013,Department!$B:$E,K$2,FALSE)</f>
        <v>Sales-Direct</v>
      </c>
      <c r="L1013" s="5">
        <f>VLOOKUP($F1013,Account!$B:$D,L$2,FALSE)</f>
        <v>100001</v>
      </c>
      <c r="M1013" s="5" t="str">
        <f>VLOOKUP($F1013,Account!$B:$D,M$2,FALSE)</f>
        <v>Benefits</v>
      </c>
      <c r="N1013" s="9">
        <f t="shared" si="553"/>
        <v>56152.332756818454</v>
      </c>
      <c r="O1013" t="str">
        <f>VLOOKUP(A1013,glbpamap!$A$1:$E$1000,5,FALSE)</f>
        <v>implementation.csv</v>
      </c>
    </row>
    <row r="1014" spans="1:15" x14ac:dyDescent="0.25">
      <c r="A1014" t="str">
        <f t="shared" si="541"/>
        <v>Sales-01200000</v>
      </c>
      <c r="C1014">
        <f t="shared" si="558"/>
        <v>0.5</v>
      </c>
      <c r="D1014" s="5">
        <f t="shared" ref="D1014:D1027" si="559">D1013</f>
        <v>4</v>
      </c>
      <c r="E1014" s="5">
        <f t="shared" ref="E1014:E1027" si="560">E1013</f>
        <v>1</v>
      </c>
      <c r="F1014" s="4">
        <f t="shared" ref="F1014:F1027" si="561">F1013+1</f>
        <v>3</v>
      </c>
      <c r="G1014" s="5" t="str">
        <f>VLOOKUP($D1014,LE!$B:$D,G$2,FALSE)</f>
        <v>MEA</v>
      </c>
      <c r="H1014" s="5" t="str">
        <f>VLOOKUP($D1014,LE!$B:$D,H$2,FALSE)</f>
        <v>Middle-East&amp;Africa</v>
      </c>
      <c r="I1014" s="5" t="str">
        <f>VLOOKUP($E1014,Department!$B:$E,I$2,FALSE)</f>
        <v>Sales</v>
      </c>
      <c r="J1014" s="5" t="str">
        <f>VLOOKUP($E1014,Department!$B:$E,J$2,FALSE)</f>
        <v>Sales-01</v>
      </c>
      <c r="K1014" s="5" t="str">
        <f>VLOOKUP($E1014,Department!$B:$E,K$2,FALSE)</f>
        <v>Sales-Direct</v>
      </c>
      <c r="L1014" s="5">
        <f>VLOOKUP($F1014,Account!$B:$D,L$2,FALSE)</f>
        <v>200000</v>
      </c>
      <c r="M1014" s="5" t="str">
        <f>VLOOKUP($F1014,Account!$B:$D,M$2,FALSE)</f>
        <v>Contractors</v>
      </c>
      <c r="N1014" s="9">
        <f t="shared" ref="N1014:N1062" si="562">N1012*C1014</f>
        <v>93587.221261364088</v>
      </c>
      <c r="O1014" t="str">
        <f>VLOOKUP(A1014,glbpamap!$A$1:$E$1000,5,FALSE)</f>
        <v>implementation.csv</v>
      </c>
    </row>
    <row r="1015" spans="1:15" x14ac:dyDescent="0.25">
      <c r="A1015" t="str">
        <f t="shared" si="541"/>
        <v>Sales-01400000</v>
      </c>
      <c r="C1015">
        <f t="shared" si="558"/>
        <v>0.1</v>
      </c>
      <c r="D1015" s="5">
        <f t="shared" si="559"/>
        <v>4</v>
      </c>
      <c r="E1015" s="5">
        <f t="shared" si="560"/>
        <v>1</v>
      </c>
      <c r="F1015" s="4">
        <f t="shared" si="561"/>
        <v>4</v>
      </c>
      <c r="G1015" s="5" t="str">
        <f>VLOOKUP($D1015,LE!$B:$D,G$2,FALSE)</f>
        <v>MEA</v>
      </c>
      <c r="H1015" s="5" t="str">
        <f>VLOOKUP($D1015,LE!$B:$D,H$2,FALSE)</f>
        <v>Middle-East&amp;Africa</v>
      </c>
      <c r="I1015" s="5" t="str">
        <f>VLOOKUP($E1015,Department!$B:$E,I$2,FALSE)</f>
        <v>Sales</v>
      </c>
      <c r="J1015" s="5" t="str">
        <f>VLOOKUP($E1015,Department!$B:$E,J$2,FALSE)</f>
        <v>Sales-01</v>
      </c>
      <c r="K1015" s="5" t="str">
        <f>VLOOKUP($E1015,Department!$B:$E,K$2,FALSE)</f>
        <v>Sales-Direct</v>
      </c>
      <c r="L1015" s="5">
        <f>VLOOKUP($F1015,Account!$B:$D,L$2,FALSE)</f>
        <v>400000</v>
      </c>
      <c r="M1015" s="5" t="str">
        <f>VLOOKUP($F1015,Account!$B:$D,M$2,FALSE)</f>
        <v>Travel-Trips</v>
      </c>
      <c r="N1015" s="9">
        <f t="shared" ref="N1015:N1063" si="563">N1012*C1015</f>
        <v>18717.444252272817</v>
      </c>
      <c r="O1015" t="str">
        <f>VLOOKUP(A1015,glbpamap!$A$1:$E$1000,5,FALSE)</f>
        <v>implementation.csv</v>
      </c>
    </row>
    <row r="1016" spans="1:15" x14ac:dyDescent="0.25">
      <c r="A1016" t="str">
        <f t="shared" si="541"/>
        <v>Sales-01400001</v>
      </c>
      <c r="C1016">
        <f t="shared" si="558"/>
        <v>0.05</v>
      </c>
      <c r="D1016" s="5">
        <f t="shared" si="559"/>
        <v>4</v>
      </c>
      <c r="E1016" s="5">
        <f t="shared" si="560"/>
        <v>1</v>
      </c>
      <c r="F1016" s="4">
        <f t="shared" si="561"/>
        <v>5</v>
      </c>
      <c r="G1016" s="5" t="str">
        <f>VLOOKUP($D1016,LE!$B:$D,G$2,FALSE)</f>
        <v>MEA</v>
      </c>
      <c r="H1016" s="5" t="str">
        <f>VLOOKUP($D1016,LE!$B:$D,H$2,FALSE)</f>
        <v>Middle-East&amp;Africa</v>
      </c>
      <c r="I1016" s="5" t="str">
        <f>VLOOKUP($E1016,Department!$B:$E,I$2,FALSE)</f>
        <v>Sales</v>
      </c>
      <c r="J1016" s="5" t="str">
        <f>VLOOKUP($E1016,Department!$B:$E,J$2,FALSE)</f>
        <v>Sales-01</v>
      </c>
      <c r="K1016" s="5" t="str">
        <f>VLOOKUP($E1016,Department!$B:$E,K$2,FALSE)</f>
        <v>Sales-Direct</v>
      </c>
      <c r="L1016" s="5">
        <f>VLOOKUP($F1016,Account!$B:$D,L$2,FALSE)</f>
        <v>400001</v>
      </c>
      <c r="M1016" s="5" t="str">
        <f>VLOOKUP($F1016,Account!$B:$D,M$2,FALSE)</f>
        <v>Travel-Hotels</v>
      </c>
      <c r="N1016" s="9">
        <f t="shared" ref="N1016:N1064" si="564">N1012*C1016</f>
        <v>9358.7221261364084</v>
      </c>
      <c r="O1016" t="str">
        <f>VLOOKUP(A1016,glbpamap!$A$1:$E$1000,5,FALSE)</f>
        <v>implementation.csv</v>
      </c>
    </row>
    <row r="1017" spans="1:15" x14ac:dyDescent="0.25">
      <c r="A1017" t="str">
        <f t="shared" si="541"/>
        <v>Sales-01500000</v>
      </c>
      <c r="C1017">
        <f t="shared" si="558"/>
        <v>0.2</v>
      </c>
      <c r="D1017" s="5">
        <f t="shared" si="559"/>
        <v>4</v>
      </c>
      <c r="E1017" s="5">
        <f t="shared" si="560"/>
        <v>1</v>
      </c>
      <c r="F1017" s="4">
        <f t="shared" si="561"/>
        <v>6</v>
      </c>
      <c r="G1017" s="5" t="str">
        <f>VLOOKUP($D1017,LE!$B:$D,G$2,FALSE)</f>
        <v>MEA</v>
      </c>
      <c r="H1017" s="5" t="str">
        <f>VLOOKUP($D1017,LE!$B:$D,H$2,FALSE)</f>
        <v>Middle-East&amp;Africa</v>
      </c>
      <c r="I1017" s="5" t="str">
        <f>VLOOKUP($E1017,Department!$B:$E,I$2,FALSE)</f>
        <v>Sales</v>
      </c>
      <c r="J1017" s="5" t="str">
        <f>VLOOKUP($E1017,Department!$B:$E,J$2,FALSE)</f>
        <v>Sales-01</v>
      </c>
      <c r="K1017" s="5" t="str">
        <f>VLOOKUP($E1017,Department!$B:$E,K$2,FALSE)</f>
        <v>Sales-Direct</v>
      </c>
      <c r="L1017" s="5">
        <f>VLOOKUP($F1017,Account!$B:$D,L$2,FALSE)</f>
        <v>500000</v>
      </c>
      <c r="M1017" s="5" t="str">
        <f>VLOOKUP($F1017,Account!$B:$D,M$2,FALSE)</f>
        <v>Professional-Services-Consultants</v>
      </c>
      <c r="N1017" s="9">
        <f t="shared" ref="N1017:N1065" si="565">N1012*C1017</f>
        <v>37434.888504545634</v>
      </c>
      <c r="O1017" t="str">
        <f>VLOOKUP(A1017,glbpamap!$A$1:$E$1000,5,FALSE)</f>
        <v>implementation.csv</v>
      </c>
    </row>
    <row r="1018" spans="1:15" x14ac:dyDescent="0.25">
      <c r="A1018" t="str">
        <f t="shared" si="541"/>
        <v>Sales-01600000</v>
      </c>
      <c r="C1018">
        <f t="shared" si="558"/>
        <v>0.1</v>
      </c>
      <c r="D1018" s="5">
        <f t="shared" si="559"/>
        <v>4</v>
      </c>
      <c r="E1018" s="5">
        <f t="shared" si="560"/>
        <v>1</v>
      </c>
      <c r="F1018" s="4">
        <f t="shared" si="561"/>
        <v>7</v>
      </c>
      <c r="G1018" s="5" t="str">
        <f>VLOOKUP($D1018,LE!$B:$D,G$2,FALSE)</f>
        <v>MEA</v>
      </c>
      <c r="H1018" s="5" t="str">
        <f>VLOOKUP($D1018,LE!$B:$D,H$2,FALSE)</f>
        <v>Middle-East&amp;Africa</v>
      </c>
      <c r="I1018" s="5" t="str">
        <f>VLOOKUP($E1018,Department!$B:$E,I$2,FALSE)</f>
        <v>Sales</v>
      </c>
      <c r="J1018" s="5" t="str">
        <f>VLOOKUP($E1018,Department!$B:$E,J$2,FALSE)</f>
        <v>Sales-01</v>
      </c>
      <c r="K1018" s="5" t="str">
        <f>VLOOKUP($E1018,Department!$B:$E,K$2,FALSE)</f>
        <v>Sales-Direct</v>
      </c>
      <c r="L1018" s="5">
        <f>VLOOKUP($F1018,Account!$B:$D,L$2,FALSE)</f>
        <v>600000</v>
      </c>
      <c r="M1018" s="5" t="str">
        <f>VLOOKUP($F1018,Account!$B:$D,M$2,FALSE)</f>
        <v>Legal-Consultants</v>
      </c>
      <c r="N1018" s="9">
        <f t="shared" ref="N1018:N1066" si="566">N1012*C1018</f>
        <v>18717.444252272817</v>
      </c>
      <c r="O1018" t="str">
        <f>VLOOKUP(A1018,glbpamap!$A$1:$E$1000,5,FALSE)</f>
        <v>implementation.csv</v>
      </c>
    </row>
    <row r="1019" spans="1:15" x14ac:dyDescent="0.25">
      <c r="A1019" t="str">
        <f t="shared" si="541"/>
        <v>Sales-01600001</v>
      </c>
      <c r="C1019">
        <f t="shared" si="558"/>
        <v>0</v>
      </c>
      <c r="D1019" s="5">
        <f t="shared" si="559"/>
        <v>4</v>
      </c>
      <c r="E1019" s="5">
        <f t="shared" si="560"/>
        <v>1</v>
      </c>
      <c r="F1019" s="4">
        <f t="shared" si="561"/>
        <v>8</v>
      </c>
      <c r="G1019" s="5" t="str">
        <f>VLOOKUP($D1019,LE!$B:$D,G$2,FALSE)</f>
        <v>MEA</v>
      </c>
      <c r="H1019" s="5" t="str">
        <f>VLOOKUP($D1019,LE!$B:$D,H$2,FALSE)</f>
        <v>Middle-East&amp;Africa</v>
      </c>
      <c r="I1019" s="5" t="str">
        <f>VLOOKUP($E1019,Department!$B:$E,I$2,FALSE)</f>
        <v>Sales</v>
      </c>
      <c r="J1019" s="5" t="str">
        <f>VLOOKUP($E1019,Department!$B:$E,J$2,FALSE)</f>
        <v>Sales-01</v>
      </c>
      <c r="K1019" s="5" t="str">
        <f>VLOOKUP($E1019,Department!$B:$E,K$2,FALSE)</f>
        <v>Sales-Direct</v>
      </c>
      <c r="L1019" s="5">
        <f>VLOOKUP($F1019,Account!$B:$D,L$2,FALSE)</f>
        <v>600001</v>
      </c>
      <c r="M1019" s="5" t="str">
        <f>VLOOKUP($F1019,Account!$B:$D,M$2,FALSE)</f>
        <v>Legal-Corporate Fees</v>
      </c>
      <c r="N1019" s="9">
        <f t="shared" ref="N1019:N1067" si="567">N1012*C1019</f>
        <v>0</v>
      </c>
      <c r="O1019" t="str">
        <f>VLOOKUP(A1019,glbpamap!$A$1:$E$1000,5,FALSE)</f>
        <v>implementation.csv</v>
      </c>
    </row>
    <row r="1020" spans="1:15" x14ac:dyDescent="0.25">
      <c r="A1020" t="str">
        <f t="shared" si="541"/>
        <v>Sales-01600002</v>
      </c>
      <c r="C1020">
        <f t="shared" si="558"/>
        <v>0</v>
      </c>
      <c r="D1020" s="5">
        <f t="shared" si="559"/>
        <v>4</v>
      </c>
      <c r="E1020" s="5">
        <f t="shared" si="560"/>
        <v>1</v>
      </c>
      <c r="F1020" s="4">
        <f t="shared" si="561"/>
        <v>9</v>
      </c>
      <c r="G1020" s="5" t="str">
        <f>VLOOKUP($D1020,LE!$B:$D,G$2,FALSE)</f>
        <v>MEA</v>
      </c>
      <c r="H1020" s="5" t="str">
        <f>VLOOKUP($D1020,LE!$B:$D,H$2,FALSE)</f>
        <v>Middle-East&amp;Africa</v>
      </c>
      <c r="I1020" s="5" t="str">
        <f>VLOOKUP($E1020,Department!$B:$E,I$2,FALSE)</f>
        <v>Sales</v>
      </c>
      <c r="J1020" s="5" t="str">
        <f>VLOOKUP($E1020,Department!$B:$E,J$2,FALSE)</f>
        <v>Sales-01</v>
      </c>
      <c r="K1020" s="5" t="str">
        <f>VLOOKUP($E1020,Department!$B:$E,K$2,FALSE)</f>
        <v>Sales-Direct</v>
      </c>
      <c r="L1020" s="5">
        <f>VLOOKUP($F1020,Account!$B:$D,L$2,FALSE)</f>
        <v>600002</v>
      </c>
      <c r="M1020" s="5" t="str">
        <f>VLOOKUP($F1020,Account!$B:$D,M$2,FALSE)</f>
        <v>Legal-Employment Fees</v>
      </c>
      <c r="N1020" s="9">
        <f t="shared" ref="N1020:N1068" si="568">N1012*C1020</f>
        <v>0</v>
      </c>
      <c r="O1020" t="str">
        <f>VLOOKUP(A1020,glbpamap!$A$1:$E$1000,5,FALSE)</f>
        <v>implementation.csv</v>
      </c>
    </row>
    <row r="1021" spans="1:15" x14ac:dyDescent="0.25">
      <c r="A1021" t="str">
        <f t="shared" si="541"/>
        <v>Sales-01700000</v>
      </c>
      <c r="C1021">
        <f t="shared" si="558"/>
        <v>0.05</v>
      </c>
      <c r="D1021" s="5">
        <f t="shared" si="559"/>
        <v>4</v>
      </c>
      <c r="E1021" s="5">
        <f t="shared" si="560"/>
        <v>1</v>
      </c>
      <c r="F1021" s="4">
        <f t="shared" si="561"/>
        <v>10</v>
      </c>
      <c r="G1021" s="5" t="str">
        <f>VLOOKUP($D1021,LE!$B:$D,G$2,FALSE)</f>
        <v>MEA</v>
      </c>
      <c r="H1021" s="5" t="str">
        <f>VLOOKUP($D1021,LE!$B:$D,H$2,FALSE)</f>
        <v>Middle-East&amp;Africa</v>
      </c>
      <c r="I1021" s="5" t="str">
        <f>VLOOKUP($E1021,Department!$B:$E,I$2,FALSE)</f>
        <v>Sales</v>
      </c>
      <c r="J1021" s="5" t="str">
        <f>VLOOKUP($E1021,Department!$B:$E,J$2,FALSE)</f>
        <v>Sales-01</v>
      </c>
      <c r="K1021" s="5" t="str">
        <f>VLOOKUP($E1021,Department!$B:$E,K$2,FALSE)</f>
        <v>Sales-Direct</v>
      </c>
      <c r="L1021" s="5">
        <f>VLOOKUP($F1021,Account!$B:$D,L$2,FALSE)</f>
        <v>700000</v>
      </c>
      <c r="M1021" s="5" t="str">
        <f>VLOOKUP($F1021,Account!$B:$D,M$2,FALSE)</f>
        <v>IT-Application-On-Premise</v>
      </c>
      <c r="N1021" s="9">
        <f t="shared" ref="N1021:N1069" si="569">N1012*C1021</f>
        <v>9358.7221261364084</v>
      </c>
      <c r="O1021" t="str">
        <f>VLOOKUP(A1021,glbpamap!$A$1:$E$1000,5,FALSE)</f>
        <v>implementation.csv</v>
      </c>
    </row>
    <row r="1022" spans="1:15" x14ac:dyDescent="0.25">
      <c r="A1022" t="str">
        <f t="shared" si="541"/>
        <v>Sales-01700001</v>
      </c>
      <c r="C1022">
        <f t="shared" si="558"/>
        <v>0.01</v>
      </c>
      <c r="D1022" s="5">
        <f t="shared" si="559"/>
        <v>4</v>
      </c>
      <c r="E1022" s="5">
        <f t="shared" si="560"/>
        <v>1</v>
      </c>
      <c r="F1022" s="4">
        <f t="shared" si="561"/>
        <v>11</v>
      </c>
      <c r="G1022" s="5" t="str">
        <f>VLOOKUP($D1022,LE!$B:$D,G$2,FALSE)</f>
        <v>MEA</v>
      </c>
      <c r="H1022" s="5" t="str">
        <f>VLOOKUP($D1022,LE!$B:$D,H$2,FALSE)</f>
        <v>Middle-East&amp;Africa</v>
      </c>
      <c r="I1022" s="5" t="str">
        <f>VLOOKUP($E1022,Department!$B:$E,I$2,FALSE)</f>
        <v>Sales</v>
      </c>
      <c r="J1022" s="5" t="str">
        <f>VLOOKUP($E1022,Department!$B:$E,J$2,FALSE)</f>
        <v>Sales-01</v>
      </c>
      <c r="K1022" s="5" t="str">
        <f>VLOOKUP($E1022,Department!$B:$E,K$2,FALSE)</f>
        <v>Sales-Direct</v>
      </c>
      <c r="L1022" s="5">
        <f>VLOOKUP($F1022,Account!$B:$D,L$2,FALSE)</f>
        <v>700001</v>
      </c>
      <c r="M1022" s="5" t="str">
        <f>VLOOKUP($F1022,Account!$B:$D,M$2,FALSE)</f>
        <v>IT-Application-Subscription</v>
      </c>
      <c r="N1022" s="9">
        <f t="shared" ref="N1022:N1070" si="570">N1012*C1022</f>
        <v>1871.7444252272817</v>
      </c>
      <c r="O1022" t="str">
        <f>VLOOKUP(A1022,glbpamap!$A$1:$E$1000,5,FALSE)</f>
        <v>implementation.csv</v>
      </c>
    </row>
    <row r="1023" spans="1:15" x14ac:dyDescent="0.25">
      <c r="A1023" t="str">
        <f t="shared" si="541"/>
        <v>Sales-01700002</v>
      </c>
      <c r="C1023">
        <f t="shared" si="558"/>
        <v>0.02</v>
      </c>
      <c r="D1023" s="5">
        <f t="shared" si="559"/>
        <v>4</v>
      </c>
      <c r="E1023" s="5">
        <f t="shared" si="560"/>
        <v>1</v>
      </c>
      <c r="F1023" s="4">
        <f t="shared" si="561"/>
        <v>12</v>
      </c>
      <c r="G1023" s="5" t="str">
        <f>VLOOKUP($D1023,LE!$B:$D,G$2,FALSE)</f>
        <v>MEA</v>
      </c>
      <c r="H1023" s="5" t="str">
        <f>VLOOKUP($D1023,LE!$B:$D,H$2,FALSE)</f>
        <v>Middle-East&amp;Africa</v>
      </c>
      <c r="I1023" s="5" t="str">
        <f>VLOOKUP($E1023,Department!$B:$E,I$2,FALSE)</f>
        <v>Sales</v>
      </c>
      <c r="J1023" s="5" t="str">
        <f>VLOOKUP($E1023,Department!$B:$E,J$2,FALSE)</f>
        <v>Sales-01</v>
      </c>
      <c r="K1023" s="5" t="str">
        <f>VLOOKUP($E1023,Department!$B:$E,K$2,FALSE)</f>
        <v>Sales-Direct</v>
      </c>
      <c r="L1023" s="5">
        <f>VLOOKUP($F1023,Account!$B:$D,L$2,FALSE)</f>
        <v>700002</v>
      </c>
      <c r="M1023" s="5" t="str">
        <f>VLOOKUP($F1023,Account!$B:$D,M$2,FALSE)</f>
        <v>IT-Infrastructure</v>
      </c>
      <c r="N1023" s="9">
        <f t="shared" ref="N1023:N1071" si="571">N1012*C1023</f>
        <v>3743.4888504545634</v>
      </c>
      <c r="O1023" t="str">
        <f>VLOOKUP(A1023,glbpamap!$A$1:$E$1000,5,FALSE)</f>
        <v>implementation.csv</v>
      </c>
    </row>
    <row r="1024" spans="1:15" x14ac:dyDescent="0.25">
      <c r="A1024" t="str">
        <f t="shared" si="541"/>
        <v>Sales-01700003</v>
      </c>
      <c r="C1024">
        <f t="shared" si="558"/>
        <v>0.01</v>
      </c>
      <c r="D1024" s="5">
        <f t="shared" si="559"/>
        <v>4</v>
      </c>
      <c r="E1024" s="5">
        <f t="shared" si="560"/>
        <v>1</v>
      </c>
      <c r="F1024" s="4">
        <f t="shared" si="561"/>
        <v>13</v>
      </c>
      <c r="G1024" s="5" t="str">
        <f>VLOOKUP($D1024,LE!$B:$D,G$2,FALSE)</f>
        <v>MEA</v>
      </c>
      <c r="H1024" s="5" t="str">
        <f>VLOOKUP($D1024,LE!$B:$D,H$2,FALSE)</f>
        <v>Middle-East&amp;Africa</v>
      </c>
      <c r="I1024" s="5" t="str">
        <f>VLOOKUP($E1024,Department!$B:$E,I$2,FALSE)</f>
        <v>Sales</v>
      </c>
      <c r="J1024" s="5" t="str">
        <f>VLOOKUP($E1024,Department!$B:$E,J$2,FALSE)</f>
        <v>Sales-01</v>
      </c>
      <c r="K1024" s="5" t="str">
        <f>VLOOKUP($E1024,Department!$B:$E,K$2,FALSE)</f>
        <v>Sales-Direct</v>
      </c>
      <c r="L1024" s="5">
        <f>VLOOKUP($F1024,Account!$B:$D,L$2,FALSE)</f>
        <v>700003</v>
      </c>
      <c r="M1024" s="5" t="str">
        <f>VLOOKUP($F1024,Account!$B:$D,M$2,FALSE)</f>
        <v>IT-Consultant-System Implementation</v>
      </c>
      <c r="N1024" s="9">
        <f t="shared" ref="N1024:N1072" si="572">N1012*C1024</f>
        <v>1871.7444252272817</v>
      </c>
      <c r="O1024" t="str">
        <f>VLOOKUP(A1024,glbpamap!$A$1:$E$1000,5,FALSE)</f>
        <v>implementation.csv</v>
      </c>
    </row>
    <row r="1025" spans="1:15" x14ac:dyDescent="0.25">
      <c r="A1025" t="str">
        <f t="shared" si="541"/>
        <v>Sales-01800000</v>
      </c>
      <c r="C1025">
        <f t="shared" si="558"/>
        <v>0.02</v>
      </c>
      <c r="D1025" s="5">
        <f t="shared" si="559"/>
        <v>4</v>
      </c>
      <c r="E1025" s="5">
        <f t="shared" si="560"/>
        <v>1</v>
      </c>
      <c r="F1025" s="4">
        <f t="shared" si="561"/>
        <v>14</v>
      </c>
      <c r="G1025" s="5" t="str">
        <f>VLOOKUP($D1025,LE!$B:$D,G$2,FALSE)</f>
        <v>MEA</v>
      </c>
      <c r="H1025" s="5" t="str">
        <f>VLOOKUP($D1025,LE!$B:$D,H$2,FALSE)</f>
        <v>Middle-East&amp;Africa</v>
      </c>
      <c r="I1025" s="5" t="str">
        <f>VLOOKUP($E1025,Department!$B:$E,I$2,FALSE)</f>
        <v>Sales</v>
      </c>
      <c r="J1025" s="5" t="str">
        <f>VLOOKUP($E1025,Department!$B:$E,J$2,FALSE)</f>
        <v>Sales-01</v>
      </c>
      <c r="K1025" s="5" t="str">
        <f>VLOOKUP($E1025,Department!$B:$E,K$2,FALSE)</f>
        <v>Sales-Direct</v>
      </c>
      <c r="L1025" s="5">
        <f>VLOOKUP($F1025,Account!$B:$D,L$2,FALSE)</f>
        <v>800000</v>
      </c>
      <c r="M1025" s="5" t="str">
        <f>VLOOKUP($F1025,Account!$B:$D,M$2,FALSE)</f>
        <v>Facilities-Offices</v>
      </c>
      <c r="N1025" s="9">
        <f t="shared" ref="N1025:N1073" si="573">N1012*C1025</f>
        <v>3743.4888504545634</v>
      </c>
      <c r="O1025" t="str">
        <f>VLOOKUP(A1025,glbpamap!$A$1:$E$1000,5,FALSE)</f>
        <v>implementation.csv</v>
      </c>
    </row>
    <row r="1026" spans="1:15" x14ac:dyDescent="0.25">
      <c r="A1026" t="str">
        <f t="shared" si="541"/>
        <v>Sales-01800001</v>
      </c>
      <c r="C1026">
        <f t="shared" si="558"/>
        <v>0.02</v>
      </c>
      <c r="D1026" s="5">
        <f t="shared" si="559"/>
        <v>4</v>
      </c>
      <c r="E1026" s="5">
        <f t="shared" si="560"/>
        <v>1</v>
      </c>
      <c r="F1026" s="4">
        <f t="shared" si="561"/>
        <v>15</v>
      </c>
      <c r="G1026" s="5" t="str">
        <f>VLOOKUP($D1026,LE!$B:$D,G$2,FALSE)</f>
        <v>MEA</v>
      </c>
      <c r="H1026" s="5" t="str">
        <f>VLOOKUP($D1026,LE!$B:$D,H$2,FALSE)</f>
        <v>Middle-East&amp;Africa</v>
      </c>
      <c r="I1026" s="5" t="str">
        <f>VLOOKUP($E1026,Department!$B:$E,I$2,FALSE)</f>
        <v>Sales</v>
      </c>
      <c r="J1026" s="5" t="str">
        <f>VLOOKUP($E1026,Department!$B:$E,J$2,FALSE)</f>
        <v>Sales-01</v>
      </c>
      <c r="K1026" s="5" t="str">
        <f>VLOOKUP($E1026,Department!$B:$E,K$2,FALSE)</f>
        <v>Sales-Direct</v>
      </c>
      <c r="L1026" s="5">
        <f>VLOOKUP($F1026,Account!$B:$D,L$2,FALSE)</f>
        <v>800001</v>
      </c>
      <c r="M1026" s="5" t="str">
        <f>VLOOKUP($F1026,Account!$B:$D,M$2,FALSE)</f>
        <v>Facilities-Supplies</v>
      </c>
      <c r="N1026" s="9">
        <f t="shared" ref="N1026:N1074" si="574">N1012*C1026</f>
        <v>3743.4888504545634</v>
      </c>
      <c r="O1026" t="str">
        <f>VLOOKUP(A1026,glbpamap!$A$1:$E$1000,5,FALSE)</f>
        <v>implementation.csv</v>
      </c>
    </row>
    <row r="1027" spans="1:15" x14ac:dyDescent="0.25">
      <c r="A1027" t="str">
        <f t="shared" si="541"/>
        <v>Sales-01800002</v>
      </c>
      <c r="C1027">
        <f t="shared" si="558"/>
        <v>0.02</v>
      </c>
      <c r="D1027" s="5">
        <f t="shared" si="559"/>
        <v>4</v>
      </c>
      <c r="E1027" s="5">
        <f t="shared" si="560"/>
        <v>1</v>
      </c>
      <c r="F1027" s="4">
        <f t="shared" si="561"/>
        <v>16</v>
      </c>
      <c r="G1027" s="5" t="str">
        <f>VLOOKUP($D1027,LE!$B:$D,G$2,FALSE)</f>
        <v>MEA</v>
      </c>
      <c r="H1027" s="5" t="str">
        <f>VLOOKUP($D1027,LE!$B:$D,H$2,FALSE)</f>
        <v>Middle-East&amp;Africa</v>
      </c>
      <c r="I1027" s="5" t="str">
        <f>VLOOKUP($E1027,Department!$B:$E,I$2,FALSE)</f>
        <v>Sales</v>
      </c>
      <c r="J1027" s="5" t="str">
        <f>VLOOKUP($E1027,Department!$B:$E,J$2,FALSE)</f>
        <v>Sales-01</v>
      </c>
      <c r="K1027" s="5" t="str">
        <f>VLOOKUP($E1027,Department!$B:$E,K$2,FALSE)</f>
        <v>Sales-Direct</v>
      </c>
      <c r="L1027" s="5">
        <f>VLOOKUP($F1027,Account!$B:$D,L$2,FALSE)</f>
        <v>800002</v>
      </c>
      <c r="M1027" s="5" t="str">
        <f>VLOOKUP($F1027,Account!$B:$D,M$2,FALSE)</f>
        <v>Facilities-Supplies</v>
      </c>
      <c r="N1027" s="9">
        <f t="shared" ref="N1027:N1075" si="575">N1012*C1027</f>
        <v>3743.4888504545634</v>
      </c>
      <c r="O1027" t="str">
        <f>VLOOKUP(A1027,glbpamap!$A$1:$E$1000,5,FALSE)</f>
        <v>implementation.csv</v>
      </c>
    </row>
    <row r="1028" spans="1:15" x14ac:dyDescent="0.25">
      <c r="A1028" t="str">
        <f t="shared" si="541"/>
        <v>Sales-02100000</v>
      </c>
      <c r="C1028">
        <f>C1012</f>
        <v>0</v>
      </c>
      <c r="D1028" s="6">
        <f>D1012</f>
        <v>4</v>
      </c>
      <c r="E1028" s="6">
        <f>E1012+1</f>
        <v>2</v>
      </c>
      <c r="F1028" s="4">
        <v>1</v>
      </c>
      <c r="G1028" s="5" t="str">
        <f>VLOOKUP($D1028,LE!$B:$D,G$2,FALSE)</f>
        <v>MEA</v>
      </c>
      <c r="H1028" s="5" t="str">
        <f>VLOOKUP($D1028,LE!$B:$D,H$2,FALSE)</f>
        <v>Middle-East&amp;Africa</v>
      </c>
      <c r="I1028" s="5" t="str">
        <f>VLOOKUP($E1028,Department!$B:$E,I$2,FALSE)</f>
        <v>Sales</v>
      </c>
      <c r="J1028" s="5" t="str">
        <f>VLOOKUP($E1028,Department!$B:$E,J$2,FALSE)</f>
        <v>Sales-02</v>
      </c>
      <c r="K1028" s="5" t="str">
        <f>VLOOKUP($E1028,Department!$B:$E,K$2,FALSE)</f>
        <v>Sales-Partners</v>
      </c>
      <c r="L1028" s="5">
        <f>VLOOKUP($F1028,Account!$B:$D,L$2,FALSE)</f>
        <v>100000</v>
      </c>
      <c r="M1028" s="5" t="str">
        <f>VLOOKUP($F1028,Account!$B:$D,M$2,FALSE)</f>
        <v>Salary</v>
      </c>
      <c r="N1028" s="10">
        <f t="shared" ref="N1028" si="576">N1012*1.01</f>
        <v>189046.18694795546</v>
      </c>
      <c r="O1028" t="str">
        <f>VLOOKUP(A1028,glbpamap!$A$1:$E$1000,5,FALSE)</f>
        <v>implementation.csv</v>
      </c>
    </row>
    <row r="1029" spans="1:15" x14ac:dyDescent="0.25">
      <c r="A1029" t="str">
        <f t="shared" ref="A1029:A1092" si="577">J1029&amp;L1029</f>
        <v>Sales-02100001</v>
      </c>
      <c r="C1029">
        <f t="shared" ref="C1029:C1043" si="578">C1013</f>
        <v>0.3</v>
      </c>
      <c r="D1029" s="5">
        <f>D1028</f>
        <v>4</v>
      </c>
      <c r="E1029" s="5">
        <f>E1028</f>
        <v>2</v>
      </c>
      <c r="F1029" s="4">
        <f>F1028+1</f>
        <v>2</v>
      </c>
      <c r="G1029" s="5" t="str">
        <f>VLOOKUP($D1029,LE!$B:$D,G$2,FALSE)</f>
        <v>MEA</v>
      </c>
      <c r="H1029" s="5" t="str">
        <f>VLOOKUP($D1029,LE!$B:$D,H$2,FALSE)</f>
        <v>Middle-East&amp;Africa</v>
      </c>
      <c r="I1029" s="5" t="str">
        <f>VLOOKUP($E1029,Department!$B:$E,I$2,FALSE)</f>
        <v>Sales</v>
      </c>
      <c r="J1029" s="5" t="str">
        <f>VLOOKUP($E1029,Department!$B:$E,J$2,FALSE)</f>
        <v>Sales-02</v>
      </c>
      <c r="K1029" s="5" t="str">
        <f>VLOOKUP($E1029,Department!$B:$E,K$2,FALSE)</f>
        <v>Sales-Partners</v>
      </c>
      <c r="L1029" s="5">
        <f>VLOOKUP($F1029,Account!$B:$D,L$2,FALSE)</f>
        <v>100001</v>
      </c>
      <c r="M1029" s="5" t="str">
        <f>VLOOKUP($F1029,Account!$B:$D,M$2,FALSE)</f>
        <v>Benefits</v>
      </c>
      <c r="N1029" s="9">
        <f t="shared" si="553"/>
        <v>56713.856084386636</v>
      </c>
      <c r="O1029" t="str">
        <f>VLOOKUP(A1029,glbpamap!$A$1:$E$1000,5,FALSE)</f>
        <v>implementation.csv</v>
      </c>
    </row>
    <row r="1030" spans="1:15" x14ac:dyDescent="0.25">
      <c r="A1030" t="str">
        <f t="shared" si="577"/>
        <v>Sales-02200000</v>
      </c>
      <c r="C1030">
        <f t="shared" si="578"/>
        <v>0.5</v>
      </c>
      <c r="D1030" s="5">
        <f t="shared" ref="D1030:D1043" si="579">D1029</f>
        <v>4</v>
      </c>
      <c r="E1030" s="5">
        <f t="shared" ref="E1030:E1043" si="580">E1029</f>
        <v>2</v>
      </c>
      <c r="F1030" s="4">
        <f t="shared" ref="F1030:F1043" si="581">F1029+1</f>
        <v>3</v>
      </c>
      <c r="G1030" s="5" t="str">
        <f>VLOOKUP($D1030,LE!$B:$D,G$2,FALSE)</f>
        <v>MEA</v>
      </c>
      <c r="H1030" s="5" t="str">
        <f>VLOOKUP($D1030,LE!$B:$D,H$2,FALSE)</f>
        <v>Middle-East&amp;Africa</v>
      </c>
      <c r="I1030" s="5" t="str">
        <f>VLOOKUP($E1030,Department!$B:$E,I$2,FALSE)</f>
        <v>Sales</v>
      </c>
      <c r="J1030" s="5" t="str">
        <f>VLOOKUP($E1030,Department!$B:$E,J$2,FALSE)</f>
        <v>Sales-02</v>
      </c>
      <c r="K1030" s="5" t="str">
        <f>VLOOKUP($E1030,Department!$B:$E,K$2,FALSE)</f>
        <v>Sales-Partners</v>
      </c>
      <c r="L1030" s="5">
        <f>VLOOKUP($F1030,Account!$B:$D,L$2,FALSE)</f>
        <v>200000</v>
      </c>
      <c r="M1030" s="5" t="str">
        <f>VLOOKUP($F1030,Account!$B:$D,M$2,FALSE)</f>
        <v>Contractors</v>
      </c>
      <c r="N1030" s="9">
        <f t="shared" si="562"/>
        <v>94523.093473977729</v>
      </c>
      <c r="O1030" t="str">
        <f>VLOOKUP(A1030,glbpamap!$A$1:$E$1000,5,FALSE)</f>
        <v>implementation.csv</v>
      </c>
    </row>
    <row r="1031" spans="1:15" x14ac:dyDescent="0.25">
      <c r="A1031" t="str">
        <f t="shared" si="577"/>
        <v>Sales-02400000</v>
      </c>
      <c r="C1031">
        <f t="shared" si="578"/>
        <v>0.1</v>
      </c>
      <c r="D1031" s="5">
        <f t="shared" si="579"/>
        <v>4</v>
      </c>
      <c r="E1031" s="5">
        <f t="shared" si="580"/>
        <v>2</v>
      </c>
      <c r="F1031" s="4">
        <f t="shared" si="581"/>
        <v>4</v>
      </c>
      <c r="G1031" s="5" t="str">
        <f>VLOOKUP($D1031,LE!$B:$D,G$2,FALSE)</f>
        <v>MEA</v>
      </c>
      <c r="H1031" s="5" t="str">
        <f>VLOOKUP($D1031,LE!$B:$D,H$2,FALSE)</f>
        <v>Middle-East&amp;Africa</v>
      </c>
      <c r="I1031" s="5" t="str">
        <f>VLOOKUP($E1031,Department!$B:$E,I$2,FALSE)</f>
        <v>Sales</v>
      </c>
      <c r="J1031" s="5" t="str">
        <f>VLOOKUP($E1031,Department!$B:$E,J$2,FALSE)</f>
        <v>Sales-02</v>
      </c>
      <c r="K1031" s="5" t="str">
        <f>VLOOKUP($E1031,Department!$B:$E,K$2,FALSE)</f>
        <v>Sales-Partners</v>
      </c>
      <c r="L1031" s="5">
        <f>VLOOKUP($F1031,Account!$B:$D,L$2,FALSE)</f>
        <v>400000</v>
      </c>
      <c r="M1031" s="5" t="str">
        <f>VLOOKUP($F1031,Account!$B:$D,M$2,FALSE)</f>
        <v>Travel-Trips</v>
      </c>
      <c r="N1031" s="9">
        <f t="shared" si="563"/>
        <v>18904.618694795547</v>
      </c>
      <c r="O1031" t="str">
        <f>VLOOKUP(A1031,glbpamap!$A$1:$E$1000,5,FALSE)</f>
        <v>implementation.csv</v>
      </c>
    </row>
    <row r="1032" spans="1:15" x14ac:dyDescent="0.25">
      <c r="A1032" t="str">
        <f t="shared" si="577"/>
        <v>Sales-02400001</v>
      </c>
      <c r="C1032">
        <f t="shared" si="578"/>
        <v>0.05</v>
      </c>
      <c r="D1032" s="5">
        <f t="shared" si="579"/>
        <v>4</v>
      </c>
      <c r="E1032" s="5">
        <f t="shared" si="580"/>
        <v>2</v>
      </c>
      <c r="F1032" s="4">
        <f t="shared" si="581"/>
        <v>5</v>
      </c>
      <c r="G1032" s="5" t="str">
        <f>VLOOKUP($D1032,LE!$B:$D,G$2,FALSE)</f>
        <v>MEA</v>
      </c>
      <c r="H1032" s="5" t="str">
        <f>VLOOKUP($D1032,LE!$B:$D,H$2,FALSE)</f>
        <v>Middle-East&amp;Africa</v>
      </c>
      <c r="I1032" s="5" t="str">
        <f>VLOOKUP($E1032,Department!$B:$E,I$2,FALSE)</f>
        <v>Sales</v>
      </c>
      <c r="J1032" s="5" t="str">
        <f>VLOOKUP($E1032,Department!$B:$E,J$2,FALSE)</f>
        <v>Sales-02</v>
      </c>
      <c r="K1032" s="5" t="str">
        <f>VLOOKUP($E1032,Department!$B:$E,K$2,FALSE)</f>
        <v>Sales-Partners</v>
      </c>
      <c r="L1032" s="5">
        <f>VLOOKUP($F1032,Account!$B:$D,L$2,FALSE)</f>
        <v>400001</v>
      </c>
      <c r="M1032" s="5" t="str">
        <f>VLOOKUP($F1032,Account!$B:$D,M$2,FALSE)</f>
        <v>Travel-Hotels</v>
      </c>
      <c r="N1032" s="9">
        <f t="shared" si="564"/>
        <v>9452.3093473977733</v>
      </c>
      <c r="O1032" t="str">
        <f>VLOOKUP(A1032,glbpamap!$A$1:$E$1000,5,FALSE)</f>
        <v>implementation.csv</v>
      </c>
    </row>
    <row r="1033" spans="1:15" x14ac:dyDescent="0.25">
      <c r="A1033" t="str">
        <f t="shared" si="577"/>
        <v>Sales-02500000</v>
      </c>
      <c r="C1033">
        <f t="shared" si="578"/>
        <v>0.2</v>
      </c>
      <c r="D1033" s="5">
        <f t="shared" si="579"/>
        <v>4</v>
      </c>
      <c r="E1033" s="5">
        <f t="shared" si="580"/>
        <v>2</v>
      </c>
      <c r="F1033" s="4">
        <f t="shared" si="581"/>
        <v>6</v>
      </c>
      <c r="G1033" s="5" t="str">
        <f>VLOOKUP($D1033,LE!$B:$D,G$2,FALSE)</f>
        <v>MEA</v>
      </c>
      <c r="H1033" s="5" t="str">
        <f>VLOOKUP($D1033,LE!$B:$D,H$2,FALSE)</f>
        <v>Middle-East&amp;Africa</v>
      </c>
      <c r="I1033" s="5" t="str">
        <f>VLOOKUP($E1033,Department!$B:$E,I$2,FALSE)</f>
        <v>Sales</v>
      </c>
      <c r="J1033" s="5" t="str">
        <f>VLOOKUP($E1033,Department!$B:$E,J$2,FALSE)</f>
        <v>Sales-02</v>
      </c>
      <c r="K1033" s="5" t="str">
        <f>VLOOKUP($E1033,Department!$B:$E,K$2,FALSE)</f>
        <v>Sales-Partners</v>
      </c>
      <c r="L1033" s="5">
        <f>VLOOKUP($F1033,Account!$B:$D,L$2,FALSE)</f>
        <v>500000</v>
      </c>
      <c r="M1033" s="5" t="str">
        <f>VLOOKUP($F1033,Account!$B:$D,M$2,FALSE)</f>
        <v>Professional-Services-Consultants</v>
      </c>
      <c r="N1033" s="9">
        <f t="shared" si="565"/>
        <v>37809.237389591093</v>
      </c>
      <c r="O1033" t="str">
        <f>VLOOKUP(A1033,glbpamap!$A$1:$E$1000,5,FALSE)</f>
        <v>implementation.csv</v>
      </c>
    </row>
    <row r="1034" spans="1:15" x14ac:dyDescent="0.25">
      <c r="A1034" t="str">
        <f t="shared" si="577"/>
        <v>Sales-02600000</v>
      </c>
      <c r="C1034">
        <f t="shared" si="578"/>
        <v>0.1</v>
      </c>
      <c r="D1034" s="5">
        <f t="shared" si="579"/>
        <v>4</v>
      </c>
      <c r="E1034" s="5">
        <f t="shared" si="580"/>
        <v>2</v>
      </c>
      <c r="F1034" s="4">
        <f t="shared" si="581"/>
        <v>7</v>
      </c>
      <c r="G1034" s="5" t="str">
        <f>VLOOKUP($D1034,LE!$B:$D,G$2,FALSE)</f>
        <v>MEA</v>
      </c>
      <c r="H1034" s="5" t="str">
        <f>VLOOKUP($D1034,LE!$B:$D,H$2,FALSE)</f>
        <v>Middle-East&amp;Africa</v>
      </c>
      <c r="I1034" s="5" t="str">
        <f>VLOOKUP($E1034,Department!$B:$E,I$2,FALSE)</f>
        <v>Sales</v>
      </c>
      <c r="J1034" s="5" t="str">
        <f>VLOOKUP($E1034,Department!$B:$E,J$2,FALSE)</f>
        <v>Sales-02</v>
      </c>
      <c r="K1034" s="5" t="str">
        <f>VLOOKUP($E1034,Department!$B:$E,K$2,FALSE)</f>
        <v>Sales-Partners</v>
      </c>
      <c r="L1034" s="5">
        <f>VLOOKUP($F1034,Account!$B:$D,L$2,FALSE)</f>
        <v>600000</v>
      </c>
      <c r="M1034" s="5" t="str">
        <f>VLOOKUP($F1034,Account!$B:$D,M$2,FALSE)</f>
        <v>Legal-Consultants</v>
      </c>
      <c r="N1034" s="9">
        <f t="shared" si="566"/>
        <v>18904.618694795547</v>
      </c>
      <c r="O1034" t="str">
        <f>VLOOKUP(A1034,glbpamap!$A$1:$E$1000,5,FALSE)</f>
        <v>implementation.csv</v>
      </c>
    </row>
    <row r="1035" spans="1:15" x14ac:dyDescent="0.25">
      <c r="A1035" t="str">
        <f t="shared" si="577"/>
        <v>Sales-02600001</v>
      </c>
      <c r="C1035">
        <f t="shared" si="578"/>
        <v>0</v>
      </c>
      <c r="D1035" s="5">
        <f t="shared" si="579"/>
        <v>4</v>
      </c>
      <c r="E1035" s="5">
        <f t="shared" si="580"/>
        <v>2</v>
      </c>
      <c r="F1035" s="4">
        <f t="shared" si="581"/>
        <v>8</v>
      </c>
      <c r="G1035" s="5" t="str">
        <f>VLOOKUP($D1035,LE!$B:$D,G$2,FALSE)</f>
        <v>MEA</v>
      </c>
      <c r="H1035" s="5" t="str">
        <f>VLOOKUP($D1035,LE!$B:$D,H$2,FALSE)</f>
        <v>Middle-East&amp;Africa</v>
      </c>
      <c r="I1035" s="5" t="str">
        <f>VLOOKUP($E1035,Department!$B:$E,I$2,FALSE)</f>
        <v>Sales</v>
      </c>
      <c r="J1035" s="5" t="str">
        <f>VLOOKUP($E1035,Department!$B:$E,J$2,FALSE)</f>
        <v>Sales-02</v>
      </c>
      <c r="K1035" s="5" t="str">
        <f>VLOOKUP($E1035,Department!$B:$E,K$2,FALSE)</f>
        <v>Sales-Partners</v>
      </c>
      <c r="L1035" s="5">
        <f>VLOOKUP($F1035,Account!$B:$D,L$2,FALSE)</f>
        <v>600001</v>
      </c>
      <c r="M1035" s="5" t="str">
        <f>VLOOKUP($F1035,Account!$B:$D,M$2,FALSE)</f>
        <v>Legal-Corporate Fees</v>
      </c>
      <c r="N1035" s="9">
        <f t="shared" si="567"/>
        <v>0</v>
      </c>
      <c r="O1035" t="str">
        <f>VLOOKUP(A1035,glbpamap!$A$1:$E$1000,5,FALSE)</f>
        <v>implementation.csv</v>
      </c>
    </row>
    <row r="1036" spans="1:15" x14ac:dyDescent="0.25">
      <c r="A1036" t="str">
        <f t="shared" si="577"/>
        <v>Sales-02600002</v>
      </c>
      <c r="C1036">
        <f t="shared" si="578"/>
        <v>0</v>
      </c>
      <c r="D1036" s="5">
        <f t="shared" si="579"/>
        <v>4</v>
      </c>
      <c r="E1036" s="5">
        <f t="shared" si="580"/>
        <v>2</v>
      </c>
      <c r="F1036" s="4">
        <f t="shared" si="581"/>
        <v>9</v>
      </c>
      <c r="G1036" s="5" t="str">
        <f>VLOOKUP($D1036,LE!$B:$D,G$2,FALSE)</f>
        <v>MEA</v>
      </c>
      <c r="H1036" s="5" t="str">
        <f>VLOOKUP($D1036,LE!$B:$D,H$2,FALSE)</f>
        <v>Middle-East&amp;Africa</v>
      </c>
      <c r="I1036" s="5" t="str">
        <f>VLOOKUP($E1036,Department!$B:$E,I$2,FALSE)</f>
        <v>Sales</v>
      </c>
      <c r="J1036" s="5" t="str">
        <f>VLOOKUP($E1036,Department!$B:$E,J$2,FALSE)</f>
        <v>Sales-02</v>
      </c>
      <c r="K1036" s="5" t="str">
        <f>VLOOKUP($E1036,Department!$B:$E,K$2,FALSE)</f>
        <v>Sales-Partners</v>
      </c>
      <c r="L1036" s="5">
        <f>VLOOKUP($F1036,Account!$B:$D,L$2,FALSE)</f>
        <v>600002</v>
      </c>
      <c r="M1036" s="5" t="str">
        <f>VLOOKUP($F1036,Account!$B:$D,M$2,FALSE)</f>
        <v>Legal-Employment Fees</v>
      </c>
      <c r="N1036" s="9">
        <f t="shared" si="568"/>
        <v>0</v>
      </c>
      <c r="O1036" t="str">
        <f>VLOOKUP(A1036,glbpamap!$A$1:$E$1000,5,FALSE)</f>
        <v>implementation.csv</v>
      </c>
    </row>
    <row r="1037" spans="1:15" x14ac:dyDescent="0.25">
      <c r="A1037" t="str">
        <f t="shared" si="577"/>
        <v>Sales-02700000</v>
      </c>
      <c r="C1037">
        <f t="shared" si="578"/>
        <v>0.05</v>
      </c>
      <c r="D1037" s="5">
        <f t="shared" si="579"/>
        <v>4</v>
      </c>
      <c r="E1037" s="5">
        <f t="shared" si="580"/>
        <v>2</v>
      </c>
      <c r="F1037" s="4">
        <f t="shared" si="581"/>
        <v>10</v>
      </c>
      <c r="G1037" s="5" t="str">
        <f>VLOOKUP($D1037,LE!$B:$D,G$2,FALSE)</f>
        <v>MEA</v>
      </c>
      <c r="H1037" s="5" t="str">
        <f>VLOOKUP($D1037,LE!$B:$D,H$2,FALSE)</f>
        <v>Middle-East&amp;Africa</v>
      </c>
      <c r="I1037" s="5" t="str">
        <f>VLOOKUP($E1037,Department!$B:$E,I$2,FALSE)</f>
        <v>Sales</v>
      </c>
      <c r="J1037" s="5" t="str">
        <f>VLOOKUP($E1037,Department!$B:$E,J$2,FALSE)</f>
        <v>Sales-02</v>
      </c>
      <c r="K1037" s="5" t="str">
        <f>VLOOKUP($E1037,Department!$B:$E,K$2,FALSE)</f>
        <v>Sales-Partners</v>
      </c>
      <c r="L1037" s="5">
        <f>VLOOKUP($F1037,Account!$B:$D,L$2,FALSE)</f>
        <v>700000</v>
      </c>
      <c r="M1037" s="5" t="str">
        <f>VLOOKUP($F1037,Account!$B:$D,M$2,FALSE)</f>
        <v>IT-Application-On-Premise</v>
      </c>
      <c r="N1037" s="9">
        <f t="shared" si="569"/>
        <v>9452.3093473977733</v>
      </c>
      <c r="O1037" t="str">
        <f>VLOOKUP(A1037,glbpamap!$A$1:$E$1000,5,FALSE)</f>
        <v>implementation.csv</v>
      </c>
    </row>
    <row r="1038" spans="1:15" x14ac:dyDescent="0.25">
      <c r="A1038" t="str">
        <f t="shared" si="577"/>
        <v>Sales-02700001</v>
      </c>
      <c r="C1038">
        <f t="shared" si="578"/>
        <v>0.01</v>
      </c>
      <c r="D1038" s="5">
        <f t="shared" si="579"/>
        <v>4</v>
      </c>
      <c r="E1038" s="5">
        <f t="shared" si="580"/>
        <v>2</v>
      </c>
      <c r="F1038" s="4">
        <f t="shared" si="581"/>
        <v>11</v>
      </c>
      <c r="G1038" s="5" t="str">
        <f>VLOOKUP($D1038,LE!$B:$D,G$2,FALSE)</f>
        <v>MEA</v>
      </c>
      <c r="H1038" s="5" t="str">
        <f>VLOOKUP($D1038,LE!$B:$D,H$2,FALSE)</f>
        <v>Middle-East&amp;Africa</v>
      </c>
      <c r="I1038" s="5" t="str">
        <f>VLOOKUP($E1038,Department!$B:$E,I$2,FALSE)</f>
        <v>Sales</v>
      </c>
      <c r="J1038" s="5" t="str">
        <f>VLOOKUP($E1038,Department!$B:$E,J$2,FALSE)</f>
        <v>Sales-02</v>
      </c>
      <c r="K1038" s="5" t="str">
        <f>VLOOKUP($E1038,Department!$B:$E,K$2,FALSE)</f>
        <v>Sales-Partners</v>
      </c>
      <c r="L1038" s="5">
        <f>VLOOKUP($F1038,Account!$B:$D,L$2,FALSE)</f>
        <v>700001</v>
      </c>
      <c r="M1038" s="5" t="str">
        <f>VLOOKUP($F1038,Account!$B:$D,M$2,FALSE)</f>
        <v>IT-Application-Subscription</v>
      </c>
      <c r="N1038" s="9">
        <f t="shared" si="570"/>
        <v>1890.4618694795547</v>
      </c>
      <c r="O1038" t="str">
        <f>VLOOKUP(A1038,glbpamap!$A$1:$E$1000,5,FALSE)</f>
        <v>implementation.csv</v>
      </c>
    </row>
    <row r="1039" spans="1:15" x14ac:dyDescent="0.25">
      <c r="A1039" t="str">
        <f t="shared" si="577"/>
        <v>Sales-02700002</v>
      </c>
      <c r="C1039">
        <f t="shared" si="578"/>
        <v>0.02</v>
      </c>
      <c r="D1039" s="5">
        <f t="shared" si="579"/>
        <v>4</v>
      </c>
      <c r="E1039" s="5">
        <f t="shared" si="580"/>
        <v>2</v>
      </c>
      <c r="F1039" s="4">
        <f t="shared" si="581"/>
        <v>12</v>
      </c>
      <c r="G1039" s="5" t="str">
        <f>VLOOKUP($D1039,LE!$B:$D,G$2,FALSE)</f>
        <v>MEA</v>
      </c>
      <c r="H1039" s="5" t="str">
        <f>VLOOKUP($D1039,LE!$B:$D,H$2,FALSE)</f>
        <v>Middle-East&amp;Africa</v>
      </c>
      <c r="I1039" s="5" t="str">
        <f>VLOOKUP($E1039,Department!$B:$E,I$2,FALSE)</f>
        <v>Sales</v>
      </c>
      <c r="J1039" s="5" t="str">
        <f>VLOOKUP($E1039,Department!$B:$E,J$2,FALSE)</f>
        <v>Sales-02</v>
      </c>
      <c r="K1039" s="5" t="str">
        <f>VLOOKUP($E1039,Department!$B:$E,K$2,FALSE)</f>
        <v>Sales-Partners</v>
      </c>
      <c r="L1039" s="5">
        <f>VLOOKUP($F1039,Account!$B:$D,L$2,FALSE)</f>
        <v>700002</v>
      </c>
      <c r="M1039" s="5" t="str">
        <f>VLOOKUP($F1039,Account!$B:$D,M$2,FALSE)</f>
        <v>IT-Infrastructure</v>
      </c>
      <c r="N1039" s="9">
        <f t="shared" si="571"/>
        <v>3780.9237389591094</v>
      </c>
      <c r="O1039" t="str">
        <f>VLOOKUP(A1039,glbpamap!$A$1:$E$1000,5,FALSE)</f>
        <v>implementation.csv</v>
      </c>
    </row>
    <row r="1040" spans="1:15" x14ac:dyDescent="0.25">
      <c r="A1040" t="str">
        <f t="shared" si="577"/>
        <v>Sales-02700003</v>
      </c>
      <c r="C1040">
        <f t="shared" si="578"/>
        <v>0.01</v>
      </c>
      <c r="D1040" s="5">
        <f t="shared" si="579"/>
        <v>4</v>
      </c>
      <c r="E1040" s="5">
        <f t="shared" si="580"/>
        <v>2</v>
      </c>
      <c r="F1040" s="4">
        <f t="shared" si="581"/>
        <v>13</v>
      </c>
      <c r="G1040" s="5" t="str">
        <f>VLOOKUP($D1040,LE!$B:$D,G$2,FALSE)</f>
        <v>MEA</v>
      </c>
      <c r="H1040" s="5" t="str">
        <f>VLOOKUP($D1040,LE!$B:$D,H$2,FALSE)</f>
        <v>Middle-East&amp;Africa</v>
      </c>
      <c r="I1040" s="5" t="str">
        <f>VLOOKUP($E1040,Department!$B:$E,I$2,FALSE)</f>
        <v>Sales</v>
      </c>
      <c r="J1040" s="5" t="str">
        <f>VLOOKUP($E1040,Department!$B:$E,J$2,FALSE)</f>
        <v>Sales-02</v>
      </c>
      <c r="K1040" s="5" t="str">
        <f>VLOOKUP($E1040,Department!$B:$E,K$2,FALSE)</f>
        <v>Sales-Partners</v>
      </c>
      <c r="L1040" s="5">
        <f>VLOOKUP($F1040,Account!$B:$D,L$2,FALSE)</f>
        <v>700003</v>
      </c>
      <c r="M1040" s="5" t="str">
        <f>VLOOKUP($F1040,Account!$B:$D,M$2,FALSE)</f>
        <v>IT-Consultant-System Implementation</v>
      </c>
      <c r="N1040" s="9">
        <f t="shared" si="572"/>
        <v>1890.4618694795547</v>
      </c>
      <c r="O1040" t="str">
        <f>VLOOKUP(A1040,glbpamap!$A$1:$E$1000,5,FALSE)</f>
        <v>implementation.csv</v>
      </c>
    </row>
    <row r="1041" spans="1:15" x14ac:dyDescent="0.25">
      <c r="A1041" t="str">
        <f t="shared" si="577"/>
        <v>Sales-02800000</v>
      </c>
      <c r="C1041">
        <f t="shared" si="578"/>
        <v>0.02</v>
      </c>
      <c r="D1041" s="5">
        <f t="shared" si="579"/>
        <v>4</v>
      </c>
      <c r="E1041" s="5">
        <f t="shared" si="580"/>
        <v>2</v>
      </c>
      <c r="F1041" s="4">
        <f t="shared" si="581"/>
        <v>14</v>
      </c>
      <c r="G1041" s="5" t="str">
        <f>VLOOKUP($D1041,LE!$B:$D,G$2,FALSE)</f>
        <v>MEA</v>
      </c>
      <c r="H1041" s="5" t="str">
        <f>VLOOKUP($D1041,LE!$B:$D,H$2,FALSE)</f>
        <v>Middle-East&amp;Africa</v>
      </c>
      <c r="I1041" s="5" t="str">
        <f>VLOOKUP($E1041,Department!$B:$E,I$2,FALSE)</f>
        <v>Sales</v>
      </c>
      <c r="J1041" s="5" t="str">
        <f>VLOOKUP($E1041,Department!$B:$E,J$2,FALSE)</f>
        <v>Sales-02</v>
      </c>
      <c r="K1041" s="5" t="str">
        <f>VLOOKUP($E1041,Department!$B:$E,K$2,FALSE)</f>
        <v>Sales-Partners</v>
      </c>
      <c r="L1041" s="5">
        <f>VLOOKUP($F1041,Account!$B:$D,L$2,FALSE)</f>
        <v>800000</v>
      </c>
      <c r="M1041" s="5" t="str">
        <f>VLOOKUP($F1041,Account!$B:$D,M$2,FALSE)</f>
        <v>Facilities-Offices</v>
      </c>
      <c r="N1041" s="9">
        <f t="shared" si="573"/>
        <v>3780.9237389591094</v>
      </c>
      <c r="O1041" t="str">
        <f>VLOOKUP(A1041,glbpamap!$A$1:$E$1000,5,FALSE)</f>
        <v>implementation.csv</v>
      </c>
    </row>
    <row r="1042" spans="1:15" x14ac:dyDescent="0.25">
      <c r="A1042" t="str">
        <f t="shared" si="577"/>
        <v>Sales-02800001</v>
      </c>
      <c r="C1042">
        <f t="shared" si="578"/>
        <v>0.02</v>
      </c>
      <c r="D1042" s="5">
        <f t="shared" si="579"/>
        <v>4</v>
      </c>
      <c r="E1042" s="5">
        <f t="shared" si="580"/>
        <v>2</v>
      </c>
      <c r="F1042" s="4">
        <f t="shared" si="581"/>
        <v>15</v>
      </c>
      <c r="G1042" s="5" t="str">
        <f>VLOOKUP($D1042,LE!$B:$D,G$2,FALSE)</f>
        <v>MEA</v>
      </c>
      <c r="H1042" s="5" t="str">
        <f>VLOOKUP($D1042,LE!$B:$D,H$2,FALSE)</f>
        <v>Middle-East&amp;Africa</v>
      </c>
      <c r="I1042" s="5" t="str">
        <f>VLOOKUP($E1042,Department!$B:$E,I$2,FALSE)</f>
        <v>Sales</v>
      </c>
      <c r="J1042" s="5" t="str">
        <f>VLOOKUP($E1042,Department!$B:$E,J$2,FALSE)</f>
        <v>Sales-02</v>
      </c>
      <c r="K1042" s="5" t="str">
        <f>VLOOKUP($E1042,Department!$B:$E,K$2,FALSE)</f>
        <v>Sales-Partners</v>
      </c>
      <c r="L1042" s="5">
        <f>VLOOKUP($F1042,Account!$B:$D,L$2,FALSE)</f>
        <v>800001</v>
      </c>
      <c r="M1042" s="5" t="str">
        <f>VLOOKUP($F1042,Account!$B:$D,M$2,FALSE)</f>
        <v>Facilities-Supplies</v>
      </c>
      <c r="N1042" s="9">
        <f t="shared" si="574"/>
        <v>3780.9237389591094</v>
      </c>
      <c r="O1042" t="str">
        <f>VLOOKUP(A1042,glbpamap!$A$1:$E$1000,5,FALSE)</f>
        <v>implementation.csv</v>
      </c>
    </row>
    <row r="1043" spans="1:15" x14ac:dyDescent="0.25">
      <c r="A1043" t="str">
        <f t="shared" si="577"/>
        <v>Sales-02800002</v>
      </c>
      <c r="C1043">
        <f t="shared" si="578"/>
        <v>0.02</v>
      </c>
      <c r="D1043" s="5">
        <f t="shared" si="579"/>
        <v>4</v>
      </c>
      <c r="E1043" s="5">
        <f t="shared" si="580"/>
        <v>2</v>
      </c>
      <c r="F1043" s="4">
        <f t="shared" si="581"/>
        <v>16</v>
      </c>
      <c r="G1043" s="5" t="str">
        <f>VLOOKUP($D1043,LE!$B:$D,G$2,FALSE)</f>
        <v>MEA</v>
      </c>
      <c r="H1043" s="5" t="str">
        <f>VLOOKUP($D1043,LE!$B:$D,H$2,FALSE)</f>
        <v>Middle-East&amp;Africa</v>
      </c>
      <c r="I1043" s="5" t="str">
        <f>VLOOKUP($E1043,Department!$B:$E,I$2,FALSE)</f>
        <v>Sales</v>
      </c>
      <c r="J1043" s="5" t="str">
        <f>VLOOKUP($E1043,Department!$B:$E,J$2,FALSE)</f>
        <v>Sales-02</v>
      </c>
      <c r="K1043" s="5" t="str">
        <f>VLOOKUP($E1043,Department!$B:$E,K$2,FALSE)</f>
        <v>Sales-Partners</v>
      </c>
      <c r="L1043" s="5">
        <f>VLOOKUP($F1043,Account!$B:$D,L$2,FALSE)</f>
        <v>800002</v>
      </c>
      <c r="M1043" s="5" t="str">
        <f>VLOOKUP($F1043,Account!$B:$D,M$2,FALSE)</f>
        <v>Facilities-Supplies</v>
      </c>
      <c r="N1043" s="9">
        <f t="shared" si="575"/>
        <v>3780.9237389591094</v>
      </c>
      <c r="O1043" t="str">
        <f>VLOOKUP(A1043,glbpamap!$A$1:$E$1000,5,FALSE)</f>
        <v>implementation.csv</v>
      </c>
    </row>
    <row r="1044" spans="1:15" x14ac:dyDescent="0.25">
      <c r="A1044" t="str">
        <f t="shared" si="577"/>
        <v>Sales-03100000</v>
      </c>
      <c r="C1044">
        <f>C1028</f>
        <v>0</v>
      </c>
      <c r="D1044" s="6">
        <f>D1028</f>
        <v>4</v>
      </c>
      <c r="E1044" s="6">
        <f>E1028+1</f>
        <v>3</v>
      </c>
      <c r="F1044" s="4">
        <v>1</v>
      </c>
      <c r="G1044" s="5" t="str">
        <f>VLOOKUP($D1044,LE!$B:$D,G$2,FALSE)</f>
        <v>MEA</v>
      </c>
      <c r="H1044" s="5" t="str">
        <f>VLOOKUP($D1044,LE!$B:$D,H$2,FALSE)</f>
        <v>Middle-East&amp;Africa</v>
      </c>
      <c r="I1044" s="5" t="str">
        <f>VLOOKUP($E1044,Department!$B:$E,I$2,FALSE)</f>
        <v>Sales</v>
      </c>
      <c r="J1044" s="5" t="str">
        <f>VLOOKUP($E1044,Department!$B:$E,J$2,FALSE)</f>
        <v>Sales-03</v>
      </c>
      <c r="K1044" s="5" t="str">
        <f>VLOOKUP($E1044,Department!$B:$E,K$2,FALSE)</f>
        <v>Sales-Online</v>
      </c>
      <c r="L1044" s="5">
        <f>VLOOKUP($F1044,Account!$B:$D,L$2,FALSE)</f>
        <v>100000</v>
      </c>
      <c r="M1044" s="5" t="str">
        <f>VLOOKUP($F1044,Account!$B:$D,M$2,FALSE)</f>
        <v>Salary</v>
      </c>
      <c r="N1044" s="10">
        <f t="shared" ref="N1044" si="582">N1028*1.01</f>
        <v>190936.64881743502</v>
      </c>
      <c r="O1044" t="str">
        <f>VLOOKUP(A1044,glbpamap!$A$1:$E$1000,5,FALSE)</f>
        <v>implementation.csv</v>
      </c>
    </row>
    <row r="1045" spans="1:15" x14ac:dyDescent="0.25">
      <c r="A1045" t="str">
        <f t="shared" si="577"/>
        <v>Sales-03100001</v>
      </c>
      <c r="C1045">
        <f t="shared" ref="C1045:C1059" si="583">C1029</f>
        <v>0.3</v>
      </c>
      <c r="D1045" s="5">
        <f>D1044</f>
        <v>4</v>
      </c>
      <c r="E1045" s="5">
        <f>E1044</f>
        <v>3</v>
      </c>
      <c r="F1045" s="4">
        <f>F1044+1</f>
        <v>2</v>
      </c>
      <c r="G1045" s="5" t="str">
        <f>VLOOKUP($D1045,LE!$B:$D,G$2,FALSE)</f>
        <v>MEA</v>
      </c>
      <c r="H1045" s="5" t="str">
        <f>VLOOKUP($D1045,LE!$B:$D,H$2,FALSE)</f>
        <v>Middle-East&amp;Africa</v>
      </c>
      <c r="I1045" s="5" t="str">
        <f>VLOOKUP($E1045,Department!$B:$E,I$2,FALSE)</f>
        <v>Sales</v>
      </c>
      <c r="J1045" s="5" t="str">
        <f>VLOOKUP($E1045,Department!$B:$E,J$2,FALSE)</f>
        <v>Sales-03</v>
      </c>
      <c r="K1045" s="5" t="str">
        <f>VLOOKUP($E1045,Department!$B:$E,K$2,FALSE)</f>
        <v>Sales-Online</v>
      </c>
      <c r="L1045" s="5">
        <f>VLOOKUP($F1045,Account!$B:$D,L$2,FALSE)</f>
        <v>100001</v>
      </c>
      <c r="M1045" s="5" t="str">
        <f>VLOOKUP($F1045,Account!$B:$D,M$2,FALSE)</f>
        <v>Benefits</v>
      </c>
      <c r="N1045" s="9">
        <f t="shared" si="553"/>
        <v>57280.994645230508</v>
      </c>
      <c r="O1045" t="str">
        <f>VLOOKUP(A1045,glbpamap!$A$1:$E$1000,5,FALSE)</f>
        <v>implementation.csv</v>
      </c>
    </row>
    <row r="1046" spans="1:15" x14ac:dyDescent="0.25">
      <c r="A1046" t="str">
        <f t="shared" si="577"/>
        <v>Sales-03200000</v>
      </c>
      <c r="C1046">
        <f t="shared" si="583"/>
        <v>0.5</v>
      </c>
      <c r="D1046" s="5">
        <f t="shared" ref="D1046:D1059" si="584">D1045</f>
        <v>4</v>
      </c>
      <c r="E1046" s="5">
        <f t="shared" ref="E1046:E1059" si="585">E1045</f>
        <v>3</v>
      </c>
      <c r="F1046" s="4">
        <f t="shared" ref="F1046:F1059" si="586">F1045+1</f>
        <v>3</v>
      </c>
      <c r="G1046" s="5" t="str">
        <f>VLOOKUP($D1046,LE!$B:$D,G$2,FALSE)</f>
        <v>MEA</v>
      </c>
      <c r="H1046" s="5" t="str">
        <f>VLOOKUP($D1046,LE!$B:$D,H$2,FALSE)</f>
        <v>Middle-East&amp;Africa</v>
      </c>
      <c r="I1046" s="5" t="str">
        <f>VLOOKUP($E1046,Department!$B:$E,I$2,FALSE)</f>
        <v>Sales</v>
      </c>
      <c r="J1046" s="5" t="str">
        <f>VLOOKUP($E1046,Department!$B:$E,J$2,FALSE)</f>
        <v>Sales-03</v>
      </c>
      <c r="K1046" s="5" t="str">
        <f>VLOOKUP($E1046,Department!$B:$E,K$2,FALSE)</f>
        <v>Sales-Online</v>
      </c>
      <c r="L1046" s="5">
        <f>VLOOKUP($F1046,Account!$B:$D,L$2,FALSE)</f>
        <v>200000</v>
      </c>
      <c r="M1046" s="5" t="str">
        <f>VLOOKUP($F1046,Account!$B:$D,M$2,FALSE)</f>
        <v>Contractors</v>
      </c>
      <c r="N1046" s="9">
        <f t="shared" si="562"/>
        <v>95468.324408717512</v>
      </c>
      <c r="O1046" t="str">
        <f>VLOOKUP(A1046,glbpamap!$A$1:$E$1000,5,FALSE)</f>
        <v>implementation.csv</v>
      </c>
    </row>
    <row r="1047" spans="1:15" x14ac:dyDescent="0.25">
      <c r="A1047" t="str">
        <f t="shared" si="577"/>
        <v>Sales-03400000</v>
      </c>
      <c r="C1047">
        <f t="shared" si="583"/>
        <v>0.1</v>
      </c>
      <c r="D1047" s="5">
        <f t="shared" si="584"/>
        <v>4</v>
      </c>
      <c r="E1047" s="5">
        <f t="shared" si="585"/>
        <v>3</v>
      </c>
      <c r="F1047" s="4">
        <f t="shared" si="586"/>
        <v>4</v>
      </c>
      <c r="G1047" s="5" t="str">
        <f>VLOOKUP($D1047,LE!$B:$D,G$2,FALSE)</f>
        <v>MEA</v>
      </c>
      <c r="H1047" s="5" t="str">
        <f>VLOOKUP($D1047,LE!$B:$D,H$2,FALSE)</f>
        <v>Middle-East&amp;Africa</v>
      </c>
      <c r="I1047" s="5" t="str">
        <f>VLOOKUP($E1047,Department!$B:$E,I$2,FALSE)</f>
        <v>Sales</v>
      </c>
      <c r="J1047" s="5" t="str">
        <f>VLOOKUP($E1047,Department!$B:$E,J$2,FALSE)</f>
        <v>Sales-03</v>
      </c>
      <c r="K1047" s="5" t="str">
        <f>VLOOKUP($E1047,Department!$B:$E,K$2,FALSE)</f>
        <v>Sales-Online</v>
      </c>
      <c r="L1047" s="5">
        <f>VLOOKUP($F1047,Account!$B:$D,L$2,FALSE)</f>
        <v>400000</v>
      </c>
      <c r="M1047" s="5" t="str">
        <f>VLOOKUP($F1047,Account!$B:$D,M$2,FALSE)</f>
        <v>Travel-Trips</v>
      </c>
      <c r="N1047" s="9">
        <f t="shared" si="563"/>
        <v>19093.664881743502</v>
      </c>
      <c r="O1047" t="str">
        <f>VLOOKUP(A1047,glbpamap!$A$1:$E$1000,5,FALSE)</f>
        <v>implementation.csv</v>
      </c>
    </row>
    <row r="1048" spans="1:15" x14ac:dyDescent="0.25">
      <c r="A1048" t="str">
        <f t="shared" si="577"/>
        <v>Sales-03400001</v>
      </c>
      <c r="C1048">
        <f t="shared" si="583"/>
        <v>0.05</v>
      </c>
      <c r="D1048" s="5">
        <f t="shared" si="584"/>
        <v>4</v>
      </c>
      <c r="E1048" s="5">
        <f t="shared" si="585"/>
        <v>3</v>
      </c>
      <c r="F1048" s="4">
        <f t="shared" si="586"/>
        <v>5</v>
      </c>
      <c r="G1048" s="5" t="str">
        <f>VLOOKUP($D1048,LE!$B:$D,G$2,FALSE)</f>
        <v>MEA</v>
      </c>
      <c r="H1048" s="5" t="str">
        <f>VLOOKUP($D1048,LE!$B:$D,H$2,FALSE)</f>
        <v>Middle-East&amp;Africa</v>
      </c>
      <c r="I1048" s="5" t="str">
        <f>VLOOKUP($E1048,Department!$B:$E,I$2,FALSE)</f>
        <v>Sales</v>
      </c>
      <c r="J1048" s="5" t="str">
        <f>VLOOKUP($E1048,Department!$B:$E,J$2,FALSE)</f>
        <v>Sales-03</v>
      </c>
      <c r="K1048" s="5" t="str">
        <f>VLOOKUP($E1048,Department!$B:$E,K$2,FALSE)</f>
        <v>Sales-Online</v>
      </c>
      <c r="L1048" s="5">
        <f>VLOOKUP($F1048,Account!$B:$D,L$2,FALSE)</f>
        <v>400001</v>
      </c>
      <c r="M1048" s="5" t="str">
        <f>VLOOKUP($F1048,Account!$B:$D,M$2,FALSE)</f>
        <v>Travel-Hotels</v>
      </c>
      <c r="N1048" s="9">
        <f t="shared" si="564"/>
        <v>9546.8324408717508</v>
      </c>
      <c r="O1048" t="str">
        <f>VLOOKUP(A1048,glbpamap!$A$1:$E$1000,5,FALSE)</f>
        <v>implementation.csv</v>
      </c>
    </row>
    <row r="1049" spans="1:15" x14ac:dyDescent="0.25">
      <c r="A1049" t="str">
        <f t="shared" si="577"/>
        <v>Sales-03500000</v>
      </c>
      <c r="C1049">
        <f t="shared" si="583"/>
        <v>0.2</v>
      </c>
      <c r="D1049" s="5">
        <f t="shared" si="584"/>
        <v>4</v>
      </c>
      <c r="E1049" s="5">
        <f t="shared" si="585"/>
        <v>3</v>
      </c>
      <c r="F1049" s="4">
        <f t="shared" si="586"/>
        <v>6</v>
      </c>
      <c r="G1049" s="5" t="str">
        <f>VLOOKUP($D1049,LE!$B:$D,G$2,FALSE)</f>
        <v>MEA</v>
      </c>
      <c r="H1049" s="5" t="str">
        <f>VLOOKUP($D1049,LE!$B:$D,H$2,FALSE)</f>
        <v>Middle-East&amp;Africa</v>
      </c>
      <c r="I1049" s="5" t="str">
        <f>VLOOKUP($E1049,Department!$B:$E,I$2,FALSE)</f>
        <v>Sales</v>
      </c>
      <c r="J1049" s="5" t="str">
        <f>VLOOKUP($E1049,Department!$B:$E,J$2,FALSE)</f>
        <v>Sales-03</v>
      </c>
      <c r="K1049" s="5" t="str">
        <f>VLOOKUP($E1049,Department!$B:$E,K$2,FALSE)</f>
        <v>Sales-Online</v>
      </c>
      <c r="L1049" s="5">
        <f>VLOOKUP($F1049,Account!$B:$D,L$2,FALSE)</f>
        <v>500000</v>
      </c>
      <c r="M1049" s="5" t="str">
        <f>VLOOKUP($F1049,Account!$B:$D,M$2,FALSE)</f>
        <v>Professional-Services-Consultants</v>
      </c>
      <c r="N1049" s="9">
        <f t="shared" si="565"/>
        <v>38187.329763487003</v>
      </c>
      <c r="O1049" t="str">
        <f>VLOOKUP(A1049,glbpamap!$A$1:$E$1000,5,FALSE)</f>
        <v>implementation.csv</v>
      </c>
    </row>
    <row r="1050" spans="1:15" x14ac:dyDescent="0.25">
      <c r="A1050" t="str">
        <f t="shared" si="577"/>
        <v>Sales-03600000</v>
      </c>
      <c r="C1050">
        <f t="shared" si="583"/>
        <v>0.1</v>
      </c>
      <c r="D1050" s="5">
        <f t="shared" si="584"/>
        <v>4</v>
      </c>
      <c r="E1050" s="5">
        <f t="shared" si="585"/>
        <v>3</v>
      </c>
      <c r="F1050" s="4">
        <f t="shared" si="586"/>
        <v>7</v>
      </c>
      <c r="G1050" s="5" t="str">
        <f>VLOOKUP($D1050,LE!$B:$D,G$2,FALSE)</f>
        <v>MEA</v>
      </c>
      <c r="H1050" s="5" t="str">
        <f>VLOOKUP($D1050,LE!$B:$D,H$2,FALSE)</f>
        <v>Middle-East&amp;Africa</v>
      </c>
      <c r="I1050" s="5" t="str">
        <f>VLOOKUP($E1050,Department!$B:$E,I$2,FALSE)</f>
        <v>Sales</v>
      </c>
      <c r="J1050" s="5" t="str">
        <f>VLOOKUP($E1050,Department!$B:$E,J$2,FALSE)</f>
        <v>Sales-03</v>
      </c>
      <c r="K1050" s="5" t="str">
        <f>VLOOKUP($E1050,Department!$B:$E,K$2,FALSE)</f>
        <v>Sales-Online</v>
      </c>
      <c r="L1050" s="5">
        <f>VLOOKUP($F1050,Account!$B:$D,L$2,FALSE)</f>
        <v>600000</v>
      </c>
      <c r="M1050" s="5" t="str">
        <f>VLOOKUP($F1050,Account!$B:$D,M$2,FALSE)</f>
        <v>Legal-Consultants</v>
      </c>
      <c r="N1050" s="9">
        <f t="shared" si="566"/>
        <v>19093.664881743502</v>
      </c>
      <c r="O1050" t="str">
        <f>VLOOKUP(A1050,glbpamap!$A$1:$E$1000,5,FALSE)</f>
        <v>implementation.csv</v>
      </c>
    </row>
    <row r="1051" spans="1:15" x14ac:dyDescent="0.25">
      <c r="A1051" t="str">
        <f t="shared" si="577"/>
        <v>Sales-03600001</v>
      </c>
      <c r="C1051">
        <f t="shared" si="583"/>
        <v>0</v>
      </c>
      <c r="D1051" s="5">
        <f t="shared" si="584"/>
        <v>4</v>
      </c>
      <c r="E1051" s="5">
        <f t="shared" si="585"/>
        <v>3</v>
      </c>
      <c r="F1051" s="4">
        <f t="shared" si="586"/>
        <v>8</v>
      </c>
      <c r="G1051" s="5" t="str">
        <f>VLOOKUP($D1051,LE!$B:$D,G$2,FALSE)</f>
        <v>MEA</v>
      </c>
      <c r="H1051" s="5" t="str">
        <f>VLOOKUP($D1051,LE!$B:$D,H$2,FALSE)</f>
        <v>Middle-East&amp;Africa</v>
      </c>
      <c r="I1051" s="5" t="str">
        <f>VLOOKUP($E1051,Department!$B:$E,I$2,FALSE)</f>
        <v>Sales</v>
      </c>
      <c r="J1051" s="5" t="str">
        <f>VLOOKUP($E1051,Department!$B:$E,J$2,FALSE)</f>
        <v>Sales-03</v>
      </c>
      <c r="K1051" s="5" t="str">
        <f>VLOOKUP($E1051,Department!$B:$E,K$2,FALSE)</f>
        <v>Sales-Online</v>
      </c>
      <c r="L1051" s="5">
        <f>VLOOKUP($F1051,Account!$B:$D,L$2,FALSE)</f>
        <v>600001</v>
      </c>
      <c r="M1051" s="5" t="str">
        <f>VLOOKUP($F1051,Account!$B:$D,M$2,FALSE)</f>
        <v>Legal-Corporate Fees</v>
      </c>
      <c r="N1051" s="9">
        <f t="shared" si="567"/>
        <v>0</v>
      </c>
      <c r="O1051" t="str">
        <f>VLOOKUP(A1051,glbpamap!$A$1:$E$1000,5,FALSE)</f>
        <v>implementation.csv</v>
      </c>
    </row>
    <row r="1052" spans="1:15" x14ac:dyDescent="0.25">
      <c r="A1052" t="str">
        <f t="shared" si="577"/>
        <v>Sales-03600002</v>
      </c>
      <c r="C1052">
        <f t="shared" si="583"/>
        <v>0</v>
      </c>
      <c r="D1052" s="5">
        <f t="shared" si="584"/>
        <v>4</v>
      </c>
      <c r="E1052" s="5">
        <f t="shared" si="585"/>
        <v>3</v>
      </c>
      <c r="F1052" s="4">
        <f t="shared" si="586"/>
        <v>9</v>
      </c>
      <c r="G1052" s="5" t="str">
        <f>VLOOKUP($D1052,LE!$B:$D,G$2,FALSE)</f>
        <v>MEA</v>
      </c>
      <c r="H1052" s="5" t="str">
        <f>VLOOKUP($D1052,LE!$B:$D,H$2,FALSE)</f>
        <v>Middle-East&amp;Africa</v>
      </c>
      <c r="I1052" s="5" t="str">
        <f>VLOOKUP($E1052,Department!$B:$E,I$2,FALSE)</f>
        <v>Sales</v>
      </c>
      <c r="J1052" s="5" t="str">
        <f>VLOOKUP($E1052,Department!$B:$E,J$2,FALSE)</f>
        <v>Sales-03</v>
      </c>
      <c r="K1052" s="5" t="str">
        <f>VLOOKUP($E1052,Department!$B:$E,K$2,FALSE)</f>
        <v>Sales-Online</v>
      </c>
      <c r="L1052" s="5">
        <f>VLOOKUP($F1052,Account!$B:$D,L$2,FALSE)</f>
        <v>600002</v>
      </c>
      <c r="M1052" s="5" t="str">
        <f>VLOOKUP($F1052,Account!$B:$D,M$2,FALSE)</f>
        <v>Legal-Employment Fees</v>
      </c>
      <c r="N1052" s="9">
        <f t="shared" si="568"/>
        <v>0</v>
      </c>
      <c r="O1052" t="str">
        <f>VLOOKUP(A1052,glbpamap!$A$1:$E$1000,5,FALSE)</f>
        <v>implementation.csv</v>
      </c>
    </row>
    <row r="1053" spans="1:15" x14ac:dyDescent="0.25">
      <c r="A1053" t="str">
        <f t="shared" si="577"/>
        <v>Sales-03700000</v>
      </c>
      <c r="C1053">
        <f t="shared" si="583"/>
        <v>0.05</v>
      </c>
      <c r="D1053" s="5">
        <f t="shared" si="584"/>
        <v>4</v>
      </c>
      <c r="E1053" s="5">
        <f t="shared" si="585"/>
        <v>3</v>
      </c>
      <c r="F1053" s="4">
        <f t="shared" si="586"/>
        <v>10</v>
      </c>
      <c r="G1053" s="5" t="str">
        <f>VLOOKUP($D1053,LE!$B:$D,G$2,FALSE)</f>
        <v>MEA</v>
      </c>
      <c r="H1053" s="5" t="str">
        <f>VLOOKUP($D1053,LE!$B:$D,H$2,FALSE)</f>
        <v>Middle-East&amp;Africa</v>
      </c>
      <c r="I1053" s="5" t="str">
        <f>VLOOKUP($E1053,Department!$B:$E,I$2,FALSE)</f>
        <v>Sales</v>
      </c>
      <c r="J1053" s="5" t="str">
        <f>VLOOKUP($E1053,Department!$B:$E,J$2,FALSE)</f>
        <v>Sales-03</v>
      </c>
      <c r="K1053" s="5" t="str">
        <f>VLOOKUP($E1053,Department!$B:$E,K$2,FALSE)</f>
        <v>Sales-Online</v>
      </c>
      <c r="L1053" s="5">
        <f>VLOOKUP($F1053,Account!$B:$D,L$2,FALSE)</f>
        <v>700000</v>
      </c>
      <c r="M1053" s="5" t="str">
        <f>VLOOKUP($F1053,Account!$B:$D,M$2,FALSE)</f>
        <v>IT-Application-On-Premise</v>
      </c>
      <c r="N1053" s="9">
        <f t="shared" si="569"/>
        <v>9546.8324408717508</v>
      </c>
      <c r="O1053" t="str">
        <f>VLOOKUP(A1053,glbpamap!$A$1:$E$1000,5,FALSE)</f>
        <v>implementation.csv</v>
      </c>
    </row>
    <row r="1054" spans="1:15" x14ac:dyDescent="0.25">
      <c r="A1054" t="str">
        <f t="shared" si="577"/>
        <v>Sales-03700001</v>
      </c>
      <c r="C1054">
        <f t="shared" si="583"/>
        <v>0.01</v>
      </c>
      <c r="D1054" s="5">
        <f t="shared" si="584"/>
        <v>4</v>
      </c>
      <c r="E1054" s="5">
        <f t="shared" si="585"/>
        <v>3</v>
      </c>
      <c r="F1054" s="4">
        <f t="shared" si="586"/>
        <v>11</v>
      </c>
      <c r="G1054" s="5" t="str">
        <f>VLOOKUP($D1054,LE!$B:$D,G$2,FALSE)</f>
        <v>MEA</v>
      </c>
      <c r="H1054" s="5" t="str">
        <f>VLOOKUP($D1054,LE!$B:$D,H$2,FALSE)</f>
        <v>Middle-East&amp;Africa</v>
      </c>
      <c r="I1054" s="5" t="str">
        <f>VLOOKUP($E1054,Department!$B:$E,I$2,FALSE)</f>
        <v>Sales</v>
      </c>
      <c r="J1054" s="5" t="str">
        <f>VLOOKUP($E1054,Department!$B:$E,J$2,FALSE)</f>
        <v>Sales-03</v>
      </c>
      <c r="K1054" s="5" t="str">
        <f>VLOOKUP($E1054,Department!$B:$E,K$2,FALSE)</f>
        <v>Sales-Online</v>
      </c>
      <c r="L1054" s="5">
        <f>VLOOKUP($F1054,Account!$B:$D,L$2,FALSE)</f>
        <v>700001</v>
      </c>
      <c r="M1054" s="5" t="str">
        <f>VLOOKUP($F1054,Account!$B:$D,M$2,FALSE)</f>
        <v>IT-Application-Subscription</v>
      </c>
      <c r="N1054" s="9">
        <f t="shared" si="570"/>
        <v>1909.3664881743503</v>
      </c>
      <c r="O1054" t="str">
        <f>VLOOKUP(A1054,glbpamap!$A$1:$E$1000,5,FALSE)</f>
        <v>implementation.csv</v>
      </c>
    </row>
    <row r="1055" spans="1:15" x14ac:dyDescent="0.25">
      <c r="A1055" t="str">
        <f t="shared" si="577"/>
        <v>Sales-03700002</v>
      </c>
      <c r="C1055">
        <f t="shared" si="583"/>
        <v>0.02</v>
      </c>
      <c r="D1055" s="5">
        <f t="shared" si="584"/>
        <v>4</v>
      </c>
      <c r="E1055" s="5">
        <f t="shared" si="585"/>
        <v>3</v>
      </c>
      <c r="F1055" s="4">
        <f t="shared" si="586"/>
        <v>12</v>
      </c>
      <c r="G1055" s="5" t="str">
        <f>VLOOKUP($D1055,LE!$B:$D,G$2,FALSE)</f>
        <v>MEA</v>
      </c>
      <c r="H1055" s="5" t="str">
        <f>VLOOKUP($D1055,LE!$B:$D,H$2,FALSE)</f>
        <v>Middle-East&amp;Africa</v>
      </c>
      <c r="I1055" s="5" t="str">
        <f>VLOOKUP($E1055,Department!$B:$E,I$2,FALSE)</f>
        <v>Sales</v>
      </c>
      <c r="J1055" s="5" t="str">
        <f>VLOOKUP($E1055,Department!$B:$E,J$2,FALSE)</f>
        <v>Sales-03</v>
      </c>
      <c r="K1055" s="5" t="str">
        <f>VLOOKUP($E1055,Department!$B:$E,K$2,FALSE)</f>
        <v>Sales-Online</v>
      </c>
      <c r="L1055" s="5">
        <f>VLOOKUP($F1055,Account!$B:$D,L$2,FALSE)</f>
        <v>700002</v>
      </c>
      <c r="M1055" s="5" t="str">
        <f>VLOOKUP($F1055,Account!$B:$D,M$2,FALSE)</f>
        <v>IT-Infrastructure</v>
      </c>
      <c r="N1055" s="9">
        <f t="shared" si="571"/>
        <v>3818.7329763487005</v>
      </c>
      <c r="O1055" t="str">
        <f>VLOOKUP(A1055,glbpamap!$A$1:$E$1000,5,FALSE)</f>
        <v>implementation.csv</v>
      </c>
    </row>
    <row r="1056" spans="1:15" x14ac:dyDescent="0.25">
      <c r="A1056" t="str">
        <f t="shared" si="577"/>
        <v>Sales-03700003</v>
      </c>
      <c r="C1056">
        <f t="shared" si="583"/>
        <v>0.01</v>
      </c>
      <c r="D1056" s="5">
        <f t="shared" si="584"/>
        <v>4</v>
      </c>
      <c r="E1056" s="5">
        <f t="shared" si="585"/>
        <v>3</v>
      </c>
      <c r="F1056" s="4">
        <f t="shared" si="586"/>
        <v>13</v>
      </c>
      <c r="G1056" s="5" t="str">
        <f>VLOOKUP($D1056,LE!$B:$D,G$2,FALSE)</f>
        <v>MEA</v>
      </c>
      <c r="H1056" s="5" t="str">
        <f>VLOOKUP($D1056,LE!$B:$D,H$2,FALSE)</f>
        <v>Middle-East&amp;Africa</v>
      </c>
      <c r="I1056" s="5" t="str">
        <f>VLOOKUP($E1056,Department!$B:$E,I$2,FALSE)</f>
        <v>Sales</v>
      </c>
      <c r="J1056" s="5" t="str">
        <f>VLOOKUP($E1056,Department!$B:$E,J$2,FALSE)</f>
        <v>Sales-03</v>
      </c>
      <c r="K1056" s="5" t="str">
        <f>VLOOKUP($E1056,Department!$B:$E,K$2,FALSE)</f>
        <v>Sales-Online</v>
      </c>
      <c r="L1056" s="5">
        <f>VLOOKUP($F1056,Account!$B:$D,L$2,FALSE)</f>
        <v>700003</v>
      </c>
      <c r="M1056" s="5" t="str">
        <f>VLOOKUP($F1056,Account!$B:$D,M$2,FALSE)</f>
        <v>IT-Consultant-System Implementation</v>
      </c>
      <c r="N1056" s="9">
        <f t="shared" si="572"/>
        <v>1909.3664881743503</v>
      </c>
      <c r="O1056" t="str">
        <f>VLOOKUP(A1056,glbpamap!$A$1:$E$1000,5,FALSE)</f>
        <v>implementation.csv</v>
      </c>
    </row>
    <row r="1057" spans="1:15" x14ac:dyDescent="0.25">
      <c r="A1057" t="str">
        <f t="shared" si="577"/>
        <v>Sales-03800000</v>
      </c>
      <c r="C1057">
        <f t="shared" si="583"/>
        <v>0.02</v>
      </c>
      <c r="D1057" s="5">
        <f t="shared" si="584"/>
        <v>4</v>
      </c>
      <c r="E1057" s="5">
        <f t="shared" si="585"/>
        <v>3</v>
      </c>
      <c r="F1057" s="4">
        <f t="shared" si="586"/>
        <v>14</v>
      </c>
      <c r="G1057" s="5" t="str">
        <f>VLOOKUP($D1057,LE!$B:$D,G$2,FALSE)</f>
        <v>MEA</v>
      </c>
      <c r="H1057" s="5" t="str">
        <f>VLOOKUP($D1057,LE!$B:$D,H$2,FALSE)</f>
        <v>Middle-East&amp;Africa</v>
      </c>
      <c r="I1057" s="5" t="str">
        <f>VLOOKUP($E1057,Department!$B:$E,I$2,FALSE)</f>
        <v>Sales</v>
      </c>
      <c r="J1057" s="5" t="str">
        <f>VLOOKUP($E1057,Department!$B:$E,J$2,FALSE)</f>
        <v>Sales-03</v>
      </c>
      <c r="K1057" s="5" t="str">
        <f>VLOOKUP($E1057,Department!$B:$E,K$2,FALSE)</f>
        <v>Sales-Online</v>
      </c>
      <c r="L1057" s="5">
        <f>VLOOKUP($F1057,Account!$B:$D,L$2,FALSE)</f>
        <v>800000</v>
      </c>
      <c r="M1057" s="5" t="str">
        <f>VLOOKUP($F1057,Account!$B:$D,M$2,FALSE)</f>
        <v>Facilities-Offices</v>
      </c>
      <c r="N1057" s="9">
        <f t="shared" si="573"/>
        <v>3818.7329763487005</v>
      </c>
      <c r="O1057" t="str">
        <f>VLOOKUP(A1057,glbpamap!$A$1:$E$1000,5,FALSE)</f>
        <v>implementation.csv</v>
      </c>
    </row>
    <row r="1058" spans="1:15" x14ac:dyDescent="0.25">
      <c r="A1058" t="str">
        <f t="shared" si="577"/>
        <v>Sales-03800001</v>
      </c>
      <c r="C1058">
        <f t="shared" si="583"/>
        <v>0.02</v>
      </c>
      <c r="D1058" s="5">
        <f t="shared" si="584"/>
        <v>4</v>
      </c>
      <c r="E1058" s="5">
        <f t="shared" si="585"/>
        <v>3</v>
      </c>
      <c r="F1058" s="4">
        <f t="shared" si="586"/>
        <v>15</v>
      </c>
      <c r="G1058" s="5" t="str">
        <f>VLOOKUP($D1058,LE!$B:$D,G$2,FALSE)</f>
        <v>MEA</v>
      </c>
      <c r="H1058" s="5" t="str">
        <f>VLOOKUP($D1058,LE!$B:$D,H$2,FALSE)</f>
        <v>Middle-East&amp;Africa</v>
      </c>
      <c r="I1058" s="5" t="str">
        <f>VLOOKUP($E1058,Department!$B:$E,I$2,FALSE)</f>
        <v>Sales</v>
      </c>
      <c r="J1058" s="5" t="str">
        <f>VLOOKUP($E1058,Department!$B:$E,J$2,FALSE)</f>
        <v>Sales-03</v>
      </c>
      <c r="K1058" s="5" t="str">
        <f>VLOOKUP($E1058,Department!$B:$E,K$2,FALSE)</f>
        <v>Sales-Online</v>
      </c>
      <c r="L1058" s="5">
        <f>VLOOKUP($F1058,Account!$B:$D,L$2,FALSE)</f>
        <v>800001</v>
      </c>
      <c r="M1058" s="5" t="str">
        <f>VLOOKUP($F1058,Account!$B:$D,M$2,FALSE)</f>
        <v>Facilities-Supplies</v>
      </c>
      <c r="N1058" s="9">
        <f t="shared" si="574"/>
        <v>3818.7329763487005</v>
      </c>
      <c r="O1058" t="str">
        <f>VLOOKUP(A1058,glbpamap!$A$1:$E$1000,5,FALSE)</f>
        <v>implementation.csv</v>
      </c>
    </row>
    <row r="1059" spans="1:15" x14ac:dyDescent="0.25">
      <c r="A1059" t="str">
        <f t="shared" si="577"/>
        <v>Sales-03800002</v>
      </c>
      <c r="C1059">
        <f t="shared" si="583"/>
        <v>0.02</v>
      </c>
      <c r="D1059" s="5">
        <f t="shared" si="584"/>
        <v>4</v>
      </c>
      <c r="E1059" s="5">
        <f t="shared" si="585"/>
        <v>3</v>
      </c>
      <c r="F1059" s="4">
        <f t="shared" si="586"/>
        <v>16</v>
      </c>
      <c r="G1059" s="5" t="str">
        <f>VLOOKUP($D1059,LE!$B:$D,G$2,FALSE)</f>
        <v>MEA</v>
      </c>
      <c r="H1059" s="5" t="str">
        <f>VLOOKUP($D1059,LE!$B:$D,H$2,FALSE)</f>
        <v>Middle-East&amp;Africa</v>
      </c>
      <c r="I1059" s="5" t="str">
        <f>VLOOKUP($E1059,Department!$B:$E,I$2,FALSE)</f>
        <v>Sales</v>
      </c>
      <c r="J1059" s="5" t="str">
        <f>VLOOKUP($E1059,Department!$B:$E,J$2,FALSE)</f>
        <v>Sales-03</v>
      </c>
      <c r="K1059" s="5" t="str">
        <f>VLOOKUP($E1059,Department!$B:$E,K$2,FALSE)</f>
        <v>Sales-Online</v>
      </c>
      <c r="L1059" s="5">
        <f>VLOOKUP($F1059,Account!$B:$D,L$2,FALSE)</f>
        <v>800002</v>
      </c>
      <c r="M1059" s="5" t="str">
        <f>VLOOKUP($F1059,Account!$B:$D,M$2,FALSE)</f>
        <v>Facilities-Supplies</v>
      </c>
      <c r="N1059" s="9">
        <f t="shared" si="575"/>
        <v>3818.7329763487005</v>
      </c>
      <c r="O1059" t="str">
        <f>VLOOKUP(A1059,glbpamap!$A$1:$E$1000,5,FALSE)</f>
        <v>implementation.csv</v>
      </c>
    </row>
    <row r="1060" spans="1:15" x14ac:dyDescent="0.25">
      <c r="A1060" t="str">
        <f t="shared" si="577"/>
        <v>Sales-04100000</v>
      </c>
      <c r="C1060">
        <f>C1044</f>
        <v>0</v>
      </c>
      <c r="D1060" s="6">
        <f>D1044</f>
        <v>4</v>
      </c>
      <c r="E1060" s="6">
        <f>E1044+1</f>
        <v>4</v>
      </c>
      <c r="F1060" s="4">
        <v>1</v>
      </c>
      <c r="G1060" s="5" t="str">
        <f>VLOOKUP($D1060,LE!$B:$D,G$2,FALSE)</f>
        <v>MEA</v>
      </c>
      <c r="H1060" s="5" t="str">
        <f>VLOOKUP($D1060,LE!$B:$D,H$2,FALSE)</f>
        <v>Middle-East&amp;Africa</v>
      </c>
      <c r="I1060" s="5" t="str">
        <f>VLOOKUP($E1060,Department!$B:$E,I$2,FALSE)</f>
        <v>Sales</v>
      </c>
      <c r="J1060" s="5" t="str">
        <f>VLOOKUP($E1060,Department!$B:$E,J$2,FALSE)</f>
        <v>Sales-04</v>
      </c>
      <c r="K1060" s="5" t="str">
        <f>VLOOKUP($E1060,Department!$B:$E,K$2,FALSE)</f>
        <v>Sales-Ops</v>
      </c>
      <c r="L1060" s="5">
        <f>VLOOKUP($F1060,Account!$B:$D,L$2,FALSE)</f>
        <v>100000</v>
      </c>
      <c r="M1060" s="5" t="str">
        <f>VLOOKUP($F1060,Account!$B:$D,M$2,FALSE)</f>
        <v>Salary</v>
      </c>
      <c r="N1060" s="10">
        <f t="shared" ref="N1060" si="587">N1044*1.01</f>
        <v>192846.01530560938</v>
      </c>
      <c r="O1060" t="str">
        <f>VLOOKUP(A1060,glbpamap!$A$1:$E$1000,5,FALSE)</f>
        <v>phones.csv</v>
      </c>
    </row>
    <row r="1061" spans="1:15" x14ac:dyDescent="0.25">
      <c r="A1061" t="str">
        <f t="shared" si="577"/>
        <v>Sales-04100001</v>
      </c>
      <c r="C1061">
        <f t="shared" ref="C1061:C1075" si="588">C1045</f>
        <v>0.3</v>
      </c>
      <c r="D1061" s="5">
        <f>D1060</f>
        <v>4</v>
      </c>
      <c r="E1061" s="5">
        <f>E1060</f>
        <v>4</v>
      </c>
      <c r="F1061" s="4">
        <f>F1060+1</f>
        <v>2</v>
      </c>
      <c r="G1061" s="5" t="str">
        <f>VLOOKUP($D1061,LE!$B:$D,G$2,FALSE)</f>
        <v>MEA</v>
      </c>
      <c r="H1061" s="5" t="str">
        <f>VLOOKUP($D1061,LE!$B:$D,H$2,FALSE)</f>
        <v>Middle-East&amp;Africa</v>
      </c>
      <c r="I1061" s="5" t="str">
        <f>VLOOKUP($E1061,Department!$B:$E,I$2,FALSE)</f>
        <v>Sales</v>
      </c>
      <c r="J1061" s="5" t="str">
        <f>VLOOKUP($E1061,Department!$B:$E,J$2,FALSE)</f>
        <v>Sales-04</v>
      </c>
      <c r="K1061" s="5" t="str">
        <f>VLOOKUP($E1061,Department!$B:$E,K$2,FALSE)</f>
        <v>Sales-Ops</v>
      </c>
      <c r="L1061" s="5">
        <f>VLOOKUP($F1061,Account!$B:$D,L$2,FALSE)</f>
        <v>100001</v>
      </c>
      <c r="M1061" s="5" t="str">
        <f>VLOOKUP($F1061,Account!$B:$D,M$2,FALSE)</f>
        <v>Benefits</v>
      </c>
      <c r="N1061" s="9">
        <f t="shared" ref="N1061:N1109" si="589">N1060*C1061</f>
        <v>57853.804591682812</v>
      </c>
      <c r="O1061" t="str">
        <f>VLOOKUP(A1061,glbpamap!$A$1:$E$1000,5,FALSE)</f>
        <v>phones.csv</v>
      </c>
    </row>
    <row r="1062" spans="1:15" x14ac:dyDescent="0.25">
      <c r="A1062" t="str">
        <f t="shared" si="577"/>
        <v>Sales-04200000</v>
      </c>
      <c r="C1062">
        <f t="shared" si="588"/>
        <v>0.5</v>
      </c>
      <c r="D1062" s="5">
        <f t="shared" ref="D1062:D1075" si="590">D1061</f>
        <v>4</v>
      </c>
      <c r="E1062" s="5">
        <f t="shared" ref="E1062:E1075" si="591">E1061</f>
        <v>4</v>
      </c>
      <c r="F1062" s="4">
        <f t="shared" ref="F1062:F1075" si="592">F1061+1</f>
        <v>3</v>
      </c>
      <c r="G1062" s="5" t="str">
        <f>VLOOKUP($D1062,LE!$B:$D,G$2,FALSE)</f>
        <v>MEA</v>
      </c>
      <c r="H1062" s="5" t="str">
        <f>VLOOKUP($D1062,LE!$B:$D,H$2,FALSE)</f>
        <v>Middle-East&amp;Africa</v>
      </c>
      <c r="I1062" s="5" t="str">
        <f>VLOOKUP($E1062,Department!$B:$E,I$2,FALSE)</f>
        <v>Sales</v>
      </c>
      <c r="J1062" s="5" t="str">
        <f>VLOOKUP($E1062,Department!$B:$E,J$2,FALSE)</f>
        <v>Sales-04</v>
      </c>
      <c r="K1062" s="5" t="str">
        <f>VLOOKUP($E1062,Department!$B:$E,K$2,FALSE)</f>
        <v>Sales-Ops</v>
      </c>
      <c r="L1062" s="5">
        <f>VLOOKUP($F1062,Account!$B:$D,L$2,FALSE)</f>
        <v>200000</v>
      </c>
      <c r="M1062" s="5" t="str">
        <f>VLOOKUP($F1062,Account!$B:$D,M$2,FALSE)</f>
        <v>Contractors</v>
      </c>
      <c r="N1062" s="9">
        <f t="shared" si="562"/>
        <v>96423.007652804692</v>
      </c>
      <c r="O1062" t="str">
        <f>VLOOKUP(A1062,glbpamap!$A$1:$E$1000,5,FALSE)</f>
        <v>phones.csv</v>
      </c>
    </row>
    <row r="1063" spans="1:15" x14ac:dyDescent="0.25">
      <c r="A1063" t="str">
        <f t="shared" si="577"/>
        <v>Sales-04400000</v>
      </c>
      <c r="C1063">
        <f t="shared" si="588"/>
        <v>0.1</v>
      </c>
      <c r="D1063" s="5">
        <f t="shared" si="590"/>
        <v>4</v>
      </c>
      <c r="E1063" s="5">
        <f t="shared" si="591"/>
        <v>4</v>
      </c>
      <c r="F1063" s="4">
        <f t="shared" si="592"/>
        <v>4</v>
      </c>
      <c r="G1063" s="5" t="str">
        <f>VLOOKUP($D1063,LE!$B:$D,G$2,FALSE)</f>
        <v>MEA</v>
      </c>
      <c r="H1063" s="5" t="str">
        <f>VLOOKUP($D1063,LE!$B:$D,H$2,FALSE)</f>
        <v>Middle-East&amp;Africa</v>
      </c>
      <c r="I1063" s="5" t="str">
        <f>VLOOKUP($E1063,Department!$B:$E,I$2,FALSE)</f>
        <v>Sales</v>
      </c>
      <c r="J1063" s="5" t="str">
        <f>VLOOKUP($E1063,Department!$B:$E,J$2,FALSE)</f>
        <v>Sales-04</v>
      </c>
      <c r="K1063" s="5" t="str">
        <f>VLOOKUP($E1063,Department!$B:$E,K$2,FALSE)</f>
        <v>Sales-Ops</v>
      </c>
      <c r="L1063" s="5">
        <f>VLOOKUP($F1063,Account!$B:$D,L$2,FALSE)</f>
        <v>400000</v>
      </c>
      <c r="M1063" s="5" t="str">
        <f>VLOOKUP($F1063,Account!$B:$D,M$2,FALSE)</f>
        <v>Travel-Trips</v>
      </c>
      <c r="N1063" s="9">
        <f t="shared" si="563"/>
        <v>19284.60153056094</v>
      </c>
      <c r="O1063" t="str">
        <f>VLOOKUP(A1063,glbpamap!$A$1:$E$1000,5,FALSE)</f>
        <v>phones.csv</v>
      </c>
    </row>
    <row r="1064" spans="1:15" x14ac:dyDescent="0.25">
      <c r="A1064" t="str">
        <f t="shared" si="577"/>
        <v>Sales-04400001</v>
      </c>
      <c r="C1064">
        <f t="shared" si="588"/>
        <v>0.05</v>
      </c>
      <c r="D1064" s="5">
        <f t="shared" si="590"/>
        <v>4</v>
      </c>
      <c r="E1064" s="5">
        <f t="shared" si="591"/>
        <v>4</v>
      </c>
      <c r="F1064" s="4">
        <f t="shared" si="592"/>
        <v>5</v>
      </c>
      <c r="G1064" s="5" t="str">
        <f>VLOOKUP($D1064,LE!$B:$D,G$2,FALSE)</f>
        <v>MEA</v>
      </c>
      <c r="H1064" s="5" t="str">
        <f>VLOOKUP($D1064,LE!$B:$D,H$2,FALSE)</f>
        <v>Middle-East&amp;Africa</v>
      </c>
      <c r="I1064" s="5" t="str">
        <f>VLOOKUP($E1064,Department!$B:$E,I$2,FALSE)</f>
        <v>Sales</v>
      </c>
      <c r="J1064" s="5" t="str">
        <f>VLOOKUP($E1064,Department!$B:$E,J$2,FALSE)</f>
        <v>Sales-04</v>
      </c>
      <c r="K1064" s="5" t="str">
        <f>VLOOKUP($E1064,Department!$B:$E,K$2,FALSE)</f>
        <v>Sales-Ops</v>
      </c>
      <c r="L1064" s="5">
        <f>VLOOKUP($F1064,Account!$B:$D,L$2,FALSE)</f>
        <v>400001</v>
      </c>
      <c r="M1064" s="5" t="str">
        <f>VLOOKUP($F1064,Account!$B:$D,M$2,FALSE)</f>
        <v>Travel-Hotels</v>
      </c>
      <c r="N1064" s="9">
        <f t="shared" si="564"/>
        <v>9642.3007652804699</v>
      </c>
      <c r="O1064" t="str">
        <f>VLOOKUP(A1064,glbpamap!$A$1:$E$1000,5,FALSE)</f>
        <v>phones.csv</v>
      </c>
    </row>
    <row r="1065" spans="1:15" x14ac:dyDescent="0.25">
      <c r="A1065" t="str">
        <f t="shared" si="577"/>
        <v>Sales-04500000</v>
      </c>
      <c r="C1065">
        <f t="shared" si="588"/>
        <v>0.2</v>
      </c>
      <c r="D1065" s="5">
        <f t="shared" si="590"/>
        <v>4</v>
      </c>
      <c r="E1065" s="5">
        <f t="shared" si="591"/>
        <v>4</v>
      </c>
      <c r="F1065" s="4">
        <f t="shared" si="592"/>
        <v>6</v>
      </c>
      <c r="G1065" s="5" t="str">
        <f>VLOOKUP($D1065,LE!$B:$D,G$2,FALSE)</f>
        <v>MEA</v>
      </c>
      <c r="H1065" s="5" t="str">
        <f>VLOOKUP($D1065,LE!$B:$D,H$2,FALSE)</f>
        <v>Middle-East&amp;Africa</v>
      </c>
      <c r="I1065" s="5" t="str">
        <f>VLOOKUP($E1065,Department!$B:$E,I$2,FALSE)</f>
        <v>Sales</v>
      </c>
      <c r="J1065" s="5" t="str">
        <f>VLOOKUP($E1065,Department!$B:$E,J$2,FALSE)</f>
        <v>Sales-04</v>
      </c>
      <c r="K1065" s="5" t="str">
        <f>VLOOKUP($E1065,Department!$B:$E,K$2,FALSE)</f>
        <v>Sales-Ops</v>
      </c>
      <c r="L1065" s="5">
        <f>VLOOKUP($F1065,Account!$B:$D,L$2,FALSE)</f>
        <v>500000</v>
      </c>
      <c r="M1065" s="5" t="str">
        <f>VLOOKUP($F1065,Account!$B:$D,M$2,FALSE)</f>
        <v>Professional-Services-Consultants</v>
      </c>
      <c r="N1065" s="9">
        <f t="shared" si="565"/>
        <v>38569.20306112188</v>
      </c>
      <c r="O1065" t="str">
        <f>VLOOKUP(A1065,glbpamap!$A$1:$E$1000,5,FALSE)</f>
        <v>phones.csv</v>
      </c>
    </row>
    <row r="1066" spans="1:15" x14ac:dyDescent="0.25">
      <c r="A1066" t="str">
        <f t="shared" si="577"/>
        <v>Sales-04600000</v>
      </c>
      <c r="C1066">
        <f t="shared" si="588"/>
        <v>0.1</v>
      </c>
      <c r="D1066" s="5">
        <f t="shared" si="590"/>
        <v>4</v>
      </c>
      <c r="E1066" s="5">
        <f t="shared" si="591"/>
        <v>4</v>
      </c>
      <c r="F1066" s="4">
        <f t="shared" si="592"/>
        <v>7</v>
      </c>
      <c r="G1066" s="5" t="str">
        <f>VLOOKUP($D1066,LE!$B:$D,G$2,FALSE)</f>
        <v>MEA</v>
      </c>
      <c r="H1066" s="5" t="str">
        <f>VLOOKUP($D1066,LE!$B:$D,H$2,FALSE)</f>
        <v>Middle-East&amp;Africa</v>
      </c>
      <c r="I1066" s="5" t="str">
        <f>VLOOKUP($E1066,Department!$B:$E,I$2,FALSE)</f>
        <v>Sales</v>
      </c>
      <c r="J1066" s="5" t="str">
        <f>VLOOKUP($E1066,Department!$B:$E,J$2,FALSE)</f>
        <v>Sales-04</v>
      </c>
      <c r="K1066" s="5" t="str">
        <f>VLOOKUP($E1066,Department!$B:$E,K$2,FALSE)</f>
        <v>Sales-Ops</v>
      </c>
      <c r="L1066" s="5">
        <f>VLOOKUP($F1066,Account!$B:$D,L$2,FALSE)</f>
        <v>600000</v>
      </c>
      <c r="M1066" s="5" t="str">
        <f>VLOOKUP($F1066,Account!$B:$D,M$2,FALSE)</f>
        <v>Legal-Consultants</v>
      </c>
      <c r="N1066" s="9">
        <f t="shared" si="566"/>
        <v>19284.60153056094</v>
      </c>
      <c r="O1066" t="str">
        <f>VLOOKUP(A1066,glbpamap!$A$1:$E$1000,5,FALSE)</f>
        <v>phones.csv</v>
      </c>
    </row>
    <row r="1067" spans="1:15" x14ac:dyDescent="0.25">
      <c r="A1067" t="str">
        <f t="shared" si="577"/>
        <v>Sales-04600001</v>
      </c>
      <c r="C1067">
        <f t="shared" si="588"/>
        <v>0</v>
      </c>
      <c r="D1067" s="5">
        <f t="shared" si="590"/>
        <v>4</v>
      </c>
      <c r="E1067" s="5">
        <f t="shared" si="591"/>
        <v>4</v>
      </c>
      <c r="F1067" s="4">
        <f t="shared" si="592"/>
        <v>8</v>
      </c>
      <c r="G1067" s="5" t="str">
        <f>VLOOKUP($D1067,LE!$B:$D,G$2,FALSE)</f>
        <v>MEA</v>
      </c>
      <c r="H1067" s="5" t="str">
        <f>VLOOKUP($D1067,LE!$B:$D,H$2,FALSE)</f>
        <v>Middle-East&amp;Africa</v>
      </c>
      <c r="I1067" s="5" t="str">
        <f>VLOOKUP($E1067,Department!$B:$E,I$2,FALSE)</f>
        <v>Sales</v>
      </c>
      <c r="J1067" s="5" t="str">
        <f>VLOOKUP($E1067,Department!$B:$E,J$2,FALSE)</f>
        <v>Sales-04</v>
      </c>
      <c r="K1067" s="5" t="str">
        <f>VLOOKUP($E1067,Department!$B:$E,K$2,FALSE)</f>
        <v>Sales-Ops</v>
      </c>
      <c r="L1067" s="5">
        <f>VLOOKUP($F1067,Account!$B:$D,L$2,FALSE)</f>
        <v>600001</v>
      </c>
      <c r="M1067" s="5" t="str">
        <f>VLOOKUP($F1067,Account!$B:$D,M$2,FALSE)</f>
        <v>Legal-Corporate Fees</v>
      </c>
      <c r="N1067" s="9">
        <f t="shared" si="567"/>
        <v>0</v>
      </c>
      <c r="O1067" t="str">
        <f>VLOOKUP(A1067,glbpamap!$A$1:$E$1000,5,FALSE)</f>
        <v>phones.csv</v>
      </c>
    </row>
    <row r="1068" spans="1:15" x14ac:dyDescent="0.25">
      <c r="A1068" t="str">
        <f t="shared" si="577"/>
        <v>Sales-04600002</v>
      </c>
      <c r="C1068">
        <f t="shared" si="588"/>
        <v>0</v>
      </c>
      <c r="D1068" s="5">
        <f t="shared" si="590"/>
        <v>4</v>
      </c>
      <c r="E1068" s="5">
        <f t="shared" si="591"/>
        <v>4</v>
      </c>
      <c r="F1068" s="4">
        <f t="shared" si="592"/>
        <v>9</v>
      </c>
      <c r="G1068" s="5" t="str">
        <f>VLOOKUP($D1068,LE!$B:$D,G$2,FALSE)</f>
        <v>MEA</v>
      </c>
      <c r="H1068" s="5" t="str">
        <f>VLOOKUP($D1068,LE!$B:$D,H$2,FALSE)</f>
        <v>Middle-East&amp;Africa</v>
      </c>
      <c r="I1068" s="5" t="str">
        <f>VLOOKUP($E1068,Department!$B:$E,I$2,FALSE)</f>
        <v>Sales</v>
      </c>
      <c r="J1068" s="5" t="str">
        <f>VLOOKUP($E1068,Department!$B:$E,J$2,FALSE)</f>
        <v>Sales-04</v>
      </c>
      <c r="K1068" s="5" t="str">
        <f>VLOOKUP($E1068,Department!$B:$E,K$2,FALSE)</f>
        <v>Sales-Ops</v>
      </c>
      <c r="L1068" s="5">
        <f>VLOOKUP($F1068,Account!$B:$D,L$2,FALSE)</f>
        <v>600002</v>
      </c>
      <c r="M1068" s="5" t="str">
        <f>VLOOKUP($F1068,Account!$B:$D,M$2,FALSE)</f>
        <v>Legal-Employment Fees</v>
      </c>
      <c r="N1068" s="9">
        <f t="shared" si="568"/>
        <v>0</v>
      </c>
      <c r="O1068" t="str">
        <f>VLOOKUP(A1068,glbpamap!$A$1:$E$1000,5,FALSE)</f>
        <v>phones.csv</v>
      </c>
    </row>
    <row r="1069" spans="1:15" x14ac:dyDescent="0.25">
      <c r="A1069" t="str">
        <f t="shared" si="577"/>
        <v>Sales-04700000</v>
      </c>
      <c r="C1069">
        <f t="shared" si="588"/>
        <v>0.05</v>
      </c>
      <c r="D1069" s="5">
        <f t="shared" si="590"/>
        <v>4</v>
      </c>
      <c r="E1069" s="5">
        <f t="shared" si="591"/>
        <v>4</v>
      </c>
      <c r="F1069" s="4">
        <f t="shared" si="592"/>
        <v>10</v>
      </c>
      <c r="G1069" s="5" t="str">
        <f>VLOOKUP($D1069,LE!$B:$D,G$2,FALSE)</f>
        <v>MEA</v>
      </c>
      <c r="H1069" s="5" t="str">
        <f>VLOOKUP($D1069,LE!$B:$D,H$2,FALSE)</f>
        <v>Middle-East&amp;Africa</v>
      </c>
      <c r="I1069" s="5" t="str">
        <f>VLOOKUP($E1069,Department!$B:$E,I$2,FALSE)</f>
        <v>Sales</v>
      </c>
      <c r="J1069" s="5" t="str">
        <f>VLOOKUP($E1069,Department!$B:$E,J$2,FALSE)</f>
        <v>Sales-04</v>
      </c>
      <c r="K1069" s="5" t="str">
        <f>VLOOKUP($E1069,Department!$B:$E,K$2,FALSE)</f>
        <v>Sales-Ops</v>
      </c>
      <c r="L1069" s="5">
        <f>VLOOKUP($F1069,Account!$B:$D,L$2,FALSE)</f>
        <v>700000</v>
      </c>
      <c r="M1069" s="5" t="str">
        <f>VLOOKUP($F1069,Account!$B:$D,M$2,FALSE)</f>
        <v>IT-Application-On-Premise</v>
      </c>
      <c r="N1069" s="9">
        <f t="shared" si="569"/>
        <v>9642.3007652804699</v>
      </c>
      <c r="O1069" t="str">
        <f>VLOOKUP(A1069,glbpamap!$A$1:$E$1000,5,FALSE)</f>
        <v>phones.csv</v>
      </c>
    </row>
    <row r="1070" spans="1:15" x14ac:dyDescent="0.25">
      <c r="A1070" t="str">
        <f t="shared" si="577"/>
        <v>Sales-04700001</v>
      </c>
      <c r="C1070">
        <f t="shared" si="588"/>
        <v>0.01</v>
      </c>
      <c r="D1070" s="5">
        <f t="shared" si="590"/>
        <v>4</v>
      </c>
      <c r="E1070" s="5">
        <f t="shared" si="591"/>
        <v>4</v>
      </c>
      <c r="F1070" s="4">
        <f t="shared" si="592"/>
        <v>11</v>
      </c>
      <c r="G1070" s="5" t="str">
        <f>VLOOKUP($D1070,LE!$B:$D,G$2,FALSE)</f>
        <v>MEA</v>
      </c>
      <c r="H1070" s="5" t="str">
        <f>VLOOKUP($D1070,LE!$B:$D,H$2,FALSE)</f>
        <v>Middle-East&amp;Africa</v>
      </c>
      <c r="I1070" s="5" t="str">
        <f>VLOOKUP($E1070,Department!$B:$E,I$2,FALSE)</f>
        <v>Sales</v>
      </c>
      <c r="J1070" s="5" t="str">
        <f>VLOOKUP($E1070,Department!$B:$E,J$2,FALSE)</f>
        <v>Sales-04</v>
      </c>
      <c r="K1070" s="5" t="str">
        <f>VLOOKUP($E1070,Department!$B:$E,K$2,FALSE)</f>
        <v>Sales-Ops</v>
      </c>
      <c r="L1070" s="5">
        <f>VLOOKUP($F1070,Account!$B:$D,L$2,FALSE)</f>
        <v>700001</v>
      </c>
      <c r="M1070" s="5" t="str">
        <f>VLOOKUP($F1070,Account!$B:$D,M$2,FALSE)</f>
        <v>IT-Application-Subscription</v>
      </c>
      <c r="N1070" s="9">
        <f t="shared" si="570"/>
        <v>1928.460153056094</v>
      </c>
      <c r="O1070" t="str">
        <f>VLOOKUP(A1070,glbpamap!$A$1:$E$1000,5,FALSE)</f>
        <v>phones.csv</v>
      </c>
    </row>
    <row r="1071" spans="1:15" x14ac:dyDescent="0.25">
      <c r="A1071" t="str">
        <f t="shared" si="577"/>
        <v>Sales-04700002</v>
      </c>
      <c r="C1071">
        <f t="shared" si="588"/>
        <v>0.02</v>
      </c>
      <c r="D1071" s="5">
        <f t="shared" si="590"/>
        <v>4</v>
      </c>
      <c r="E1071" s="5">
        <f t="shared" si="591"/>
        <v>4</v>
      </c>
      <c r="F1071" s="4">
        <f t="shared" si="592"/>
        <v>12</v>
      </c>
      <c r="G1071" s="5" t="str">
        <f>VLOOKUP($D1071,LE!$B:$D,G$2,FALSE)</f>
        <v>MEA</v>
      </c>
      <c r="H1071" s="5" t="str">
        <f>VLOOKUP($D1071,LE!$B:$D,H$2,FALSE)</f>
        <v>Middle-East&amp;Africa</v>
      </c>
      <c r="I1071" s="5" t="str">
        <f>VLOOKUP($E1071,Department!$B:$E,I$2,FALSE)</f>
        <v>Sales</v>
      </c>
      <c r="J1071" s="5" t="str">
        <f>VLOOKUP($E1071,Department!$B:$E,J$2,FALSE)</f>
        <v>Sales-04</v>
      </c>
      <c r="K1071" s="5" t="str">
        <f>VLOOKUP($E1071,Department!$B:$E,K$2,FALSE)</f>
        <v>Sales-Ops</v>
      </c>
      <c r="L1071" s="5">
        <f>VLOOKUP($F1071,Account!$B:$D,L$2,FALSE)</f>
        <v>700002</v>
      </c>
      <c r="M1071" s="5" t="str">
        <f>VLOOKUP($F1071,Account!$B:$D,M$2,FALSE)</f>
        <v>IT-Infrastructure</v>
      </c>
      <c r="N1071" s="9">
        <f t="shared" si="571"/>
        <v>3856.920306112188</v>
      </c>
      <c r="O1071" t="str">
        <f>VLOOKUP(A1071,glbpamap!$A$1:$E$1000,5,FALSE)</f>
        <v>phones.csv</v>
      </c>
    </row>
    <row r="1072" spans="1:15" x14ac:dyDescent="0.25">
      <c r="A1072" t="str">
        <f t="shared" si="577"/>
        <v>Sales-04700003</v>
      </c>
      <c r="C1072">
        <f t="shared" si="588"/>
        <v>0.01</v>
      </c>
      <c r="D1072" s="5">
        <f t="shared" si="590"/>
        <v>4</v>
      </c>
      <c r="E1072" s="5">
        <f t="shared" si="591"/>
        <v>4</v>
      </c>
      <c r="F1072" s="4">
        <f t="shared" si="592"/>
        <v>13</v>
      </c>
      <c r="G1072" s="5" t="str">
        <f>VLOOKUP($D1072,LE!$B:$D,G$2,FALSE)</f>
        <v>MEA</v>
      </c>
      <c r="H1072" s="5" t="str">
        <f>VLOOKUP($D1072,LE!$B:$D,H$2,FALSE)</f>
        <v>Middle-East&amp;Africa</v>
      </c>
      <c r="I1072" s="5" t="str">
        <f>VLOOKUP($E1072,Department!$B:$E,I$2,FALSE)</f>
        <v>Sales</v>
      </c>
      <c r="J1072" s="5" t="str">
        <f>VLOOKUP($E1072,Department!$B:$E,J$2,FALSE)</f>
        <v>Sales-04</v>
      </c>
      <c r="K1072" s="5" t="str">
        <f>VLOOKUP($E1072,Department!$B:$E,K$2,FALSE)</f>
        <v>Sales-Ops</v>
      </c>
      <c r="L1072" s="5">
        <f>VLOOKUP($F1072,Account!$B:$D,L$2,FALSE)</f>
        <v>700003</v>
      </c>
      <c r="M1072" s="5" t="str">
        <f>VLOOKUP($F1072,Account!$B:$D,M$2,FALSE)</f>
        <v>IT-Consultant-System Implementation</v>
      </c>
      <c r="N1072" s="9">
        <f t="shared" si="572"/>
        <v>1928.460153056094</v>
      </c>
      <c r="O1072" t="str">
        <f>VLOOKUP(A1072,glbpamap!$A$1:$E$1000,5,FALSE)</f>
        <v>phones.csv</v>
      </c>
    </row>
    <row r="1073" spans="1:15" x14ac:dyDescent="0.25">
      <c r="A1073" t="str">
        <f t="shared" si="577"/>
        <v>Sales-04800000</v>
      </c>
      <c r="C1073">
        <f t="shared" si="588"/>
        <v>0.02</v>
      </c>
      <c r="D1073" s="5">
        <f t="shared" si="590"/>
        <v>4</v>
      </c>
      <c r="E1073" s="5">
        <f t="shared" si="591"/>
        <v>4</v>
      </c>
      <c r="F1073" s="4">
        <f t="shared" si="592"/>
        <v>14</v>
      </c>
      <c r="G1073" s="5" t="str">
        <f>VLOOKUP($D1073,LE!$B:$D,G$2,FALSE)</f>
        <v>MEA</v>
      </c>
      <c r="H1073" s="5" t="str">
        <f>VLOOKUP($D1073,LE!$B:$D,H$2,FALSE)</f>
        <v>Middle-East&amp;Africa</v>
      </c>
      <c r="I1073" s="5" t="str">
        <f>VLOOKUP($E1073,Department!$B:$E,I$2,FALSE)</f>
        <v>Sales</v>
      </c>
      <c r="J1073" s="5" t="str">
        <f>VLOOKUP($E1073,Department!$B:$E,J$2,FALSE)</f>
        <v>Sales-04</v>
      </c>
      <c r="K1073" s="5" t="str">
        <f>VLOOKUP($E1073,Department!$B:$E,K$2,FALSE)</f>
        <v>Sales-Ops</v>
      </c>
      <c r="L1073" s="5">
        <f>VLOOKUP($F1073,Account!$B:$D,L$2,FALSE)</f>
        <v>800000</v>
      </c>
      <c r="M1073" s="5" t="str">
        <f>VLOOKUP($F1073,Account!$B:$D,M$2,FALSE)</f>
        <v>Facilities-Offices</v>
      </c>
      <c r="N1073" s="9">
        <f t="shared" si="573"/>
        <v>3856.920306112188</v>
      </c>
      <c r="O1073" t="str">
        <f>VLOOKUP(A1073,glbpamap!$A$1:$E$1000,5,FALSE)</f>
        <v>phones.csv</v>
      </c>
    </row>
    <row r="1074" spans="1:15" x14ac:dyDescent="0.25">
      <c r="A1074" t="str">
        <f t="shared" si="577"/>
        <v>Sales-04800001</v>
      </c>
      <c r="C1074">
        <f t="shared" si="588"/>
        <v>0.02</v>
      </c>
      <c r="D1074" s="5">
        <f t="shared" si="590"/>
        <v>4</v>
      </c>
      <c r="E1074" s="5">
        <f t="shared" si="591"/>
        <v>4</v>
      </c>
      <c r="F1074" s="4">
        <f t="shared" si="592"/>
        <v>15</v>
      </c>
      <c r="G1074" s="5" t="str">
        <f>VLOOKUP($D1074,LE!$B:$D,G$2,FALSE)</f>
        <v>MEA</v>
      </c>
      <c r="H1074" s="5" t="str">
        <f>VLOOKUP($D1074,LE!$B:$D,H$2,FALSE)</f>
        <v>Middle-East&amp;Africa</v>
      </c>
      <c r="I1074" s="5" t="str">
        <f>VLOOKUP($E1074,Department!$B:$E,I$2,FALSE)</f>
        <v>Sales</v>
      </c>
      <c r="J1074" s="5" t="str">
        <f>VLOOKUP($E1074,Department!$B:$E,J$2,FALSE)</f>
        <v>Sales-04</v>
      </c>
      <c r="K1074" s="5" t="str">
        <f>VLOOKUP($E1074,Department!$B:$E,K$2,FALSE)</f>
        <v>Sales-Ops</v>
      </c>
      <c r="L1074" s="5">
        <f>VLOOKUP($F1074,Account!$B:$D,L$2,FALSE)</f>
        <v>800001</v>
      </c>
      <c r="M1074" s="5" t="str">
        <f>VLOOKUP($F1074,Account!$B:$D,M$2,FALSE)</f>
        <v>Facilities-Supplies</v>
      </c>
      <c r="N1074" s="9">
        <f t="shared" si="574"/>
        <v>3856.920306112188</v>
      </c>
      <c r="O1074" t="str">
        <f>VLOOKUP(A1074,glbpamap!$A$1:$E$1000,5,FALSE)</f>
        <v>phones.csv</v>
      </c>
    </row>
    <row r="1075" spans="1:15" x14ac:dyDescent="0.25">
      <c r="A1075" t="str">
        <f t="shared" si="577"/>
        <v>Sales-04800002</v>
      </c>
      <c r="C1075">
        <f t="shared" si="588"/>
        <v>0.02</v>
      </c>
      <c r="D1075" s="5">
        <f t="shared" si="590"/>
        <v>4</v>
      </c>
      <c r="E1075" s="5">
        <f t="shared" si="591"/>
        <v>4</v>
      </c>
      <c r="F1075" s="4">
        <f t="shared" si="592"/>
        <v>16</v>
      </c>
      <c r="G1075" s="5" t="str">
        <f>VLOOKUP($D1075,LE!$B:$D,G$2,FALSE)</f>
        <v>MEA</v>
      </c>
      <c r="H1075" s="5" t="str">
        <f>VLOOKUP($D1075,LE!$B:$D,H$2,FALSE)</f>
        <v>Middle-East&amp;Africa</v>
      </c>
      <c r="I1075" s="5" t="str">
        <f>VLOOKUP($E1075,Department!$B:$E,I$2,FALSE)</f>
        <v>Sales</v>
      </c>
      <c r="J1075" s="5" t="str">
        <f>VLOOKUP($E1075,Department!$B:$E,J$2,FALSE)</f>
        <v>Sales-04</v>
      </c>
      <c r="K1075" s="5" t="str">
        <f>VLOOKUP($E1075,Department!$B:$E,K$2,FALSE)</f>
        <v>Sales-Ops</v>
      </c>
      <c r="L1075" s="5">
        <f>VLOOKUP($F1075,Account!$B:$D,L$2,FALSE)</f>
        <v>800002</v>
      </c>
      <c r="M1075" s="5" t="str">
        <f>VLOOKUP($F1075,Account!$B:$D,M$2,FALSE)</f>
        <v>Facilities-Supplies</v>
      </c>
      <c r="N1075" s="9">
        <f t="shared" si="575"/>
        <v>3856.920306112188</v>
      </c>
      <c r="O1075" t="str">
        <f>VLOOKUP(A1075,glbpamap!$A$1:$E$1000,5,FALSE)</f>
        <v>phones.csv</v>
      </c>
    </row>
    <row r="1076" spans="1:15" x14ac:dyDescent="0.25">
      <c r="A1076" t="str">
        <f t="shared" si="577"/>
        <v>Sales-05100000</v>
      </c>
      <c r="C1076">
        <f>C1060</f>
        <v>0</v>
      </c>
      <c r="D1076" s="6">
        <f>D1060</f>
        <v>4</v>
      </c>
      <c r="E1076" s="6">
        <f>E1060+1</f>
        <v>5</v>
      </c>
      <c r="F1076" s="4">
        <v>1</v>
      </c>
      <c r="G1076" s="5" t="str">
        <f>VLOOKUP($D1076,LE!$B:$D,G$2,FALSE)</f>
        <v>MEA</v>
      </c>
      <c r="H1076" s="5" t="str">
        <f>VLOOKUP($D1076,LE!$B:$D,H$2,FALSE)</f>
        <v>Middle-East&amp;Africa</v>
      </c>
      <c r="I1076" s="5" t="str">
        <f>VLOOKUP($E1076,Department!$B:$E,I$2,FALSE)</f>
        <v>Sales</v>
      </c>
      <c r="J1076" s="5" t="str">
        <f>VLOOKUP($E1076,Department!$B:$E,J$2,FALSE)</f>
        <v>Sales-05</v>
      </c>
      <c r="K1076" s="5" t="str">
        <f>VLOOKUP($E1076,Department!$B:$E,K$2,FALSE)</f>
        <v>Sales-Exec</v>
      </c>
      <c r="L1076" s="5">
        <f>VLOOKUP($F1076,Account!$B:$D,L$2,FALSE)</f>
        <v>100000</v>
      </c>
      <c r="M1076" s="5" t="str">
        <f>VLOOKUP($F1076,Account!$B:$D,M$2,FALSE)</f>
        <v>Salary</v>
      </c>
      <c r="N1076" s="10">
        <f t="shared" ref="N1076" si="593">N1060*1.01</f>
        <v>194774.47545866549</v>
      </c>
      <c r="O1076" t="str">
        <f>VLOOKUP(A1076,glbpamap!$A$1:$E$1000,5,FALSE)</f>
        <v>payroll.csv</v>
      </c>
    </row>
    <row r="1077" spans="1:15" x14ac:dyDescent="0.25">
      <c r="A1077" t="str">
        <f t="shared" si="577"/>
        <v>Sales-05100001</v>
      </c>
      <c r="C1077">
        <f t="shared" ref="C1077:C1091" si="594">C1061</f>
        <v>0.3</v>
      </c>
      <c r="D1077" s="5">
        <f>D1076</f>
        <v>4</v>
      </c>
      <c r="E1077" s="5">
        <f>E1076</f>
        <v>5</v>
      </c>
      <c r="F1077" s="4">
        <f>F1076+1</f>
        <v>2</v>
      </c>
      <c r="G1077" s="5" t="str">
        <f>VLOOKUP($D1077,LE!$B:$D,G$2,FALSE)</f>
        <v>MEA</v>
      </c>
      <c r="H1077" s="5" t="str">
        <f>VLOOKUP($D1077,LE!$B:$D,H$2,FALSE)</f>
        <v>Middle-East&amp;Africa</v>
      </c>
      <c r="I1077" s="5" t="str">
        <f>VLOOKUP($E1077,Department!$B:$E,I$2,FALSE)</f>
        <v>Sales</v>
      </c>
      <c r="J1077" s="5" t="str">
        <f>VLOOKUP($E1077,Department!$B:$E,J$2,FALSE)</f>
        <v>Sales-05</v>
      </c>
      <c r="K1077" s="5" t="str">
        <f>VLOOKUP($E1077,Department!$B:$E,K$2,FALSE)</f>
        <v>Sales-Exec</v>
      </c>
      <c r="L1077" s="5">
        <f>VLOOKUP($F1077,Account!$B:$D,L$2,FALSE)</f>
        <v>100001</v>
      </c>
      <c r="M1077" s="5" t="str">
        <f>VLOOKUP($F1077,Account!$B:$D,M$2,FALSE)</f>
        <v>Benefits</v>
      </c>
      <c r="N1077" s="9">
        <f t="shared" si="589"/>
        <v>58432.342637599642</v>
      </c>
      <c r="O1077" t="str">
        <f>VLOOKUP(A1077,glbpamap!$A$1:$E$1000,5,FALSE)</f>
        <v>payroll.csv</v>
      </c>
    </row>
    <row r="1078" spans="1:15" x14ac:dyDescent="0.25">
      <c r="A1078" t="str">
        <f t="shared" si="577"/>
        <v>Sales-05200000</v>
      </c>
      <c r="C1078">
        <f t="shared" si="594"/>
        <v>0.5</v>
      </c>
      <c r="D1078" s="5">
        <f t="shared" ref="D1078:D1091" si="595">D1077</f>
        <v>4</v>
      </c>
      <c r="E1078" s="5">
        <f t="shared" ref="E1078:E1091" si="596">E1077</f>
        <v>5</v>
      </c>
      <c r="F1078" s="4">
        <f t="shared" ref="F1078:F1091" si="597">F1077+1</f>
        <v>3</v>
      </c>
      <c r="G1078" s="5" t="str">
        <f>VLOOKUP($D1078,LE!$B:$D,G$2,FALSE)</f>
        <v>MEA</v>
      </c>
      <c r="H1078" s="5" t="str">
        <f>VLOOKUP($D1078,LE!$B:$D,H$2,FALSE)</f>
        <v>Middle-East&amp;Africa</v>
      </c>
      <c r="I1078" s="5" t="str">
        <f>VLOOKUP($E1078,Department!$B:$E,I$2,FALSE)</f>
        <v>Sales</v>
      </c>
      <c r="J1078" s="5" t="str">
        <f>VLOOKUP($E1078,Department!$B:$E,J$2,FALSE)</f>
        <v>Sales-05</v>
      </c>
      <c r="K1078" s="5" t="str">
        <f>VLOOKUP($E1078,Department!$B:$E,K$2,FALSE)</f>
        <v>Sales-Exec</v>
      </c>
      <c r="L1078" s="5">
        <f>VLOOKUP($F1078,Account!$B:$D,L$2,FALSE)</f>
        <v>200000</v>
      </c>
      <c r="M1078" s="5" t="str">
        <f>VLOOKUP($F1078,Account!$B:$D,M$2,FALSE)</f>
        <v>Contractors</v>
      </c>
      <c r="N1078" s="9">
        <f t="shared" ref="N1078:N1126" si="598">N1076*C1078</f>
        <v>97387.237729332744</v>
      </c>
      <c r="O1078" t="str">
        <f>VLOOKUP(A1078,glbpamap!$A$1:$E$1000,5,FALSE)</f>
        <v>phones.csv</v>
      </c>
    </row>
    <row r="1079" spans="1:15" x14ac:dyDescent="0.25">
      <c r="A1079" t="str">
        <f t="shared" si="577"/>
        <v>Sales-05400000</v>
      </c>
      <c r="C1079">
        <f t="shared" si="594"/>
        <v>0.1</v>
      </c>
      <c r="D1079" s="5">
        <f t="shared" si="595"/>
        <v>4</v>
      </c>
      <c r="E1079" s="5">
        <f t="shared" si="596"/>
        <v>5</v>
      </c>
      <c r="F1079" s="4">
        <f t="shared" si="597"/>
        <v>4</v>
      </c>
      <c r="G1079" s="5" t="str">
        <f>VLOOKUP($D1079,LE!$B:$D,G$2,FALSE)</f>
        <v>MEA</v>
      </c>
      <c r="H1079" s="5" t="str">
        <f>VLOOKUP($D1079,LE!$B:$D,H$2,FALSE)</f>
        <v>Middle-East&amp;Africa</v>
      </c>
      <c r="I1079" s="5" t="str">
        <f>VLOOKUP($E1079,Department!$B:$E,I$2,FALSE)</f>
        <v>Sales</v>
      </c>
      <c r="J1079" s="5" t="str">
        <f>VLOOKUP($E1079,Department!$B:$E,J$2,FALSE)</f>
        <v>Sales-05</v>
      </c>
      <c r="K1079" s="5" t="str">
        <f>VLOOKUP($E1079,Department!$B:$E,K$2,FALSE)</f>
        <v>Sales-Exec</v>
      </c>
      <c r="L1079" s="5">
        <f>VLOOKUP($F1079,Account!$B:$D,L$2,FALSE)</f>
        <v>400000</v>
      </c>
      <c r="M1079" s="5" t="str">
        <f>VLOOKUP($F1079,Account!$B:$D,M$2,FALSE)</f>
        <v>Travel-Trips</v>
      </c>
      <c r="N1079" s="9">
        <f t="shared" ref="N1079:N1127" si="599">N1076*C1079</f>
        <v>19477.447545866551</v>
      </c>
      <c r="O1079" t="str">
        <f>VLOOKUP(A1079,glbpamap!$A$1:$E$1000,5,FALSE)</f>
        <v>phones.csv</v>
      </c>
    </row>
    <row r="1080" spans="1:15" x14ac:dyDescent="0.25">
      <c r="A1080" t="str">
        <f t="shared" si="577"/>
        <v>Sales-05400001</v>
      </c>
      <c r="C1080">
        <f t="shared" si="594"/>
        <v>0.05</v>
      </c>
      <c r="D1080" s="5">
        <f t="shared" si="595"/>
        <v>4</v>
      </c>
      <c r="E1080" s="5">
        <f t="shared" si="596"/>
        <v>5</v>
      </c>
      <c r="F1080" s="4">
        <f t="shared" si="597"/>
        <v>5</v>
      </c>
      <c r="G1080" s="5" t="str">
        <f>VLOOKUP($D1080,LE!$B:$D,G$2,FALSE)</f>
        <v>MEA</v>
      </c>
      <c r="H1080" s="5" t="str">
        <f>VLOOKUP($D1080,LE!$B:$D,H$2,FALSE)</f>
        <v>Middle-East&amp;Africa</v>
      </c>
      <c r="I1080" s="5" t="str">
        <f>VLOOKUP($E1080,Department!$B:$E,I$2,FALSE)</f>
        <v>Sales</v>
      </c>
      <c r="J1080" s="5" t="str">
        <f>VLOOKUP($E1080,Department!$B:$E,J$2,FALSE)</f>
        <v>Sales-05</v>
      </c>
      <c r="K1080" s="5" t="str">
        <f>VLOOKUP($E1080,Department!$B:$E,K$2,FALSE)</f>
        <v>Sales-Exec</v>
      </c>
      <c r="L1080" s="5">
        <f>VLOOKUP($F1080,Account!$B:$D,L$2,FALSE)</f>
        <v>400001</v>
      </c>
      <c r="M1080" s="5" t="str">
        <f>VLOOKUP($F1080,Account!$B:$D,M$2,FALSE)</f>
        <v>Travel-Hotels</v>
      </c>
      <c r="N1080" s="9">
        <f t="shared" ref="N1080:N1128" si="600">N1076*C1080</f>
        <v>9738.7237729332755</v>
      </c>
      <c r="O1080" t="str">
        <f>VLOOKUP(A1080,glbpamap!$A$1:$E$1000,5,FALSE)</f>
        <v>phones.csv</v>
      </c>
    </row>
    <row r="1081" spans="1:15" x14ac:dyDescent="0.25">
      <c r="A1081" t="str">
        <f t="shared" si="577"/>
        <v>Sales-05500000</v>
      </c>
      <c r="C1081">
        <f t="shared" si="594"/>
        <v>0.2</v>
      </c>
      <c r="D1081" s="5">
        <f t="shared" si="595"/>
        <v>4</v>
      </c>
      <c r="E1081" s="5">
        <f t="shared" si="596"/>
        <v>5</v>
      </c>
      <c r="F1081" s="4">
        <f t="shared" si="597"/>
        <v>6</v>
      </c>
      <c r="G1081" s="5" t="str">
        <f>VLOOKUP($D1081,LE!$B:$D,G$2,FALSE)</f>
        <v>MEA</v>
      </c>
      <c r="H1081" s="5" t="str">
        <f>VLOOKUP($D1081,LE!$B:$D,H$2,FALSE)</f>
        <v>Middle-East&amp;Africa</v>
      </c>
      <c r="I1081" s="5" t="str">
        <f>VLOOKUP($E1081,Department!$B:$E,I$2,FALSE)</f>
        <v>Sales</v>
      </c>
      <c r="J1081" s="5" t="str">
        <f>VLOOKUP($E1081,Department!$B:$E,J$2,FALSE)</f>
        <v>Sales-05</v>
      </c>
      <c r="K1081" s="5" t="str">
        <f>VLOOKUP($E1081,Department!$B:$E,K$2,FALSE)</f>
        <v>Sales-Exec</v>
      </c>
      <c r="L1081" s="5">
        <f>VLOOKUP($F1081,Account!$B:$D,L$2,FALSE)</f>
        <v>500000</v>
      </c>
      <c r="M1081" s="5" t="str">
        <f>VLOOKUP($F1081,Account!$B:$D,M$2,FALSE)</f>
        <v>Professional-Services-Consultants</v>
      </c>
      <c r="N1081" s="9">
        <f t="shared" ref="N1081:N1129" si="601">N1076*C1081</f>
        <v>38954.895091733102</v>
      </c>
      <c r="O1081" t="str">
        <f>VLOOKUP(A1081,glbpamap!$A$1:$E$1000,5,FALSE)</f>
        <v>phones.csv</v>
      </c>
    </row>
    <row r="1082" spans="1:15" x14ac:dyDescent="0.25">
      <c r="A1082" t="str">
        <f t="shared" si="577"/>
        <v>Sales-05600000</v>
      </c>
      <c r="C1082">
        <f t="shared" si="594"/>
        <v>0.1</v>
      </c>
      <c r="D1082" s="5">
        <f t="shared" si="595"/>
        <v>4</v>
      </c>
      <c r="E1082" s="5">
        <f t="shared" si="596"/>
        <v>5</v>
      </c>
      <c r="F1082" s="4">
        <f t="shared" si="597"/>
        <v>7</v>
      </c>
      <c r="G1082" s="5" t="str">
        <f>VLOOKUP($D1082,LE!$B:$D,G$2,FALSE)</f>
        <v>MEA</v>
      </c>
      <c r="H1082" s="5" t="str">
        <f>VLOOKUP($D1082,LE!$B:$D,H$2,FALSE)</f>
        <v>Middle-East&amp;Africa</v>
      </c>
      <c r="I1082" s="5" t="str">
        <f>VLOOKUP($E1082,Department!$B:$E,I$2,FALSE)</f>
        <v>Sales</v>
      </c>
      <c r="J1082" s="5" t="str">
        <f>VLOOKUP($E1082,Department!$B:$E,J$2,FALSE)</f>
        <v>Sales-05</v>
      </c>
      <c r="K1082" s="5" t="str">
        <f>VLOOKUP($E1082,Department!$B:$E,K$2,FALSE)</f>
        <v>Sales-Exec</v>
      </c>
      <c r="L1082" s="5">
        <f>VLOOKUP($F1082,Account!$B:$D,L$2,FALSE)</f>
        <v>600000</v>
      </c>
      <c r="M1082" s="5" t="str">
        <f>VLOOKUP($F1082,Account!$B:$D,M$2,FALSE)</f>
        <v>Legal-Consultants</v>
      </c>
      <c r="N1082" s="9">
        <f t="shared" ref="N1082:N1130" si="602">N1076*C1082</f>
        <v>19477.447545866551</v>
      </c>
      <c r="O1082" t="str">
        <f>VLOOKUP(A1082,glbpamap!$A$1:$E$1000,5,FALSE)</f>
        <v>phones.csv</v>
      </c>
    </row>
    <row r="1083" spans="1:15" x14ac:dyDescent="0.25">
      <c r="A1083" t="str">
        <f t="shared" si="577"/>
        <v>Sales-05600001</v>
      </c>
      <c r="C1083">
        <f t="shared" si="594"/>
        <v>0</v>
      </c>
      <c r="D1083" s="5">
        <f t="shared" si="595"/>
        <v>4</v>
      </c>
      <c r="E1083" s="5">
        <f t="shared" si="596"/>
        <v>5</v>
      </c>
      <c r="F1083" s="4">
        <f t="shared" si="597"/>
        <v>8</v>
      </c>
      <c r="G1083" s="5" t="str">
        <f>VLOOKUP($D1083,LE!$B:$D,G$2,FALSE)</f>
        <v>MEA</v>
      </c>
      <c r="H1083" s="5" t="str">
        <f>VLOOKUP($D1083,LE!$B:$D,H$2,FALSE)</f>
        <v>Middle-East&amp;Africa</v>
      </c>
      <c r="I1083" s="5" t="str">
        <f>VLOOKUP($E1083,Department!$B:$E,I$2,FALSE)</f>
        <v>Sales</v>
      </c>
      <c r="J1083" s="5" t="str">
        <f>VLOOKUP($E1083,Department!$B:$E,J$2,FALSE)</f>
        <v>Sales-05</v>
      </c>
      <c r="K1083" s="5" t="str">
        <f>VLOOKUP($E1083,Department!$B:$E,K$2,FALSE)</f>
        <v>Sales-Exec</v>
      </c>
      <c r="L1083" s="5">
        <f>VLOOKUP($F1083,Account!$B:$D,L$2,FALSE)</f>
        <v>600001</v>
      </c>
      <c r="M1083" s="5" t="str">
        <f>VLOOKUP($F1083,Account!$B:$D,M$2,FALSE)</f>
        <v>Legal-Corporate Fees</v>
      </c>
      <c r="N1083" s="9">
        <f t="shared" ref="N1083:N1131" si="603">N1076*C1083</f>
        <v>0</v>
      </c>
      <c r="O1083" t="str">
        <f>VLOOKUP(A1083,glbpamap!$A$1:$E$1000,5,FALSE)</f>
        <v>phones.csv</v>
      </c>
    </row>
    <row r="1084" spans="1:15" x14ac:dyDescent="0.25">
      <c r="A1084" t="str">
        <f t="shared" si="577"/>
        <v>Sales-05600002</v>
      </c>
      <c r="C1084">
        <f t="shared" si="594"/>
        <v>0</v>
      </c>
      <c r="D1084" s="5">
        <f t="shared" si="595"/>
        <v>4</v>
      </c>
      <c r="E1084" s="5">
        <f t="shared" si="596"/>
        <v>5</v>
      </c>
      <c r="F1084" s="4">
        <f t="shared" si="597"/>
        <v>9</v>
      </c>
      <c r="G1084" s="5" t="str">
        <f>VLOOKUP($D1084,LE!$B:$D,G$2,FALSE)</f>
        <v>MEA</v>
      </c>
      <c r="H1084" s="5" t="str">
        <f>VLOOKUP($D1084,LE!$B:$D,H$2,FALSE)</f>
        <v>Middle-East&amp;Africa</v>
      </c>
      <c r="I1084" s="5" t="str">
        <f>VLOOKUP($E1084,Department!$B:$E,I$2,FALSE)</f>
        <v>Sales</v>
      </c>
      <c r="J1084" s="5" t="str">
        <f>VLOOKUP($E1084,Department!$B:$E,J$2,FALSE)</f>
        <v>Sales-05</v>
      </c>
      <c r="K1084" s="5" t="str">
        <f>VLOOKUP($E1084,Department!$B:$E,K$2,FALSE)</f>
        <v>Sales-Exec</v>
      </c>
      <c r="L1084" s="5">
        <f>VLOOKUP($F1084,Account!$B:$D,L$2,FALSE)</f>
        <v>600002</v>
      </c>
      <c r="M1084" s="5" t="str">
        <f>VLOOKUP($F1084,Account!$B:$D,M$2,FALSE)</f>
        <v>Legal-Employment Fees</v>
      </c>
      <c r="N1084" s="9">
        <f t="shared" ref="N1084:N1132" si="604">N1076*C1084</f>
        <v>0</v>
      </c>
      <c r="O1084" t="str">
        <f>VLOOKUP(A1084,glbpamap!$A$1:$E$1000,5,FALSE)</f>
        <v>phones.csv</v>
      </c>
    </row>
    <row r="1085" spans="1:15" x14ac:dyDescent="0.25">
      <c r="A1085" t="str">
        <f t="shared" si="577"/>
        <v>Sales-05700000</v>
      </c>
      <c r="C1085">
        <f t="shared" si="594"/>
        <v>0.05</v>
      </c>
      <c r="D1085" s="5">
        <f t="shared" si="595"/>
        <v>4</v>
      </c>
      <c r="E1085" s="5">
        <f t="shared" si="596"/>
        <v>5</v>
      </c>
      <c r="F1085" s="4">
        <f t="shared" si="597"/>
        <v>10</v>
      </c>
      <c r="G1085" s="5" t="str">
        <f>VLOOKUP($D1085,LE!$B:$D,G$2,FALSE)</f>
        <v>MEA</v>
      </c>
      <c r="H1085" s="5" t="str">
        <f>VLOOKUP($D1085,LE!$B:$D,H$2,FALSE)</f>
        <v>Middle-East&amp;Africa</v>
      </c>
      <c r="I1085" s="5" t="str">
        <f>VLOOKUP($E1085,Department!$B:$E,I$2,FALSE)</f>
        <v>Sales</v>
      </c>
      <c r="J1085" s="5" t="str">
        <f>VLOOKUP($E1085,Department!$B:$E,J$2,FALSE)</f>
        <v>Sales-05</v>
      </c>
      <c r="K1085" s="5" t="str">
        <f>VLOOKUP($E1085,Department!$B:$E,K$2,FALSE)</f>
        <v>Sales-Exec</v>
      </c>
      <c r="L1085" s="5">
        <f>VLOOKUP($F1085,Account!$B:$D,L$2,FALSE)</f>
        <v>700000</v>
      </c>
      <c r="M1085" s="5" t="str">
        <f>VLOOKUP($F1085,Account!$B:$D,M$2,FALSE)</f>
        <v>IT-Application-On-Premise</v>
      </c>
      <c r="N1085" s="9">
        <f t="shared" ref="N1085:N1133" si="605">N1076*C1085</f>
        <v>9738.7237729332755</v>
      </c>
      <c r="O1085" t="str">
        <f>VLOOKUP(A1085,glbpamap!$A$1:$E$1000,5,FALSE)</f>
        <v>implementation.csv</v>
      </c>
    </row>
    <row r="1086" spans="1:15" x14ac:dyDescent="0.25">
      <c r="A1086" t="str">
        <f t="shared" si="577"/>
        <v>Sales-05700001</v>
      </c>
      <c r="C1086">
        <f t="shared" si="594"/>
        <v>0.01</v>
      </c>
      <c r="D1086" s="5">
        <f t="shared" si="595"/>
        <v>4</v>
      </c>
      <c r="E1086" s="5">
        <f t="shared" si="596"/>
        <v>5</v>
      </c>
      <c r="F1086" s="4">
        <f t="shared" si="597"/>
        <v>11</v>
      </c>
      <c r="G1086" s="5" t="str">
        <f>VLOOKUP($D1086,LE!$B:$D,G$2,FALSE)</f>
        <v>MEA</v>
      </c>
      <c r="H1086" s="5" t="str">
        <f>VLOOKUP($D1086,LE!$B:$D,H$2,FALSE)</f>
        <v>Middle-East&amp;Africa</v>
      </c>
      <c r="I1086" s="5" t="str">
        <f>VLOOKUP($E1086,Department!$B:$E,I$2,FALSE)</f>
        <v>Sales</v>
      </c>
      <c r="J1086" s="5" t="str">
        <f>VLOOKUP($E1086,Department!$B:$E,J$2,FALSE)</f>
        <v>Sales-05</v>
      </c>
      <c r="K1086" s="5" t="str">
        <f>VLOOKUP($E1086,Department!$B:$E,K$2,FALSE)</f>
        <v>Sales-Exec</v>
      </c>
      <c r="L1086" s="5">
        <f>VLOOKUP($F1086,Account!$B:$D,L$2,FALSE)</f>
        <v>700001</v>
      </c>
      <c r="M1086" s="5" t="str">
        <f>VLOOKUP($F1086,Account!$B:$D,M$2,FALSE)</f>
        <v>IT-Application-Subscription</v>
      </c>
      <c r="N1086" s="9">
        <f t="shared" ref="N1086:N1134" si="606">N1076*C1086</f>
        <v>1947.7447545866548</v>
      </c>
      <c r="O1086" t="str">
        <f>VLOOKUP(A1086,glbpamap!$A$1:$E$1000,5,FALSE)</f>
        <v>implementation.csv</v>
      </c>
    </row>
    <row r="1087" spans="1:15" x14ac:dyDescent="0.25">
      <c r="A1087" t="str">
        <f t="shared" si="577"/>
        <v>Sales-05700002</v>
      </c>
      <c r="C1087">
        <f t="shared" si="594"/>
        <v>0.02</v>
      </c>
      <c r="D1087" s="5">
        <f t="shared" si="595"/>
        <v>4</v>
      </c>
      <c r="E1087" s="5">
        <f t="shared" si="596"/>
        <v>5</v>
      </c>
      <c r="F1087" s="4">
        <f t="shared" si="597"/>
        <v>12</v>
      </c>
      <c r="G1087" s="5" t="str">
        <f>VLOOKUP($D1087,LE!$B:$D,G$2,FALSE)</f>
        <v>MEA</v>
      </c>
      <c r="H1087" s="5" t="str">
        <f>VLOOKUP($D1087,LE!$B:$D,H$2,FALSE)</f>
        <v>Middle-East&amp;Africa</v>
      </c>
      <c r="I1087" s="5" t="str">
        <f>VLOOKUP($E1087,Department!$B:$E,I$2,FALSE)</f>
        <v>Sales</v>
      </c>
      <c r="J1087" s="5" t="str">
        <f>VLOOKUP($E1087,Department!$B:$E,J$2,FALSE)</f>
        <v>Sales-05</v>
      </c>
      <c r="K1087" s="5" t="str">
        <f>VLOOKUP($E1087,Department!$B:$E,K$2,FALSE)</f>
        <v>Sales-Exec</v>
      </c>
      <c r="L1087" s="5">
        <f>VLOOKUP($F1087,Account!$B:$D,L$2,FALSE)</f>
        <v>700002</v>
      </c>
      <c r="M1087" s="5" t="str">
        <f>VLOOKUP($F1087,Account!$B:$D,M$2,FALSE)</f>
        <v>IT-Infrastructure</v>
      </c>
      <c r="N1087" s="9">
        <f t="shared" ref="N1087:N1135" si="607">N1076*C1087</f>
        <v>3895.4895091733097</v>
      </c>
      <c r="O1087" t="str">
        <f>VLOOKUP(A1087,glbpamap!$A$1:$E$1000,5,FALSE)</f>
        <v>implementation.csv</v>
      </c>
    </row>
    <row r="1088" spans="1:15" x14ac:dyDescent="0.25">
      <c r="A1088" t="str">
        <f t="shared" si="577"/>
        <v>Sales-05700003</v>
      </c>
      <c r="C1088">
        <f t="shared" si="594"/>
        <v>0.01</v>
      </c>
      <c r="D1088" s="5">
        <f t="shared" si="595"/>
        <v>4</v>
      </c>
      <c r="E1088" s="5">
        <f t="shared" si="596"/>
        <v>5</v>
      </c>
      <c r="F1088" s="4">
        <f t="shared" si="597"/>
        <v>13</v>
      </c>
      <c r="G1088" s="5" t="str">
        <f>VLOOKUP($D1088,LE!$B:$D,G$2,FALSE)</f>
        <v>MEA</v>
      </c>
      <c r="H1088" s="5" t="str">
        <f>VLOOKUP($D1088,LE!$B:$D,H$2,FALSE)</f>
        <v>Middle-East&amp;Africa</v>
      </c>
      <c r="I1088" s="5" t="str">
        <f>VLOOKUP($E1088,Department!$B:$E,I$2,FALSE)</f>
        <v>Sales</v>
      </c>
      <c r="J1088" s="5" t="str">
        <f>VLOOKUP($E1088,Department!$B:$E,J$2,FALSE)</f>
        <v>Sales-05</v>
      </c>
      <c r="K1088" s="5" t="str">
        <f>VLOOKUP($E1088,Department!$B:$E,K$2,FALSE)</f>
        <v>Sales-Exec</v>
      </c>
      <c r="L1088" s="5">
        <f>VLOOKUP($F1088,Account!$B:$D,L$2,FALSE)</f>
        <v>700003</v>
      </c>
      <c r="M1088" s="5" t="str">
        <f>VLOOKUP($F1088,Account!$B:$D,M$2,FALSE)</f>
        <v>IT-Consultant-System Implementation</v>
      </c>
      <c r="N1088" s="9">
        <f t="shared" ref="N1088:N1136" si="608">N1076*C1088</f>
        <v>1947.7447545866548</v>
      </c>
      <c r="O1088" t="str">
        <f>VLOOKUP(A1088,glbpamap!$A$1:$E$1000,5,FALSE)</f>
        <v>implementation.csv</v>
      </c>
    </row>
    <row r="1089" spans="1:15" x14ac:dyDescent="0.25">
      <c r="A1089" t="str">
        <f t="shared" si="577"/>
        <v>Sales-05800000</v>
      </c>
      <c r="C1089">
        <f t="shared" si="594"/>
        <v>0.02</v>
      </c>
      <c r="D1089" s="5">
        <f t="shared" si="595"/>
        <v>4</v>
      </c>
      <c r="E1089" s="5">
        <f t="shared" si="596"/>
        <v>5</v>
      </c>
      <c r="F1089" s="4">
        <f t="shared" si="597"/>
        <v>14</v>
      </c>
      <c r="G1089" s="5" t="str">
        <f>VLOOKUP($D1089,LE!$B:$D,G$2,FALSE)</f>
        <v>MEA</v>
      </c>
      <c r="H1089" s="5" t="str">
        <f>VLOOKUP($D1089,LE!$B:$D,H$2,FALSE)</f>
        <v>Middle-East&amp;Africa</v>
      </c>
      <c r="I1089" s="5" t="str">
        <f>VLOOKUP($E1089,Department!$B:$E,I$2,FALSE)</f>
        <v>Sales</v>
      </c>
      <c r="J1089" s="5" t="str">
        <f>VLOOKUP($E1089,Department!$B:$E,J$2,FALSE)</f>
        <v>Sales-05</v>
      </c>
      <c r="K1089" s="5" t="str">
        <f>VLOOKUP($E1089,Department!$B:$E,K$2,FALSE)</f>
        <v>Sales-Exec</v>
      </c>
      <c r="L1089" s="5">
        <f>VLOOKUP($F1089,Account!$B:$D,L$2,FALSE)</f>
        <v>800000</v>
      </c>
      <c r="M1089" s="5" t="str">
        <f>VLOOKUP($F1089,Account!$B:$D,M$2,FALSE)</f>
        <v>Facilities-Offices</v>
      </c>
      <c r="N1089" s="9">
        <f t="shared" ref="N1089:N1137" si="609">N1076*C1089</f>
        <v>3895.4895091733097</v>
      </c>
      <c r="O1089" t="str">
        <f>VLOOKUP(A1089,glbpamap!$A$1:$E$1000,5,FALSE)</f>
        <v>implementation.csv</v>
      </c>
    </row>
    <row r="1090" spans="1:15" x14ac:dyDescent="0.25">
      <c r="A1090" t="str">
        <f t="shared" si="577"/>
        <v>Sales-05800001</v>
      </c>
      <c r="C1090">
        <f t="shared" si="594"/>
        <v>0.02</v>
      </c>
      <c r="D1090" s="5">
        <f t="shared" si="595"/>
        <v>4</v>
      </c>
      <c r="E1090" s="5">
        <f t="shared" si="596"/>
        <v>5</v>
      </c>
      <c r="F1090" s="4">
        <f t="shared" si="597"/>
        <v>15</v>
      </c>
      <c r="G1090" s="5" t="str">
        <f>VLOOKUP($D1090,LE!$B:$D,G$2,FALSE)</f>
        <v>MEA</v>
      </c>
      <c r="H1090" s="5" t="str">
        <f>VLOOKUP($D1090,LE!$B:$D,H$2,FALSE)</f>
        <v>Middle-East&amp;Africa</v>
      </c>
      <c r="I1090" s="5" t="str">
        <f>VLOOKUP($E1090,Department!$B:$E,I$2,FALSE)</f>
        <v>Sales</v>
      </c>
      <c r="J1090" s="5" t="str">
        <f>VLOOKUP($E1090,Department!$B:$E,J$2,FALSE)</f>
        <v>Sales-05</v>
      </c>
      <c r="K1090" s="5" t="str">
        <f>VLOOKUP($E1090,Department!$B:$E,K$2,FALSE)</f>
        <v>Sales-Exec</v>
      </c>
      <c r="L1090" s="5">
        <f>VLOOKUP($F1090,Account!$B:$D,L$2,FALSE)</f>
        <v>800001</v>
      </c>
      <c r="M1090" s="5" t="str">
        <f>VLOOKUP($F1090,Account!$B:$D,M$2,FALSE)</f>
        <v>Facilities-Supplies</v>
      </c>
      <c r="N1090" s="9">
        <f t="shared" ref="N1090:N1138" si="610">N1076*C1090</f>
        <v>3895.4895091733097</v>
      </c>
      <c r="O1090" t="str">
        <f>VLOOKUP(A1090,glbpamap!$A$1:$E$1000,5,FALSE)</f>
        <v>implementation.csv</v>
      </c>
    </row>
    <row r="1091" spans="1:15" x14ac:dyDescent="0.25">
      <c r="A1091" t="str">
        <f t="shared" si="577"/>
        <v>Sales-05800002</v>
      </c>
      <c r="C1091">
        <f t="shared" si="594"/>
        <v>0.02</v>
      </c>
      <c r="D1091" s="5">
        <f t="shared" si="595"/>
        <v>4</v>
      </c>
      <c r="E1091" s="5">
        <f t="shared" si="596"/>
        <v>5</v>
      </c>
      <c r="F1091" s="4">
        <f t="shared" si="597"/>
        <v>16</v>
      </c>
      <c r="G1091" s="5" t="str">
        <f>VLOOKUP($D1091,LE!$B:$D,G$2,FALSE)</f>
        <v>MEA</v>
      </c>
      <c r="H1091" s="5" t="str">
        <f>VLOOKUP($D1091,LE!$B:$D,H$2,FALSE)</f>
        <v>Middle-East&amp;Africa</v>
      </c>
      <c r="I1091" s="5" t="str">
        <f>VLOOKUP($E1091,Department!$B:$E,I$2,FALSE)</f>
        <v>Sales</v>
      </c>
      <c r="J1091" s="5" t="str">
        <f>VLOOKUP($E1091,Department!$B:$E,J$2,FALSE)</f>
        <v>Sales-05</v>
      </c>
      <c r="K1091" s="5" t="str">
        <f>VLOOKUP($E1091,Department!$B:$E,K$2,FALSE)</f>
        <v>Sales-Exec</v>
      </c>
      <c r="L1091" s="5">
        <f>VLOOKUP($F1091,Account!$B:$D,L$2,FALSE)</f>
        <v>800002</v>
      </c>
      <c r="M1091" s="5" t="str">
        <f>VLOOKUP($F1091,Account!$B:$D,M$2,FALSE)</f>
        <v>Facilities-Supplies</v>
      </c>
      <c r="N1091" s="9">
        <f t="shared" ref="N1091:N1139" si="611">N1076*C1091</f>
        <v>3895.4895091733097</v>
      </c>
      <c r="O1091" t="str">
        <f>VLOOKUP(A1091,glbpamap!$A$1:$E$1000,5,FALSE)</f>
        <v>implementation.csv</v>
      </c>
    </row>
    <row r="1092" spans="1:15" x14ac:dyDescent="0.25">
      <c r="A1092" t="str">
        <f t="shared" si="577"/>
        <v>Marketing-01100000</v>
      </c>
      <c r="C1092">
        <f>C1076</f>
        <v>0</v>
      </c>
      <c r="D1092" s="6">
        <f>D1076</f>
        <v>4</v>
      </c>
      <c r="E1092" s="6">
        <f>E1076+1</f>
        <v>6</v>
      </c>
      <c r="F1092" s="4">
        <v>1</v>
      </c>
      <c r="G1092" s="5" t="str">
        <f>VLOOKUP($D1092,LE!$B:$D,G$2,FALSE)</f>
        <v>MEA</v>
      </c>
      <c r="H1092" s="5" t="str">
        <f>VLOOKUP($D1092,LE!$B:$D,H$2,FALSE)</f>
        <v>Middle-East&amp;Africa</v>
      </c>
      <c r="I1092" s="5" t="str">
        <f>VLOOKUP($E1092,Department!$B:$E,I$2,FALSE)</f>
        <v>Marketing</v>
      </c>
      <c r="J1092" s="5" t="str">
        <f>VLOOKUP($E1092,Department!$B:$E,J$2,FALSE)</f>
        <v>Marketing-01</v>
      </c>
      <c r="K1092" s="5" t="str">
        <f>VLOOKUP($E1092,Department!$B:$E,K$2,FALSE)</f>
        <v>Marketing-Events</v>
      </c>
      <c r="L1092" s="5">
        <f>VLOOKUP($F1092,Account!$B:$D,L$2,FALSE)</f>
        <v>100000</v>
      </c>
      <c r="M1092" s="5" t="str">
        <f>VLOOKUP($F1092,Account!$B:$D,M$2,FALSE)</f>
        <v>Salary</v>
      </c>
      <c r="N1092" s="10">
        <f t="shared" ref="N1092" si="612">N1076*1.01</f>
        <v>196722.22021325215</v>
      </c>
      <c r="O1092" t="str">
        <f>VLOOKUP(A1092,glbpamap!$A$1:$E$1000,5,FALSE)</f>
        <v>payroll.csv</v>
      </c>
    </row>
    <row r="1093" spans="1:15" x14ac:dyDescent="0.25">
      <c r="A1093" t="str">
        <f t="shared" ref="A1093:A1156" si="613">J1093&amp;L1093</f>
        <v>Marketing-01100001</v>
      </c>
      <c r="C1093">
        <f t="shared" ref="C1093:C1107" si="614">C1077</f>
        <v>0.3</v>
      </c>
      <c r="D1093" s="5">
        <f>D1092</f>
        <v>4</v>
      </c>
      <c r="E1093" s="5">
        <f>E1092</f>
        <v>6</v>
      </c>
      <c r="F1093" s="4">
        <f>F1092+1</f>
        <v>2</v>
      </c>
      <c r="G1093" s="5" t="str">
        <f>VLOOKUP($D1093,LE!$B:$D,G$2,FALSE)</f>
        <v>MEA</v>
      </c>
      <c r="H1093" s="5" t="str">
        <f>VLOOKUP($D1093,LE!$B:$D,H$2,FALSE)</f>
        <v>Middle-East&amp;Africa</v>
      </c>
      <c r="I1093" s="5" t="str">
        <f>VLOOKUP($E1093,Department!$B:$E,I$2,FALSE)</f>
        <v>Marketing</v>
      </c>
      <c r="J1093" s="5" t="str">
        <f>VLOOKUP($E1093,Department!$B:$E,J$2,FALSE)</f>
        <v>Marketing-01</v>
      </c>
      <c r="K1093" s="5" t="str">
        <f>VLOOKUP($E1093,Department!$B:$E,K$2,FALSE)</f>
        <v>Marketing-Events</v>
      </c>
      <c r="L1093" s="5">
        <f>VLOOKUP($F1093,Account!$B:$D,L$2,FALSE)</f>
        <v>100001</v>
      </c>
      <c r="M1093" s="5" t="str">
        <f>VLOOKUP($F1093,Account!$B:$D,M$2,FALSE)</f>
        <v>Benefits</v>
      </c>
      <c r="N1093" s="9">
        <f t="shared" si="589"/>
        <v>59016.666063975645</v>
      </c>
      <c r="O1093" t="str">
        <f>VLOOKUP(A1093,glbpamap!$A$1:$E$1000,5,FALSE)</f>
        <v>payroll.csv</v>
      </c>
    </row>
    <row r="1094" spans="1:15" x14ac:dyDescent="0.25">
      <c r="A1094" t="str">
        <f t="shared" si="613"/>
        <v>Marketing-01200000</v>
      </c>
      <c r="C1094">
        <f t="shared" si="614"/>
        <v>0.5</v>
      </c>
      <c r="D1094" s="5">
        <f t="shared" ref="D1094:D1107" si="615">D1093</f>
        <v>4</v>
      </c>
      <c r="E1094" s="5">
        <f t="shared" ref="E1094:E1107" si="616">E1093</f>
        <v>6</v>
      </c>
      <c r="F1094" s="4">
        <f t="shared" ref="F1094:F1107" si="617">F1093+1</f>
        <v>3</v>
      </c>
      <c r="G1094" s="5" t="str">
        <f>VLOOKUP($D1094,LE!$B:$D,G$2,FALSE)</f>
        <v>MEA</v>
      </c>
      <c r="H1094" s="5" t="str">
        <f>VLOOKUP($D1094,LE!$B:$D,H$2,FALSE)</f>
        <v>Middle-East&amp;Africa</v>
      </c>
      <c r="I1094" s="5" t="str">
        <f>VLOOKUP($E1094,Department!$B:$E,I$2,FALSE)</f>
        <v>Marketing</v>
      </c>
      <c r="J1094" s="5" t="str">
        <f>VLOOKUP($E1094,Department!$B:$E,J$2,FALSE)</f>
        <v>Marketing-01</v>
      </c>
      <c r="K1094" s="5" t="str">
        <f>VLOOKUP($E1094,Department!$B:$E,K$2,FALSE)</f>
        <v>Marketing-Events</v>
      </c>
      <c r="L1094" s="5">
        <f>VLOOKUP($F1094,Account!$B:$D,L$2,FALSE)</f>
        <v>200000</v>
      </c>
      <c r="M1094" s="5" t="str">
        <f>VLOOKUP($F1094,Account!$B:$D,M$2,FALSE)</f>
        <v>Contractors</v>
      </c>
      <c r="N1094" s="9">
        <f t="shared" si="598"/>
        <v>98361.110106626074</v>
      </c>
      <c r="O1094" t="str">
        <f>VLOOKUP(A1094,glbpamap!$A$1:$E$1000,5,FALSE)</f>
        <v>payroll.csv</v>
      </c>
    </row>
    <row r="1095" spans="1:15" x14ac:dyDescent="0.25">
      <c r="A1095" t="str">
        <f t="shared" si="613"/>
        <v>Marketing-01400000</v>
      </c>
      <c r="C1095">
        <f t="shared" si="614"/>
        <v>0.1</v>
      </c>
      <c r="D1095" s="5">
        <f t="shared" si="615"/>
        <v>4</v>
      </c>
      <c r="E1095" s="5">
        <f t="shared" si="616"/>
        <v>6</v>
      </c>
      <c r="F1095" s="4">
        <f t="shared" si="617"/>
        <v>4</v>
      </c>
      <c r="G1095" s="5" t="str">
        <f>VLOOKUP($D1095,LE!$B:$D,G$2,FALSE)</f>
        <v>MEA</v>
      </c>
      <c r="H1095" s="5" t="str">
        <f>VLOOKUP($D1095,LE!$B:$D,H$2,FALSE)</f>
        <v>Middle-East&amp;Africa</v>
      </c>
      <c r="I1095" s="5" t="str">
        <f>VLOOKUP($E1095,Department!$B:$E,I$2,FALSE)</f>
        <v>Marketing</v>
      </c>
      <c r="J1095" s="5" t="str">
        <f>VLOOKUP($E1095,Department!$B:$E,J$2,FALSE)</f>
        <v>Marketing-01</v>
      </c>
      <c r="K1095" s="5" t="str">
        <f>VLOOKUP($E1095,Department!$B:$E,K$2,FALSE)</f>
        <v>Marketing-Events</v>
      </c>
      <c r="L1095" s="5">
        <f>VLOOKUP($F1095,Account!$B:$D,L$2,FALSE)</f>
        <v>400000</v>
      </c>
      <c r="M1095" s="5" t="str">
        <f>VLOOKUP($F1095,Account!$B:$D,M$2,FALSE)</f>
        <v>Travel-Trips</v>
      </c>
      <c r="N1095" s="9">
        <f t="shared" si="599"/>
        <v>19672.222021325215</v>
      </c>
      <c r="O1095" t="str">
        <f>VLOOKUP(A1095,glbpamap!$A$1:$E$1000,5,FALSE)</f>
        <v>payroll.csv</v>
      </c>
    </row>
    <row r="1096" spans="1:15" x14ac:dyDescent="0.25">
      <c r="A1096" t="str">
        <f t="shared" si="613"/>
        <v>Marketing-01400001</v>
      </c>
      <c r="C1096">
        <f t="shared" si="614"/>
        <v>0.05</v>
      </c>
      <c r="D1096" s="5">
        <f t="shared" si="615"/>
        <v>4</v>
      </c>
      <c r="E1096" s="5">
        <f t="shared" si="616"/>
        <v>6</v>
      </c>
      <c r="F1096" s="4">
        <f t="shared" si="617"/>
        <v>5</v>
      </c>
      <c r="G1096" s="5" t="str">
        <f>VLOOKUP($D1096,LE!$B:$D,G$2,FALSE)</f>
        <v>MEA</v>
      </c>
      <c r="H1096" s="5" t="str">
        <f>VLOOKUP($D1096,LE!$B:$D,H$2,FALSE)</f>
        <v>Middle-East&amp;Africa</v>
      </c>
      <c r="I1096" s="5" t="str">
        <f>VLOOKUP($E1096,Department!$B:$E,I$2,FALSE)</f>
        <v>Marketing</v>
      </c>
      <c r="J1096" s="5" t="str">
        <f>VLOOKUP($E1096,Department!$B:$E,J$2,FALSE)</f>
        <v>Marketing-01</v>
      </c>
      <c r="K1096" s="5" t="str">
        <f>VLOOKUP($E1096,Department!$B:$E,K$2,FALSE)</f>
        <v>Marketing-Events</v>
      </c>
      <c r="L1096" s="5">
        <f>VLOOKUP($F1096,Account!$B:$D,L$2,FALSE)</f>
        <v>400001</v>
      </c>
      <c r="M1096" s="5" t="str">
        <f>VLOOKUP($F1096,Account!$B:$D,M$2,FALSE)</f>
        <v>Travel-Hotels</v>
      </c>
      <c r="N1096" s="9">
        <f t="shared" si="600"/>
        <v>9836.1110106626074</v>
      </c>
      <c r="O1096" t="str">
        <f>VLOOKUP(A1096,glbpamap!$A$1:$E$1000,5,FALSE)</f>
        <v>payroll.csv</v>
      </c>
    </row>
    <row r="1097" spans="1:15" x14ac:dyDescent="0.25">
      <c r="A1097" t="str">
        <f t="shared" si="613"/>
        <v>Marketing-01500000</v>
      </c>
      <c r="C1097">
        <f t="shared" si="614"/>
        <v>0.2</v>
      </c>
      <c r="D1097" s="5">
        <f t="shared" si="615"/>
        <v>4</v>
      </c>
      <c r="E1097" s="5">
        <f t="shared" si="616"/>
        <v>6</v>
      </c>
      <c r="F1097" s="4">
        <f t="shared" si="617"/>
        <v>6</v>
      </c>
      <c r="G1097" s="5" t="str">
        <f>VLOOKUP($D1097,LE!$B:$D,G$2,FALSE)</f>
        <v>MEA</v>
      </c>
      <c r="H1097" s="5" t="str">
        <f>VLOOKUP($D1097,LE!$B:$D,H$2,FALSE)</f>
        <v>Middle-East&amp;Africa</v>
      </c>
      <c r="I1097" s="5" t="str">
        <f>VLOOKUP($E1097,Department!$B:$E,I$2,FALSE)</f>
        <v>Marketing</v>
      </c>
      <c r="J1097" s="5" t="str">
        <f>VLOOKUP($E1097,Department!$B:$E,J$2,FALSE)</f>
        <v>Marketing-01</v>
      </c>
      <c r="K1097" s="5" t="str">
        <f>VLOOKUP($E1097,Department!$B:$E,K$2,FALSE)</f>
        <v>Marketing-Events</v>
      </c>
      <c r="L1097" s="5">
        <f>VLOOKUP($F1097,Account!$B:$D,L$2,FALSE)</f>
        <v>500000</v>
      </c>
      <c r="M1097" s="5" t="str">
        <f>VLOOKUP($F1097,Account!$B:$D,M$2,FALSE)</f>
        <v>Professional-Services-Consultants</v>
      </c>
      <c r="N1097" s="9">
        <f t="shared" si="601"/>
        <v>39344.44404265043</v>
      </c>
      <c r="O1097" t="str">
        <f>VLOOKUP(A1097,glbpamap!$A$1:$E$1000,5,FALSE)</f>
        <v>payroll.csv</v>
      </c>
    </row>
    <row r="1098" spans="1:15" x14ac:dyDescent="0.25">
      <c r="A1098" t="str">
        <f t="shared" si="613"/>
        <v>Marketing-01600000</v>
      </c>
      <c r="C1098">
        <f t="shared" si="614"/>
        <v>0.1</v>
      </c>
      <c r="D1098" s="5">
        <f t="shared" si="615"/>
        <v>4</v>
      </c>
      <c r="E1098" s="5">
        <f t="shared" si="616"/>
        <v>6</v>
      </c>
      <c r="F1098" s="4">
        <f t="shared" si="617"/>
        <v>7</v>
      </c>
      <c r="G1098" s="5" t="str">
        <f>VLOOKUP($D1098,LE!$B:$D,G$2,FALSE)</f>
        <v>MEA</v>
      </c>
      <c r="H1098" s="5" t="str">
        <f>VLOOKUP($D1098,LE!$B:$D,H$2,FALSE)</f>
        <v>Middle-East&amp;Africa</v>
      </c>
      <c r="I1098" s="5" t="str">
        <f>VLOOKUP($E1098,Department!$B:$E,I$2,FALSE)</f>
        <v>Marketing</v>
      </c>
      <c r="J1098" s="5" t="str">
        <f>VLOOKUP($E1098,Department!$B:$E,J$2,FALSE)</f>
        <v>Marketing-01</v>
      </c>
      <c r="K1098" s="5" t="str">
        <f>VLOOKUP($E1098,Department!$B:$E,K$2,FALSE)</f>
        <v>Marketing-Events</v>
      </c>
      <c r="L1098" s="5">
        <f>VLOOKUP($F1098,Account!$B:$D,L$2,FALSE)</f>
        <v>600000</v>
      </c>
      <c r="M1098" s="5" t="str">
        <f>VLOOKUP($F1098,Account!$B:$D,M$2,FALSE)</f>
        <v>Legal-Consultants</v>
      </c>
      <c r="N1098" s="9">
        <f t="shared" si="602"/>
        <v>19672.222021325215</v>
      </c>
      <c r="O1098" t="str">
        <f>VLOOKUP(A1098,glbpamap!$A$1:$E$1000,5,FALSE)</f>
        <v>payroll.csv</v>
      </c>
    </row>
    <row r="1099" spans="1:15" x14ac:dyDescent="0.25">
      <c r="A1099" t="str">
        <f t="shared" si="613"/>
        <v>Marketing-01600001</v>
      </c>
      <c r="C1099">
        <f t="shared" si="614"/>
        <v>0</v>
      </c>
      <c r="D1099" s="5">
        <f t="shared" si="615"/>
        <v>4</v>
      </c>
      <c r="E1099" s="5">
        <f t="shared" si="616"/>
        <v>6</v>
      </c>
      <c r="F1099" s="4">
        <f t="shared" si="617"/>
        <v>8</v>
      </c>
      <c r="G1099" s="5" t="str">
        <f>VLOOKUP($D1099,LE!$B:$D,G$2,FALSE)</f>
        <v>MEA</v>
      </c>
      <c r="H1099" s="5" t="str">
        <f>VLOOKUP($D1099,LE!$B:$D,H$2,FALSE)</f>
        <v>Middle-East&amp;Africa</v>
      </c>
      <c r="I1099" s="5" t="str">
        <f>VLOOKUP($E1099,Department!$B:$E,I$2,FALSE)</f>
        <v>Marketing</v>
      </c>
      <c r="J1099" s="5" t="str">
        <f>VLOOKUP($E1099,Department!$B:$E,J$2,FALSE)</f>
        <v>Marketing-01</v>
      </c>
      <c r="K1099" s="5" t="str">
        <f>VLOOKUP($E1099,Department!$B:$E,K$2,FALSE)</f>
        <v>Marketing-Events</v>
      </c>
      <c r="L1099" s="5">
        <f>VLOOKUP($F1099,Account!$B:$D,L$2,FALSE)</f>
        <v>600001</v>
      </c>
      <c r="M1099" s="5" t="str">
        <f>VLOOKUP($F1099,Account!$B:$D,M$2,FALSE)</f>
        <v>Legal-Corporate Fees</v>
      </c>
      <c r="N1099" s="9">
        <f t="shared" si="603"/>
        <v>0</v>
      </c>
      <c r="O1099" t="str">
        <f>VLOOKUP(A1099,glbpamap!$A$1:$E$1000,5,FALSE)</f>
        <v>payroll.csv</v>
      </c>
    </row>
    <row r="1100" spans="1:15" x14ac:dyDescent="0.25">
      <c r="A1100" t="str">
        <f t="shared" si="613"/>
        <v>Marketing-01600002</v>
      </c>
      <c r="C1100">
        <f t="shared" si="614"/>
        <v>0</v>
      </c>
      <c r="D1100" s="5">
        <f t="shared" si="615"/>
        <v>4</v>
      </c>
      <c r="E1100" s="5">
        <f t="shared" si="616"/>
        <v>6</v>
      </c>
      <c r="F1100" s="4">
        <f t="shared" si="617"/>
        <v>9</v>
      </c>
      <c r="G1100" s="5" t="str">
        <f>VLOOKUP($D1100,LE!$B:$D,G$2,FALSE)</f>
        <v>MEA</v>
      </c>
      <c r="H1100" s="5" t="str">
        <f>VLOOKUP($D1100,LE!$B:$D,H$2,FALSE)</f>
        <v>Middle-East&amp;Africa</v>
      </c>
      <c r="I1100" s="5" t="str">
        <f>VLOOKUP($E1100,Department!$B:$E,I$2,FALSE)</f>
        <v>Marketing</v>
      </c>
      <c r="J1100" s="5" t="str">
        <f>VLOOKUP($E1100,Department!$B:$E,J$2,FALSE)</f>
        <v>Marketing-01</v>
      </c>
      <c r="K1100" s="5" t="str">
        <f>VLOOKUP($E1100,Department!$B:$E,K$2,FALSE)</f>
        <v>Marketing-Events</v>
      </c>
      <c r="L1100" s="5">
        <f>VLOOKUP($F1100,Account!$B:$D,L$2,FALSE)</f>
        <v>600002</v>
      </c>
      <c r="M1100" s="5" t="str">
        <f>VLOOKUP($F1100,Account!$B:$D,M$2,FALSE)</f>
        <v>Legal-Employment Fees</v>
      </c>
      <c r="N1100" s="9">
        <f t="shared" si="604"/>
        <v>0</v>
      </c>
      <c r="O1100" t="str">
        <f>VLOOKUP(A1100,glbpamap!$A$1:$E$1000,5,FALSE)</f>
        <v>payroll.csv</v>
      </c>
    </row>
    <row r="1101" spans="1:15" x14ac:dyDescent="0.25">
      <c r="A1101" t="str">
        <f t="shared" si="613"/>
        <v>Marketing-01700000</v>
      </c>
      <c r="C1101">
        <f t="shared" si="614"/>
        <v>0.05</v>
      </c>
      <c r="D1101" s="5">
        <f t="shared" si="615"/>
        <v>4</v>
      </c>
      <c r="E1101" s="5">
        <f t="shared" si="616"/>
        <v>6</v>
      </c>
      <c r="F1101" s="4">
        <f t="shared" si="617"/>
        <v>10</v>
      </c>
      <c r="G1101" s="5" t="str">
        <f>VLOOKUP($D1101,LE!$B:$D,G$2,FALSE)</f>
        <v>MEA</v>
      </c>
      <c r="H1101" s="5" t="str">
        <f>VLOOKUP($D1101,LE!$B:$D,H$2,FALSE)</f>
        <v>Middle-East&amp;Africa</v>
      </c>
      <c r="I1101" s="5" t="str">
        <f>VLOOKUP($E1101,Department!$B:$E,I$2,FALSE)</f>
        <v>Marketing</v>
      </c>
      <c r="J1101" s="5" t="str">
        <f>VLOOKUP($E1101,Department!$B:$E,J$2,FALSE)</f>
        <v>Marketing-01</v>
      </c>
      <c r="K1101" s="5" t="str">
        <f>VLOOKUP($E1101,Department!$B:$E,K$2,FALSE)</f>
        <v>Marketing-Events</v>
      </c>
      <c r="L1101" s="5">
        <f>VLOOKUP($F1101,Account!$B:$D,L$2,FALSE)</f>
        <v>700000</v>
      </c>
      <c r="M1101" s="5" t="str">
        <f>VLOOKUP($F1101,Account!$B:$D,M$2,FALSE)</f>
        <v>IT-Application-On-Premise</v>
      </c>
      <c r="N1101" s="9">
        <f t="shared" si="605"/>
        <v>9836.1110106626074</v>
      </c>
      <c r="O1101" t="str">
        <f>VLOOKUP(A1101,glbpamap!$A$1:$E$1000,5,FALSE)</f>
        <v>payroll.csv</v>
      </c>
    </row>
    <row r="1102" spans="1:15" x14ac:dyDescent="0.25">
      <c r="A1102" t="str">
        <f t="shared" si="613"/>
        <v>Marketing-01700001</v>
      </c>
      <c r="C1102">
        <f t="shared" si="614"/>
        <v>0.01</v>
      </c>
      <c r="D1102" s="5">
        <f t="shared" si="615"/>
        <v>4</v>
      </c>
      <c r="E1102" s="5">
        <f t="shared" si="616"/>
        <v>6</v>
      </c>
      <c r="F1102" s="4">
        <f t="shared" si="617"/>
        <v>11</v>
      </c>
      <c r="G1102" s="5" t="str">
        <f>VLOOKUP($D1102,LE!$B:$D,G$2,FALSE)</f>
        <v>MEA</v>
      </c>
      <c r="H1102" s="5" t="str">
        <f>VLOOKUP($D1102,LE!$B:$D,H$2,FALSE)</f>
        <v>Middle-East&amp;Africa</v>
      </c>
      <c r="I1102" s="5" t="str">
        <f>VLOOKUP($E1102,Department!$B:$E,I$2,FALSE)</f>
        <v>Marketing</v>
      </c>
      <c r="J1102" s="5" t="str">
        <f>VLOOKUP($E1102,Department!$B:$E,J$2,FALSE)</f>
        <v>Marketing-01</v>
      </c>
      <c r="K1102" s="5" t="str">
        <f>VLOOKUP($E1102,Department!$B:$E,K$2,FALSE)</f>
        <v>Marketing-Events</v>
      </c>
      <c r="L1102" s="5">
        <f>VLOOKUP($F1102,Account!$B:$D,L$2,FALSE)</f>
        <v>700001</v>
      </c>
      <c r="M1102" s="5" t="str">
        <f>VLOOKUP($F1102,Account!$B:$D,M$2,FALSE)</f>
        <v>IT-Application-Subscription</v>
      </c>
      <c r="N1102" s="9">
        <f t="shared" si="606"/>
        <v>1967.2222021325215</v>
      </c>
      <c r="O1102" t="str">
        <f>VLOOKUP(A1102,glbpamap!$A$1:$E$1000,5,FALSE)</f>
        <v>payroll.csv</v>
      </c>
    </row>
    <row r="1103" spans="1:15" x14ac:dyDescent="0.25">
      <c r="A1103" t="str">
        <f t="shared" si="613"/>
        <v>Marketing-01700002</v>
      </c>
      <c r="C1103">
        <f t="shared" si="614"/>
        <v>0.02</v>
      </c>
      <c r="D1103" s="5">
        <f t="shared" si="615"/>
        <v>4</v>
      </c>
      <c r="E1103" s="5">
        <f t="shared" si="616"/>
        <v>6</v>
      </c>
      <c r="F1103" s="4">
        <f t="shared" si="617"/>
        <v>12</v>
      </c>
      <c r="G1103" s="5" t="str">
        <f>VLOOKUP($D1103,LE!$B:$D,G$2,FALSE)</f>
        <v>MEA</v>
      </c>
      <c r="H1103" s="5" t="str">
        <f>VLOOKUP($D1103,LE!$B:$D,H$2,FALSE)</f>
        <v>Middle-East&amp;Africa</v>
      </c>
      <c r="I1103" s="5" t="str">
        <f>VLOOKUP($E1103,Department!$B:$E,I$2,FALSE)</f>
        <v>Marketing</v>
      </c>
      <c r="J1103" s="5" t="str">
        <f>VLOOKUP($E1103,Department!$B:$E,J$2,FALSE)</f>
        <v>Marketing-01</v>
      </c>
      <c r="K1103" s="5" t="str">
        <f>VLOOKUP($E1103,Department!$B:$E,K$2,FALSE)</f>
        <v>Marketing-Events</v>
      </c>
      <c r="L1103" s="5">
        <f>VLOOKUP($F1103,Account!$B:$D,L$2,FALSE)</f>
        <v>700002</v>
      </c>
      <c r="M1103" s="5" t="str">
        <f>VLOOKUP($F1103,Account!$B:$D,M$2,FALSE)</f>
        <v>IT-Infrastructure</v>
      </c>
      <c r="N1103" s="9">
        <f t="shared" si="607"/>
        <v>3934.444404265043</v>
      </c>
      <c r="O1103" t="str">
        <f>VLOOKUP(A1103,glbpamap!$A$1:$E$1000,5,FALSE)</f>
        <v>payroll.csv</v>
      </c>
    </row>
    <row r="1104" spans="1:15" x14ac:dyDescent="0.25">
      <c r="A1104" t="str">
        <f t="shared" si="613"/>
        <v>Marketing-01700003</v>
      </c>
      <c r="C1104">
        <f t="shared" si="614"/>
        <v>0.01</v>
      </c>
      <c r="D1104" s="5">
        <f t="shared" si="615"/>
        <v>4</v>
      </c>
      <c r="E1104" s="5">
        <f t="shared" si="616"/>
        <v>6</v>
      </c>
      <c r="F1104" s="4">
        <f t="shared" si="617"/>
        <v>13</v>
      </c>
      <c r="G1104" s="5" t="str">
        <f>VLOOKUP($D1104,LE!$B:$D,G$2,FALSE)</f>
        <v>MEA</v>
      </c>
      <c r="H1104" s="5" t="str">
        <f>VLOOKUP($D1104,LE!$B:$D,H$2,FALSE)</f>
        <v>Middle-East&amp;Africa</v>
      </c>
      <c r="I1104" s="5" t="str">
        <f>VLOOKUP($E1104,Department!$B:$E,I$2,FALSE)</f>
        <v>Marketing</v>
      </c>
      <c r="J1104" s="5" t="str">
        <f>VLOOKUP($E1104,Department!$B:$E,J$2,FALSE)</f>
        <v>Marketing-01</v>
      </c>
      <c r="K1104" s="5" t="str">
        <f>VLOOKUP($E1104,Department!$B:$E,K$2,FALSE)</f>
        <v>Marketing-Events</v>
      </c>
      <c r="L1104" s="5">
        <f>VLOOKUP($F1104,Account!$B:$D,L$2,FALSE)</f>
        <v>700003</v>
      </c>
      <c r="M1104" s="5" t="str">
        <f>VLOOKUP($F1104,Account!$B:$D,M$2,FALSE)</f>
        <v>IT-Consultant-System Implementation</v>
      </c>
      <c r="N1104" s="9">
        <f t="shared" si="608"/>
        <v>1967.2222021325215</v>
      </c>
      <c r="O1104" t="str">
        <f>VLOOKUP(A1104,glbpamap!$A$1:$E$1000,5,FALSE)</f>
        <v>payroll.csv</v>
      </c>
    </row>
    <row r="1105" spans="1:15" x14ac:dyDescent="0.25">
      <c r="A1105" t="str">
        <f t="shared" si="613"/>
        <v>Marketing-01800000</v>
      </c>
      <c r="C1105">
        <f t="shared" si="614"/>
        <v>0.02</v>
      </c>
      <c r="D1105" s="5">
        <f t="shared" si="615"/>
        <v>4</v>
      </c>
      <c r="E1105" s="5">
        <f t="shared" si="616"/>
        <v>6</v>
      </c>
      <c r="F1105" s="4">
        <f t="shared" si="617"/>
        <v>14</v>
      </c>
      <c r="G1105" s="5" t="str">
        <f>VLOOKUP($D1105,LE!$B:$D,G$2,FALSE)</f>
        <v>MEA</v>
      </c>
      <c r="H1105" s="5" t="str">
        <f>VLOOKUP($D1105,LE!$B:$D,H$2,FALSE)</f>
        <v>Middle-East&amp;Africa</v>
      </c>
      <c r="I1105" s="5" t="str">
        <f>VLOOKUP($E1105,Department!$B:$E,I$2,FALSE)</f>
        <v>Marketing</v>
      </c>
      <c r="J1105" s="5" t="str">
        <f>VLOOKUP($E1105,Department!$B:$E,J$2,FALSE)</f>
        <v>Marketing-01</v>
      </c>
      <c r="K1105" s="5" t="str">
        <f>VLOOKUP($E1105,Department!$B:$E,K$2,FALSE)</f>
        <v>Marketing-Events</v>
      </c>
      <c r="L1105" s="5">
        <f>VLOOKUP($F1105,Account!$B:$D,L$2,FALSE)</f>
        <v>800000</v>
      </c>
      <c r="M1105" s="5" t="str">
        <f>VLOOKUP($F1105,Account!$B:$D,M$2,FALSE)</f>
        <v>Facilities-Offices</v>
      </c>
      <c r="N1105" s="9">
        <f t="shared" si="609"/>
        <v>3934.444404265043</v>
      </c>
      <c r="O1105" t="str">
        <f>VLOOKUP(A1105,glbpamap!$A$1:$E$1000,5,FALSE)</f>
        <v>payroll.csv</v>
      </c>
    </row>
    <row r="1106" spans="1:15" x14ac:dyDescent="0.25">
      <c r="A1106" t="str">
        <f t="shared" si="613"/>
        <v>Marketing-01800001</v>
      </c>
      <c r="C1106">
        <f t="shared" si="614"/>
        <v>0.02</v>
      </c>
      <c r="D1106" s="5">
        <f t="shared" si="615"/>
        <v>4</v>
      </c>
      <c r="E1106" s="5">
        <f t="shared" si="616"/>
        <v>6</v>
      </c>
      <c r="F1106" s="4">
        <f t="shared" si="617"/>
        <v>15</v>
      </c>
      <c r="G1106" s="5" t="str">
        <f>VLOOKUP($D1106,LE!$B:$D,G$2,FALSE)</f>
        <v>MEA</v>
      </c>
      <c r="H1106" s="5" t="str">
        <f>VLOOKUP($D1106,LE!$B:$D,H$2,FALSE)</f>
        <v>Middle-East&amp;Africa</v>
      </c>
      <c r="I1106" s="5" t="str">
        <f>VLOOKUP($E1106,Department!$B:$E,I$2,FALSE)</f>
        <v>Marketing</v>
      </c>
      <c r="J1106" s="5" t="str">
        <f>VLOOKUP($E1106,Department!$B:$E,J$2,FALSE)</f>
        <v>Marketing-01</v>
      </c>
      <c r="K1106" s="5" t="str">
        <f>VLOOKUP($E1106,Department!$B:$E,K$2,FALSE)</f>
        <v>Marketing-Events</v>
      </c>
      <c r="L1106" s="5">
        <f>VLOOKUP($F1106,Account!$B:$D,L$2,FALSE)</f>
        <v>800001</v>
      </c>
      <c r="M1106" s="5" t="str">
        <f>VLOOKUP($F1106,Account!$B:$D,M$2,FALSE)</f>
        <v>Facilities-Supplies</v>
      </c>
      <c r="N1106" s="9">
        <f t="shared" si="610"/>
        <v>3934.444404265043</v>
      </c>
      <c r="O1106" t="str">
        <f>VLOOKUP(A1106,glbpamap!$A$1:$E$1000,5,FALSE)</f>
        <v>payroll.csv</v>
      </c>
    </row>
    <row r="1107" spans="1:15" x14ac:dyDescent="0.25">
      <c r="A1107" t="str">
        <f t="shared" si="613"/>
        <v>Marketing-01800002</v>
      </c>
      <c r="C1107">
        <f t="shared" si="614"/>
        <v>0.02</v>
      </c>
      <c r="D1107" s="5">
        <f t="shared" si="615"/>
        <v>4</v>
      </c>
      <c r="E1107" s="5">
        <f t="shared" si="616"/>
        <v>6</v>
      </c>
      <c r="F1107" s="4">
        <f t="shared" si="617"/>
        <v>16</v>
      </c>
      <c r="G1107" s="5" t="str">
        <f>VLOOKUP($D1107,LE!$B:$D,G$2,FALSE)</f>
        <v>MEA</v>
      </c>
      <c r="H1107" s="5" t="str">
        <f>VLOOKUP($D1107,LE!$B:$D,H$2,FALSE)</f>
        <v>Middle-East&amp;Africa</v>
      </c>
      <c r="I1107" s="5" t="str">
        <f>VLOOKUP($E1107,Department!$B:$E,I$2,FALSE)</f>
        <v>Marketing</v>
      </c>
      <c r="J1107" s="5" t="str">
        <f>VLOOKUP($E1107,Department!$B:$E,J$2,FALSE)</f>
        <v>Marketing-01</v>
      </c>
      <c r="K1107" s="5" t="str">
        <f>VLOOKUP($E1107,Department!$B:$E,K$2,FALSE)</f>
        <v>Marketing-Events</v>
      </c>
      <c r="L1107" s="5">
        <f>VLOOKUP($F1107,Account!$B:$D,L$2,FALSE)</f>
        <v>800002</v>
      </c>
      <c r="M1107" s="5" t="str">
        <f>VLOOKUP($F1107,Account!$B:$D,M$2,FALSE)</f>
        <v>Facilities-Supplies</v>
      </c>
      <c r="N1107" s="9">
        <f t="shared" si="611"/>
        <v>3934.444404265043</v>
      </c>
      <c r="O1107" t="str">
        <f>VLOOKUP(A1107,glbpamap!$A$1:$E$1000,5,FALSE)</f>
        <v>payroll.csv</v>
      </c>
    </row>
    <row r="1108" spans="1:15" x14ac:dyDescent="0.25">
      <c r="A1108" t="str">
        <f t="shared" si="613"/>
        <v>Marketing-02100000</v>
      </c>
      <c r="C1108">
        <f>C1092</f>
        <v>0</v>
      </c>
      <c r="D1108" s="6">
        <f>D1092</f>
        <v>4</v>
      </c>
      <c r="E1108" s="6">
        <f>E1092+1</f>
        <v>7</v>
      </c>
      <c r="F1108" s="4">
        <v>1</v>
      </c>
      <c r="G1108" s="5" t="str">
        <f>VLOOKUP($D1108,LE!$B:$D,G$2,FALSE)</f>
        <v>MEA</v>
      </c>
      <c r="H1108" s="5" t="str">
        <f>VLOOKUP($D1108,LE!$B:$D,H$2,FALSE)</f>
        <v>Middle-East&amp;Africa</v>
      </c>
      <c r="I1108" s="5" t="str">
        <f>VLOOKUP($E1108,Department!$B:$E,I$2,FALSE)</f>
        <v>Marketing</v>
      </c>
      <c r="J1108" s="5" t="str">
        <f>VLOOKUP($E1108,Department!$B:$E,J$2,FALSE)</f>
        <v>Marketing-02</v>
      </c>
      <c r="K1108" s="5" t="str">
        <f>VLOOKUP($E1108,Department!$B:$E,K$2,FALSE)</f>
        <v>Marketing-Research</v>
      </c>
      <c r="L1108" s="5">
        <f>VLOOKUP($F1108,Account!$B:$D,L$2,FALSE)</f>
        <v>100000</v>
      </c>
      <c r="M1108" s="5" t="str">
        <f>VLOOKUP($F1108,Account!$B:$D,M$2,FALSE)</f>
        <v>Salary</v>
      </c>
      <c r="N1108" s="10">
        <f t="shared" ref="N1108" si="618">N1092*1.01</f>
        <v>198689.44241538466</v>
      </c>
      <c r="O1108" t="str">
        <f>VLOOKUP(A1108,glbpamap!$A$1:$E$1000,5,FALSE)</f>
        <v>payroll.csv</v>
      </c>
    </row>
    <row r="1109" spans="1:15" x14ac:dyDescent="0.25">
      <c r="A1109" t="str">
        <f t="shared" si="613"/>
        <v>Marketing-02100001</v>
      </c>
      <c r="C1109">
        <f t="shared" ref="C1109:C1123" si="619">C1093</f>
        <v>0.3</v>
      </c>
      <c r="D1109" s="5">
        <f>D1108</f>
        <v>4</v>
      </c>
      <c r="E1109" s="5">
        <f>E1108</f>
        <v>7</v>
      </c>
      <c r="F1109" s="4">
        <f>F1108+1</f>
        <v>2</v>
      </c>
      <c r="G1109" s="5" t="str">
        <f>VLOOKUP($D1109,LE!$B:$D,G$2,FALSE)</f>
        <v>MEA</v>
      </c>
      <c r="H1109" s="5" t="str">
        <f>VLOOKUP($D1109,LE!$B:$D,H$2,FALSE)</f>
        <v>Middle-East&amp;Africa</v>
      </c>
      <c r="I1109" s="5" t="str">
        <f>VLOOKUP($E1109,Department!$B:$E,I$2,FALSE)</f>
        <v>Marketing</v>
      </c>
      <c r="J1109" s="5" t="str">
        <f>VLOOKUP($E1109,Department!$B:$E,J$2,FALSE)</f>
        <v>Marketing-02</v>
      </c>
      <c r="K1109" s="5" t="str">
        <f>VLOOKUP($E1109,Department!$B:$E,K$2,FALSE)</f>
        <v>Marketing-Research</v>
      </c>
      <c r="L1109" s="5">
        <f>VLOOKUP($F1109,Account!$B:$D,L$2,FALSE)</f>
        <v>100001</v>
      </c>
      <c r="M1109" s="5" t="str">
        <f>VLOOKUP($F1109,Account!$B:$D,M$2,FALSE)</f>
        <v>Benefits</v>
      </c>
      <c r="N1109" s="9">
        <f t="shared" si="589"/>
        <v>59606.832724615393</v>
      </c>
      <c r="O1109" t="str">
        <f>VLOOKUP(A1109,glbpamap!$A$1:$E$1000,5,FALSE)</f>
        <v>payroll.csv</v>
      </c>
    </row>
    <row r="1110" spans="1:15" x14ac:dyDescent="0.25">
      <c r="A1110" t="str">
        <f t="shared" si="613"/>
        <v>Marketing-02200000</v>
      </c>
      <c r="C1110">
        <f t="shared" si="619"/>
        <v>0.5</v>
      </c>
      <c r="D1110" s="5">
        <f t="shared" ref="D1110:D1123" si="620">D1109</f>
        <v>4</v>
      </c>
      <c r="E1110" s="5">
        <f t="shared" ref="E1110:E1123" si="621">E1109</f>
        <v>7</v>
      </c>
      <c r="F1110" s="4">
        <f t="shared" ref="F1110:F1123" si="622">F1109+1</f>
        <v>3</v>
      </c>
      <c r="G1110" s="5" t="str">
        <f>VLOOKUP($D1110,LE!$B:$D,G$2,FALSE)</f>
        <v>MEA</v>
      </c>
      <c r="H1110" s="5" t="str">
        <f>VLOOKUP($D1110,LE!$B:$D,H$2,FALSE)</f>
        <v>Middle-East&amp;Africa</v>
      </c>
      <c r="I1110" s="5" t="str">
        <f>VLOOKUP($E1110,Department!$B:$E,I$2,FALSE)</f>
        <v>Marketing</v>
      </c>
      <c r="J1110" s="5" t="str">
        <f>VLOOKUP($E1110,Department!$B:$E,J$2,FALSE)</f>
        <v>Marketing-02</v>
      </c>
      <c r="K1110" s="5" t="str">
        <f>VLOOKUP($E1110,Department!$B:$E,K$2,FALSE)</f>
        <v>Marketing-Research</v>
      </c>
      <c r="L1110" s="5">
        <f>VLOOKUP($F1110,Account!$B:$D,L$2,FALSE)</f>
        <v>200000</v>
      </c>
      <c r="M1110" s="5" t="str">
        <f>VLOOKUP($F1110,Account!$B:$D,M$2,FALSE)</f>
        <v>Contractors</v>
      </c>
      <c r="N1110" s="9">
        <f t="shared" si="598"/>
        <v>99344.721207692332</v>
      </c>
      <c r="O1110" t="str">
        <f>VLOOKUP(A1110,glbpamap!$A$1:$E$1000,5,FALSE)</f>
        <v>payroll.csv</v>
      </c>
    </row>
    <row r="1111" spans="1:15" x14ac:dyDescent="0.25">
      <c r="A1111" t="str">
        <f t="shared" si="613"/>
        <v>Marketing-02400000</v>
      </c>
      <c r="C1111">
        <f t="shared" si="619"/>
        <v>0.1</v>
      </c>
      <c r="D1111" s="5">
        <f t="shared" si="620"/>
        <v>4</v>
      </c>
      <c r="E1111" s="5">
        <f t="shared" si="621"/>
        <v>7</v>
      </c>
      <c r="F1111" s="4">
        <f t="shared" si="622"/>
        <v>4</v>
      </c>
      <c r="G1111" s="5" t="str">
        <f>VLOOKUP($D1111,LE!$B:$D,G$2,FALSE)</f>
        <v>MEA</v>
      </c>
      <c r="H1111" s="5" t="str">
        <f>VLOOKUP($D1111,LE!$B:$D,H$2,FALSE)</f>
        <v>Middle-East&amp;Africa</v>
      </c>
      <c r="I1111" s="5" t="str">
        <f>VLOOKUP($E1111,Department!$B:$E,I$2,FALSE)</f>
        <v>Marketing</v>
      </c>
      <c r="J1111" s="5" t="str">
        <f>VLOOKUP($E1111,Department!$B:$E,J$2,FALSE)</f>
        <v>Marketing-02</v>
      </c>
      <c r="K1111" s="5" t="str">
        <f>VLOOKUP($E1111,Department!$B:$E,K$2,FALSE)</f>
        <v>Marketing-Research</v>
      </c>
      <c r="L1111" s="5">
        <f>VLOOKUP($F1111,Account!$B:$D,L$2,FALSE)</f>
        <v>400000</v>
      </c>
      <c r="M1111" s="5" t="str">
        <f>VLOOKUP($F1111,Account!$B:$D,M$2,FALSE)</f>
        <v>Travel-Trips</v>
      </c>
      <c r="N1111" s="9">
        <f t="shared" si="599"/>
        <v>19868.944241538469</v>
      </c>
      <c r="O1111" t="str">
        <f>VLOOKUP(A1111,glbpamap!$A$1:$E$1000,5,FALSE)</f>
        <v>payroll.csv</v>
      </c>
    </row>
    <row r="1112" spans="1:15" x14ac:dyDescent="0.25">
      <c r="A1112" t="str">
        <f t="shared" si="613"/>
        <v>Marketing-02400001</v>
      </c>
      <c r="C1112">
        <f t="shared" si="619"/>
        <v>0.05</v>
      </c>
      <c r="D1112" s="5">
        <f t="shared" si="620"/>
        <v>4</v>
      </c>
      <c r="E1112" s="5">
        <f t="shared" si="621"/>
        <v>7</v>
      </c>
      <c r="F1112" s="4">
        <f t="shared" si="622"/>
        <v>5</v>
      </c>
      <c r="G1112" s="5" t="str">
        <f>VLOOKUP($D1112,LE!$B:$D,G$2,FALSE)</f>
        <v>MEA</v>
      </c>
      <c r="H1112" s="5" t="str">
        <f>VLOOKUP($D1112,LE!$B:$D,H$2,FALSE)</f>
        <v>Middle-East&amp;Africa</v>
      </c>
      <c r="I1112" s="5" t="str">
        <f>VLOOKUP($E1112,Department!$B:$E,I$2,FALSE)</f>
        <v>Marketing</v>
      </c>
      <c r="J1112" s="5" t="str">
        <f>VLOOKUP($E1112,Department!$B:$E,J$2,FALSE)</f>
        <v>Marketing-02</v>
      </c>
      <c r="K1112" s="5" t="str">
        <f>VLOOKUP($E1112,Department!$B:$E,K$2,FALSE)</f>
        <v>Marketing-Research</v>
      </c>
      <c r="L1112" s="5">
        <f>VLOOKUP($F1112,Account!$B:$D,L$2,FALSE)</f>
        <v>400001</v>
      </c>
      <c r="M1112" s="5" t="str">
        <f>VLOOKUP($F1112,Account!$B:$D,M$2,FALSE)</f>
        <v>Travel-Hotels</v>
      </c>
      <c r="N1112" s="9">
        <f t="shared" si="600"/>
        <v>9934.4721207692346</v>
      </c>
      <c r="O1112" t="str">
        <f>VLOOKUP(A1112,glbpamap!$A$1:$E$1000,5,FALSE)</f>
        <v>payroll.csv</v>
      </c>
    </row>
    <row r="1113" spans="1:15" x14ac:dyDescent="0.25">
      <c r="A1113" t="str">
        <f t="shared" si="613"/>
        <v>Marketing-02500000</v>
      </c>
      <c r="C1113">
        <f t="shared" si="619"/>
        <v>0.2</v>
      </c>
      <c r="D1113" s="5">
        <f t="shared" si="620"/>
        <v>4</v>
      </c>
      <c r="E1113" s="5">
        <f t="shared" si="621"/>
        <v>7</v>
      </c>
      <c r="F1113" s="4">
        <f t="shared" si="622"/>
        <v>6</v>
      </c>
      <c r="G1113" s="5" t="str">
        <f>VLOOKUP($D1113,LE!$B:$D,G$2,FALSE)</f>
        <v>MEA</v>
      </c>
      <c r="H1113" s="5" t="str">
        <f>VLOOKUP($D1113,LE!$B:$D,H$2,FALSE)</f>
        <v>Middle-East&amp;Africa</v>
      </c>
      <c r="I1113" s="5" t="str">
        <f>VLOOKUP($E1113,Department!$B:$E,I$2,FALSE)</f>
        <v>Marketing</v>
      </c>
      <c r="J1113" s="5" t="str">
        <f>VLOOKUP($E1113,Department!$B:$E,J$2,FALSE)</f>
        <v>Marketing-02</v>
      </c>
      <c r="K1113" s="5" t="str">
        <f>VLOOKUP($E1113,Department!$B:$E,K$2,FALSE)</f>
        <v>Marketing-Research</v>
      </c>
      <c r="L1113" s="5">
        <f>VLOOKUP($F1113,Account!$B:$D,L$2,FALSE)</f>
        <v>500000</v>
      </c>
      <c r="M1113" s="5" t="str">
        <f>VLOOKUP($F1113,Account!$B:$D,M$2,FALSE)</f>
        <v>Professional-Services-Consultants</v>
      </c>
      <c r="N1113" s="9">
        <f t="shared" si="601"/>
        <v>39737.888483076938</v>
      </c>
      <c r="O1113" t="str">
        <f>VLOOKUP(A1113,glbpamap!$A$1:$E$1000,5,FALSE)</f>
        <v>payroll.csv</v>
      </c>
    </row>
    <row r="1114" spans="1:15" x14ac:dyDescent="0.25">
      <c r="A1114" t="str">
        <f t="shared" si="613"/>
        <v>Marketing-02600000</v>
      </c>
      <c r="C1114">
        <f t="shared" si="619"/>
        <v>0.1</v>
      </c>
      <c r="D1114" s="5">
        <f t="shared" si="620"/>
        <v>4</v>
      </c>
      <c r="E1114" s="5">
        <f t="shared" si="621"/>
        <v>7</v>
      </c>
      <c r="F1114" s="4">
        <f t="shared" si="622"/>
        <v>7</v>
      </c>
      <c r="G1114" s="5" t="str">
        <f>VLOOKUP($D1114,LE!$B:$D,G$2,FALSE)</f>
        <v>MEA</v>
      </c>
      <c r="H1114" s="5" t="str">
        <f>VLOOKUP($D1114,LE!$B:$D,H$2,FALSE)</f>
        <v>Middle-East&amp;Africa</v>
      </c>
      <c r="I1114" s="5" t="str">
        <f>VLOOKUP($E1114,Department!$B:$E,I$2,FALSE)</f>
        <v>Marketing</v>
      </c>
      <c r="J1114" s="5" t="str">
        <f>VLOOKUP($E1114,Department!$B:$E,J$2,FALSE)</f>
        <v>Marketing-02</v>
      </c>
      <c r="K1114" s="5" t="str">
        <f>VLOOKUP($E1114,Department!$B:$E,K$2,FALSE)</f>
        <v>Marketing-Research</v>
      </c>
      <c r="L1114" s="5">
        <f>VLOOKUP($F1114,Account!$B:$D,L$2,FALSE)</f>
        <v>600000</v>
      </c>
      <c r="M1114" s="5" t="str">
        <f>VLOOKUP($F1114,Account!$B:$D,M$2,FALSE)</f>
        <v>Legal-Consultants</v>
      </c>
      <c r="N1114" s="9">
        <f t="shared" si="602"/>
        <v>19868.944241538469</v>
      </c>
      <c r="O1114" t="str">
        <f>VLOOKUP(A1114,glbpamap!$A$1:$E$1000,5,FALSE)</f>
        <v>payroll.csv</v>
      </c>
    </row>
    <row r="1115" spans="1:15" x14ac:dyDescent="0.25">
      <c r="A1115" t="str">
        <f t="shared" si="613"/>
        <v>Marketing-02600001</v>
      </c>
      <c r="C1115">
        <f t="shared" si="619"/>
        <v>0</v>
      </c>
      <c r="D1115" s="5">
        <f t="shared" si="620"/>
        <v>4</v>
      </c>
      <c r="E1115" s="5">
        <f t="shared" si="621"/>
        <v>7</v>
      </c>
      <c r="F1115" s="4">
        <f t="shared" si="622"/>
        <v>8</v>
      </c>
      <c r="G1115" s="5" t="str">
        <f>VLOOKUP($D1115,LE!$B:$D,G$2,FALSE)</f>
        <v>MEA</v>
      </c>
      <c r="H1115" s="5" t="str">
        <f>VLOOKUP($D1115,LE!$B:$D,H$2,FALSE)</f>
        <v>Middle-East&amp;Africa</v>
      </c>
      <c r="I1115" s="5" t="str">
        <f>VLOOKUP($E1115,Department!$B:$E,I$2,FALSE)</f>
        <v>Marketing</v>
      </c>
      <c r="J1115" s="5" t="str">
        <f>VLOOKUP($E1115,Department!$B:$E,J$2,FALSE)</f>
        <v>Marketing-02</v>
      </c>
      <c r="K1115" s="5" t="str">
        <f>VLOOKUP($E1115,Department!$B:$E,K$2,FALSE)</f>
        <v>Marketing-Research</v>
      </c>
      <c r="L1115" s="5">
        <f>VLOOKUP($F1115,Account!$B:$D,L$2,FALSE)</f>
        <v>600001</v>
      </c>
      <c r="M1115" s="5" t="str">
        <f>VLOOKUP($F1115,Account!$B:$D,M$2,FALSE)</f>
        <v>Legal-Corporate Fees</v>
      </c>
      <c r="N1115" s="9">
        <f t="shared" si="603"/>
        <v>0</v>
      </c>
      <c r="O1115" t="str">
        <f>VLOOKUP(A1115,glbpamap!$A$1:$E$1000,5,FALSE)</f>
        <v>payroll.csv</v>
      </c>
    </row>
    <row r="1116" spans="1:15" x14ac:dyDescent="0.25">
      <c r="A1116" t="str">
        <f t="shared" si="613"/>
        <v>Marketing-02600002</v>
      </c>
      <c r="C1116">
        <f t="shared" si="619"/>
        <v>0</v>
      </c>
      <c r="D1116" s="5">
        <f t="shared" si="620"/>
        <v>4</v>
      </c>
      <c r="E1116" s="5">
        <f t="shared" si="621"/>
        <v>7</v>
      </c>
      <c r="F1116" s="4">
        <f t="shared" si="622"/>
        <v>9</v>
      </c>
      <c r="G1116" s="5" t="str">
        <f>VLOOKUP($D1116,LE!$B:$D,G$2,FALSE)</f>
        <v>MEA</v>
      </c>
      <c r="H1116" s="5" t="str">
        <f>VLOOKUP($D1116,LE!$B:$D,H$2,FALSE)</f>
        <v>Middle-East&amp;Africa</v>
      </c>
      <c r="I1116" s="5" t="str">
        <f>VLOOKUP($E1116,Department!$B:$E,I$2,FALSE)</f>
        <v>Marketing</v>
      </c>
      <c r="J1116" s="5" t="str">
        <f>VLOOKUP($E1116,Department!$B:$E,J$2,FALSE)</f>
        <v>Marketing-02</v>
      </c>
      <c r="K1116" s="5" t="str">
        <f>VLOOKUP($E1116,Department!$B:$E,K$2,FALSE)</f>
        <v>Marketing-Research</v>
      </c>
      <c r="L1116" s="5">
        <f>VLOOKUP($F1116,Account!$B:$D,L$2,FALSE)</f>
        <v>600002</v>
      </c>
      <c r="M1116" s="5" t="str">
        <f>VLOOKUP($F1116,Account!$B:$D,M$2,FALSE)</f>
        <v>Legal-Employment Fees</v>
      </c>
      <c r="N1116" s="9">
        <f t="shared" si="604"/>
        <v>0</v>
      </c>
      <c r="O1116" t="str">
        <f>VLOOKUP(A1116,glbpamap!$A$1:$E$1000,5,FALSE)</f>
        <v>payroll.csv</v>
      </c>
    </row>
    <row r="1117" spans="1:15" x14ac:dyDescent="0.25">
      <c r="A1117" t="str">
        <f t="shared" si="613"/>
        <v>Marketing-02700000</v>
      </c>
      <c r="C1117">
        <f t="shared" si="619"/>
        <v>0.05</v>
      </c>
      <c r="D1117" s="5">
        <f t="shared" si="620"/>
        <v>4</v>
      </c>
      <c r="E1117" s="5">
        <f t="shared" si="621"/>
        <v>7</v>
      </c>
      <c r="F1117" s="4">
        <f t="shared" si="622"/>
        <v>10</v>
      </c>
      <c r="G1117" s="5" t="str">
        <f>VLOOKUP($D1117,LE!$B:$D,G$2,FALSE)</f>
        <v>MEA</v>
      </c>
      <c r="H1117" s="5" t="str">
        <f>VLOOKUP($D1117,LE!$B:$D,H$2,FALSE)</f>
        <v>Middle-East&amp;Africa</v>
      </c>
      <c r="I1117" s="5" t="str">
        <f>VLOOKUP($E1117,Department!$B:$E,I$2,FALSE)</f>
        <v>Marketing</v>
      </c>
      <c r="J1117" s="5" t="str">
        <f>VLOOKUP($E1117,Department!$B:$E,J$2,FALSE)</f>
        <v>Marketing-02</v>
      </c>
      <c r="K1117" s="5" t="str">
        <f>VLOOKUP($E1117,Department!$B:$E,K$2,FALSE)</f>
        <v>Marketing-Research</v>
      </c>
      <c r="L1117" s="5">
        <f>VLOOKUP($F1117,Account!$B:$D,L$2,FALSE)</f>
        <v>700000</v>
      </c>
      <c r="M1117" s="5" t="str">
        <f>VLOOKUP($F1117,Account!$B:$D,M$2,FALSE)</f>
        <v>IT-Application-On-Premise</v>
      </c>
      <c r="N1117" s="9">
        <f t="shared" si="605"/>
        <v>9934.4721207692346</v>
      </c>
      <c r="O1117" t="str">
        <f>VLOOKUP(A1117,glbpamap!$A$1:$E$1000,5,FALSE)</f>
        <v>payroll.csv</v>
      </c>
    </row>
    <row r="1118" spans="1:15" x14ac:dyDescent="0.25">
      <c r="A1118" t="str">
        <f t="shared" si="613"/>
        <v>Marketing-02700001</v>
      </c>
      <c r="C1118">
        <f t="shared" si="619"/>
        <v>0.01</v>
      </c>
      <c r="D1118" s="5">
        <f t="shared" si="620"/>
        <v>4</v>
      </c>
      <c r="E1118" s="5">
        <f t="shared" si="621"/>
        <v>7</v>
      </c>
      <c r="F1118" s="4">
        <f t="shared" si="622"/>
        <v>11</v>
      </c>
      <c r="G1118" s="5" t="str">
        <f>VLOOKUP($D1118,LE!$B:$D,G$2,FALSE)</f>
        <v>MEA</v>
      </c>
      <c r="H1118" s="5" t="str">
        <f>VLOOKUP($D1118,LE!$B:$D,H$2,FALSE)</f>
        <v>Middle-East&amp;Africa</v>
      </c>
      <c r="I1118" s="5" t="str">
        <f>VLOOKUP($E1118,Department!$B:$E,I$2,FALSE)</f>
        <v>Marketing</v>
      </c>
      <c r="J1118" s="5" t="str">
        <f>VLOOKUP($E1118,Department!$B:$E,J$2,FALSE)</f>
        <v>Marketing-02</v>
      </c>
      <c r="K1118" s="5" t="str">
        <f>VLOOKUP($E1118,Department!$B:$E,K$2,FALSE)</f>
        <v>Marketing-Research</v>
      </c>
      <c r="L1118" s="5">
        <f>VLOOKUP($F1118,Account!$B:$D,L$2,FALSE)</f>
        <v>700001</v>
      </c>
      <c r="M1118" s="5" t="str">
        <f>VLOOKUP($F1118,Account!$B:$D,M$2,FALSE)</f>
        <v>IT-Application-Subscription</v>
      </c>
      <c r="N1118" s="9">
        <f t="shared" si="606"/>
        <v>1986.8944241538468</v>
      </c>
      <c r="O1118" t="str">
        <f>VLOOKUP(A1118,glbpamap!$A$1:$E$1000,5,FALSE)</f>
        <v>payroll.csv</v>
      </c>
    </row>
    <row r="1119" spans="1:15" x14ac:dyDescent="0.25">
      <c r="A1119" t="str">
        <f t="shared" si="613"/>
        <v>Marketing-02700002</v>
      </c>
      <c r="C1119">
        <f t="shared" si="619"/>
        <v>0.02</v>
      </c>
      <c r="D1119" s="5">
        <f t="shared" si="620"/>
        <v>4</v>
      </c>
      <c r="E1119" s="5">
        <f t="shared" si="621"/>
        <v>7</v>
      </c>
      <c r="F1119" s="4">
        <f t="shared" si="622"/>
        <v>12</v>
      </c>
      <c r="G1119" s="5" t="str">
        <f>VLOOKUP($D1119,LE!$B:$D,G$2,FALSE)</f>
        <v>MEA</v>
      </c>
      <c r="H1119" s="5" t="str">
        <f>VLOOKUP($D1119,LE!$B:$D,H$2,FALSE)</f>
        <v>Middle-East&amp;Africa</v>
      </c>
      <c r="I1119" s="5" t="str">
        <f>VLOOKUP($E1119,Department!$B:$E,I$2,FALSE)</f>
        <v>Marketing</v>
      </c>
      <c r="J1119" s="5" t="str">
        <f>VLOOKUP($E1119,Department!$B:$E,J$2,FALSE)</f>
        <v>Marketing-02</v>
      </c>
      <c r="K1119" s="5" t="str">
        <f>VLOOKUP($E1119,Department!$B:$E,K$2,FALSE)</f>
        <v>Marketing-Research</v>
      </c>
      <c r="L1119" s="5">
        <f>VLOOKUP($F1119,Account!$B:$D,L$2,FALSE)</f>
        <v>700002</v>
      </c>
      <c r="M1119" s="5" t="str">
        <f>VLOOKUP($F1119,Account!$B:$D,M$2,FALSE)</f>
        <v>IT-Infrastructure</v>
      </c>
      <c r="N1119" s="9">
        <f t="shared" si="607"/>
        <v>3973.7888483076936</v>
      </c>
      <c r="O1119" t="str">
        <f>VLOOKUP(A1119,glbpamap!$A$1:$E$1000,5,FALSE)</f>
        <v>payroll.csv</v>
      </c>
    </row>
    <row r="1120" spans="1:15" x14ac:dyDescent="0.25">
      <c r="A1120" t="str">
        <f t="shared" si="613"/>
        <v>Marketing-02700003</v>
      </c>
      <c r="C1120">
        <f t="shared" si="619"/>
        <v>0.01</v>
      </c>
      <c r="D1120" s="5">
        <f t="shared" si="620"/>
        <v>4</v>
      </c>
      <c r="E1120" s="5">
        <f t="shared" si="621"/>
        <v>7</v>
      </c>
      <c r="F1120" s="4">
        <f t="shared" si="622"/>
        <v>13</v>
      </c>
      <c r="G1120" s="5" t="str">
        <f>VLOOKUP($D1120,LE!$B:$D,G$2,FALSE)</f>
        <v>MEA</v>
      </c>
      <c r="H1120" s="5" t="str">
        <f>VLOOKUP($D1120,LE!$B:$D,H$2,FALSE)</f>
        <v>Middle-East&amp;Africa</v>
      </c>
      <c r="I1120" s="5" t="str">
        <f>VLOOKUP($E1120,Department!$B:$E,I$2,FALSE)</f>
        <v>Marketing</v>
      </c>
      <c r="J1120" s="5" t="str">
        <f>VLOOKUP($E1120,Department!$B:$E,J$2,FALSE)</f>
        <v>Marketing-02</v>
      </c>
      <c r="K1120" s="5" t="str">
        <f>VLOOKUP($E1120,Department!$B:$E,K$2,FALSE)</f>
        <v>Marketing-Research</v>
      </c>
      <c r="L1120" s="5">
        <f>VLOOKUP($F1120,Account!$B:$D,L$2,FALSE)</f>
        <v>700003</v>
      </c>
      <c r="M1120" s="5" t="str">
        <f>VLOOKUP($F1120,Account!$B:$D,M$2,FALSE)</f>
        <v>IT-Consultant-System Implementation</v>
      </c>
      <c r="N1120" s="9">
        <f t="shared" si="608"/>
        <v>1986.8944241538468</v>
      </c>
      <c r="O1120" t="str">
        <f>VLOOKUP(A1120,glbpamap!$A$1:$E$1000,5,FALSE)</f>
        <v>payroll.csv</v>
      </c>
    </row>
    <row r="1121" spans="1:15" x14ac:dyDescent="0.25">
      <c r="A1121" t="str">
        <f t="shared" si="613"/>
        <v>Marketing-02800000</v>
      </c>
      <c r="C1121">
        <f t="shared" si="619"/>
        <v>0.02</v>
      </c>
      <c r="D1121" s="5">
        <f t="shared" si="620"/>
        <v>4</v>
      </c>
      <c r="E1121" s="5">
        <f t="shared" si="621"/>
        <v>7</v>
      </c>
      <c r="F1121" s="4">
        <f t="shared" si="622"/>
        <v>14</v>
      </c>
      <c r="G1121" s="5" t="str">
        <f>VLOOKUP($D1121,LE!$B:$D,G$2,FALSE)</f>
        <v>MEA</v>
      </c>
      <c r="H1121" s="5" t="str">
        <f>VLOOKUP($D1121,LE!$B:$D,H$2,FALSE)</f>
        <v>Middle-East&amp;Africa</v>
      </c>
      <c r="I1121" s="5" t="str">
        <f>VLOOKUP($E1121,Department!$B:$E,I$2,FALSE)</f>
        <v>Marketing</v>
      </c>
      <c r="J1121" s="5" t="str">
        <f>VLOOKUP($E1121,Department!$B:$E,J$2,FALSE)</f>
        <v>Marketing-02</v>
      </c>
      <c r="K1121" s="5" t="str">
        <f>VLOOKUP($E1121,Department!$B:$E,K$2,FALSE)</f>
        <v>Marketing-Research</v>
      </c>
      <c r="L1121" s="5">
        <f>VLOOKUP($F1121,Account!$B:$D,L$2,FALSE)</f>
        <v>800000</v>
      </c>
      <c r="M1121" s="5" t="str">
        <f>VLOOKUP($F1121,Account!$B:$D,M$2,FALSE)</f>
        <v>Facilities-Offices</v>
      </c>
      <c r="N1121" s="9">
        <f t="shared" si="609"/>
        <v>3973.7888483076936</v>
      </c>
      <c r="O1121" t="str">
        <f>VLOOKUP(A1121,glbpamap!$A$1:$E$1000,5,FALSE)</f>
        <v>payroll.csv</v>
      </c>
    </row>
    <row r="1122" spans="1:15" x14ac:dyDescent="0.25">
      <c r="A1122" t="str">
        <f t="shared" si="613"/>
        <v>Marketing-02800001</v>
      </c>
      <c r="C1122">
        <f t="shared" si="619"/>
        <v>0.02</v>
      </c>
      <c r="D1122" s="5">
        <f t="shared" si="620"/>
        <v>4</v>
      </c>
      <c r="E1122" s="5">
        <f t="shared" si="621"/>
        <v>7</v>
      </c>
      <c r="F1122" s="4">
        <f t="shared" si="622"/>
        <v>15</v>
      </c>
      <c r="G1122" s="5" t="str">
        <f>VLOOKUP($D1122,LE!$B:$D,G$2,FALSE)</f>
        <v>MEA</v>
      </c>
      <c r="H1122" s="5" t="str">
        <f>VLOOKUP($D1122,LE!$B:$D,H$2,FALSE)</f>
        <v>Middle-East&amp;Africa</v>
      </c>
      <c r="I1122" s="5" t="str">
        <f>VLOOKUP($E1122,Department!$B:$E,I$2,FALSE)</f>
        <v>Marketing</v>
      </c>
      <c r="J1122" s="5" t="str">
        <f>VLOOKUP($E1122,Department!$B:$E,J$2,FALSE)</f>
        <v>Marketing-02</v>
      </c>
      <c r="K1122" s="5" t="str">
        <f>VLOOKUP($E1122,Department!$B:$E,K$2,FALSE)</f>
        <v>Marketing-Research</v>
      </c>
      <c r="L1122" s="5">
        <f>VLOOKUP($F1122,Account!$B:$D,L$2,FALSE)</f>
        <v>800001</v>
      </c>
      <c r="M1122" s="5" t="str">
        <f>VLOOKUP($F1122,Account!$B:$D,M$2,FALSE)</f>
        <v>Facilities-Supplies</v>
      </c>
      <c r="N1122" s="9">
        <f t="shared" si="610"/>
        <v>3973.7888483076936</v>
      </c>
      <c r="O1122" t="str">
        <f>VLOOKUP(A1122,glbpamap!$A$1:$E$1000,5,FALSE)</f>
        <v>payroll.csv</v>
      </c>
    </row>
    <row r="1123" spans="1:15" x14ac:dyDescent="0.25">
      <c r="A1123" t="str">
        <f t="shared" si="613"/>
        <v>Marketing-02800002</v>
      </c>
      <c r="C1123">
        <f t="shared" si="619"/>
        <v>0.02</v>
      </c>
      <c r="D1123" s="5">
        <f t="shared" si="620"/>
        <v>4</v>
      </c>
      <c r="E1123" s="5">
        <f t="shared" si="621"/>
        <v>7</v>
      </c>
      <c r="F1123" s="4">
        <f t="shared" si="622"/>
        <v>16</v>
      </c>
      <c r="G1123" s="5" t="str">
        <f>VLOOKUP($D1123,LE!$B:$D,G$2,FALSE)</f>
        <v>MEA</v>
      </c>
      <c r="H1123" s="5" t="str">
        <f>VLOOKUP($D1123,LE!$B:$D,H$2,FALSE)</f>
        <v>Middle-East&amp;Africa</v>
      </c>
      <c r="I1123" s="5" t="str">
        <f>VLOOKUP($E1123,Department!$B:$E,I$2,FALSE)</f>
        <v>Marketing</v>
      </c>
      <c r="J1123" s="5" t="str">
        <f>VLOOKUP($E1123,Department!$B:$E,J$2,FALSE)</f>
        <v>Marketing-02</v>
      </c>
      <c r="K1123" s="5" t="str">
        <f>VLOOKUP($E1123,Department!$B:$E,K$2,FALSE)</f>
        <v>Marketing-Research</v>
      </c>
      <c r="L1123" s="5">
        <f>VLOOKUP($F1123,Account!$B:$D,L$2,FALSE)</f>
        <v>800002</v>
      </c>
      <c r="M1123" s="5" t="str">
        <f>VLOOKUP($F1123,Account!$B:$D,M$2,FALSE)</f>
        <v>Facilities-Supplies</v>
      </c>
      <c r="N1123" s="9">
        <f t="shared" si="611"/>
        <v>3973.7888483076936</v>
      </c>
      <c r="O1123" t="str">
        <f>VLOOKUP(A1123,glbpamap!$A$1:$E$1000,5,FALSE)</f>
        <v>payroll.csv</v>
      </c>
    </row>
    <row r="1124" spans="1:15" x14ac:dyDescent="0.25">
      <c r="A1124" t="str">
        <f t="shared" si="613"/>
        <v>Marketing-03100000</v>
      </c>
      <c r="C1124">
        <f>C1108</f>
        <v>0</v>
      </c>
      <c r="D1124" s="6">
        <f>D1108</f>
        <v>4</v>
      </c>
      <c r="E1124" s="6">
        <f>E1108+1</f>
        <v>8</v>
      </c>
      <c r="F1124" s="4">
        <v>1</v>
      </c>
      <c r="G1124" s="5" t="str">
        <f>VLOOKUP($D1124,LE!$B:$D,G$2,FALSE)</f>
        <v>MEA</v>
      </c>
      <c r="H1124" s="5" t="str">
        <f>VLOOKUP($D1124,LE!$B:$D,H$2,FALSE)</f>
        <v>Middle-East&amp;Africa</v>
      </c>
      <c r="I1124" s="5" t="str">
        <f>VLOOKUP($E1124,Department!$B:$E,I$2,FALSE)</f>
        <v>Marketing</v>
      </c>
      <c r="J1124" s="5" t="str">
        <f>VLOOKUP($E1124,Department!$B:$E,J$2,FALSE)</f>
        <v>Marketing-03</v>
      </c>
      <c r="K1124" s="5" t="str">
        <f>VLOOKUP($E1124,Department!$B:$E,K$2,FALSE)</f>
        <v>Marketing-PR</v>
      </c>
      <c r="L1124" s="5">
        <f>VLOOKUP($F1124,Account!$B:$D,L$2,FALSE)</f>
        <v>100000</v>
      </c>
      <c r="M1124" s="5" t="str">
        <f>VLOOKUP($F1124,Account!$B:$D,M$2,FALSE)</f>
        <v>Salary</v>
      </c>
      <c r="N1124" s="10">
        <f t="shared" ref="N1124" si="623">N1108*1.01</f>
        <v>200676.3368395385</v>
      </c>
      <c r="O1124" t="str">
        <f>VLOOKUP(A1124,glbpamap!$A$1:$E$1000,5,FALSE)</f>
        <v>payroll.csv</v>
      </c>
    </row>
    <row r="1125" spans="1:15" x14ac:dyDescent="0.25">
      <c r="A1125" t="str">
        <f t="shared" si="613"/>
        <v>Marketing-03100001</v>
      </c>
      <c r="C1125">
        <f t="shared" ref="C1125:C1139" si="624">C1109</f>
        <v>0.3</v>
      </c>
      <c r="D1125" s="5">
        <f>D1124</f>
        <v>4</v>
      </c>
      <c r="E1125" s="5">
        <f>E1124</f>
        <v>8</v>
      </c>
      <c r="F1125" s="4">
        <f>F1124+1</f>
        <v>2</v>
      </c>
      <c r="G1125" s="5" t="str">
        <f>VLOOKUP($D1125,LE!$B:$D,G$2,FALSE)</f>
        <v>MEA</v>
      </c>
      <c r="H1125" s="5" t="str">
        <f>VLOOKUP($D1125,LE!$B:$D,H$2,FALSE)</f>
        <v>Middle-East&amp;Africa</v>
      </c>
      <c r="I1125" s="5" t="str">
        <f>VLOOKUP($E1125,Department!$B:$E,I$2,FALSE)</f>
        <v>Marketing</v>
      </c>
      <c r="J1125" s="5" t="str">
        <f>VLOOKUP($E1125,Department!$B:$E,J$2,FALSE)</f>
        <v>Marketing-03</v>
      </c>
      <c r="K1125" s="5" t="str">
        <f>VLOOKUP($E1125,Department!$B:$E,K$2,FALSE)</f>
        <v>Marketing-PR</v>
      </c>
      <c r="L1125" s="5">
        <f>VLOOKUP($F1125,Account!$B:$D,L$2,FALSE)</f>
        <v>100001</v>
      </c>
      <c r="M1125" s="5" t="str">
        <f>VLOOKUP($F1125,Account!$B:$D,M$2,FALSE)</f>
        <v>Benefits</v>
      </c>
      <c r="N1125" s="9">
        <f t="shared" ref="N1125:N1173" si="625">N1124*C1125</f>
        <v>60202.901051861547</v>
      </c>
      <c r="O1125" t="str">
        <f>VLOOKUP(A1125,glbpamap!$A$1:$E$1000,5,FALSE)</f>
        <v>payroll.csv</v>
      </c>
    </row>
    <row r="1126" spans="1:15" x14ac:dyDescent="0.25">
      <c r="A1126" t="str">
        <f t="shared" si="613"/>
        <v>Marketing-03200000</v>
      </c>
      <c r="C1126">
        <f t="shared" si="624"/>
        <v>0.5</v>
      </c>
      <c r="D1126" s="5">
        <f t="shared" ref="D1126:D1139" si="626">D1125</f>
        <v>4</v>
      </c>
      <c r="E1126" s="5">
        <f t="shared" ref="E1126:E1139" si="627">E1125</f>
        <v>8</v>
      </c>
      <c r="F1126" s="4">
        <f t="shared" ref="F1126:F1139" si="628">F1125+1</f>
        <v>3</v>
      </c>
      <c r="G1126" s="5" t="str">
        <f>VLOOKUP($D1126,LE!$B:$D,G$2,FALSE)</f>
        <v>MEA</v>
      </c>
      <c r="H1126" s="5" t="str">
        <f>VLOOKUP($D1126,LE!$B:$D,H$2,FALSE)</f>
        <v>Middle-East&amp;Africa</v>
      </c>
      <c r="I1126" s="5" t="str">
        <f>VLOOKUP($E1126,Department!$B:$E,I$2,FALSE)</f>
        <v>Marketing</v>
      </c>
      <c r="J1126" s="5" t="str">
        <f>VLOOKUP($E1126,Department!$B:$E,J$2,FALSE)</f>
        <v>Marketing-03</v>
      </c>
      <c r="K1126" s="5" t="str">
        <f>VLOOKUP($E1126,Department!$B:$E,K$2,FALSE)</f>
        <v>Marketing-PR</v>
      </c>
      <c r="L1126" s="5">
        <f>VLOOKUP($F1126,Account!$B:$D,L$2,FALSE)</f>
        <v>200000</v>
      </c>
      <c r="M1126" s="5" t="str">
        <f>VLOOKUP($F1126,Account!$B:$D,M$2,FALSE)</f>
        <v>Contractors</v>
      </c>
      <c r="N1126" s="9">
        <f t="shared" si="598"/>
        <v>100338.16841976925</v>
      </c>
      <c r="O1126" t="str">
        <f>VLOOKUP(A1126,glbpamap!$A$1:$E$1000,5,FALSE)</f>
        <v>payroll.csv</v>
      </c>
    </row>
    <row r="1127" spans="1:15" x14ac:dyDescent="0.25">
      <c r="A1127" t="str">
        <f t="shared" si="613"/>
        <v>Marketing-03400000</v>
      </c>
      <c r="C1127">
        <f t="shared" si="624"/>
        <v>0.1</v>
      </c>
      <c r="D1127" s="5">
        <f t="shared" si="626"/>
        <v>4</v>
      </c>
      <c r="E1127" s="5">
        <f t="shared" si="627"/>
        <v>8</v>
      </c>
      <c r="F1127" s="4">
        <f t="shared" si="628"/>
        <v>4</v>
      </c>
      <c r="G1127" s="5" t="str">
        <f>VLOOKUP($D1127,LE!$B:$D,G$2,FALSE)</f>
        <v>MEA</v>
      </c>
      <c r="H1127" s="5" t="str">
        <f>VLOOKUP($D1127,LE!$B:$D,H$2,FALSE)</f>
        <v>Middle-East&amp;Africa</v>
      </c>
      <c r="I1127" s="5" t="str">
        <f>VLOOKUP($E1127,Department!$B:$E,I$2,FALSE)</f>
        <v>Marketing</v>
      </c>
      <c r="J1127" s="5" t="str">
        <f>VLOOKUP($E1127,Department!$B:$E,J$2,FALSE)</f>
        <v>Marketing-03</v>
      </c>
      <c r="K1127" s="5" t="str">
        <f>VLOOKUP($E1127,Department!$B:$E,K$2,FALSE)</f>
        <v>Marketing-PR</v>
      </c>
      <c r="L1127" s="5">
        <f>VLOOKUP($F1127,Account!$B:$D,L$2,FALSE)</f>
        <v>400000</v>
      </c>
      <c r="M1127" s="5" t="str">
        <f>VLOOKUP($F1127,Account!$B:$D,M$2,FALSE)</f>
        <v>Travel-Trips</v>
      </c>
      <c r="N1127" s="9">
        <f t="shared" si="599"/>
        <v>20067.633683953853</v>
      </c>
      <c r="O1127" t="str">
        <f>VLOOKUP(A1127,glbpamap!$A$1:$E$1000,5,FALSE)</f>
        <v>payroll.csv</v>
      </c>
    </row>
    <row r="1128" spans="1:15" x14ac:dyDescent="0.25">
      <c r="A1128" t="str">
        <f t="shared" si="613"/>
        <v>Marketing-03400001</v>
      </c>
      <c r="C1128">
        <f t="shared" si="624"/>
        <v>0.05</v>
      </c>
      <c r="D1128" s="5">
        <f t="shared" si="626"/>
        <v>4</v>
      </c>
      <c r="E1128" s="5">
        <f t="shared" si="627"/>
        <v>8</v>
      </c>
      <c r="F1128" s="4">
        <f t="shared" si="628"/>
        <v>5</v>
      </c>
      <c r="G1128" s="5" t="str">
        <f>VLOOKUP($D1128,LE!$B:$D,G$2,FALSE)</f>
        <v>MEA</v>
      </c>
      <c r="H1128" s="5" t="str">
        <f>VLOOKUP($D1128,LE!$B:$D,H$2,FALSE)</f>
        <v>Middle-East&amp;Africa</v>
      </c>
      <c r="I1128" s="5" t="str">
        <f>VLOOKUP($E1128,Department!$B:$E,I$2,FALSE)</f>
        <v>Marketing</v>
      </c>
      <c r="J1128" s="5" t="str">
        <f>VLOOKUP($E1128,Department!$B:$E,J$2,FALSE)</f>
        <v>Marketing-03</v>
      </c>
      <c r="K1128" s="5" t="str">
        <f>VLOOKUP($E1128,Department!$B:$E,K$2,FALSE)</f>
        <v>Marketing-PR</v>
      </c>
      <c r="L1128" s="5">
        <f>VLOOKUP($F1128,Account!$B:$D,L$2,FALSE)</f>
        <v>400001</v>
      </c>
      <c r="M1128" s="5" t="str">
        <f>VLOOKUP($F1128,Account!$B:$D,M$2,FALSE)</f>
        <v>Travel-Hotels</v>
      </c>
      <c r="N1128" s="9">
        <f t="shared" si="600"/>
        <v>10033.816841976926</v>
      </c>
      <c r="O1128" t="str">
        <f>VLOOKUP(A1128,glbpamap!$A$1:$E$1000,5,FALSE)</f>
        <v>payroll.csv</v>
      </c>
    </row>
    <row r="1129" spans="1:15" x14ac:dyDescent="0.25">
      <c r="A1129" t="str">
        <f t="shared" si="613"/>
        <v>Marketing-03500000</v>
      </c>
      <c r="C1129">
        <f t="shared" si="624"/>
        <v>0.2</v>
      </c>
      <c r="D1129" s="5">
        <f t="shared" si="626"/>
        <v>4</v>
      </c>
      <c r="E1129" s="5">
        <f t="shared" si="627"/>
        <v>8</v>
      </c>
      <c r="F1129" s="4">
        <f t="shared" si="628"/>
        <v>6</v>
      </c>
      <c r="G1129" s="5" t="str">
        <f>VLOOKUP($D1129,LE!$B:$D,G$2,FALSE)</f>
        <v>MEA</v>
      </c>
      <c r="H1129" s="5" t="str">
        <f>VLOOKUP($D1129,LE!$B:$D,H$2,FALSE)</f>
        <v>Middle-East&amp;Africa</v>
      </c>
      <c r="I1129" s="5" t="str">
        <f>VLOOKUP($E1129,Department!$B:$E,I$2,FALSE)</f>
        <v>Marketing</v>
      </c>
      <c r="J1129" s="5" t="str">
        <f>VLOOKUP($E1129,Department!$B:$E,J$2,FALSE)</f>
        <v>Marketing-03</v>
      </c>
      <c r="K1129" s="5" t="str">
        <f>VLOOKUP($E1129,Department!$B:$E,K$2,FALSE)</f>
        <v>Marketing-PR</v>
      </c>
      <c r="L1129" s="5">
        <f>VLOOKUP($F1129,Account!$B:$D,L$2,FALSE)</f>
        <v>500000</v>
      </c>
      <c r="M1129" s="5" t="str">
        <f>VLOOKUP($F1129,Account!$B:$D,M$2,FALSE)</f>
        <v>Professional-Services-Consultants</v>
      </c>
      <c r="N1129" s="9">
        <f t="shared" si="601"/>
        <v>40135.267367907705</v>
      </c>
      <c r="O1129" t="str">
        <f>VLOOKUP(A1129,glbpamap!$A$1:$E$1000,5,FALSE)</f>
        <v>payroll.csv</v>
      </c>
    </row>
    <row r="1130" spans="1:15" x14ac:dyDescent="0.25">
      <c r="A1130" t="str">
        <f t="shared" si="613"/>
        <v>Marketing-03600000</v>
      </c>
      <c r="C1130">
        <f t="shared" si="624"/>
        <v>0.1</v>
      </c>
      <c r="D1130" s="5">
        <f t="shared" si="626"/>
        <v>4</v>
      </c>
      <c r="E1130" s="5">
        <f t="shared" si="627"/>
        <v>8</v>
      </c>
      <c r="F1130" s="4">
        <f t="shared" si="628"/>
        <v>7</v>
      </c>
      <c r="G1130" s="5" t="str">
        <f>VLOOKUP($D1130,LE!$B:$D,G$2,FALSE)</f>
        <v>MEA</v>
      </c>
      <c r="H1130" s="5" t="str">
        <f>VLOOKUP($D1130,LE!$B:$D,H$2,FALSE)</f>
        <v>Middle-East&amp;Africa</v>
      </c>
      <c r="I1130" s="5" t="str">
        <f>VLOOKUP($E1130,Department!$B:$E,I$2,FALSE)</f>
        <v>Marketing</v>
      </c>
      <c r="J1130" s="5" t="str">
        <f>VLOOKUP($E1130,Department!$B:$E,J$2,FALSE)</f>
        <v>Marketing-03</v>
      </c>
      <c r="K1130" s="5" t="str">
        <f>VLOOKUP($E1130,Department!$B:$E,K$2,FALSE)</f>
        <v>Marketing-PR</v>
      </c>
      <c r="L1130" s="5">
        <f>VLOOKUP($F1130,Account!$B:$D,L$2,FALSE)</f>
        <v>600000</v>
      </c>
      <c r="M1130" s="5" t="str">
        <f>VLOOKUP($F1130,Account!$B:$D,M$2,FALSE)</f>
        <v>Legal-Consultants</v>
      </c>
      <c r="N1130" s="9">
        <f t="shared" si="602"/>
        <v>20067.633683953853</v>
      </c>
      <c r="O1130" t="str">
        <f>VLOOKUP(A1130,glbpamap!$A$1:$E$1000,5,FALSE)</f>
        <v>payroll.csv</v>
      </c>
    </row>
    <row r="1131" spans="1:15" x14ac:dyDescent="0.25">
      <c r="A1131" t="str">
        <f t="shared" si="613"/>
        <v>Marketing-03600001</v>
      </c>
      <c r="C1131">
        <f t="shared" si="624"/>
        <v>0</v>
      </c>
      <c r="D1131" s="5">
        <f t="shared" si="626"/>
        <v>4</v>
      </c>
      <c r="E1131" s="5">
        <f t="shared" si="627"/>
        <v>8</v>
      </c>
      <c r="F1131" s="4">
        <f t="shared" si="628"/>
        <v>8</v>
      </c>
      <c r="G1131" s="5" t="str">
        <f>VLOOKUP($D1131,LE!$B:$D,G$2,FALSE)</f>
        <v>MEA</v>
      </c>
      <c r="H1131" s="5" t="str">
        <f>VLOOKUP($D1131,LE!$B:$D,H$2,FALSE)</f>
        <v>Middle-East&amp;Africa</v>
      </c>
      <c r="I1131" s="5" t="str">
        <f>VLOOKUP($E1131,Department!$B:$E,I$2,FALSE)</f>
        <v>Marketing</v>
      </c>
      <c r="J1131" s="5" t="str">
        <f>VLOOKUP($E1131,Department!$B:$E,J$2,FALSE)</f>
        <v>Marketing-03</v>
      </c>
      <c r="K1131" s="5" t="str">
        <f>VLOOKUP($E1131,Department!$B:$E,K$2,FALSE)</f>
        <v>Marketing-PR</v>
      </c>
      <c r="L1131" s="5">
        <f>VLOOKUP($F1131,Account!$B:$D,L$2,FALSE)</f>
        <v>600001</v>
      </c>
      <c r="M1131" s="5" t="str">
        <f>VLOOKUP($F1131,Account!$B:$D,M$2,FALSE)</f>
        <v>Legal-Corporate Fees</v>
      </c>
      <c r="N1131" s="9">
        <f t="shared" si="603"/>
        <v>0</v>
      </c>
      <c r="O1131" t="str">
        <f>VLOOKUP(A1131,glbpamap!$A$1:$E$1000,5,FALSE)</f>
        <v>payroll.csv</v>
      </c>
    </row>
    <row r="1132" spans="1:15" x14ac:dyDescent="0.25">
      <c r="A1132" t="str">
        <f t="shared" si="613"/>
        <v>Marketing-03600002</v>
      </c>
      <c r="C1132">
        <f t="shared" si="624"/>
        <v>0</v>
      </c>
      <c r="D1132" s="5">
        <f t="shared" si="626"/>
        <v>4</v>
      </c>
      <c r="E1132" s="5">
        <f t="shared" si="627"/>
        <v>8</v>
      </c>
      <c r="F1132" s="4">
        <f t="shared" si="628"/>
        <v>9</v>
      </c>
      <c r="G1132" s="5" t="str">
        <f>VLOOKUP($D1132,LE!$B:$D,G$2,FALSE)</f>
        <v>MEA</v>
      </c>
      <c r="H1132" s="5" t="str">
        <f>VLOOKUP($D1132,LE!$B:$D,H$2,FALSE)</f>
        <v>Middle-East&amp;Africa</v>
      </c>
      <c r="I1132" s="5" t="str">
        <f>VLOOKUP($E1132,Department!$B:$E,I$2,FALSE)</f>
        <v>Marketing</v>
      </c>
      <c r="J1132" s="5" t="str">
        <f>VLOOKUP($E1132,Department!$B:$E,J$2,FALSE)</f>
        <v>Marketing-03</v>
      </c>
      <c r="K1132" s="5" t="str">
        <f>VLOOKUP($E1132,Department!$B:$E,K$2,FALSE)</f>
        <v>Marketing-PR</v>
      </c>
      <c r="L1132" s="5">
        <f>VLOOKUP($F1132,Account!$B:$D,L$2,FALSE)</f>
        <v>600002</v>
      </c>
      <c r="M1132" s="5" t="str">
        <f>VLOOKUP($F1132,Account!$B:$D,M$2,FALSE)</f>
        <v>Legal-Employment Fees</v>
      </c>
      <c r="N1132" s="9">
        <f t="shared" si="604"/>
        <v>0</v>
      </c>
      <c r="O1132" t="str">
        <f>VLOOKUP(A1132,glbpamap!$A$1:$E$1000,5,FALSE)</f>
        <v>payroll.csv</v>
      </c>
    </row>
    <row r="1133" spans="1:15" x14ac:dyDescent="0.25">
      <c r="A1133" t="str">
        <f t="shared" si="613"/>
        <v>Marketing-03700000</v>
      </c>
      <c r="C1133">
        <f t="shared" si="624"/>
        <v>0.05</v>
      </c>
      <c r="D1133" s="5">
        <f t="shared" si="626"/>
        <v>4</v>
      </c>
      <c r="E1133" s="5">
        <f t="shared" si="627"/>
        <v>8</v>
      </c>
      <c r="F1133" s="4">
        <f t="shared" si="628"/>
        <v>10</v>
      </c>
      <c r="G1133" s="5" t="str">
        <f>VLOOKUP($D1133,LE!$B:$D,G$2,FALSE)</f>
        <v>MEA</v>
      </c>
      <c r="H1133" s="5" t="str">
        <f>VLOOKUP($D1133,LE!$B:$D,H$2,FALSE)</f>
        <v>Middle-East&amp;Africa</v>
      </c>
      <c r="I1133" s="5" t="str">
        <f>VLOOKUP($E1133,Department!$B:$E,I$2,FALSE)</f>
        <v>Marketing</v>
      </c>
      <c r="J1133" s="5" t="str">
        <f>VLOOKUP($E1133,Department!$B:$E,J$2,FALSE)</f>
        <v>Marketing-03</v>
      </c>
      <c r="K1133" s="5" t="str">
        <f>VLOOKUP($E1133,Department!$B:$E,K$2,FALSE)</f>
        <v>Marketing-PR</v>
      </c>
      <c r="L1133" s="5">
        <f>VLOOKUP($F1133,Account!$B:$D,L$2,FALSE)</f>
        <v>700000</v>
      </c>
      <c r="M1133" s="5" t="str">
        <f>VLOOKUP($F1133,Account!$B:$D,M$2,FALSE)</f>
        <v>IT-Application-On-Premise</v>
      </c>
      <c r="N1133" s="9">
        <f t="shared" si="605"/>
        <v>10033.816841976926</v>
      </c>
      <c r="O1133" t="str">
        <f>VLOOKUP(A1133,glbpamap!$A$1:$E$1000,5,FALSE)</f>
        <v>payroll.csv</v>
      </c>
    </row>
    <row r="1134" spans="1:15" x14ac:dyDescent="0.25">
      <c r="A1134" t="str">
        <f t="shared" si="613"/>
        <v>Marketing-03700001</v>
      </c>
      <c r="C1134">
        <f t="shared" si="624"/>
        <v>0.01</v>
      </c>
      <c r="D1134" s="5">
        <f t="shared" si="626"/>
        <v>4</v>
      </c>
      <c r="E1134" s="5">
        <f t="shared" si="627"/>
        <v>8</v>
      </c>
      <c r="F1134" s="4">
        <f t="shared" si="628"/>
        <v>11</v>
      </c>
      <c r="G1134" s="5" t="str">
        <f>VLOOKUP($D1134,LE!$B:$D,G$2,FALSE)</f>
        <v>MEA</v>
      </c>
      <c r="H1134" s="5" t="str">
        <f>VLOOKUP($D1134,LE!$B:$D,H$2,FALSE)</f>
        <v>Middle-East&amp;Africa</v>
      </c>
      <c r="I1134" s="5" t="str">
        <f>VLOOKUP($E1134,Department!$B:$E,I$2,FALSE)</f>
        <v>Marketing</v>
      </c>
      <c r="J1134" s="5" t="str">
        <f>VLOOKUP($E1134,Department!$B:$E,J$2,FALSE)</f>
        <v>Marketing-03</v>
      </c>
      <c r="K1134" s="5" t="str">
        <f>VLOOKUP($E1134,Department!$B:$E,K$2,FALSE)</f>
        <v>Marketing-PR</v>
      </c>
      <c r="L1134" s="5">
        <f>VLOOKUP($F1134,Account!$B:$D,L$2,FALSE)</f>
        <v>700001</v>
      </c>
      <c r="M1134" s="5" t="str">
        <f>VLOOKUP($F1134,Account!$B:$D,M$2,FALSE)</f>
        <v>IT-Application-Subscription</v>
      </c>
      <c r="N1134" s="9">
        <f t="shared" si="606"/>
        <v>2006.763368395385</v>
      </c>
      <c r="O1134" t="str">
        <f>VLOOKUP(A1134,glbpamap!$A$1:$E$1000,5,FALSE)</f>
        <v>payroll.csv</v>
      </c>
    </row>
    <row r="1135" spans="1:15" x14ac:dyDescent="0.25">
      <c r="A1135" t="str">
        <f t="shared" si="613"/>
        <v>Marketing-03700002</v>
      </c>
      <c r="C1135">
        <f t="shared" si="624"/>
        <v>0.02</v>
      </c>
      <c r="D1135" s="5">
        <f t="shared" si="626"/>
        <v>4</v>
      </c>
      <c r="E1135" s="5">
        <f t="shared" si="627"/>
        <v>8</v>
      </c>
      <c r="F1135" s="4">
        <f t="shared" si="628"/>
        <v>12</v>
      </c>
      <c r="G1135" s="5" t="str">
        <f>VLOOKUP($D1135,LE!$B:$D,G$2,FALSE)</f>
        <v>MEA</v>
      </c>
      <c r="H1135" s="5" t="str">
        <f>VLOOKUP($D1135,LE!$B:$D,H$2,FALSE)</f>
        <v>Middle-East&amp;Africa</v>
      </c>
      <c r="I1135" s="5" t="str">
        <f>VLOOKUP($E1135,Department!$B:$E,I$2,FALSE)</f>
        <v>Marketing</v>
      </c>
      <c r="J1135" s="5" t="str">
        <f>VLOOKUP($E1135,Department!$B:$E,J$2,FALSE)</f>
        <v>Marketing-03</v>
      </c>
      <c r="K1135" s="5" t="str">
        <f>VLOOKUP($E1135,Department!$B:$E,K$2,FALSE)</f>
        <v>Marketing-PR</v>
      </c>
      <c r="L1135" s="5">
        <f>VLOOKUP($F1135,Account!$B:$D,L$2,FALSE)</f>
        <v>700002</v>
      </c>
      <c r="M1135" s="5" t="str">
        <f>VLOOKUP($F1135,Account!$B:$D,M$2,FALSE)</f>
        <v>IT-Infrastructure</v>
      </c>
      <c r="N1135" s="9">
        <f t="shared" si="607"/>
        <v>4013.52673679077</v>
      </c>
      <c r="O1135" t="str">
        <f>VLOOKUP(A1135,glbpamap!$A$1:$E$1000,5,FALSE)</f>
        <v>payroll.csv</v>
      </c>
    </row>
    <row r="1136" spans="1:15" x14ac:dyDescent="0.25">
      <c r="A1136" t="str">
        <f t="shared" si="613"/>
        <v>Marketing-03700003</v>
      </c>
      <c r="C1136">
        <f t="shared" si="624"/>
        <v>0.01</v>
      </c>
      <c r="D1136" s="5">
        <f t="shared" si="626"/>
        <v>4</v>
      </c>
      <c r="E1136" s="5">
        <f t="shared" si="627"/>
        <v>8</v>
      </c>
      <c r="F1136" s="4">
        <f t="shared" si="628"/>
        <v>13</v>
      </c>
      <c r="G1136" s="5" t="str">
        <f>VLOOKUP($D1136,LE!$B:$D,G$2,FALSE)</f>
        <v>MEA</v>
      </c>
      <c r="H1136" s="5" t="str">
        <f>VLOOKUP($D1136,LE!$B:$D,H$2,FALSE)</f>
        <v>Middle-East&amp;Africa</v>
      </c>
      <c r="I1136" s="5" t="str">
        <f>VLOOKUP($E1136,Department!$B:$E,I$2,FALSE)</f>
        <v>Marketing</v>
      </c>
      <c r="J1136" s="5" t="str">
        <f>VLOOKUP($E1136,Department!$B:$E,J$2,FALSE)</f>
        <v>Marketing-03</v>
      </c>
      <c r="K1136" s="5" t="str">
        <f>VLOOKUP($E1136,Department!$B:$E,K$2,FALSE)</f>
        <v>Marketing-PR</v>
      </c>
      <c r="L1136" s="5">
        <f>VLOOKUP($F1136,Account!$B:$D,L$2,FALSE)</f>
        <v>700003</v>
      </c>
      <c r="M1136" s="5" t="str">
        <f>VLOOKUP($F1136,Account!$B:$D,M$2,FALSE)</f>
        <v>IT-Consultant-System Implementation</v>
      </c>
      <c r="N1136" s="9">
        <f t="shared" si="608"/>
        <v>2006.763368395385</v>
      </c>
      <c r="O1136" t="str">
        <f>VLOOKUP(A1136,glbpamap!$A$1:$E$1000,5,FALSE)</f>
        <v>payroll.csv</v>
      </c>
    </row>
    <row r="1137" spans="1:15" x14ac:dyDescent="0.25">
      <c r="A1137" t="str">
        <f t="shared" si="613"/>
        <v>Marketing-03800000</v>
      </c>
      <c r="C1137">
        <f t="shared" si="624"/>
        <v>0.02</v>
      </c>
      <c r="D1137" s="5">
        <f t="shared" si="626"/>
        <v>4</v>
      </c>
      <c r="E1137" s="5">
        <f t="shared" si="627"/>
        <v>8</v>
      </c>
      <c r="F1137" s="4">
        <f t="shared" si="628"/>
        <v>14</v>
      </c>
      <c r="G1137" s="5" t="str">
        <f>VLOOKUP($D1137,LE!$B:$D,G$2,FALSE)</f>
        <v>MEA</v>
      </c>
      <c r="H1137" s="5" t="str">
        <f>VLOOKUP($D1137,LE!$B:$D,H$2,FALSE)</f>
        <v>Middle-East&amp;Africa</v>
      </c>
      <c r="I1137" s="5" t="str">
        <f>VLOOKUP($E1137,Department!$B:$E,I$2,FALSE)</f>
        <v>Marketing</v>
      </c>
      <c r="J1137" s="5" t="str">
        <f>VLOOKUP($E1137,Department!$B:$E,J$2,FALSE)</f>
        <v>Marketing-03</v>
      </c>
      <c r="K1137" s="5" t="str">
        <f>VLOOKUP($E1137,Department!$B:$E,K$2,FALSE)</f>
        <v>Marketing-PR</v>
      </c>
      <c r="L1137" s="5">
        <f>VLOOKUP($F1137,Account!$B:$D,L$2,FALSE)</f>
        <v>800000</v>
      </c>
      <c r="M1137" s="5" t="str">
        <f>VLOOKUP($F1137,Account!$B:$D,M$2,FALSE)</f>
        <v>Facilities-Offices</v>
      </c>
      <c r="N1137" s="9">
        <f t="shared" si="609"/>
        <v>4013.52673679077</v>
      </c>
      <c r="O1137" t="str">
        <f>VLOOKUP(A1137,glbpamap!$A$1:$E$1000,5,FALSE)</f>
        <v>payroll.csv</v>
      </c>
    </row>
    <row r="1138" spans="1:15" x14ac:dyDescent="0.25">
      <c r="A1138" t="str">
        <f t="shared" si="613"/>
        <v>Marketing-03800001</v>
      </c>
      <c r="C1138">
        <f t="shared" si="624"/>
        <v>0.02</v>
      </c>
      <c r="D1138" s="5">
        <f t="shared" si="626"/>
        <v>4</v>
      </c>
      <c r="E1138" s="5">
        <f t="shared" si="627"/>
        <v>8</v>
      </c>
      <c r="F1138" s="4">
        <f t="shared" si="628"/>
        <v>15</v>
      </c>
      <c r="G1138" s="5" t="str">
        <f>VLOOKUP($D1138,LE!$B:$D,G$2,FALSE)</f>
        <v>MEA</v>
      </c>
      <c r="H1138" s="5" t="str">
        <f>VLOOKUP($D1138,LE!$B:$D,H$2,FALSE)</f>
        <v>Middle-East&amp;Africa</v>
      </c>
      <c r="I1138" s="5" t="str">
        <f>VLOOKUP($E1138,Department!$B:$E,I$2,FALSE)</f>
        <v>Marketing</v>
      </c>
      <c r="J1138" s="5" t="str">
        <f>VLOOKUP($E1138,Department!$B:$E,J$2,FALSE)</f>
        <v>Marketing-03</v>
      </c>
      <c r="K1138" s="5" t="str">
        <f>VLOOKUP($E1138,Department!$B:$E,K$2,FALSE)</f>
        <v>Marketing-PR</v>
      </c>
      <c r="L1138" s="5">
        <f>VLOOKUP($F1138,Account!$B:$D,L$2,FALSE)</f>
        <v>800001</v>
      </c>
      <c r="M1138" s="5" t="str">
        <f>VLOOKUP($F1138,Account!$B:$D,M$2,FALSE)</f>
        <v>Facilities-Supplies</v>
      </c>
      <c r="N1138" s="9">
        <f t="shared" si="610"/>
        <v>4013.52673679077</v>
      </c>
      <c r="O1138" t="str">
        <f>VLOOKUP(A1138,glbpamap!$A$1:$E$1000,5,FALSE)</f>
        <v>payroll.csv</v>
      </c>
    </row>
    <row r="1139" spans="1:15" x14ac:dyDescent="0.25">
      <c r="A1139" t="str">
        <f t="shared" si="613"/>
        <v>Marketing-03800002</v>
      </c>
      <c r="C1139">
        <f t="shared" si="624"/>
        <v>0.02</v>
      </c>
      <c r="D1139" s="5">
        <f t="shared" si="626"/>
        <v>4</v>
      </c>
      <c r="E1139" s="5">
        <f t="shared" si="627"/>
        <v>8</v>
      </c>
      <c r="F1139" s="4">
        <f t="shared" si="628"/>
        <v>16</v>
      </c>
      <c r="G1139" s="5" t="str">
        <f>VLOOKUP($D1139,LE!$B:$D,G$2,FALSE)</f>
        <v>MEA</v>
      </c>
      <c r="H1139" s="5" t="str">
        <f>VLOOKUP($D1139,LE!$B:$D,H$2,FALSE)</f>
        <v>Middle-East&amp;Africa</v>
      </c>
      <c r="I1139" s="5" t="str">
        <f>VLOOKUP($E1139,Department!$B:$E,I$2,FALSE)</f>
        <v>Marketing</v>
      </c>
      <c r="J1139" s="5" t="str">
        <f>VLOOKUP($E1139,Department!$B:$E,J$2,FALSE)</f>
        <v>Marketing-03</v>
      </c>
      <c r="K1139" s="5" t="str">
        <f>VLOOKUP($E1139,Department!$B:$E,K$2,FALSE)</f>
        <v>Marketing-PR</v>
      </c>
      <c r="L1139" s="5">
        <f>VLOOKUP($F1139,Account!$B:$D,L$2,FALSE)</f>
        <v>800002</v>
      </c>
      <c r="M1139" s="5" t="str">
        <f>VLOOKUP($F1139,Account!$B:$D,M$2,FALSE)</f>
        <v>Facilities-Supplies</v>
      </c>
      <c r="N1139" s="9">
        <f t="shared" si="611"/>
        <v>4013.52673679077</v>
      </c>
      <c r="O1139" t="str">
        <f>VLOOKUP(A1139,glbpamap!$A$1:$E$1000,5,FALSE)</f>
        <v>payroll.csv</v>
      </c>
    </row>
    <row r="1140" spans="1:15" x14ac:dyDescent="0.25">
      <c r="A1140" t="str">
        <f t="shared" si="613"/>
        <v>Product-Mgmt-01100000</v>
      </c>
      <c r="C1140">
        <f>C1124</f>
        <v>0</v>
      </c>
      <c r="D1140" s="6">
        <f>D1124</f>
        <v>4</v>
      </c>
      <c r="E1140" s="6">
        <f>E1124+1</f>
        <v>9</v>
      </c>
      <c r="F1140" s="4">
        <v>1</v>
      </c>
      <c r="G1140" s="5" t="str">
        <f>VLOOKUP($D1140,LE!$B:$D,G$2,FALSE)</f>
        <v>MEA</v>
      </c>
      <c r="H1140" s="5" t="str">
        <f>VLOOKUP($D1140,LE!$B:$D,H$2,FALSE)</f>
        <v>Middle-East&amp;Africa</v>
      </c>
      <c r="I1140" s="5" t="str">
        <f>VLOOKUP($E1140,Department!$B:$E,I$2,FALSE)</f>
        <v>Product-Mgmt</v>
      </c>
      <c r="J1140" s="5" t="str">
        <f>VLOOKUP($E1140,Department!$B:$E,J$2,FALSE)</f>
        <v>Product-Mgmt-01</v>
      </c>
      <c r="K1140" s="5" t="str">
        <f>VLOOKUP($E1140,Department!$B:$E,K$2,FALSE)</f>
        <v>Product-Management</v>
      </c>
      <c r="L1140" s="5">
        <f>VLOOKUP($F1140,Account!$B:$D,L$2,FALSE)</f>
        <v>100000</v>
      </c>
      <c r="M1140" s="5" t="str">
        <f>VLOOKUP($F1140,Account!$B:$D,M$2,FALSE)</f>
        <v>Salary</v>
      </c>
      <c r="N1140" s="10">
        <f t="shared" ref="N1140" si="629">N1124*1.01</f>
        <v>202683.10020793389</v>
      </c>
      <c r="O1140" t="str">
        <f>VLOOKUP(A1140,glbpamap!$A$1:$E$1000,5,FALSE)</f>
        <v>payroll.csv</v>
      </c>
    </row>
    <row r="1141" spans="1:15" x14ac:dyDescent="0.25">
      <c r="A1141" t="str">
        <f t="shared" si="613"/>
        <v>Product-Mgmt-01100001</v>
      </c>
      <c r="C1141">
        <f t="shared" ref="C1141:C1155" si="630">C1125</f>
        <v>0.3</v>
      </c>
      <c r="D1141" s="5">
        <f>D1140</f>
        <v>4</v>
      </c>
      <c r="E1141" s="5">
        <f>E1140</f>
        <v>9</v>
      </c>
      <c r="F1141" s="4">
        <f>F1140+1</f>
        <v>2</v>
      </c>
      <c r="G1141" s="5" t="str">
        <f>VLOOKUP($D1141,LE!$B:$D,G$2,FALSE)</f>
        <v>MEA</v>
      </c>
      <c r="H1141" s="5" t="str">
        <f>VLOOKUP($D1141,LE!$B:$D,H$2,FALSE)</f>
        <v>Middle-East&amp;Africa</v>
      </c>
      <c r="I1141" s="5" t="str">
        <f>VLOOKUP($E1141,Department!$B:$E,I$2,FALSE)</f>
        <v>Product-Mgmt</v>
      </c>
      <c r="J1141" s="5" t="str">
        <f>VLOOKUP($E1141,Department!$B:$E,J$2,FALSE)</f>
        <v>Product-Mgmt-01</v>
      </c>
      <c r="K1141" s="5" t="str">
        <f>VLOOKUP($E1141,Department!$B:$E,K$2,FALSE)</f>
        <v>Product-Management</v>
      </c>
      <c r="L1141" s="5">
        <f>VLOOKUP($F1141,Account!$B:$D,L$2,FALSE)</f>
        <v>100001</v>
      </c>
      <c r="M1141" s="5" t="str">
        <f>VLOOKUP($F1141,Account!$B:$D,M$2,FALSE)</f>
        <v>Benefits</v>
      </c>
      <c r="N1141" s="9">
        <f t="shared" si="625"/>
        <v>60804.930062380168</v>
      </c>
      <c r="O1141" t="str">
        <f>VLOOKUP(A1141,glbpamap!$A$1:$E$1000,5,FALSE)</f>
        <v>payroll.csv</v>
      </c>
    </row>
    <row r="1142" spans="1:15" x14ac:dyDescent="0.25">
      <c r="A1142" t="str">
        <f t="shared" si="613"/>
        <v>Product-Mgmt-01200000</v>
      </c>
      <c r="C1142">
        <f t="shared" si="630"/>
        <v>0.5</v>
      </c>
      <c r="D1142" s="5">
        <f t="shared" ref="D1142:D1155" si="631">D1141</f>
        <v>4</v>
      </c>
      <c r="E1142" s="5">
        <f t="shared" ref="E1142:E1155" si="632">E1141</f>
        <v>9</v>
      </c>
      <c r="F1142" s="4">
        <f t="shared" ref="F1142:F1155" si="633">F1141+1</f>
        <v>3</v>
      </c>
      <c r="G1142" s="5" t="str">
        <f>VLOOKUP($D1142,LE!$B:$D,G$2,FALSE)</f>
        <v>MEA</v>
      </c>
      <c r="H1142" s="5" t="str">
        <f>VLOOKUP($D1142,LE!$B:$D,H$2,FALSE)</f>
        <v>Middle-East&amp;Africa</v>
      </c>
      <c r="I1142" s="5" t="str">
        <f>VLOOKUP($E1142,Department!$B:$E,I$2,FALSE)</f>
        <v>Product-Mgmt</v>
      </c>
      <c r="J1142" s="5" t="str">
        <f>VLOOKUP($E1142,Department!$B:$E,J$2,FALSE)</f>
        <v>Product-Mgmt-01</v>
      </c>
      <c r="K1142" s="5" t="str">
        <f>VLOOKUP($E1142,Department!$B:$E,K$2,FALSE)</f>
        <v>Product-Management</v>
      </c>
      <c r="L1142" s="5">
        <f>VLOOKUP($F1142,Account!$B:$D,L$2,FALSE)</f>
        <v>200000</v>
      </c>
      <c r="M1142" s="5" t="str">
        <f>VLOOKUP($F1142,Account!$B:$D,M$2,FALSE)</f>
        <v>Contractors</v>
      </c>
      <c r="N1142" s="9">
        <f t="shared" ref="N1142:N1190" si="634">N1140*C1142</f>
        <v>101341.55010396695</v>
      </c>
      <c r="O1142" t="str">
        <f>VLOOKUP(A1142,glbpamap!$A$1:$E$1000,5,FALSE)</f>
        <v>payroll.csv</v>
      </c>
    </row>
    <row r="1143" spans="1:15" x14ac:dyDescent="0.25">
      <c r="A1143" t="str">
        <f t="shared" si="613"/>
        <v>Product-Mgmt-01400000</v>
      </c>
      <c r="C1143">
        <f t="shared" si="630"/>
        <v>0.1</v>
      </c>
      <c r="D1143" s="5">
        <f t="shared" si="631"/>
        <v>4</v>
      </c>
      <c r="E1143" s="5">
        <f t="shared" si="632"/>
        <v>9</v>
      </c>
      <c r="F1143" s="4">
        <f t="shared" si="633"/>
        <v>4</v>
      </c>
      <c r="G1143" s="5" t="str">
        <f>VLOOKUP($D1143,LE!$B:$D,G$2,FALSE)</f>
        <v>MEA</v>
      </c>
      <c r="H1143" s="5" t="str">
        <f>VLOOKUP($D1143,LE!$B:$D,H$2,FALSE)</f>
        <v>Middle-East&amp;Africa</v>
      </c>
      <c r="I1143" s="5" t="str">
        <f>VLOOKUP($E1143,Department!$B:$E,I$2,FALSE)</f>
        <v>Product-Mgmt</v>
      </c>
      <c r="J1143" s="5" t="str">
        <f>VLOOKUP($E1143,Department!$B:$E,J$2,FALSE)</f>
        <v>Product-Mgmt-01</v>
      </c>
      <c r="K1143" s="5" t="str">
        <f>VLOOKUP($E1143,Department!$B:$E,K$2,FALSE)</f>
        <v>Product-Management</v>
      </c>
      <c r="L1143" s="5">
        <f>VLOOKUP($F1143,Account!$B:$D,L$2,FALSE)</f>
        <v>400000</v>
      </c>
      <c r="M1143" s="5" t="str">
        <f>VLOOKUP($F1143,Account!$B:$D,M$2,FALSE)</f>
        <v>Travel-Trips</v>
      </c>
      <c r="N1143" s="9">
        <f t="shared" ref="N1143:N1191" si="635">N1140*C1143</f>
        <v>20268.310020793389</v>
      </c>
      <c r="O1143" t="str">
        <f>VLOOKUP(A1143,glbpamap!$A$1:$E$1000,5,FALSE)</f>
        <v>payroll.csv</v>
      </c>
    </row>
    <row r="1144" spans="1:15" x14ac:dyDescent="0.25">
      <c r="A1144" t="str">
        <f t="shared" si="613"/>
        <v>Product-Mgmt-01400001</v>
      </c>
      <c r="C1144">
        <f t="shared" si="630"/>
        <v>0.05</v>
      </c>
      <c r="D1144" s="5">
        <f t="shared" si="631"/>
        <v>4</v>
      </c>
      <c r="E1144" s="5">
        <f t="shared" si="632"/>
        <v>9</v>
      </c>
      <c r="F1144" s="4">
        <f t="shared" si="633"/>
        <v>5</v>
      </c>
      <c r="G1144" s="5" t="str">
        <f>VLOOKUP($D1144,LE!$B:$D,G$2,FALSE)</f>
        <v>MEA</v>
      </c>
      <c r="H1144" s="5" t="str">
        <f>VLOOKUP($D1144,LE!$B:$D,H$2,FALSE)</f>
        <v>Middle-East&amp;Africa</v>
      </c>
      <c r="I1144" s="5" t="str">
        <f>VLOOKUP($E1144,Department!$B:$E,I$2,FALSE)</f>
        <v>Product-Mgmt</v>
      </c>
      <c r="J1144" s="5" t="str">
        <f>VLOOKUP($E1144,Department!$B:$E,J$2,FALSE)</f>
        <v>Product-Mgmt-01</v>
      </c>
      <c r="K1144" s="5" t="str">
        <f>VLOOKUP($E1144,Department!$B:$E,K$2,FALSE)</f>
        <v>Product-Management</v>
      </c>
      <c r="L1144" s="5">
        <f>VLOOKUP($F1144,Account!$B:$D,L$2,FALSE)</f>
        <v>400001</v>
      </c>
      <c r="M1144" s="5" t="str">
        <f>VLOOKUP($F1144,Account!$B:$D,M$2,FALSE)</f>
        <v>Travel-Hotels</v>
      </c>
      <c r="N1144" s="9">
        <f t="shared" ref="N1144:N1192" si="636">N1140*C1144</f>
        <v>10134.155010396695</v>
      </c>
      <c r="O1144" t="str">
        <f>VLOOKUP(A1144,glbpamap!$A$1:$E$1000,5,FALSE)</f>
        <v>payroll.csv</v>
      </c>
    </row>
    <row r="1145" spans="1:15" x14ac:dyDescent="0.25">
      <c r="A1145" t="str">
        <f t="shared" si="613"/>
        <v>Product-Mgmt-01500000</v>
      </c>
      <c r="C1145">
        <f t="shared" si="630"/>
        <v>0.2</v>
      </c>
      <c r="D1145" s="5">
        <f t="shared" si="631"/>
        <v>4</v>
      </c>
      <c r="E1145" s="5">
        <f t="shared" si="632"/>
        <v>9</v>
      </c>
      <c r="F1145" s="4">
        <f t="shared" si="633"/>
        <v>6</v>
      </c>
      <c r="G1145" s="5" t="str">
        <f>VLOOKUP($D1145,LE!$B:$D,G$2,FALSE)</f>
        <v>MEA</v>
      </c>
      <c r="H1145" s="5" t="str">
        <f>VLOOKUP($D1145,LE!$B:$D,H$2,FALSE)</f>
        <v>Middle-East&amp;Africa</v>
      </c>
      <c r="I1145" s="5" t="str">
        <f>VLOOKUP($E1145,Department!$B:$E,I$2,FALSE)</f>
        <v>Product-Mgmt</v>
      </c>
      <c r="J1145" s="5" t="str">
        <f>VLOOKUP($E1145,Department!$B:$E,J$2,FALSE)</f>
        <v>Product-Mgmt-01</v>
      </c>
      <c r="K1145" s="5" t="str">
        <f>VLOOKUP($E1145,Department!$B:$E,K$2,FALSE)</f>
        <v>Product-Management</v>
      </c>
      <c r="L1145" s="5">
        <f>VLOOKUP($F1145,Account!$B:$D,L$2,FALSE)</f>
        <v>500000</v>
      </c>
      <c r="M1145" s="5" t="str">
        <f>VLOOKUP($F1145,Account!$B:$D,M$2,FALSE)</f>
        <v>Professional-Services-Consultants</v>
      </c>
      <c r="N1145" s="9">
        <f t="shared" ref="N1145:N1193" si="637">N1140*C1145</f>
        <v>40536.620041586779</v>
      </c>
      <c r="O1145" t="str">
        <f>VLOOKUP(A1145,glbpamap!$A$1:$E$1000,5,FALSE)</f>
        <v>payroll.csv</v>
      </c>
    </row>
    <row r="1146" spans="1:15" x14ac:dyDescent="0.25">
      <c r="A1146" t="str">
        <f t="shared" si="613"/>
        <v>Product-Mgmt-01600000</v>
      </c>
      <c r="C1146">
        <f t="shared" si="630"/>
        <v>0.1</v>
      </c>
      <c r="D1146" s="5">
        <f t="shared" si="631"/>
        <v>4</v>
      </c>
      <c r="E1146" s="5">
        <f t="shared" si="632"/>
        <v>9</v>
      </c>
      <c r="F1146" s="4">
        <f t="shared" si="633"/>
        <v>7</v>
      </c>
      <c r="G1146" s="5" t="str">
        <f>VLOOKUP($D1146,LE!$B:$D,G$2,FALSE)</f>
        <v>MEA</v>
      </c>
      <c r="H1146" s="5" t="str">
        <f>VLOOKUP($D1146,LE!$B:$D,H$2,FALSE)</f>
        <v>Middle-East&amp;Africa</v>
      </c>
      <c r="I1146" s="5" t="str">
        <f>VLOOKUP($E1146,Department!$B:$E,I$2,FALSE)</f>
        <v>Product-Mgmt</v>
      </c>
      <c r="J1146" s="5" t="str">
        <f>VLOOKUP($E1146,Department!$B:$E,J$2,FALSE)</f>
        <v>Product-Mgmt-01</v>
      </c>
      <c r="K1146" s="5" t="str">
        <f>VLOOKUP($E1146,Department!$B:$E,K$2,FALSE)</f>
        <v>Product-Management</v>
      </c>
      <c r="L1146" s="5">
        <f>VLOOKUP($F1146,Account!$B:$D,L$2,FALSE)</f>
        <v>600000</v>
      </c>
      <c r="M1146" s="5" t="str">
        <f>VLOOKUP($F1146,Account!$B:$D,M$2,FALSE)</f>
        <v>Legal-Consultants</v>
      </c>
      <c r="N1146" s="9">
        <f t="shared" ref="N1146:N1194" si="638">N1140*C1146</f>
        <v>20268.310020793389</v>
      </c>
      <c r="O1146" t="str">
        <f>VLOOKUP(A1146,glbpamap!$A$1:$E$1000,5,FALSE)</f>
        <v>payroll.csv</v>
      </c>
    </row>
    <row r="1147" spans="1:15" x14ac:dyDescent="0.25">
      <c r="A1147" t="str">
        <f t="shared" si="613"/>
        <v>Product-Mgmt-01600001</v>
      </c>
      <c r="C1147">
        <f t="shared" si="630"/>
        <v>0</v>
      </c>
      <c r="D1147" s="5">
        <f t="shared" si="631"/>
        <v>4</v>
      </c>
      <c r="E1147" s="5">
        <f t="shared" si="632"/>
        <v>9</v>
      </c>
      <c r="F1147" s="4">
        <f t="shared" si="633"/>
        <v>8</v>
      </c>
      <c r="G1147" s="5" t="str">
        <f>VLOOKUP($D1147,LE!$B:$D,G$2,FALSE)</f>
        <v>MEA</v>
      </c>
      <c r="H1147" s="5" t="str">
        <f>VLOOKUP($D1147,LE!$B:$D,H$2,FALSE)</f>
        <v>Middle-East&amp;Africa</v>
      </c>
      <c r="I1147" s="5" t="str">
        <f>VLOOKUP($E1147,Department!$B:$E,I$2,FALSE)</f>
        <v>Product-Mgmt</v>
      </c>
      <c r="J1147" s="5" t="str">
        <f>VLOOKUP($E1147,Department!$B:$E,J$2,FALSE)</f>
        <v>Product-Mgmt-01</v>
      </c>
      <c r="K1147" s="5" t="str">
        <f>VLOOKUP($E1147,Department!$B:$E,K$2,FALSE)</f>
        <v>Product-Management</v>
      </c>
      <c r="L1147" s="5">
        <f>VLOOKUP($F1147,Account!$B:$D,L$2,FALSE)</f>
        <v>600001</v>
      </c>
      <c r="M1147" s="5" t="str">
        <f>VLOOKUP($F1147,Account!$B:$D,M$2,FALSE)</f>
        <v>Legal-Corporate Fees</v>
      </c>
      <c r="N1147" s="9">
        <f t="shared" ref="N1147:N1195" si="639">N1140*C1147</f>
        <v>0</v>
      </c>
      <c r="O1147" t="str">
        <f>VLOOKUP(A1147,glbpamap!$A$1:$E$1000,5,FALSE)</f>
        <v>payroll.csv</v>
      </c>
    </row>
    <row r="1148" spans="1:15" x14ac:dyDescent="0.25">
      <c r="A1148" t="str">
        <f t="shared" si="613"/>
        <v>Product-Mgmt-01600002</v>
      </c>
      <c r="C1148">
        <f t="shared" si="630"/>
        <v>0</v>
      </c>
      <c r="D1148" s="5">
        <f t="shared" si="631"/>
        <v>4</v>
      </c>
      <c r="E1148" s="5">
        <f t="shared" si="632"/>
        <v>9</v>
      </c>
      <c r="F1148" s="4">
        <f t="shared" si="633"/>
        <v>9</v>
      </c>
      <c r="G1148" s="5" t="str">
        <f>VLOOKUP($D1148,LE!$B:$D,G$2,FALSE)</f>
        <v>MEA</v>
      </c>
      <c r="H1148" s="5" t="str">
        <f>VLOOKUP($D1148,LE!$B:$D,H$2,FALSE)</f>
        <v>Middle-East&amp;Africa</v>
      </c>
      <c r="I1148" s="5" t="str">
        <f>VLOOKUP($E1148,Department!$B:$E,I$2,FALSE)</f>
        <v>Product-Mgmt</v>
      </c>
      <c r="J1148" s="5" t="str">
        <f>VLOOKUP($E1148,Department!$B:$E,J$2,FALSE)</f>
        <v>Product-Mgmt-01</v>
      </c>
      <c r="K1148" s="5" t="str">
        <f>VLOOKUP($E1148,Department!$B:$E,K$2,FALSE)</f>
        <v>Product-Management</v>
      </c>
      <c r="L1148" s="5">
        <f>VLOOKUP($F1148,Account!$B:$D,L$2,FALSE)</f>
        <v>600002</v>
      </c>
      <c r="M1148" s="5" t="str">
        <f>VLOOKUP($F1148,Account!$B:$D,M$2,FALSE)</f>
        <v>Legal-Employment Fees</v>
      </c>
      <c r="N1148" s="9">
        <f t="shared" ref="N1148:N1196" si="640">N1140*C1148</f>
        <v>0</v>
      </c>
      <c r="O1148" t="str">
        <f>VLOOKUP(A1148,glbpamap!$A$1:$E$1000,5,FALSE)</f>
        <v>payroll.csv</v>
      </c>
    </row>
    <row r="1149" spans="1:15" x14ac:dyDescent="0.25">
      <c r="A1149" t="str">
        <f t="shared" si="613"/>
        <v>Product-Mgmt-01700000</v>
      </c>
      <c r="C1149">
        <f t="shared" si="630"/>
        <v>0.05</v>
      </c>
      <c r="D1149" s="5">
        <f t="shared" si="631"/>
        <v>4</v>
      </c>
      <c r="E1149" s="5">
        <f t="shared" si="632"/>
        <v>9</v>
      </c>
      <c r="F1149" s="4">
        <f t="shared" si="633"/>
        <v>10</v>
      </c>
      <c r="G1149" s="5" t="str">
        <f>VLOOKUP($D1149,LE!$B:$D,G$2,FALSE)</f>
        <v>MEA</v>
      </c>
      <c r="H1149" s="5" t="str">
        <f>VLOOKUP($D1149,LE!$B:$D,H$2,FALSE)</f>
        <v>Middle-East&amp;Africa</v>
      </c>
      <c r="I1149" s="5" t="str">
        <f>VLOOKUP($E1149,Department!$B:$E,I$2,FALSE)</f>
        <v>Product-Mgmt</v>
      </c>
      <c r="J1149" s="5" t="str">
        <f>VLOOKUP($E1149,Department!$B:$E,J$2,FALSE)</f>
        <v>Product-Mgmt-01</v>
      </c>
      <c r="K1149" s="5" t="str">
        <f>VLOOKUP($E1149,Department!$B:$E,K$2,FALSE)</f>
        <v>Product-Management</v>
      </c>
      <c r="L1149" s="5">
        <f>VLOOKUP($F1149,Account!$B:$D,L$2,FALSE)</f>
        <v>700000</v>
      </c>
      <c r="M1149" s="5" t="str">
        <f>VLOOKUP($F1149,Account!$B:$D,M$2,FALSE)</f>
        <v>IT-Application-On-Premise</v>
      </c>
      <c r="N1149" s="9">
        <f t="shared" ref="N1149:N1197" si="641">N1140*C1149</f>
        <v>10134.155010396695</v>
      </c>
      <c r="O1149" t="str">
        <f>VLOOKUP(A1149,glbpamap!$A$1:$E$1000,5,FALSE)</f>
        <v>payroll.csv</v>
      </c>
    </row>
    <row r="1150" spans="1:15" x14ac:dyDescent="0.25">
      <c r="A1150" t="str">
        <f t="shared" si="613"/>
        <v>Product-Mgmt-01700001</v>
      </c>
      <c r="C1150">
        <f t="shared" si="630"/>
        <v>0.01</v>
      </c>
      <c r="D1150" s="5">
        <f t="shared" si="631"/>
        <v>4</v>
      </c>
      <c r="E1150" s="5">
        <f t="shared" si="632"/>
        <v>9</v>
      </c>
      <c r="F1150" s="4">
        <f t="shared" si="633"/>
        <v>11</v>
      </c>
      <c r="G1150" s="5" t="str">
        <f>VLOOKUP($D1150,LE!$B:$D,G$2,FALSE)</f>
        <v>MEA</v>
      </c>
      <c r="H1150" s="5" t="str">
        <f>VLOOKUP($D1150,LE!$B:$D,H$2,FALSE)</f>
        <v>Middle-East&amp;Africa</v>
      </c>
      <c r="I1150" s="5" t="str">
        <f>VLOOKUP($E1150,Department!$B:$E,I$2,FALSE)</f>
        <v>Product-Mgmt</v>
      </c>
      <c r="J1150" s="5" t="str">
        <f>VLOOKUP($E1150,Department!$B:$E,J$2,FALSE)</f>
        <v>Product-Mgmt-01</v>
      </c>
      <c r="K1150" s="5" t="str">
        <f>VLOOKUP($E1150,Department!$B:$E,K$2,FALSE)</f>
        <v>Product-Management</v>
      </c>
      <c r="L1150" s="5">
        <f>VLOOKUP($F1150,Account!$B:$D,L$2,FALSE)</f>
        <v>700001</v>
      </c>
      <c r="M1150" s="5" t="str">
        <f>VLOOKUP($F1150,Account!$B:$D,M$2,FALSE)</f>
        <v>IT-Application-Subscription</v>
      </c>
      <c r="N1150" s="9">
        <f t="shared" ref="N1150:N1198" si="642">N1140*C1150</f>
        <v>2026.831002079339</v>
      </c>
      <c r="O1150" t="str">
        <f>VLOOKUP(A1150,glbpamap!$A$1:$E$1000,5,FALSE)</f>
        <v>payroll.csv</v>
      </c>
    </row>
    <row r="1151" spans="1:15" x14ac:dyDescent="0.25">
      <c r="A1151" t="str">
        <f t="shared" si="613"/>
        <v>Product-Mgmt-01700002</v>
      </c>
      <c r="C1151">
        <f t="shared" si="630"/>
        <v>0.02</v>
      </c>
      <c r="D1151" s="5">
        <f t="shared" si="631"/>
        <v>4</v>
      </c>
      <c r="E1151" s="5">
        <f t="shared" si="632"/>
        <v>9</v>
      </c>
      <c r="F1151" s="4">
        <f t="shared" si="633"/>
        <v>12</v>
      </c>
      <c r="G1151" s="5" t="str">
        <f>VLOOKUP($D1151,LE!$B:$D,G$2,FALSE)</f>
        <v>MEA</v>
      </c>
      <c r="H1151" s="5" t="str">
        <f>VLOOKUP($D1151,LE!$B:$D,H$2,FALSE)</f>
        <v>Middle-East&amp;Africa</v>
      </c>
      <c r="I1151" s="5" t="str">
        <f>VLOOKUP($E1151,Department!$B:$E,I$2,FALSE)</f>
        <v>Product-Mgmt</v>
      </c>
      <c r="J1151" s="5" t="str">
        <f>VLOOKUP($E1151,Department!$B:$E,J$2,FALSE)</f>
        <v>Product-Mgmt-01</v>
      </c>
      <c r="K1151" s="5" t="str">
        <f>VLOOKUP($E1151,Department!$B:$E,K$2,FALSE)</f>
        <v>Product-Management</v>
      </c>
      <c r="L1151" s="5">
        <f>VLOOKUP($F1151,Account!$B:$D,L$2,FALSE)</f>
        <v>700002</v>
      </c>
      <c r="M1151" s="5" t="str">
        <f>VLOOKUP($F1151,Account!$B:$D,M$2,FALSE)</f>
        <v>IT-Infrastructure</v>
      </c>
      <c r="N1151" s="9">
        <f t="shared" ref="N1151:N1199" si="643">N1140*C1151</f>
        <v>4053.662004158678</v>
      </c>
      <c r="O1151" t="str">
        <f>VLOOKUP(A1151,glbpamap!$A$1:$E$1000,5,FALSE)</f>
        <v>payroll.csv</v>
      </c>
    </row>
    <row r="1152" spans="1:15" x14ac:dyDescent="0.25">
      <c r="A1152" t="str">
        <f t="shared" si="613"/>
        <v>Product-Mgmt-01700003</v>
      </c>
      <c r="C1152">
        <f t="shared" si="630"/>
        <v>0.01</v>
      </c>
      <c r="D1152" s="5">
        <f t="shared" si="631"/>
        <v>4</v>
      </c>
      <c r="E1152" s="5">
        <f t="shared" si="632"/>
        <v>9</v>
      </c>
      <c r="F1152" s="4">
        <f t="shared" si="633"/>
        <v>13</v>
      </c>
      <c r="G1152" s="5" t="str">
        <f>VLOOKUP($D1152,LE!$B:$D,G$2,FALSE)</f>
        <v>MEA</v>
      </c>
      <c r="H1152" s="5" t="str">
        <f>VLOOKUP($D1152,LE!$B:$D,H$2,FALSE)</f>
        <v>Middle-East&amp;Africa</v>
      </c>
      <c r="I1152" s="5" t="str">
        <f>VLOOKUP($E1152,Department!$B:$E,I$2,FALSE)</f>
        <v>Product-Mgmt</v>
      </c>
      <c r="J1152" s="5" t="str">
        <f>VLOOKUP($E1152,Department!$B:$E,J$2,FALSE)</f>
        <v>Product-Mgmt-01</v>
      </c>
      <c r="K1152" s="5" t="str">
        <f>VLOOKUP($E1152,Department!$B:$E,K$2,FALSE)</f>
        <v>Product-Management</v>
      </c>
      <c r="L1152" s="5">
        <f>VLOOKUP($F1152,Account!$B:$D,L$2,FALSE)</f>
        <v>700003</v>
      </c>
      <c r="M1152" s="5" t="str">
        <f>VLOOKUP($F1152,Account!$B:$D,M$2,FALSE)</f>
        <v>IT-Consultant-System Implementation</v>
      </c>
      <c r="N1152" s="9">
        <f t="shared" ref="N1152:N1200" si="644">N1140*C1152</f>
        <v>2026.831002079339</v>
      </c>
      <c r="O1152" t="str">
        <f>VLOOKUP(A1152,glbpamap!$A$1:$E$1000,5,FALSE)</f>
        <v>payroll.csv</v>
      </c>
    </row>
    <row r="1153" spans="1:15" x14ac:dyDescent="0.25">
      <c r="A1153" t="str">
        <f t="shared" si="613"/>
        <v>Product-Mgmt-01800000</v>
      </c>
      <c r="C1153">
        <f t="shared" si="630"/>
        <v>0.02</v>
      </c>
      <c r="D1153" s="5">
        <f t="shared" si="631"/>
        <v>4</v>
      </c>
      <c r="E1153" s="5">
        <f t="shared" si="632"/>
        <v>9</v>
      </c>
      <c r="F1153" s="4">
        <f t="shared" si="633"/>
        <v>14</v>
      </c>
      <c r="G1153" s="5" t="str">
        <f>VLOOKUP($D1153,LE!$B:$D,G$2,FALSE)</f>
        <v>MEA</v>
      </c>
      <c r="H1153" s="5" t="str">
        <f>VLOOKUP($D1153,LE!$B:$D,H$2,FALSE)</f>
        <v>Middle-East&amp;Africa</v>
      </c>
      <c r="I1153" s="5" t="str">
        <f>VLOOKUP($E1153,Department!$B:$E,I$2,FALSE)</f>
        <v>Product-Mgmt</v>
      </c>
      <c r="J1153" s="5" t="str">
        <f>VLOOKUP($E1153,Department!$B:$E,J$2,FALSE)</f>
        <v>Product-Mgmt-01</v>
      </c>
      <c r="K1153" s="5" t="str">
        <f>VLOOKUP($E1153,Department!$B:$E,K$2,FALSE)</f>
        <v>Product-Management</v>
      </c>
      <c r="L1153" s="5">
        <f>VLOOKUP($F1153,Account!$B:$D,L$2,FALSE)</f>
        <v>800000</v>
      </c>
      <c r="M1153" s="5" t="str">
        <f>VLOOKUP($F1153,Account!$B:$D,M$2,FALSE)</f>
        <v>Facilities-Offices</v>
      </c>
      <c r="N1153" s="9">
        <f t="shared" ref="N1153:N1201" si="645">N1140*C1153</f>
        <v>4053.662004158678</v>
      </c>
      <c r="O1153" t="str">
        <f>VLOOKUP(A1153,glbpamap!$A$1:$E$1000,5,FALSE)</f>
        <v>payroll.csv</v>
      </c>
    </row>
    <row r="1154" spans="1:15" x14ac:dyDescent="0.25">
      <c r="A1154" t="str">
        <f t="shared" si="613"/>
        <v>Product-Mgmt-01800001</v>
      </c>
      <c r="C1154">
        <f t="shared" si="630"/>
        <v>0.02</v>
      </c>
      <c r="D1154" s="5">
        <f t="shared" si="631"/>
        <v>4</v>
      </c>
      <c r="E1154" s="5">
        <f t="shared" si="632"/>
        <v>9</v>
      </c>
      <c r="F1154" s="4">
        <f t="shared" si="633"/>
        <v>15</v>
      </c>
      <c r="G1154" s="5" t="str">
        <f>VLOOKUP($D1154,LE!$B:$D,G$2,FALSE)</f>
        <v>MEA</v>
      </c>
      <c r="H1154" s="5" t="str">
        <f>VLOOKUP($D1154,LE!$B:$D,H$2,FALSE)</f>
        <v>Middle-East&amp;Africa</v>
      </c>
      <c r="I1154" s="5" t="str">
        <f>VLOOKUP($E1154,Department!$B:$E,I$2,FALSE)</f>
        <v>Product-Mgmt</v>
      </c>
      <c r="J1154" s="5" t="str">
        <f>VLOOKUP($E1154,Department!$B:$E,J$2,FALSE)</f>
        <v>Product-Mgmt-01</v>
      </c>
      <c r="K1154" s="5" t="str">
        <f>VLOOKUP($E1154,Department!$B:$E,K$2,FALSE)</f>
        <v>Product-Management</v>
      </c>
      <c r="L1154" s="5">
        <f>VLOOKUP($F1154,Account!$B:$D,L$2,FALSE)</f>
        <v>800001</v>
      </c>
      <c r="M1154" s="5" t="str">
        <f>VLOOKUP($F1154,Account!$B:$D,M$2,FALSE)</f>
        <v>Facilities-Supplies</v>
      </c>
      <c r="N1154" s="9">
        <f t="shared" ref="N1154:N1202" si="646">N1140*C1154</f>
        <v>4053.662004158678</v>
      </c>
      <c r="O1154" t="str">
        <f>VLOOKUP(A1154,glbpamap!$A$1:$E$1000,5,FALSE)</f>
        <v>payroll.csv</v>
      </c>
    </row>
    <row r="1155" spans="1:15" x14ac:dyDescent="0.25">
      <c r="A1155" t="str">
        <f t="shared" si="613"/>
        <v>Product-Mgmt-01800002</v>
      </c>
      <c r="C1155">
        <f t="shared" si="630"/>
        <v>0.02</v>
      </c>
      <c r="D1155" s="5">
        <f t="shared" si="631"/>
        <v>4</v>
      </c>
      <c r="E1155" s="5">
        <f t="shared" si="632"/>
        <v>9</v>
      </c>
      <c r="F1155" s="4">
        <f t="shared" si="633"/>
        <v>16</v>
      </c>
      <c r="G1155" s="5" t="str">
        <f>VLOOKUP($D1155,LE!$B:$D,G$2,FALSE)</f>
        <v>MEA</v>
      </c>
      <c r="H1155" s="5" t="str">
        <f>VLOOKUP($D1155,LE!$B:$D,H$2,FALSE)</f>
        <v>Middle-East&amp;Africa</v>
      </c>
      <c r="I1155" s="5" t="str">
        <f>VLOOKUP($E1155,Department!$B:$E,I$2,FALSE)</f>
        <v>Product-Mgmt</v>
      </c>
      <c r="J1155" s="5" t="str">
        <f>VLOOKUP($E1155,Department!$B:$E,J$2,FALSE)</f>
        <v>Product-Mgmt-01</v>
      </c>
      <c r="K1155" s="5" t="str">
        <f>VLOOKUP($E1155,Department!$B:$E,K$2,FALSE)</f>
        <v>Product-Management</v>
      </c>
      <c r="L1155" s="5">
        <f>VLOOKUP($F1155,Account!$B:$D,L$2,FALSE)</f>
        <v>800002</v>
      </c>
      <c r="M1155" s="5" t="str">
        <f>VLOOKUP($F1155,Account!$B:$D,M$2,FALSE)</f>
        <v>Facilities-Supplies</v>
      </c>
      <c r="N1155" s="9">
        <f t="shared" ref="N1155:N1203" si="647">N1140*C1155</f>
        <v>4053.662004158678</v>
      </c>
      <c r="O1155" t="str">
        <f>VLOOKUP(A1155,glbpamap!$A$1:$E$1000,5,FALSE)</f>
        <v>payroll.csv</v>
      </c>
    </row>
    <row r="1156" spans="1:15" x14ac:dyDescent="0.25">
      <c r="A1156" t="str">
        <f t="shared" si="613"/>
        <v>R&amp;D-01100000</v>
      </c>
      <c r="C1156">
        <f>C1140</f>
        <v>0</v>
      </c>
      <c r="D1156" s="6">
        <f>D1140</f>
        <v>4</v>
      </c>
      <c r="E1156" s="6">
        <f>E1140+1</f>
        <v>10</v>
      </c>
      <c r="F1156" s="4">
        <v>1</v>
      </c>
      <c r="G1156" s="5" t="str">
        <f>VLOOKUP($D1156,LE!$B:$D,G$2,FALSE)</f>
        <v>MEA</v>
      </c>
      <c r="H1156" s="5" t="str">
        <f>VLOOKUP($D1156,LE!$B:$D,H$2,FALSE)</f>
        <v>Middle-East&amp;Africa</v>
      </c>
      <c r="I1156" s="5" t="str">
        <f>VLOOKUP($E1156,Department!$B:$E,I$2,FALSE)</f>
        <v>R&amp;D</v>
      </c>
      <c r="J1156" s="5" t="str">
        <f>VLOOKUP($E1156,Department!$B:$E,J$2,FALSE)</f>
        <v>R&amp;D-01</v>
      </c>
      <c r="K1156" s="5" t="str">
        <f>VLOOKUP($E1156,Department!$B:$E,K$2,FALSE)</f>
        <v>R&amp;D-Infrastructure Developmet</v>
      </c>
      <c r="L1156" s="5">
        <f>VLOOKUP($F1156,Account!$B:$D,L$2,FALSE)</f>
        <v>100000</v>
      </c>
      <c r="M1156" s="5" t="str">
        <f>VLOOKUP($F1156,Account!$B:$D,M$2,FALSE)</f>
        <v>Salary</v>
      </c>
      <c r="N1156" s="10">
        <f t="shared" ref="N1156" si="648">N1140*1.01</f>
        <v>204709.93121001322</v>
      </c>
      <c r="O1156" t="str">
        <f>VLOOKUP(A1156,glbpamap!$A$1:$E$1000,5,FALSE)</f>
        <v>implementation.csv</v>
      </c>
    </row>
    <row r="1157" spans="1:15" x14ac:dyDescent="0.25">
      <c r="A1157" t="str">
        <f t="shared" ref="A1157:A1220" si="649">J1157&amp;L1157</f>
        <v>R&amp;D-01100001</v>
      </c>
      <c r="C1157">
        <f t="shared" ref="C1157:C1171" si="650">C1141</f>
        <v>0.3</v>
      </c>
      <c r="D1157" s="5">
        <f>D1156</f>
        <v>4</v>
      </c>
      <c r="E1157" s="5">
        <f>E1156</f>
        <v>10</v>
      </c>
      <c r="F1157" s="4">
        <f>F1156+1</f>
        <v>2</v>
      </c>
      <c r="G1157" s="5" t="str">
        <f>VLOOKUP($D1157,LE!$B:$D,G$2,FALSE)</f>
        <v>MEA</v>
      </c>
      <c r="H1157" s="5" t="str">
        <f>VLOOKUP($D1157,LE!$B:$D,H$2,FALSE)</f>
        <v>Middle-East&amp;Africa</v>
      </c>
      <c r="I1157" s="5" t="str">
        <f>VLOOKUP($E1157,Department!$B:$E,I$2,FALSE)</f>
        <v>R&amp;D</v>
      </c>
      <c r="J1157" s="5" t="str">
        <f>VLOOKUP($E1157,Department!$B:$E,J$2,FALSE)</f>
        <v>R&amp;D-01</v>
      </c>
      <c r="K1157" s="5" t="str">
        <f>VLOOKUP($E1157,Department!$B:$E,K$2,FALSE)</f>
        <v>R&amp;D-Infrastructure Developmet</v>
      </c>
      <c r="L1157" s="5">
        <f>VLOOKUP($F1157,Account!$B:$D,L$2,FALSE)</f>
        <v>100001</v>
      </c>
      <c r="M1157" s="5" t="str">
        <f>VLOOKUP($F1157,Account!$B:$D,M$2,FALSE)</f>
        <v>Benefits</v>
      </c>
      <c r="N1157" s="9">
        <f t="shared" si="625"/>
        <v>61412.979363003964</v>
      </c>
      <c r="O1157" t="str">
        <f>VLOOKUP(A1157,glbpamap!$A$1:$E$1000,5,FALSE)</f>
        <v>implementation.csv</v>
      </c>
    </row>
    <row r="1158" spans="1:15" x14ac:dyDescent="0.25">
      <c r="A1158" t="str">
        <f t="shared" si="649"/>
        <v>R&amp;D-01200000</v>
      </c>
      <c r="C1158">
        <f t="shared" si="650"/>
        <v>0.5</v>
      </c>
      <c r="D1158" s="5">
        <f t="shared" ref="D1158:D1171" si="651">D1157</f>
        <v>4</v>
      </c>
      <c r="E1158" s="5">
        <f t="shared" ref="E1158:E1171" si="652">E1157</f>
        <v>10</v>
      </c>
      <c r="F1158" s="4">
        <f t="shared" ref="F1158:F1171" si="653">F1157+1</f>
        <v>3</v>
      </c>
      <c r="G1158" s="5" t="str">
        <f>VLOOKUP($D1158,LE!$B:$D,G$2,FALSE)</f>
        <v>MEA</v>
      </c>
      <c r="H1158" s="5" t="str">
        <f>VLOOKUP($D1158,LE!$B:$D,H$2,FALSE)</f>
        <v>Middle-East&amp;Africa</v>
      </c>
      <c r="I1158" s="5" t="str">
        <f>VLOOKUP($E1158,Department!$B:$E,I$2,FALSE)</f>
        <v>R&amp;D</v>
      </c>
      <c r="J1158" s="5" t="str">
        <f>VLOOKUP($E1158,Department!$B:$E,J$2,FALSE)</f>
        <v>R&amp;D-01</v>
      </c>
      <c r="K1158" s="5" t="str">
        <f>VLOOKUP($E1158,Department!$B:$E,K$2,FALSE)</f>
        <v>R&amp;D-Infrastructure Developmet</v>
      </c>
      <c r="L1158" s="5">
        <f>VLOOKUP($F1158,Account!$B:$D,L$2,FALSE)</f>
        <v>200000</v>
      </c>
      <c r="M1158" s="5" t="str">
        <f>VLOOKUP($F1158,Account!$B:$D,M$2,FALSE)</f>
        <v>Contractors</v>
      </c>
      <c r="N1158" s="9">
        <f t="shared" si="634"/>
        <v>102354.96560500661</v>
      </c>
      <c r="O1158" t="str">
        <f>VLOOKUP(A1158,glbpamap!$A$1:$E$1000,5,FALSE)</f>
        <v>implementation.csv</v>
      </c>
    </row>
    <row r="1159" spans="1:15" x14ac:dyDescent="0.25">
      <c r="A1159" t="str">
        <f t="shared" si="649"/>
        <v>R&amp;D-01400000</v>
      </c>
      <c r="C1159">
        <f t="shared" si="650"/>
        <v>0.1</v>
      </c>
      <c r="D1159" s="5">
        <f t="shared" si="651"/>
        <v>4</v>
      </c>
      <c r="E1159" s="5">
        <f t="shared" si="652"/>
        <v>10</v>
      </c>
      <c r="F1159" s="4">
        <f t="shared" si="653"/>
        <v>4</v>
      </c>
      <c r="G1159" s="5" t="str">
        <f>VLOOKUP($D1159,LE!$B:$D,G$2,FALSE)</f>
        <v>MEA</v>
      </c>
      <c r="H1159" s="5" t="str">
        <f>VLOOKUP($D1159,LE!$B:$D,H$2,FALSE)</f>
        <v>Middle-East&amp;Africa</v>
      </c>
      <c r="I1159" s="5" t="str">
        <f>VLOOKUP($E1159,Department!$B:$E,I$2,FALSE)</f>
        <v>R&amp;D</v>
      </c>
      <c r="J1159" s="5" t="str">
        <f>VLOOKUP($E1159,Department!$B:$E,J$2,FALSE)</f>
        <v>R&amp;D-01</v>
      </c>
      <c r="K1159" s="5" t="str">
        <f>VLOOKUP($E1159,Department!$B:$E,K$2,FALSE)</f>
        <v>R&amp;D-Infrastructure Developmet</v>
      </c>
      <c r="L1159" s="5">
        <f>VLOOKUP($F1159,Account!$B:$D,L$2,FALSE)</f>
        <v>400000</v>
      </c>
      <c r="M1159" s="5" t="str">
        <f>VLOOKUP($F1159,Account!$B:$D,M$2,FALSE)</f>
        <v>Travel-Trips</v>
      </c>
      <c r="N1159" s="9">
        <f t="shared" si="635"/>
        <v>20470.993121001324</v>
      </c>
      <c r="O1159" t="str">
        <f>VLOOKUP(A1159,glbpamap!$A$1:$E$1000,5,FALSE)</f>
        <v>implementation.csv</v>
      </c>
    </row>
    <row r="1160" spans="1:15" x14ac:dyDescent="0.25">
      <c r="A1160" t="str">
        <f t="shared" si="649"/>
        <v>R&amp;D-01400001</v>
      </c>
      <c r="C1160">
        <f t="shared" si="650"/>
        <v>0.05</v>
      </c>
      <c r="D1160" s="5">
        <f t="shared" si="651"/>
        <v>4</v>
      </c>
      <c r="E1160" s="5">
        <f t="shared" si="652"/>
        <v>10</v>
      </c>
      <c r="F1160" s="4">
        <f t="shared" si="653"/>
        <v>5</v>
      </c>
      <c r="G1160" s="5" t="str">
        <f>VLOOKUP($D1160,LE!$B:$D,G$2,FALSE)</f>
        <v>MEA</v>
      </c>
      <c r="H1160" s="5" t="str">
        <f>VLOOKUP($D1160,LE!$B:$D,H$2,FALSE)</f>
        <v>Middle-East&amp;Africa</v>
      </c>
      <c r="I1160" s="5" t="str">
        <f>VLOOKUP($E1160,Department!$B:$E,I$2,FALSE)</f>
        <v>R&amp;D</v>
      </c>
      <c r="J1160" s="5" t="str">
        <f>VLOOKUP($E1160,Department!$B:$E,J$2,FALSE)</f>
        <v>R&amp;D-01</v>
      </c>
      <c r="K1160" s="5" t="str">
        <f>VLOOKUP($E1160,Department!$B:$E,K$2,FALSE)</f>
        <v>R&amp;D-Infrastructure Developmet</v>
      </c>
      <c r="L1160" s="5">
        <f>VLOOKUP($F1160,Account!$B:$D,L$2,FALSE)</f>
        <v>400001</v>
      </c>
      <c r="M1160" s="5" t="str">
        <f>VLOOKUP($F1160,Account!$B:$D,M$2,FALSE)</f>
        <v>Travel-Hotels</v>
      </c>
      <c r="N1160" s="9">
        <f t="shared" si="636"/>
        <v>10235.496560500662</v>
      </c>
      <c r="O1160" t="str">
        <f>VLOOKUP(A1160,glbpamap!$A$1:$E$1000,5,FALSE)</f>
        <v>implementation.csv</v>
      </c>
    </row>
    <row r="1161" spans="1:15" x14ac:dyDescent="0.25">
      <c r="A1161" t="str">
        <f t="shared" si="649"/>
        <v>R&amp;D-01500000</v>
      </c>
      <c r="C1161">
        <f t="shared" si="650"/>
        <v>0.2</v>
      </c>
      <c r="D1161" s="5">
        <f t="shared" si="651"/>
        <v>4</v>
      </c>
      <c r="E1161" s="5">
        <f t="shared" si="652"/>
        <v>10</v>
      </c>
      <c r="F1161" s="4">
        <f t="shared" si="653"/>
        <v>6</v>
      </c>
      <c r="G1161" s="5" t="str">
        <f>VLOOKUP($D1161,LE!$B:$D,G$2,FALSE)</f>
        <v>MEA</v>
      </c>
      <c r="H1161" s="5" t="str">
        <f>VLOOKUP($D1161,LE!$B:$D,H$2,FALSE)</f>
        <v>Middle-East&amp;Africa</v>
      </c>
      <c r="I1161" s="5" t="str">
        <f>VLOOKUP($E1161,Department!$B:$E,I$2,FALSE)</f>
        <v>R&amp;D</v>
      </c>
      <c r="J1161" s="5" t="str">
        <f>VLOOKUP($E1161,Department!$B:$E,J$2,FALSE)</f>
        <v>R&amp;D-01</v>
      </c>
      <c r="K1161" s="5" t="str">
        <f>VLOOKUP($E1161,Department!$B:$E,K$2,FALSE)</f>
        <v>R&amp;D-Infrastructure Developmet</v>
      </c>
      <c r="L1161" s="5">
        <f>VLOOKUP($F1161,Account!$B:$D,L$2,FALSE)</f>
        <v>500000</v>
      </c>
      <c r="M1161" s="5" t="str">
        <f>VLOOKUP($F1161,Account!$B:$D,M$2,FALSE)</f>
        <v>Professional-Services-Consultants</v>
      </c>
      <c r="N1161" s="9">
        <f t="shared" si="637"/>
        <v>40941.986242002647</v>
      </c>
      <c r="O1161" t="str">
        <f>VLOOKUP(A1161,glbpamap!$A$1:$E$1000,5,FALSE)</f>
        <v>implementation.csv</v>
      </c>
    </row>
    <row r="1162" spans="1:15" x14ac:dyDescent="0.25">
      <c r="A1162" t="str">
        <f t="shared" si="649"/>
        <v>R&amp;D-01600000</v>
      </c>
      <c r="C1162">
        <f t="shared" si="650"/>
        <v>0.1</v>
      </c>
      <c r="D1162" s="5">
        <f t="shared" si="651"/>
        <v>4</v>
      </c>
      <c r="E1162" s="5">
        <f t="shared" si="652"/>
        <v>10</v>
      </c>
      <c r="F1162" s="4">
        <f t="shared" si="653"/>
        <v>7</v>
      </c>
      <c r="G1162" s="5" t="str">
        <f>VLOOKUP($D1162,LE!$B:$D,G$2,FALSE)</f>
        <v>MEA</v>
      </c>
      <c r="H1162" s="5" t="str">
        <f>VLOOKUP($D1162,LE!$B:$D,H$2,FALSE)</f>
        <v>Middle-East&amp;Africa</v>
      </c>
      <c r="I1162" s="5" t="str">
        <f>VLOOKUP($E1162,Department!$B:$E,I$2,FALSE)</f>
        <v>R&amp;D</v>
      </c>
      <c r="J1162" s="5" t="str">
        <f>VLOOKUP($E1162,Department!$B:$E,J$2,FALSE)</f>
        <v>R&amp;D-01</v>
      </c>
      <c r="K1162" s="5" t="str">
        <f>VLOOKUP($E1162,Department!$B:$E,K$2,FALSE)</f>
        <v>R&amp;D-Infrastructure Developmet</v>
      </c>
      <c r="L1162" s="5">
        <f>VLOOKUP($F1162,Account!$B:$D,L$2,FALSE)</f>
        <v>600000</v>
      </c>
      <c r="M1162" s="5" t="str">
        <f>VLOOKUP($F1162,Account!$B:$D,M$2,FALSE)</f>
        <v>Legal-Consultants</v>
      </c>
      <c r="N1162" s="9">
        <f t="shared" si="638"/>
        <v>20470.993121001324</v>
      </c>
      <c r="O1162" t="str">
        <f>VLOOKUP(A1162,glbpamap!$A$1:$E$1000,5,FALSE)</f>
        <v>implementation.csv</v>
      </c>
    </row>
    <row r="1163" spans="1:15" x14ac:dyDescent="0.25">
      <c r="A1163" t="str">
        <f t="shared" si="649"/>
        <v>R&amp;D-01600001</v>
      </c>
      <c r="C1163">
        <f t="shared" si="650"/>
        <v>0</v>
      </c>
      <c r="D1163" s="5">
        <f t="shared" si="651"/>
        <v>4</v>
      </c>
      <c r="E1163" s="5">
        <f t="shared" si="652"/>
        <v>10</v>
      </c>
      <c r="F1163" s="4">
        <f t="shared" si="653"/>
        <v>8</v>
      </c>
      <c r="G1163" s="5" t="str">
        <f>VLOOKUP($D1163,LE!$B:$D,G$2,FALSE)</f>
        <v>MEA</v>
      </c>
      <c r="H1163" s="5" t="str">
        <f>VLOOKUP($D1163,LE!$B:$D,H$2,FALSE)</f>
        <v>Middle-East&amp;Africa</v>
      </c>
      <c r="I1163" s="5" t="str">
        <f>VLOOKUP($E1163,Department!$B:$E,I$2,FALSE)</f>
        <v>R&amp;D</v>
      </c>
      <c r="J1163" s="5" t="str">
        <f>VLOOKUP($E1163,Department!$B:$E,J$2,FALSE)</f>
        <v>R&amp;D-01</v>
      </c>
      <c r="K1163" s="5" t="str">
        <f>VLOOKUP($E1163,Department!$B:$E,K$2,FALSE)</f>
        <v>R&amp;D-Infrastructure Developmet</v>
      </c>
      <c r="L1163" s="5">
        <f>VLOOKUP($F1163,Account!$B:$D,L$2,FALSE)</f>
        <v>600001</v>
      </c>
      <c r="M1163" s="5" t="str">
        <f>VLOOKUP($F1163,Account!$B:$D,M$2,FALSE)</f>
        <v>Legal-Corporate Fees</v>
      </c>
      <c r="N1163" s="9">
        <f t="shared" si="639"/>
        <v>0</v>
      </c>
      <c r="O1163" t="str">
        <f>VLOOKUP(A1163,glbpamap!$A$1:$E$1000,5,FALSE)</f>
        <v>implementation.csv</v>
      </c>
    </row>
    <row r="1164" spans="1:15" x14ac:dyDescent="0.25">
      <c r="A1164" t="str">
        <f t="shared" si="649"/>
        <v>R&amp;D-01600002</v>
      </c>
      <c r="C1164">
        <f t="shared" si="650"/>
        <v>0</v>
      </c>
      <c r="D1164" s="5">
        <f t="shared" si="651"/>
        <v>4</v>
      </c>
      <c r="E1164" s="5">
        <f t="shared" si="652"/>
        <v>10</v>
      </c>
      <c r="F1164" s="4">
        <f t="shared" si="653"/>
        <v>9</v>
      </c>
      <c r="G1164" s="5" t="str">
        <f>VLOOKUP($D1164,LE!$B:$D,G$2,FALSE)</f>
        <v>MEA</v>
      </c>
      <c r="H1164" s="5" t="str">
        <f>VLOOKUP($D1164,LE!$B:$D,H$2,FALSE)</f>
        <v>Middle-East&amp;Africa</v>
      </c>
      <c r="I1164" s="5" t="str">
        <f>VLOOKUP($E1164,Department!$B:$E,I$2,FALSE)</f>
        <v>R&amp;D</v>
      </c>
      <c r="J1164" s="5" t="str">
        <f>VLOOKUP($E1164,Department!$B:$E,J$2,FALSE)</f>
        <v>R&amp;D-01</v>
      </c>
      <c r="K1164" s="5" t="str">
        <f>VLOOKUP($E1164,Department!$B:$E,K$2,FALSE)</f>
        <v>R&amp;D-Infrastructure Developmet</v>
      </c>
      <c r="L1164" s="5">
        <f>VLOOKUP($F1164,Account!$B:$D,L$2,FALSE)</f>
        <v>600002</v>
      </c>
      <c r="M1164" s="5" t="str">
        <f>VLOOKUP($F1164,Account!$B:$D,M$2,FALSE)</f>
        <v>Legal-Employment Fees</v>
      </c>
      <c r="N1164" s="9">
        <f t="shared" si="640"/>
        <v>0</v>
      </c>
      <c r="O1164" t="str">
        <f>VLOOKUP(A1164,glbpamap!$A$1:$E$1000,5,FALSE)</f>
        <v>implementation.csv</v>
      </c>
    </row>
    <row r="1165" spans="1:15" x14ac:dyDescent="0.25">
      <c r="A1165" t="str">
        <f t="shared" si="649"/>
        <v>R&amp;D-01700000</v>
      </c>
      <c r="C1165">
        <f t="shared" si="650"/>
        <v>0.05</v>
      </c>
      <c r="D1165" s="5">
        <f t="shared" si="651"/>
        <v>4</v>
      </c>
      <c r="E1165" s="5">
        <f t="shared" si="652"/>
        <v>10</v>
      </c>
      <c r="F1165" s="4">
        <f t="shared" si="653"/>
        <v>10</v>
      </c>
      <c r="G1165" s="5" t="str">
        <f>VLOOKUP($D1165,LE!$B:$D,G$2,FALSE)</f>
        <v>MEA</v>
      </c>
      <c r="H1165" s="5" t="str">
        <f>VLOOKUP($D1165,LE!$B:$D,H$2,FALSE)</f>
        <v>Middle-East&amp;Africa</v>
      </c>
      <c r="I1165" s="5" t="str">
        <f>VLOOKUP($E1165,Department!$B:$E,I$2,FALSE)</f>
        <v>R&amp;D</v>
      </c>
      <c r="J1165" s="5" t="str">
        <f>VLOOKUP($E1165,Department!$B:$E,J$2,FALSE)</f>
        <v>R&amp;D-01</v>
      </c>
      <c r="K1165" s="5" t="str">
        <f>VLOOKUP($E1165,Department!$B:$E,K$2,FALSE)</f>
        <v>R&amp;D-Infrastructure Developmet</v>
      </c>
      <c r="L1165" s="5">
        <f>VLOOKUP($F1165,Account!$B:$D,L$2,FALSE)</f>
        <v>700000</v>
      </c>
      <c r="M1165" s="5" t="str">
        <f>VLOOKUP($F1165,Account!$B:$D,M$2,FALSE)</f>
        <v>IT-Application-On-Premise</v>
      </c>
      <c r="N1165" s="9">
        <f t="shared" si="641"/>
        <v>10235.496560500662</v>
      </c>
      <c r="O1165" t="str">
        <f>VLOOKUP(A1165,glbpamap!$A$1:$E$1000,5,FALSE)</f>
        <v>implementation.csv</v>
      </c>
    </row>
    <row r="1166" spans="1:15" x14ac:dyDescent="0.25">
      <c r="A1166" t="str">
        <f t="shared" si="649"/>
        <v>R&amp;D-01700001</v>
      </c>
      <c r="C1166">
        <f t="shared" si="650"/>
        <v>0.01</v>
      </c>
      <c r="D1166" s="5">
        <f t="shared" si="651"/>
        <v>4</v>
      </c>
      <c r="E1166" s="5">
        <f t="shared" si="652"/>
        <v>10</v>
      </c>
      <c r="F1166" s="4">
        <f t="shared" si="653"/>
        <v>11</v>
      </c>
      <c r="G1166" s="5" t="str">
        <f>VLOOKUP($D1166,LE!$B:$D,G$2,FALSE)</f>
        <v>MEA</v>
      </c>
      <c r="H1166" s="5" t="str">
        <f>VLOOKUP($D1166,LE!$B:$D,H$2,FALSE)</f>
        <v>Middle-East&amp;Africa</v>
      </c>
      <c r="I1166" s="5" t="str">
        <f>VLOOKUP($E1166,Department!$B:$E,I$2,FALSE)</f>
        <v>R&amp;D</v>
      </c>
      <c r="J1166" s="5" t="str">
        <f>VLOOKUP($E1166,Department!$B:$E,J$2,FALSE)</f>
        <v>R&amp;D-01</v>
      </c>
      <c r="K1166" s="5" t="str">
        <f>VLOOKUP($E1166,Department!$B:$E,K$2,FALSE)</f>
        <v>R&amp;D-Infrastructure Developmet</v>
      </c>
      <c r="L1166" s="5">
        <f>VLOOKUP($F1166,Account!$B:$D,L$2,FALSE)</f>
        <v>700001</v>
      </c>
      <c r="M1166" s="5" t="str">
        <f>VLOOKUP($F1166,Account!$B:$D,M$2,FALSE)</f>
        <v>IT-Application-Subscription</v>
      </c>
      <c r="N1166" s="9">
        <f t="shared" si="642"/>
        <v>2047.0993121001322</v>
      </c>
      <c r="O1166" t="str">
        <f>VLOOKUP(A1166,glbpamap!$A$1:$E$1000,5,FALSE)</f>
        <v>implementation.csv</v>
      </c>
    </row>
    <row r="1167" spans="1:15" x14ac:dyDescent="0.25">
      <c r="A1167" t="str">
        <f t="shared" si="649"/>
        <v>R&amp;D-01700002</v>
      </c>
      <c r="C1167">
        <f t="shared" si="650"/>
        <v>0.02</v>
      </c>
      <c r="D1167" s="5">
        <f t="shared" si="651"/>
        <v>4</v>
      </c>
      <c r="E1167" s="5">
        <f t="shared" si="652"/>
        <v>10</v>
      </c>
      <c r="F1167" s="4">
        <f t="shared" si="653"/>
        <v>12</v>
      </c>
      <c r="G1167" s="5" t="str">
        <f>VLOOKUP($D1167,LE!$B:$D,G$2,FALSE)</f>
        <v>MEA</v>
      </c>
      <c r="H1167" s="5" t="str">
        <f>VLOOKUP($D1167,LE!$B:$D,H$2,FALSE)</f>
        <v>Middle-East&amp;Africa</v>
      </c>
      <c r="I1167" s="5" t="str">
        <f>VLOOKUP($E1167,Department!$B:$E,I$2,FALSE)</f>
        <v>R&amp;D</v>
      </c>
      <c r="J1167" s="5" t="str">
        <f>VLOOKUP($E1167,Department!$B:$E,J$2,FALSE)</f>
        <v>R&amp;D-01</v>
      </c>
      <c r="K1167" s="5" t="str">
        <f>VLOOKUP($E1167,Department!$B:$E,K$2,FALSE)</f>
        <v>R&amp;D-Infrastructure Developmet</v>
      </c>
      <c r="L1167" s="5">
        <f>VLOOKUP($F1167,Account!$B:$D,L$2,FALSE)</f>
        <v>700002</v>
      </c>
      <c r="M1167" s="5" t="str">
        <f>VLOOKUP($F1167,Account!$B:$D,M$2,FALSE)</f>
        <v>IT-Infrastructure</v>
      </c>
      <c r="N1167" s="9">
        <f t="shared" si="643"/>
        <v>4094.1986242002645</v>
      </c>
      <c r="O1167" t="str">
        <f>VLOOKUP(A1167,glbpamap!$A$1:$E$1000,5,FALSE)</f>
        <v>implementation.csv</v>
      </c>
    </row>
    <row r="1168" spans="1:15" x14ac:dyDescent="0.25">
      <c r="A1168" t="str">
        <f t="shared" si="649"/>
        <v>R&amp;D-01700003</v>
      </c>
      <c r="C1168">
        <f t="shared" si="650"/>
        <v>0.01</v>
      </c>
      <c r="D1168" s="5">
        <f t="shared" si="651"/>
        <v>4</v>
      </c>
      <c r="E1168" s="5">
        <f t="shared" si="652"/>
        <v>10</v>
      </c>
      <c r="F1168" s="4">
        <f t="shared" si="653"/>
        <v>13</v>
      </c>
      <c r="G1168" s="5" t="str">
        <f>VLOOKUP($D1168,LE!$B:$D,G$2,FALSE)</f>
        <v>MEA</v>
      </c>
      <c r="H1168" s="5" t="str">
        <f>VLOOKUP($D1168,LE!$B:$D,H$2,FALSE)</f>
        <v>Middle-East&amp;Africa</v>
      </c>
      <c r="I1168" s="5" t="str">
        <f>VLOOKUP($E1168,Department!$B:$E,I$2,FALSE)</f>
        <v>R&amp;D</v>
      </c>
      <c r="J1168" s="5" t="str">
        <f>VLOOKUP($E1168,Department!$B:$E,J$2,FALSE)</f>
        <v>R&amp;D-01</v>
      </c>
      <c r="K1168" s="5" t="str">
        <f>VLOOKUP($E1168,Department!$B:$E,K$2,FALSE)</f>
        <v>R&amp;D-Infrastructure Developmet</v>
      </c>
      <c r="L1168" s="5">
        <f>VLOOKUP($F1168,Account!$B:$D,L$2,FALSE)</f>
        <v>700003</v>
      </c>
      <c r="M1168" s="5" t="str">
        <f>VLOOKUP($F1168,Account!$B:$D,M$2,FALSE)</f>
        <v>IT-Consultant-System Implementation</v>
      </c>
      <c r="N1168" s="9">
        <f t="shared" si="644"/>
        <v>2047.0993121001322</v>
      </c>
      <c r="O1168" t="str">
        <f>VLOOKUP(A1168,glbpamap!$A$1:$E$1000,5,FALSE)</f>
        <v>implementation.csv</v>
      </c>
    </row>
    <row r="1169" spans="1:15" x14ac:dyDescent="0.25">
      <c r="A1169" t="str">
        <f t="shared" si="649"/>
        <v>R&amp;D-01800000</v>
      </c>
      <c r="C1169">
        <f t="shared" si="650"/>
        <v>0.02</v>
      </c>
      <c r="D1169" s="5">
        <f t="shared" si="651"/>
        <v>4</v>
      </c>
      <c r="E1169" s="5">
        <f t="shared" si="652"/>
        <v>10</v>
      </c>
      <c r="F1169" s="4">
        <f t="shared" si="653"/>
        <v>14</v>
      </c>
      <c r="G1169" s="5" t="str">
        <f>VLOOKUP($D1169,LE!$B:$D,G$2,FALSE)</f>
        <v>MEA</v>
      </c>
      <c r="H1169" s="5" t="str">
        <f>VLOOKUP($D1169,LE!$B:$D,H$2,FALSE)</f>
        <v>Middle-East&amp;Africa</v>
      </c>
      <c r="I1169" s="5" t="str">
        <f>VLOOKUP($E1169,Department!$B:$E,I$2,FALSE)</f>
        <v>R&amp;D</v>
      </c>
      <c r="J1169" s="5" t="str">
        <f>VLOOKUP($E1169,Department!$B:$E,J$2,FALSE)</f>
        <v>R&amp;D-01</v>
      </c>
      <c r="K1169" s="5" t="str">
        <f>VLOOKUP($E1169,Department!$B:$E,K$2,FALSE)</f>
        <v>R&amp;D-Infrastructure Developmet</v>
      </c>
      <c r="L1169" s="5">
        <f>VLOOKUP($F1169,Account!$B:$D,L$2,FALSE)</f>
        <v>800000</v>
      </c>
      <c r="M1169" s="5" t="str">
        <f>VLOOKUP($F1169,Account!$B:$D,M$2,FALSE)</f>
        <v>Facilities-Offices</v>
      </c>
      <c r="N1169" s="9">
        <f t="shared" si="645"/>
        <v>4094.1986242002645</v>
      </c>
      <c r="O1169" t="str">
        <f>VLOOKUP(A1169,glbpamap!$A$1:$E$1000,5,FALSE)</f>
        <v>implementation.csv</v>
      </c>
    </row>
    <row r="1170" spans="1:15" x14ac:dyDescent="0.25">
      <c r="A1170" t="str">
        <f t="shared" si="649"/>
        <v>R&amp;D-01800001</v>
      </c>
      <c r="C1170">
        <f t="shared" si="650"/>
        <v>0.02</v>
      </c>
      <c r="D1170" s="5">
        <f t="shared" si="651"/>
        <v>4</v>
      </c>
      <c r="E1170" s="5">
        <f t="shared" si="652"/>
        <v>10</v>
      </c>
      <c r="F1170" s="4">
        <f t="shared" si="653"/>
        <v>15</v>
      </c>
      <c r="G1170" s="5" t="str">
        <f>VLOOKUP($D1170,LE!$B:$D,G$2,FALSE)</f>
        <v>MEA</v>
      </c>
      <c r="H1170" s="5" t="str">
        <f>VLOOKUP($D1170,LE!$B:$D,H$2,FALSE)</f>
        <v>Middle-East&amp;Africa</v>
      </c>
      <c r="I1170" s="5" t="str">
        <f>VLOOKUP($E1170,Department!$B:$E,I$2,FALSE)</f>
        <v>R&amp;D</v>
      </c>
      <c r="J1170" s="5" t="str">
        <f>VLOOKUP($E1170,Department!$B:$E,J$2,FALSE)</f>
        <v>R&amp;D-01</v>
      </c>
      <c r="K1170" s="5" t="str">
        <f>VLOOKUP($E1170,Department!$B:$E,K$2,FALSE)</f>
        <v>R&amp;D-Infrastructure Developmet</v>
      </c>
      <c r="L1170" s="5">
        <f>VLOOKUP($F1170,Account!$B:$D,L$2,FALSE)</f>
        <v>800001</v>
      </c>
      <c r="M1170" s="5" t="str">
        <f>VLOOKUP($F1170,Account!$B:$D,M$2,FALSE)</f>
        <v>Facilities-Supplies</v>
      </c>
      <c r="N1170" s="9">
        <f t="shared" si="646"/>
        <v>4094.1986242002645</v>
      </c>
      <c r="O1170" t="str">
        <f>VLOOKUP(A1170,glbpamap!$A$1:$E$1000,5,FALSE)</f>
        <v>implementation.csv</v>
      </c>
    </row>
    <row r="1171" spans="1:15" x14ac:dyDescent="0.25">
      <c r="A1171" t="str">
        <f t="shared" si="649"/>
        <v>R&amp;D-01800002</v>
      </c>
      <c r="C1171">
        <f t="shared" si="650"/>
        <v>0.02</v>
      </c>
      <c r="D1171" s="5">
        <f t="shared" si="651"/>
        <v>4</v>
      </c>
      <c r="E1171" s="5">
        <f t="shared" si="652"/>
        <v>10</v>
      </c>
      <c r="F1171" s="4">
        <f t="shared" si="653"/>
        <v>16</v>
      </c>
      <c r="G1171" s="5" t="str">
        <f>VLOOKUP($D1171,LE!$B:$D,G$2,FALSE)</f>
        <v>MEA</v>
      </c>
      <c r="H1171" s="5" t="str">
        <f>VLOOKUP($D1171,LE!$B:$D,H$2,FALSE)</f>
        <v>Middle-East&amp;Africa</v>
      </c>
      <c r="I1171" s="5" t="str">
        <f>VLOOKUP($E1171,Department!$B:$E,I$2,FALSE)</f>
        <v>R&amp;D</v>
      </c>
      <c r="J1171" s="5" t="str">
        <f>VLOOKUP($E1171,Department!$B:$E,J$2,FALSE)</f>
        <v>R&amp;D-01</v>
      </c>
      <c r="K1171" s="5" t="str">
        <f>VLOOKUP($E1171,Department!$B:$E,K$2,FALSE)</f>
        <v>R&amp;D-Infrastructure Developmet</v>
      </c>
      <c r="L1171" s="5">
        <f>VLOOKUP($F1171,Account!$B:$D,L$2,FALSE)</f>
        <v>800002</v>
      </c>
      <c r="M1171" s="5" t="str">
        <f>VLOOKUP($F1171,Account!$B:$D,M$2,FALSE)</f>
        <v>Facilities-Supplies</v>
      </c>
      <c r="N1171" s="9">
        <f t="shared" si="647"/>
        <v>4094.1986242002645</v>
      </c>
      <c r="O1171" t="str">
        <f>VLOOKUP(A1171,glbpamap!$A$1:$E$1000,5,FALSE)</f>
        <v>implementation.csv</v>
      </c>
    </row>
    <row r="1172" spans="1:15" x14ac:dyDescent="0.25">
      <c r="A1172" t="str">
        <f t="shared" si="649"/>
        <v>R&amp;D-02100000</v>
      </c>
      <c r="C1172">
        <f>C1156</f>
        <v>0</v>
      </c>
      <c r="D1172" s="6">
        <f>D1156</f>
        <v>4</v>
      </c>
      <c r="E1172" s="6">
        <f>E1156+1</f>
        <v>11</v>
      </c>
      <c r="F1172" s="4">
        <v>1</v>
      </c>
      <c r="G1172" s="5" t="str">
        <f>VLOOKUP($D1172,LE!$B:$D,G$2,FALSE)</f>
        <v>MEA</v>
      </c>
      <c r="H1172" s="5" t="str">
        <f>VLOOKUP($D1172,LE!$B:$D,H$2,FALSE)</f>
        <v>Middle-East&amp;Africa</v>
      </c>
      <c r="I1172" s="5" t="str">
        <f>VLOOKUP($E1172,Department!$B:$E,I$2,FALSE)</f>
        <v>R&amp;D</v>
      </c>
      <c r="J1172" s="5" t="str">
        <f>VLOOKUP($E1172,Department!$B:$E,J$2,FALSE)</f>
        <v>R&amp;D-02</v>
      </c>
      <c r="K1172" s="5" t="str">
        <f>VLOOKUP($E1172,Department!$B:$E,K$2,FALSE)</f>
        <v>R&amp;D-Applications Development</v>
      </c>
      <c r="L1172" s="5">
        <f>VLOOKUP($F1172,Account!$B:$D,L$2,FALSE)</f>
        <v>100000</v>
      </c>
      <c r="M1172" s="5" t="str">
        <f>VLOOKUP($F1172,Account!$B:$D,M$2,FALSE)</f>
        <v>Salary</v>
      </c>
      <c r="N1172" s="10">
        <f t="shared" ref="N1172" si="654">N1156*1.01</f>
        <v>206757.03052211335</v>
      </c>
      <c r="O1172" t="str">
        <f>VLOOKUP(A1172,glbpamap!$A$1:$E$1000,5,FALSE)</f>
        <v>implementation.csv</v>
      </c>
    </row>
    <row r="1173" spans="1:15" x14ac:dyDescent="0.25">
      <c r="A1173" t="str">
        <f t="shared" si="649"/>
        <v>R&amp;D-02100001</v>
      </c>
      <c r="C1173">
        <f t="shared" ref="C1173:C1187" si="655">C1157</f>
        <v>0.3</v>
      </c>
      <c r="D1173" s="5">
        <f>D1172</f>
        <v>4</v>
      </c>
      <c r="E1173" s="5">
        <f>E1172</f>
        <v>11</v>
      </c>
      <c r="F1173" s="4">
        <f>F1172+1</f>
        <v>2</v>
      </c>
      <c r="G1173" s="5" t="str">
        <f>VLOOKUP($D1173,LE!$B:$D,G$2,FALSE)</f>
        <v>MEA</v>
      </c>
      <c r="H1173" s="5" t="str">
        <f>VLOOKUP($D1173,LE!$B:$D,H$2,FALSE)</f>
        <v>Middle-East&amp;Africa</v>
      </c>
      <c r="I1173" s="5" t="str">
        <f>VLOOKUP($E1173,Department!$B:$E,I$2,FALSE)</f>
        <v>R&amp;D</v>
      </c>
      <c r="J1173" s="5" t="str">
        <f>VLOOKUP($E1173,Department!$B:$E,J$2,FALSE)</f>
        <v>R&amp;D-02</v>
      </c>
      <c r="K1173" s="5" t="str">
        <f>VLOOKUP($E1173,Department!$B:$E,K$2,FALSE)</f>
        <v>R&amp;D-Applications Development</v>
      </c>
      <c r="L1173" s="5">
        <f>VLOOKUP($F1173,Account!$B:$D,L$2,FALSE)</f>
        <v>100001</v>
      </c>
      <c r="M1173" s="5" t="str">
        <f>VLOOKUP($F1173,Account!$B:$D,M$2,FALSE)</f>
        <v>Benefits</v>
      </c>
      <c r="N1173" s="9">
        <f t="shared" si="625"/>
        <v>62027.109156634004</v>
      </c>
      <c r="O1173" t="str">
        <f>VLOOKUP(A1173,glbpamap!$A$1:$E$1000,5,FALSE)</f>
        <v>implementation.csv</v>
      </c>
    </row>
    <row r="1174" spans="1:15" x14ac:dyDescent="0.25">
      <c r="A1174" t="str">
        <f t="shared" si="649"/>
        <v>R&amp;D-02200000</v>
      </c>
      <c r="C1174">
        <f t="shared" si="655"/>
        <v>0.5</v>
      </c>
      <c r="D1174" s="5">
        <f t="shared" ref="D1174:D1187" si="656">D1173</f>
        <v>4</v>
      </c>
      <c r="E1174" s="5">
        <f t="shared" ref="E1174:E1187" si="657">E1173</f>
        <v>11</v>
      </c>
      <c r="F1174" s="4">
        <f t="shared" ref="F1174:F1187" si="658">F1173+1</f>
        <v>3</v>
      </c>
      <c r="G1174" s="5" t="str">
        <f>VLOOKUP($D1174,LE!$B:$D,G$2,FALSE)</f>
        <v>MEA</v>
      </c>
      <c r="H1174" s="5" t="str">
        <f>VLOOKUP($D1174,LE!$B:$D,H$2,FALSE)</f>
        <v>Middle-East&amp;Africa</v>
      </c>
      <c r="I1174" s="5" t="str">
        <f>VLOOKUP($E1174,Department!$B:$E,I$2,FALSE)</f>
        <v>R&amp;D</v>
      </c>
      <c r="J1174" s="5" t="str">
        <f>VLOOKUP($E1174,Department!$B:$E,J$2,FALSE)</f>
        <v>R&amp;D-02</v>
      </c>
      <c r="K1174" s="5" t="str">
        <f>VLOOKUP($E1174,Department!$B:$E,K$2,FALSE)</f>
        <v>R&amp;D-Applications Development</v>
      </c>
      <c r="L1174" s="5">
        <f>VLOOKUP($F1174,Account!$B:$D,L$2,FALSE)</f>
        <v>200000</v>
      </c>
      <c r="M1174" s="5" t="str">
        <f>VLOOKUP($F1174,Account!$B:$D,M$2,FALSE)</f>
        <v>Contractors</v>
      </c>
      <c r="N1174" s="9">
        <f t="shared" si="634"/>
        <v>103378.51526105667</v>
      </c>
      <c r="O1174" t="str">
        <f>VLOOKUP(A1174,glbpamap!$A$1:$E$1000,5,FALSE)</f>
        <v>implementation.csv</v>
      </c>
    </row>
    <row r="1175" spans="1:15" x14ac:dyDescent="0.25">
      <c r="A1175" t="str">
        <f t="shared" si="649"/>
        <v>R&amp;D-02400000</v>
      </c>
      <c r="C1175">
        <f t="shared" si="655"/>
        <v>0.1</v>
      </c>
      <c r="D1175" s="5">
        <f t="shared" si="656"/>
        <v>4</v>
      </c>
      <c r="E1175" s="5">
        <f t="shared" si="657"/>
        <v>11</v>
      </c>
      <c r="F1175" s="4">
        <f t="shared" si="658"/>
        <v>4</v>
      </c>
      <c r="G1175" s="5" t="str">
        <f>VLOOKUP($D1175,LE!$B:$D,G$2,FALSE)</f>
        <v>MEA</v>
      </c>
      <c r="H1175" s="5" t="str">
        <f>VLOOKUP($D1175,LE!$B:$D,H$2,FALSE)</f>
        <v>Middle-East&amp;Africa</v>
      </c>
      <c r="I1175" s="5" t="str">
        <f>VLOOKUP($E1175,Department!$B:$E,I$2,FALSE)</f>
        <v>R&amp;D</v>
      </c>
      <c r="J1175" s="5" t="str">
        <f>VLOOKUP($E1175,Department!$B:$E,J$2,FALSE)</f>
        <v>R&amp;D-02</v>
      </c>
      <c r="K1175" s="5" t="str">
        <f>VLOOKUP($E1175,Department!$B:$E,K$2,FALSE)</f>
        <v>R&amp;D-Applications Development</v>
      </c>
      <c r="L1175" s="5">
        <f>VLOOKUP($F1175,Account!$B:$D,L$2,FALSE)</f>
        <v>400000</v>
      </c>
      <c r="M1175" s="5" t="str">
        <f>VLOOKUP($F1175,Account!$B:$D,M$2,FALSE)</f>
        <v>Travel-Trips</v>
      </c>
      <c r="N1175" s="9">
        <f t="shared" si="635"/>
        <v>20675.703052211335</v>
      </c>
      <c r="O1175" t="str">
        <f>VLOOKUP(A1175,glbpamap!$A$1:$E$1000,5,FALSE)</f>
        <v>implementation.csv</v>
      </c>
    </row>
    <row r="1176" spans="1:15" x14ac:dyDescent="0.25">
      <c r="A1176" t="str">
        <f t="shared" si="649"/>
        <v>R&amp;D-02400001</v>
      </c>
      <c r="C1176">
        <f t="shared" si="655"/>
        <v>0.05</v>
      </c>
      <c r="D1176" s="5">
        <f t="shared" si="656"/>
        <v>4</v>
      </c>
      <c r="E1176" s="5">
        <f t="shared" si="657"/>
        <v>11</v>
      </c>
      <c r="F1176" s="4">
        <f t="shared" si="658"/>
        <v>5</v>
      </c>
      <c r="G1176" s="5" t="str">
        <f>VLOOKUP($D1176,LE!$B:$D,G$2,FALSE)</f>
        <v>MEA</v>
      </c>
      <c r="H1176" s="5" t="str">
        <f>VLOOKUP($D1176,LE!$B:$D,H$2,FALSE)</f>
        <v>Middle-East&amp;Africa</v>
      </c>
      <c r="I1176" s="5" t="str">
        <f>VLOOKUP($E1176,Department!$B:$E,I$2,FALSE)</f>
        <v>R&amp;D</v>
      </c>
      <c r="J1176" s="5" t="str">
        <f>VLOOKUP($E1176,Department!$B:$E,J$2,FALSE)</f>
        <v>R&amp;D-02</v>
      </c>
      <c r="K1176" s="5" t="str">
        <f>VLOOKUP($E1176,Department!$B:$E,K$2,FALSE)</f>
        <v>R&amp;D-Applications Development</v>
      </c>
      <c r="L1176" s="5">
        <f>VLOOKUP($F1176,Account!$B:$D,L$2,FALSE)</f>
        <v>400001</v>
      </c>
      <c r="M1176" s="5" t="str">
        <f>VLOOKUP($F1176,Account!$B:$D,M$2,FALSE)</f>
        <v>Travel-Hotels</v>
      </c>
      <c r="N1176" s="9">
        <f t="shared" si="636"/>
        <v>10337.851526105667</v>
      </c>
      <c r="O1176" t="str">
        <f>VLOOKUP(A1176,glbpamap!$A$1:$E$1000,5,FALSE)</f>
        <v>implementation.csv</v>
      </c>
    </row>
    <row r="1177" spans="1:15" x14ac:dyDescent="0.25">
      <c r="A1177" t="str">
        <f t="shared" si="649"/>
        <v>R&amp;D-02500000</v>
      </c>
      <c r="C1177">
        <f t="shared" si="655"/>
        <v>0.2</v>
      </c>
      <c r="D1177" s="5">
        <f t="shared" si="656"/>
        <v>4</v>
      </c>
      <c r="E1177" s="5">
        <f t="shared" si="657"/>
        <v>11</v>
      </c>
      <c r="F1177" s="4">
        <f t="shared" si="658"/>
        <v>6</v>
      </c>
      <c r="G1177" s="5" t="str">
        <f>VLOOKUP($D1177,LE!$B:$D,G$2,FALSE)</f>
        <v>MEA</v>
      </c>
      <c r="H1177" s="5" t="str">
        <f>VLOOKUP($D1177,LE!$B:$D,H$2,FALSE)</f>
        <v>Middle-East&amp;Africa</v>
      </c>
      <c r="I1177" s="5" t="str">
        <f>VLOOKUP($E1177,Department!$B:$E,I$2,FALSE)</f>
        <v>R&amp;D</v>
      </c>
      <c r="J1177" s="5" t="str">
        <f>VLOOKUP($E1177,Department!$B:$E,J$2,FALSE)</f>
        <v>R&amp;D-02</v>
      </c>
      <c r="K1177" s="5" t="str">
        <f>VLOOKUP($E1177,Department!$B:$E,K$2,FALSE)</f>
        <v>R&amp;D-Applications Development</v>
      </c>
      <c r="L1177" s="5">
        <f>VLOOKUP($F1177,Account!$B:$D,L$2,FALSE)</f>
        <v>500000</v>
      </c>
      <c r="M1177" s="5" t="str">
        <f>VLOOKUP($F1177,Account!$B:$D,M$2,FALSE)</f>
        <v>Professional-Services-Consultants</v>
      </c>
      <c r="N1177" s="9">
        <f t="shared" si="637"/>
        <v>41351.406104422669</v>
      </c>
      <c r="O1177" t="str">
        <f>VLOOKUP(A1177,glbpamap!$A$1:$E$1000,5,FALSE)</f>
        <v>implementation.csv</v>
      </c>
    </row>
    <row r="1178" spans="1:15" x14ac:dyDescent="0.25">
      <c r="A1178" t="str">
        <f t="shared" si="649"/>
        <v>R&amp;D-02600000</v>
      </c>
      <c r="C1178">
        <f t="shared" si="655"/>
        <v>0.1</v>
      </c>
      <c r="D1178" s="5">
        <f t="shared" si="656"/>
        <v>4</v>
      </c>
      <c r="E1178" s="5">
        <f t="shared" si="657"/>
        <v>11</v>
      </c>
      <c r="F1178" s="4">
        <f t="shared" si="658"/>
        <v>7</v>
      </c>
      <c r="G1178" s="5" t="str">
        <f>VLOOKUP($D1178,LE!$B:$D,G$2,FALSE)</f>
        <v>MEA</v>
      </c>
      <c r="H1178" s="5" t="str">
        <f>VLOOKUP($D1178,LE!$B:$D,H$2,FALSE)</f>
        <v>Middle-East&amp;Africa</v>
      </c>
      <c r="I1178" s="5" t="str">
        <f>VLOOKUP($E1178,Department!$B:$E,I$2,FALSE)</f>
        <v>R&amp;D</v>
      </c>
      <c r="J1178" s="5" t="str">
        <f>VLOOKUP($E1178,Department!$B:$E,J$2,FALSE)</f>
        <v>R&amp;D-02</v>
      </c>
      <c r="K1178" s="5" t="str">
        <f>VLOOKUP($E1178,Department!$B:$E,K$2,FALSE)</f>
        <v>R&amp;D-Applications Development</v>
      </c>
      <c r="L1178" s="5">
        <f>VLOOKUP($F1178,Account!$B:$D,L$2,FALSE)</f>
        <v>600000</v>
      </c>
      <c r="M1178" s="5" t="str">
        <f>VLOOKUP($F1178,Account!$B:$D,M$2,FALSE)</f>
        <v>Legal-Consultants</v>
      </c>
      <c r="N1178" s="9">
        <f t="shared" si="638"/>
        <v>20675.703052211335</v>
      </c>
      <c r="O1178" t="str">
        <f>VLOOKUP(A1178,glbpamap!$A$1:$E$1000,5,FALSE)</f>
        <v>implementation.csv</v>
      </c>
    </row>
    <row r="1179" spans="1:15" x14ac:dyDescent="0.25">
      <c r="A1179" t="str">
        <f t="shared" si="649"/>
        <v>R&amp;D-02600001</v>
      </c>
      <c r="C1179">
        <f t="shared" si="655"/>
        <v>0</v>
      </c>
      <c r="D1179" s="5">
        <f t="shared" si="656"/>
        <v>4</v>
      </c>
      <c r="E1179" s="5">
        <f t="shared" si="657"/>
        <v>11</v>
      </c>
      <c r="F1179" s="4">
        <f t="shared" si="658"/>
        <v>8</v>
      </c>
      <c r="G1179" s="5" t="str">
        <f>VLOOKUP($D1179,LE!$B:$D,G$2,FALSE)</f>
        <v>MEA</v>
      </c>
      <c r="H1179" s="5" t="str">
        <f>VLOOKUP($D1179,LE!$B:$D,H$2,FALSE)</f>
        <v>Middle-East&amp;Africa</v>
      </c>
      <c r="I1179" s="5" t="str">
        <f>VLOOKUP($E1179,Department!$B:$E,I$2,FALSE)</f>
        <v>R&amp;D</v>
      </c>
      <c r="J1179" s="5" t="str">
        <f>VLOOKUP($E1179,Department!$B:$E,J$2,FALSE)</f>
        <v>R&amp;D-02</v>
      </c>
      <c r="K1179" s="5" t="str">
        <f>VLOOKUP($E1179,Department!$B:$E,K$2,FALSE)</f>
        <v>R&amp;D-Applications Development</v>
      </c>
      <c r="L1179" s="5">
        <f>VLOOKUP($F1179,Account!$B:$D,L$2,FALSE)</f>
        <v>600001</v>
      </c>
      <c r="M1179" s="5" t="str">
        <f>VLOOKUP($F1179,Account!$B:$D,M$2,FALSE)</f>
        <v>Legal-Corporate Fees</v>
      </c>
      <c r="N1179" s="9">
        <f t="shared" si="639"/>
        <v>0</v>
      </c>
      <c r="O1179" t="str">
        <f>VLOOKUP(A1179,glbpamap!$A$1:$E$1000,5,FALSE)</f>
        <v>implementation.csv</v>
      </c>
    </row>
    <row r="1180" spans="1:15" x14ac:dyDescent="0.25">
      <c r="A1180" t="str">
        <f t="shared" si="649"/>
        <v>R&amp;D-02600002</v>
      </c>
      <c r="C1180">
        <f t="shared" si="655"/>
        <v>0</v>
      </c>
      <c r="D1180" s="5">
        <f t="shared" si="656"/>
        <v>4</v>
      </c>
      <c r="E1180" s="5">
        <f t="shared" si="657"/>
        <v>11</v>
      </c>
      <c r="F1180" s="4">
        <f t="shared" si="658"/>
        <v>9</v>
      </c>
      <c r="G1180" s="5" t="str">
        <f>VLOOKUP($D1180,LE!$B:$D,G$2,FALSE)</f>
        <v>MEA</v>
      </c>
      <c r="H1180" s="5" t="str">
        <f>VLOOKUP($D1180,LE!$B:$D,H$2,FALSE)</f>
        <v>Middle-East&amp;Africa</v>
      </c>
      <c r="I1180" s="5" t="str">
        <f>VLOOKUP($E1180,Department!$B:$E,I$2,FALSE)</f>
        <v>R&amp;D</v>
      </c>
      <c r="J1180" s="5" t="str">
        <f>VLOOKUP($E1180,Department!$B:$E,J$2,FALSE)</f>
        <v>R&amp;D-02</v>
      </c>
      <c r="K1180" s="5" t="str">
        <f>VLOOKUP($E1180,Department!$B:$E,K$2,FALSE)</f>
        <v>R&amp;D-Applications Development</v>
      </c>
      <c r="L1180" s="5">
        <f>VLOOKUP($F1180,Account!$B:$D,L$2,FALSE)</f>
        <v>600002</v>
      </c>
      <c r="M1180" s="5" t="str">
        <f>VLOOKUP($F1180,Account!$B:$D,M$2,FALSE)</f>
        <v>Legal-Employment Fees</v>
      </c>
      <c r="N1180" s="9">
        <f t="shared" si="640"/>
        <v>0</v>
      </c>
      <c r="O1180" t="str">
        <f>VLOOKUP(A1180,glbpamap!$A$1:$E$1000,5,FALSE)</f>
        <v>implementation.csv</v>
      </c>
    </row>
    <row r="1181" spans="1:15" x14ac:dyDescent="0.25">
      <c r="A1181" t="str">
        <f t="shared" si="649"/>
        <v>R&amp;D-02700000</v>
      </c>
      <c r="C1181">
        <f t="shared" si="655"/>
        <v>0.05</v>
      </c>
      <c r="D1181" s="5">
        <f t="shared" si="656"/>
        <v>4</v>
      </c>
      <c r="E1181" s="5">
        <f t="shared" si="657"/>
        <v>11</v>
      </c>
      <c r="F1181" s="4">
        <f t="shared" si="658"/>
        <v>10</v>
      </c>
      <c r="G1181" s="5" t="str">
        <f>VLOOKUP($D1181,LE!$B:$D,G$2,FALSE)</f>
        <v>MEA</v>
      </c>
      <c r="H1181" s="5" t="str">
        <f>VLOOKUP($D1181,LE!$B:$D,H$2,FALSE)</f>
        <v>Middle-East&amp;Africa</v>
      </c>
      <c r="I1181" s="5" t="str">
        <f>VLOOKUP($E1181,Department!$B:$E,I$2,FALSE)</f>
        <v>R&amp;D</v>
      </c>
      <c r="J1181" s="5" t="str">
        <f>VLOOKUP($E1181,Department!$B:$E,J$2,FALSE)</f>
        <v>R&amp;D-02</v>
      </c>
      <c r="K1181" s="5" t="str">
        <f>VLOOKUP($E1181,Department!$B:$E,K$2,FALSE)</f>
        <v>R&amp;D-Applications Development</v>
      </c>
      <c r="L1181" s="5">
        <f>VLOOKUP($F1181,Account!$B:$D,L$2,FALSE)</f>
        <v>700000</v>
      </c>
      <c r="M1181" s="5" t="str">
        <f>VLOOKUP($F1181,Account!$B:$D,M$2,FALSE)</f>
        <v>IT-Application-On-Premise</v>
      </c>
      <c r="N1181" s="9">
        <f t="shared" si="641"/>
        <v>10337.851526105667</v>
      </c>
      <c r="O1181" t="str">
        <f>VLOOKUP(A1181,glbpamap!$A$1:$E$1000,5,FALSE)</f>
        <v>implementation.csv</v>
      </c>
    </row>
    <row r="1182" spans="1:15" x14ac:dyDescent="0.25">
      <c r="A1182" t="str">
        <f t="shared" si="649"/>
        <v>R&amp;D-02700001</v>
      </c>
      <c r="C1182">
        <f t="shared" si="655"/>
        <v>0.01</v>
      </c>
      <c r="D1182" s="5">
        <f t="shared" si="656"/>
        <v>4</v>
      </c>
      <c r="E1182" s="5">
        <f t="shared" si="657"/>
        <v>11</v>
      </c>
      <c r="F1182" s="4">
        <f t="shared" si="658"/>
        <v>11</v>
      </c>
      <c r="G1182" s="5" t="str">
        <f>VLOOKUP($D1182,LE!$B:$D,G$2,FALSE)</f>
        <v>MEA</v>
      </c>
      <c r="H1182" s="5" t="str">
        <f>VLOOKUP($D1182,LE!$B:$D,H$2,FALSE)</f>
        <v>Middle-East&amp;Africa</v>
      </c>
      <c r="I1182" s="5" t="str">
        <f>VLOOKUP($E1182,Department!$B:$E,I$2,FALSE)</f>
        <v>R&amp;D</v>
      </c>
      <c r="J1182" s="5" t="str">
        <f>VLOOKUP($E1182,Department!$B:$E,J$2,FALSE)</f>
        <v>R&amp;D-02</v>
      </c>
      <c r="K1182" s="5" t="str">
        <f>VLOOKUP($E1182,Department!$B:$E,K$2,FALSE)</f>
        <v>R&amp;D-Applications Development</v>
      </c>
      <c r="L1182" s="5">
        <f>VLOOKUP($F1182,Account!$B:$D,L$2,FALSE)</f>
        <v>700001</v>
      </c>
      <c r="M1182" s="5" t="str">
        <f>VLOOKUP($F1182,Account!$B:$D,M$2,FALSE)</f>
        <v>IT-Application-Subscription</v>
      </c>
      <c r="N1182" s="9">
        <f t="shared" si="642"/>
        <v>2067.5703052211334</v>
      </c>
      <c r="O1182" t="str">
        <f>VLOOKUP(A1182,glbpamap!$A$1:$E$1000,5,FALSE)</f>
        <v>implementation.csv</v>
      </c>
    </row>
    <row r="1183" spans="1:15" x14ac:dyDescent="0.25">
      <c r="A1183" t="str">
        <f t="shared" si="649"/>
        <v>R&amp;D-02700002</v>
      </c>
      <c r="C1183">
        <f t="shared" si="655"/>
        <v>0.02</v>
      </c>
      <c r="D1183" s="5">
        <f t="shared" si="656"/>
        <v>4</v>
      </c>
      <c r="E1183" s="5">
        <f t="shared" si="657"/>
        <v>11</v>
      </c>
      <c r="F1183" s="4">
        <f t="shared" si="658"/>
        <v>12</v>
      </c>
      <c r="G1183" s="5" t="str">
        <f>VLOOKUP($D1183,LE!$B:$D,G$2,FALSE)</f>
        <v>MEA</v>
      </c>
      <c r="H1183" s="5" t="str">
        <f>VLOOKUP($D1183,LE!$B:$D,H$2,FALSE)</f>
        <v>Middle-East&amp;Africa</v>
      </c>
      <c r="I1183" s="5" t="str">
        <f>VLOOKUP($E1183,Department!$B:$E,I$2,FALSE)</f>
        <v>R&amp;D</v>
      </c>
      <c r="J1183" s="5" t="str">
        <f>VLOOKUP($E1183,Department!$B:$E,J$2,FALSE)</f>
        <v>R&amp;D-02</v>
      </c>
      <c r="K1183" s="5" t="str">
        <f>VLOOKUP($E1183,Department!$B:$E,K$2,FALSE)</f>
        <v>R&amp;D-Applications Development</v>
      </c>
      <c r="L1183" s="5">
        <f>VLOOKUP($F1183,Account!$B:$D,L$2,FALSE)</f>
        <v>700002</v>
      </c>
      <c r="M1183" s="5" t="str">
        <f>VLOOKUP($F1183,Account!$B:$D,M$2,FALSE)</f>
        <v>IT-Infrastructure</v>
      </c>
      <c r="N1183" s="9">
        <f t="shared" si="643"/>
        <v>4135.1406104422667</v>
      </c>
      <c r="O1183" t="str">
        <f>VLOOKUP(A1183,glbpamap!$A$1:$E$1000,5,FALSE)</f>
        <v>implementation.csv</v>
      </c>
    </row>
    <row r="1184" spans="1:15" x14ac:dyDescent="0.25">
      <c r="A1184" t="str">
        <f t="shared" si="649"/>
        <v>R&amp;D-02700003</v>
      </c>
      <c r="C1184">
        <f t="shared" si="655"/>
        <v>0.01</v>
      </c>
      <c r="D1184" s="5">
        <f t="shared" si="656"/>
        <v>4</v>
      </c>
      <c r="E1184" s="5">
        <f t="shared" si="657"/>
        <v>11</v>
      </c>
      <c r="F1184" s="4">
        <f t="shared" si="658"/>
        <v>13</v>
      </c>
      <c r="G1184" s="5" t="str">
        <f>VLOOKUP($D1184,LE!$B:$D,G$2,FALSE)</f>
        <v>MEA</v>
      </c>
      <c r="H1184" s="5" t="str">
        <f>VLOOKUP($D1184,LE!$B:$D,H$2,FALSE)</f>
        <v>Middle-East&amp;Africa</v>
      </c>
      <c r="I1184" s="5" t="str">
        <f>VLOOKUP($E1184,Department!$B:$E,I$2,FALSE)</f>
        <v>R&amp;D</v>
      </c>
      <c r="J1184" s="5" t="str">
        <f>VLOOKUP($E1184,Department!$B:$E,J$2,FALSE)</f>
        <v>R&amp;D-02</v>
      </c>
      <c r="K1184" s="5" t="str">
        <f>VLOOKUP($E1184,Department!$B:$E,K$2,FALSE)</f>
        <v>R&amp;D-Applications Development</v>
      </c>
      <c r="L1184" s="5">
        <f>VLOOKUP($F1184,Account!$B:$D,L$2,FALSE)</f>
        <v>700003</v>
      </c>
      <c r="M1184" s="5" t="str">
        <f>VLOOKUP($F1184,Account!$B:$D,M$2,FALSE)</f>
        <v>IT-Consultant-System Implementation</v>
      </c>
      <c r="N1184" s="9">
        <f t="shared" si="644"/>
        <v>2067.5703052211334</v>
      </c>
      <c r="O1184" t="str">
        <f>VLOOKUP(A1184,glbpamap!$A$1:$E$1000,5,FALSE)</f>
        <v>implementation.csv</v>
      </c>
    </row>
    <row r="1185" spans="1:15" x14ac:dyDescent="0.25">
      <c r="A1185" t="str">
        <f t="shared" si="649"/>
        <v>R&amp;D-02800000</v>
      </c>
      <c r="C1185">
        <f t="shared" si="655"/>
        <v>0.02</v>
      </c>
      <c r="D1185" s="5">
        <f t="shared" si="656"/>
        <v>4</v>
      </c>
      <c r="E1185" s="5">
        <f t="shared" si="657"/>
        <v>11</v>
      </c>
      <c r="F1185" s="4">
        <f t="shared" si="658"/>
        <v>14</v>
      </c>
      <c r="G1185" s="5" t="str">
        <f>VLOOKUP($D1185,LE!$B:$D,G$2,FALSE)</f>
        <v>MEA</v>
      </c>
      <c r="H1185" s="5" t="str">
        <f>VLOOKUP($D1185,LE!$B:$D,H$2,FALSE)</f>
        <v>Middle-East&amp;Africa</v>
      </c>
      <c r="I1185" s="5" t="str">
        <f>VLOOKUP($E1185,Department!$B:$E,I$2,FALSE)</f>
        <v>R&amp;D</v>
      </c>
      <c r="J1185" s="5" t="str">
        <f>VLOOKUP($E1185,Department!$B:$E,J$2,FALSE)</f>
        <v>R&amp;D-02</v>
      </c>
      <c r="K1185" s="5" t="str">
        <f>VLOOKUP($E1185,Department!$B:$E,K$2,FALSE)</f>
        <v>R&amp;D-Applications Development</v>
      </c>
      <c r="L1185" s="5">
        <f>VLOOKUP($F1185,Account!$B:$D,L$2,FALSE)</f>
        <v>800000</v>
      </c>
      <c r="M1185" s="5" t="str">
        <f>VLOOKUP($F1185,Account!$B:$D,M$2,FALSE)</f>
        <v>Facilities-Offices</v>
      </c>
      <c r="N1185" s="9">
        <f t="shared" si="645"/>
        <v>4135.1406104422667</v>
      </c>
      <c r="O1185" t="str">
        <f>VLOOKUP(A1185,glbpamap!$A$1:$E$1000,5,FALSE)</f>
        <v>implementation.csv</v>
      </c>
    </row>
    <row r="1186" spans="1:15" x14ac:dyDescent="0.25">
      <c r="A1186" t="str">
        <f t="shared" si="649"/>
        <v>R&amp;D-02800001</v>
      </c>
      <c r="C1186">
        <f t="shared" si="655"/>
        <v>0.02</v>
      </c>
      <c r="D1186" s="5">
        <f t="shared" si="656"/>
        <v>4</v>
      </c>
      <c r="E1186" s="5">
        <f t="shared" si="657"/>
        <v>11</v>
      </c>
      <c r="F1186" s="4">
        <f t="shared" si="658"/>
        <v>15</v>
      </c>
      <c r="G1186" s="5" t="str">
        <f>VLOOKUP($D1186,LE!$B:$D,G$2,FALSE)</f>
        <v>MEA</v>
      </c>
      <c r="H1186" s="5" t="str">
        <f>VLOOKUP($D1186,LE!$B:$D,H$2,FALSE)</f>
        <v>Middle-East&amp;Africa</v>
      </c>
      <c r="I1186" s="5" t="str">
        <f>VLOOKUP($E1186,Department!$B:$E,I$2,FALSE)</f>
        <v>R&amp;D</v>
      </c>
      <c r="J1186" s="5" t="str">
        <f>VLOOKUP($E1186,Department!$B:$E,J$2,FALSE)</f>
        <v>R&amp;D-02</v>
      </c>
      <c r="K1186" s="5" t="str">
        <f>VLOOKUP($E1186,Department!$B:$E,K$2,FALSE)</f>
        <v>R&amp;D-Applications Development</v>
      </c>
      <c r="L1186" s="5">
        <f>VLOOKUP($F1186,Account!$B:$D,L$2,FALSE)</f>
        <v>800001</v>
      </c>
      <c r="M1186" s="5" t="str">
        <f>VLOOKUP($F1186,Account!$B:$D,M$2,FALSE)</f>
        <v>Facilities-Supplies</v>
      </c>
      <c r="N1186" s="9">
        <f t="shared" si="646"/>
        <v>4135.1406104422667</v>
      </c>
      <c r="O1186" t="str">
        <f>VLOOKUP(A1186,glbpamap!$A$1:$E$1000,5,FALSE)</f>
        <v>implementation.csv</v>
      </c>
    </row>
    <row r="1187" spans="1:15" x14ac:dyDescent="0.25">
      <c r="A1187" t="str">
        <f t="shared" si="649"/>
        <v>R&amp;D-02800002</v>
      </c>
      <c r="C1187">
        <f t="shared" si="655"/>
        <v>0.02</v>
      </c>
      <c r="D1187" s="5">
        <f t="shared" si="656"/>
        <v>4</v>
      </c>
      <c r="E1187" s="5">
        <f t="shared" si="657"/>
        <v>11</v>
      </c>
      <c r="F1187" s="4">
        <f t="shared" si="658"/>
        <v>16</v>
      </c>
      <c r="G1187" s="5" t="str">
        <f>VLOOKUP($D1187,LE!$B:$D,G$2,FALSE)</f>
        <v>MEA</v>
      </c>
      <c r="H1187" s="5" t="str">
        <f>VLOOKUP($D1187,LE!$B:$D,H$2,FALSE)</f>
        <v>Middle-East&amp;Africa</v>
      </c>
      <c r="I1187" s="5" t="str">
        <f>VLOOKUP($E1187,Department!$B:$E,I$2,FALSE)</f>
        <v>R&amp;D</v>
      </c>
      <c r="J1187" s="5" t="str">
        <f>VLOOKUP($E1187,Department!$B:$E,J$2,FALSE)</f>
        <v>R&amp;D-02</v>
      </c>
      <c r="K1187" s="5" t="str">
        <f>VLOOKUP($E1187,Department!$B:$E,K$2,FALSE)</f>
        <v>R&amp;D-Applications Development</v>
      </c>
      <c r="L1187" s="5">
        <f>VLOOKUP($F1187,Account!$B:$D,L$2,FALSE)</f>
        <v>800002</v>
      </c>
      <c r="M1187" s="5" t="str">
        <f>VLOOKUP($F1187,Account!$B:$D,M$2,FALSE)</f>
        <v>Facilities-Supplies</v>
      </c>
      <c r="N1187" s="9">
        <f t="shared" si="647"/>
        <v>4135.1406104422667</v>
      </c>
      <c r="O1187" t="str">
        <f>VLOOKUP(A1187,glbpamap!$A$1:$E$1000,5,FALSE)</f>
        <v>implementation.csv</v>
      </c>
    </row>
    <row r="1188" spans="1:15" x14ac:dyDescent="0.25">
      <c r="A1188" t="str">
        <f t="shared" si="649"/>
        <v>R&amp;D-03100000</v>
      </c>
      <c r="C1188">
        <f>C1172</f>
        <v>0</v>
      </c>
      <c r="D1188" s="6">
        <f>D1172</f>
        <v>4</v>
      </c>
      <c r="E1188" s="6">
        <f>E1172+1</f>
        <v>12</v>
      </c>
      <c r="F1188" s="4">
        <v>1</v>
      </c>
      <c r="G1188" s="5" t="str">
        <f>VLOOKUP($D1188,LE!$B:$D,G$2,FALSE)</f>
        <v>MEA</v>
      </c>
      <c r="H1188" s="5" t="str">
        <f>VLOOKUP($D1188,LE!$B:$D,H$2,FALSE)</f>
        <v>Middle-East&amp;Africa</v>
      </c>
      <c r="I1188" s="5" t="str">
        <f>VLOOKUP($E1188,Department!$B:$E,I$2,FALSE)</f>
        <v>R&amp;D</v>
      </c>
      <c r="J1188" s="5" t="str">
        <f>VLOOKUP($E1188,Department!$B:$E,J$2,FALSE)</f>
        <v>R&amp;D-03</v>
      </c>
      <c r="K1188" s="5" t="str">
        <f>VLOOKUP($E1188,Department!$B:$E,K$2,FALSE)</f>
        <v>R&amp;D-Research</v>
      </c>
      <c r="L1188" s="5">
        <f>VLOOKUP($F1188,Account!$B:$D,L$2,FALSE)</f>
        <v>100000</v>
      </c>
      <c r="M1188" s="5" t="str">
        <f>VLOOKUP($F1188,Account!$B:$D,M$2,FALSE)</f>
        <v>Salary</v>
      </c>
      <c r="N1188" s="10">
        <f t="shared" ref="N1188" si="659">N1172*1.01</f>
        <v>208824.60082733448</v>
      </c>
      <c r="O1188" t="str">
        <f>VLOOKUP(A1188,glbpamap!$A$1:$E$1000,5,FALSE)</f>
        <v>implementation.csv</v>
      </c>
    </row>
    <row r="1189" spans="1:15" x14ac:dyDescent="0.25">
      <c r="A1189" t="str">
        <f t="shared" si="649"/>
        <v>R&amp;D-03100001</v>
      </c>
      <c r="C1189">
        <f t="shared" ref="C1189:C1203" si="660">C1173</f>
        <v>0.3</v>
      </c>
      <c r="D1189" s="5">
        <f>D1188</f>
        <v>4</v>
      </c>
      <c r="E1189" s="5">
        <f>E1188</f>
        <v>12</v>
      </c>
      <c r="F1189" s="4">
        <f>F1188+1</f>
        <v>2</v>
      </c>
      <c r="G1189" s="5" t="str">
        <f>VLOOKUP($D1189,LE!$B:$D,G$2,FALSE)</f>
        <v>MEA</v>
      </c>
      <c r="H1189" s="5" t="str">
        <f>VLOOKUP($D1189,LE!$B:$D,H$2,FALSE)</f>
        <v>Middle-East&amp;Africa</v>
      </c>
      <c r="I1189" s="5" t="str">
        <f>VLOOKUP($E1189,Department!$B:$E,I$2,FALSE)</f>
        <v>R&amp;D</v>
      </c>
      <c r="J1189" s="5" t="str">
        <f>VLOOKUP($E1189,Department!$B:$E,J$2,FALSE)</f>
        <v>R&amp;D-03</v>
      </c>
      <c r="K1189" s="5" t="str">
        <f>VLOOKUP($E1189,Department!$B:$E,K$2,FALSE)</f>
        <v>R&amp;D-Research</v>
      </c>
      <c r="L1189" s="5">
        <f>VLOOKUP($F1189,Account!$B:$D,L$2,FALSE)</f>
        <v>100001</v>
      </c>
      <c r="M1189" s="5" t="str">
        <f>VLOOKUP($F1189,Account!$B:$D,M$2,FALSE)</f>
        <v>Benefits</v>
      </c>
      <c r="N1189" s="9">
        <f t="shared" ref="N1189:N1237" si="661">N1188*C1189</f>
        <v>62647.380248200338</v>
      </c>
      <c r="O1189" t="str">
        <f>VLOOKUP(A1189,glbpamap!$A$1:$E$1000,5,FALSE)</f>
        <v>implementation.csv</v>
      </c>
    </row>
    <row r="1190" spans="1:15" x14ac:dyDescent="0.25">
      <c r="A1190" t="str">
        <f t="shared" si="649"/>
        <v>R&amp;D-03200000</v>
      </c>
      <c r="C1190">
        <f t="shared" si="660"/>
        <v>0.5</v>
      </c>
      <c r="D1190" s="5">
        <f t="shared" ref="D1190:D1203" si="662">D1189</f>
        <v>4</v>
      </c>
      <c r="E1190" s="5">
        <f t="shared" ref="E1190:E1203" si="663">E1189</f>
        <v>12</v>
      </c>
      <c r="F1190" s="4">
        <f t="shared" ref="F1190:F1203" si="664">F1189+1</f>
        <v>3</v>
      </c>
      <c r="G1190" s="5" t="str">
        <f>VLOOKUP($D1190,LE!$B:$D,G$2,FALSE)</f>
        <v>MEA</v>
      </c>
      <c r="H1190" s="5" t="str">
        <f>VLOOKUP($D1190,LE!$B:$D,H$2,FALSE)</f>
        <v>Middle-East&amp;Africa</v>
      </c>
      <c r="I1190" s="5" t="str">
        <f>VLOOKUP($E1190,Department!$B:$E,I$2,FALSE)</f>
        <v>R&amp;D</v>
      </c>
      <c r="J1190" s="5" t="str">
        <f>VLOOKUP($E1190,Department!$B:$E,J$2,FALSE)</f>
        <v>R&amp;D-03</v>
      </c>
      <c r="K1190" s="5" t="str">
        <f>VLOOKUP($E1190,Department!$B:$E,K$2,FALSE)</f>
        <v>R&amp;D-Research</v>
      </c>
      <c r="L1190" s="5">
        <f>VLOOKUP($F1190,Account!$B:$D,L$2,FALSE)</f>
        <v>200000</v>
      </c>
      <c r="M1190" s="5" t="str">
        <f>VLOOKUP($F1190,Account!$B:$D,M$2,FALSE)</f>
        <v>Contractors</v>
      </c>
      <c r="N1190" s="9">
        <f t="shared" si="634"/>
        <v>104412.30041366724</v>
      </c>
      <c r="O1190" t="str">
        <f>VLOOKUP(A1190,glbpamap!$A$1:$E$1000,5,FALSE)</f>
        <v>implementation.csv</v>
      </c>
    </row>
    <row r="1191" spans="1:15" x14ac:dyDescent="0.25">
      <c r="A1191" t="str">
        <f t="shared" si="649"/>
        <v>R&amp;D-03400000</v>
      </c>
      <c r="C1191">
        <f t="shared" si="660"/>
        <v>0.1</v>
      </c>
      <c r="D1191" s="5">
        <f t="shared" si="662"/>
        <v>4</v>
      </c>
      <c r="E1191" s="5">
        <f t="shared" si="663"/>
        <v>12</v>
      </c>
      <c r="F1191" s="4">
        <f t="shared" si="664"/>
        <v>4</v>
      </c>
      <c r="G1191" s="5" t="str">
        <f>VLOOKUP($D1191,LE!$B:$D,G$2,FALSE)</f>
        <v>MEA</v>
      </c>
      <c r="H1191" s="5" t="str">
        <f>VLOOKUP($D1191,LE!$B:$D,H$2,FALSE)</f>
        <v>Middle-East&amp;Africa</v>
      </c>
      <c r="I1191" s="5" t="str">
        <f>VLOOKUP($E1191,Department!$B:$E,I$2,FALSE)</f>
        <v>R&amp;D</v>
      </c>
      <c r="J1191" s="5" t="str">
        <f>VLOOKUP($E1191,Department!$B:$E,J$2,FALSE)</f>
        <v>R&amp;D-03</v>
      </c>
      <c r="K1191" s="5" t="str">
        <f>VLOOKUP($E1191,Department!$B:$E,K$2,FALSE)</f>
        <v>R&amp;D-Research</v>
      </c>
      <c r="L1191" s="5">
        <f>VLOOKUP($F1191,Account!$B:$D,L$2,FALSE)</f>
        <v>400000</v>
      </c>
      <c r="M1191" s="5" t="str">
        <f>VLOOKUP($F1191,Account!$B:$D,M$2,FALSE)</f>
        <v>Travel-Trips</v>
      </c>
      <c r="N1191" s="9">
        <f t="shared" si="635"/>
        <v>20882.460082733451</v>
      </c>
      <c r="O1191" t="str">
        <f>VLOOKUP(A1191,glbpamap!$A$1:$E$1000,5,FALSE)</f>
        <v>implementation.csv</v>
      </c>
    </row>
    <row r="1192" spans="1:15" x14ac:dyDescent="0.25">
      <c r="A1192" t="str">
        <f t="shared" si="649"/>
        <v>R&amp;D-03400001</v>
      </c>
      <c r="C1192">
        <f t="shared" si="660"/>
        <v>0.05</v>
      </c>
      <c r="D1192" s="5">
        <f t="shared" si="662"/>
        <v>4</v>
      </c>
      <c r="E1192" s="5">
        <f t="shared" si="663"/>
        <v>12</v>
      </c>
      <c r="F1192" s="4">
        <f t="shared" si="664"/>
        <v>5</v>
      </c>
      <c r="G1192" s="5" t="str">
        <f>VLOOKUP($D1192,LE!$B:$D,G$2,FALSE)</f>
        <v>MEA</v>
      </c>
      <c r="H1192" s="5" t="str">
        <f>VLOOKUP($D1192,LE!$B:$D,H$2,FALSE)</f>
        <v>Middle-East&amp;Africa</v>
      </c>
      <c r="I1192" s="5" t="str">
        <f>VLOOKUP($E1192,Department!$B:$E,I$2,FALSE)</f>
        <v>R&amp;D</v>
      </c>
      <c r="J1192" s="5" t="str">
        <f>VLOOKUP($E1192,Department!$B:$E,J$2,FALSE)</f>
        <v>R&amp;D-03</v>
      </c>
      <c r="K1192" s="5" t="str">
        <f>VLOOKUP($E1192,Department!$B:$E,K$2,FALSE)</f>
        <v>R&amp;D-Research</v>
      </c>
      <c r="L1192" s="5">
        <f>VLOOKUP($F1192,Account!$B:$D,L$2,FALSE)</f>
        <v>400001</v>
      </c>
      <c r="M1192" s="5" t="str">
        <f>VLOOKUP($F1192,Account!$B:$D,M$2,FALSE)</f>
        <v>Travel-Hotels</v>
      </c>
      <c r="N1192" s="9">
        <f t="shared" si="636"/>
        <v>10441.230041366725</v>
      </c>
      <c r="O1192" t="str">
        <f>VLOOKUP(A1192,glbpamap!$A$1:$E$1000,5,FALSE)</f>
        <v>implementation.csv</v>
      </c>
    </row>
    <row r="1193" spans="1:15" x14ac:dyDescent="0.25">
      <c r="A1193" t="str">
        <f t="shared" si="649"/>
        <v>R&amp;D-03500000</v>
      </c>
      <c r="C1193">
        <f t="shared" si="660"/>
        <v>0.2</v>
      </c>
      <c r="D1193" s="5">
        <f t="shared" si="662"/>
        <v>4</v>
      </c>
      <c r="E1193" s="5">
        <f t="shared" si="663"/>
        <v>12</v>
      </c>
      <c r="F1193" s="4">
        <f t="shared" si="664"/>
        <v>6</v>
      </c>
      <c r="G1193" s="5" t="str">
        <f>VLOOKUP($D1193,LE!$B:$D,G$2,FALSE)</f>
        <v>MEA</v>
      </c>
      <c r="H1193" s="5" t="str">
        <f>VLOOKUP($D1193,LE!$B:$D,H$2,FALSE)</f>
        <v>Middle-East&amp;Africa</v>
      </c>
      <c r="I1193" s="5" t="str">
        <f>VLOOKUP($E1193,Department!$B:$E,I$2,FALSE)</f>
        <v>R&amp;D</v>
      </c>
      <c r="J1193" s="5" t="str">
        <f>VLOOKUP($E1193,Department!$B:$E,J$2,FALSE)</f>
        <v>R&amp;D-03</v>
      </c>
      <c r="K1193" s="5" t="str">
        <f>VLOOKUP($E1193,Department!$B:$E,K$2,FALSE)</f>
        <v>R&amp;D-Research</v>
      </c>
      <c r="L1193" s="5">
        <f>VLOOKUP($F1193,Account!$B:$D,L$2,FALSE)</f>
        <v>500000</v>
      </c>
      <c r="M1193" s="5" t="str">
        <f>VLOOKUP($F1193,Account!$B:$D,M$2,FALSE)</f>
        <v>Professional-Services-Consultants</v>
      </c>
      <c r="N1193" s="9">
        <f t="shared" si="637"/>
        <v>41764.920165466901</v>
      </c>
      <c r="O1193" t="str">
        <f>VLOOKUP(A1193,glbpamap!$A$1:$E$1000,5,FALSE)</f>
        <v>implementation.csv</v>
      </c>
    </row>
    <row r="1194" spans="1:15" x14ac:dyDescent="0.25">
      <c r="A1194" t="str">
        <f t="shared" si="649"/>
        <v>R&amp;D-03600000</v>
      </c>
      <c r="C1194">
        <f t="shared" si="660"/>
        <v>0.1</v>
      </c>
      <c r="D1194" s="5">
        <f t="shared" si="662"/>
        <v>4</v>
      </c>
      <c r="E1194" s="5">
        <f t="shared" si="663"/>
        <v>12</v>
      </c>
      <c r="F1194" s="4">
        <f t="shared" si="664"/>
        <v>7</v>
      </c>
      <c r="G1194" s="5" t="str">
        <f>VLOOKUP($D1194,LE!$B:$D,G$2,FALSE)</f>
        <v>MEA</v>
      </c>
      <c r="H1194" s="5" t="str">
        <f>VLOOKUP($D1194,LE!$B:$D,H$2,FALSE)</f>
        <v>Middle-East&amp;Africa</v>
      </c>
      <c r="I1194" s="5" t="str">
        <f>VLOOKUP($E1194,Department!$B:$E,I$2,FALSE)</f>
        <v>R&amp;D</v>
      </c>
      <c r="J1194" s="5" t="str">
        <f>VLOOKUP($E1194,Department!$B:$E,J$2,FALSE)</f>
        <v>R&amp;D-03</v>
      </c>
      <c r="K1194" s="5" t="str">
        <f>VLOOKUP($E1194,Department!$B:$E,K$2,FALSE)</f>
        <v>R&amp;D-Research</v>
      </c>
      <c r="L1194" s="5">
        <f>VLOOKUP($F1194,Account!$B:$D,L$2,FALSE)</f>
        <v>600000</v>
      </c>
      <c r="M1194" s="5" t="str">
        <f>VLOOKUP($F1194,Account!$B:$D,M$2,FALSE)</f>
        <v>Legal-Consultants</v>
      </c>
      <c r="N1194" s="9">
        <f t="shared" si="638"/>
        <v>20882.460082733451</v>
      </c>
      <c r="O1194" t="str">
        <f>VLOOKUP(A1194,glbpamap!$A$1:$E$1000,5,FALSE)</f>
        <v>implementation.csv</v>
      </c>
    </row>
    <row r="1195" spans="1:15" x14ac:dyDescent="0.25">
      <c r="A1195" t="str">
        <f t="shared" si="649"/>
        <v>R&amp;D-03600001</v>
      </c>
      <c r="C1195">
        <f t="shared" si="660"/>
        <v>0</v>
      </c>
      <c r="D1195" s="5">
        <f t="shared" si="662"/>
        <v>4</v>
      </c>
      <c r="E1195" s="5">
        <f t="shared" si="663"/>
        <v>12</v>
      </c>
      <c r="F1195" s="4">
        <f t="shared" si="664"/>
        <v>8</v>
      </c>
      <c r="G1195" s="5" t="str">
        <f>VLOOKUP($D1195,LE!$B:$D,G$2,FALSE)</f>
        <v>MEA</v>
      </c>
      <c r="H1195" s="5" t="str">
        <f>VLOOKUP($D1195,LE!$B:$D,H$2,FALSE)</f>
        <v>Middle-East&amp;Africa</v>
      </c>
      <c r="I1195" s="5" t="str">
        <f>VLOOKUP($E1195,Department!$B:$E,I$2,FALSE)</f>
        <v>R&amp;D</v>
      </c>
      <c r="J1195" s="5" t="str">
        <f>VLOOKUP($E1195,Department!$B:$E,J$2,FALSE)</f>
        <v>R&amp;D-03</v>
      </c>
      <c r="K1195" s="5" t="str">
        <f>VLOOKUP($E1195,Department!$B:$E,K$2,FALSE)</f>
        <v>R&amp;D-Research</v>
      </c>
      <c r="L1195" s="5">
        <f>VLOOKUP($F1195,Account!$B:$D,L$2,FALSE)</f>
        <v>600001</v>
      </c>
      <c r="M1195" s="5" t="str">
        <f>VLOOKUP($F1195,Account!$B:$D,M$2,FALSE)</f>
        <v>Legal-Corporate Fees</v>
      </c>
      <c r="N1195" s="9">
        <f t="shared" si="639"/>
        <v>0</v>
      </c>
      <c r="O1195" t="str">
        <f>VLOOKUP(A1195,glbpamap!$A$1:$E$1000,5,FALSE)</f>
        <v>implementation.csv</v>
      </c>
    </row>
    <row r="1196" spans="1:15" x14ac:dyDescent="0.25">
      <c r="A1196" t="str">
        <f t="shared" si="649"/>
        <v>R&amp;D-03600002</v>
      </c>
      <c r="C1196">
        <f t="shared" si="660"/>
        <v>0</v>
      </c>
      <c r="D1196" s="5">
        <f t="shared" si="662"/>
        <v>4</v>
      </c>
      <c r="E1196" s="5">
        <f t="shared" si="663"/>
        <v>12</v>
      </c>
      <c r="F1196" s="4">
        <f t="shared" si="664"/>
        <v>9</v>
      </c>
      <c r="G1196" s="5" t="str">
        <f>VLOOKUP($D1196,LE!$B:$D,G$2,FALSE)</f>
        <v>MEA</v>
      </c>
      <c r="H1196" s="5" t="str">
        <f>VLOOKUP($D1196,LE!$B:$D,H$2,FALSE)</f>
        <v>Middle-East&amp;Africa</v>
      </c>
      <c r="I1196" s="5" t="str">
        <f>VLOOKUP($E1196,Department!$B:$E,I$2,FALSE)</f>
        <v>R&amp;D</v>
      </c>
      <c r="J1196" s="5" t="str">
        <f>VLOOKUP($E1196,Department!$B:$E,J$2,FALSE)</f>
        <v>R&amp;D-03</v>
      </c>
      <c r="K1196" s="5" t="str">
        <f>VLOOKUP($E1196,Department!$B:$E,K$2,FALSE)</f>
        <v>R&amp;D-Research</v>
      </c>
      <c r="L1196" s="5">
        <f>VLOOKUP($F1196,Account!$B:$D,L$2,FALSE)</f>
        <v>600002</v>
      </c>
      <c r="M1196" s="5" t="str">
        <f>VLOOKUP($F1196,Account!$B:$D,M$2,FALSE)</f>
        <v>Legal-Employment Fees</v>
      </c>
      <c r="N1196" s="9">
        <f t="shared" si="640"/>
        <v>0</v>
      </c>
      <c r="O1196" t="str">
        <f>VLOOKUP(A1196,glbpamap!$A$1:$E$1000,5,FALSE)</f>
        <v>implementation.csv</v>
      </c>
    </row>
    <row r="1197" spans="1:15" x14ac:dyDescent="0.25">
      <c r="A1197" t="str">
        <f t="shared" si="649"/>
        <v>R&amp;D-03700000</v>
      </c>
      <c r="C1197">
        <f t="shared" si="660"/>
        <v>0.05</v>
      </c>
      <c r="D1197" s="5">
        <f t="shared" si="662"/>
        <v>4</v>
      </c>
      <c r="E1197" s="5">
        <f t="shared" si="663"/>
        <v>12</v>
      </c>
      <c r="F1197" s="4">
        <f t="shared" si="664"/>
        <v>10</v>
      </c>
      <c r="G1197" s="5" t="str">
        <f>VLOOKUP($D1197,LE!$B:$D,G$2,FALSE)</f>
        <v>MEA</v>
      </c>
      <c r="H1197" s="5" t="str">
        <f>VLOOKUP($D1197,LE!$B:$D,H$2,FALSE)</f>
        <v>Middle-East&amp;Africa</v>
      </c>
      <c r="I1197" s="5" t="str">
        <f>VLOOKUP($E1197,Department!$B:$E,I$2,FALSE)</f>
        <v>R&amp;D</v>
      </c>
      <c r="J1197" s="5" t="str">
        <f>VLOOKUP($E1197,Department!$B:$E,J$2,FALSE)</f>
        <v>R&amp;D-03</v>
      </c>
      <c r="K1197" s="5" t="str">
        <f>VLOOKUP($E1197,Department!$B:$E,K$2,FALSE)</f>
        <v>R&amp;D-Research</v>
      </c>
      <c r="L1197" s="5">
        <f>VLOOKUP($F1197,Account!$B:$D,L$2,FALSE)</f>
        <v>700000</v>
      </c>
      <c r="M1197" s="5" t="str">
        <f>VLOOKUP($F1197,Account!$B:$D,M$2,FALSE)</f>
        <v>IT-Application-On-Premise</v>
      </c>
      <c r="N1197" s="9">
        <f t="shared" si="641"/>
        <v>10441.230041366725</v>
      </c>
      <c r="O1197" t="str">
        <f>VLOOKUP(A1197,glbpamap!$A$1:$E$1000,5,FALSE)</f>
        <v>implementation.csv</v>
      </c>
    </row>
    <row r="1198" spans="1:15" x14ac:dyDescent="0.25">
      <c r="A1198" t="str">
        <f t="shared" si="649"/>
        <v>R&amp;D-03700001</v>
      </c>
      <c r="C1198">
        <f t="shared" si="660"/>
        <v>0.01</v>
      </c>
      <c r="D1198" s="5">
        <f t="shared" si="662"/>
        <v>4</v>
      </c>
      <c r="E1198" s="5">
        <f t="shared" si="663"/>
        <v>12</v>
      </c>
      <c r="F1198" s="4">
        <f t="shared" si="664"/>
        <v>11</v>
      </c>
      <c r="G1198" s="5" t="str">
        <f>VLOOKUP($D1198,LE!$B:$D,G$2,FALSE)</f>
        <v>MEA</v>
      </c>
      <c r="H1198" s="5" t="str">
        <f>VLOOKUP($D1198,LE!$B:$D,H$2,FALSE)</f>
        <v>Middle-East&amp;Africa</v>
      </c>
      <c r="I1198" s="5" t="str">
        <f>VLOOKUP($E1198,Department!$B:$E,I$2,FALSE)</f>
        <v>R&amp;D</v>
      </c>
      <c r="J1198" s="5" t="str">
        <f>VLOOKUP($E1198,Department!$B:$E,J$2,FALSE)</f>
        <v>R&amp;D-03</v>
      </c>
      <c r="K1198" s="5" t="str">
        <f>VLOOKUP($E1198,Department!$B:$E,K$2,FALSE)</f>
        <v>R&amp;D-Research</v>
      </c>
      <c r="L1198" s="5">
        <f>VLOOKUP($F1198,Account!$B:$D,L$2,FALSE)</f>
        <v>700001</v>
      </c>
      <c r="M1198" s="5" t="str">
        <f>VLOOKUP($F1198,Account!$B:$D,M$2,FALSE)</f>
        <v>IT-Application-Subscription</v>
      </c>
      <c r="N1198" s="9">
        <f t="shared" si="642"/>
        <v>2088.2460082733446</v>
      </c>
      <c r="O1198" t="str">
        <f>VLOOKUP(A1198,glbpamap!$A$1:$E$1000,5,FALSE)</f>
        <v>implementation.csv</v>
      </c>
    </row>
    <row r="1199" spans="1:15" x14ac:dyDescent="0.25">
      <c r="A1199" t="str">
        <f t="shared" si="649"/>
        <v>R&amp;D-03700002</v>
      </c>
      <c r="C1199">
        <f t="shared" si="660"/>
        <v>0.02</v>
      </c>
      <c r="D1199" s="5">
        <f t="shared" si="662"/>
        <v>4</v>
      </c>
      <c r="E1199" s="5">
        <f t="shared" si="663"/>
        <v>12</v>
      </c>
      <c r="F1199" s="4">
        <f t="shared" si="664"/>
        <v>12</v>
      </c>
      <c r="G1199" s="5" t="str">
        <f>VLOOKUP($D1199,LE!$B:$D,G$2,FALSE)</f>
        <v>MEA</v>
      </c>
      <c r="H1199" s="5" t="str">
        <f>VLOOKUP($D1199,LE!$B:$D,H$2,FALSE)</f>
        <v>Middle-East&amp;Africa</v>
      </c>
      <c r="I1199" s="5" t="str">
        <f>VLOOKUP($E1199,Department!$B:$E,I$2,FALSE)</f>
        <v>R&amp;D</v>
      </c>
      <c r="J1199" s="5" t="str">
        <f>VLOOKUP($E1199,Department!$B:$E,J$2,FALSE)</f>
        <v>R&amp;D-03</v>
      </c>
      <c r="K1199" s="5" t="str">
        <f>VLOOKUP($E1199,Department!$B:$E,K$2,FALSE)</f>
        <v>R&amp;D-Research</v>
      </c>
      <c r="L1199" s="5">
        <f>VLOOKUP($F1199,Account!$B:$D,L$2,FALSE)</f>
        <v>700002</v>
      </c>
      <c r="M1199" s="5" t="str">
        <f>VLOOKUP($F1199,Account!$B:$D,M$2,FALSE)</f>
        <v>IT-Infrastructure</v>
      </c>
      <c r="N1199" s="9">
        <f t="shared" si="643"/>
        <v>4176.4920165466892</v>
      </c>
      <c r="O1199" t="str">
        <f>VLOOKUP(A1199,glbpamap!$A$1:$E$1000,5,FALSE)</f>
        <v>implementation.csv</v>
      </c>
    </row>
    <row r="1200" spans="1:15" x14ac:dyDescent="0.25">
      <c r="A1200" t="str">
        <f t="shared" si="649"/>
        <v>R&amp;D-03700003</v>
      </c>
      <c r="C1200">
        <f t="shared" si="660"/>
        <v>0.01</v>
      </c>
      <c r="D1200" s="5">
        <f t="shared" si="662"/>
        <v>4</v>
      </c>
      <c r="E1200" s="5">
        <f t="shared" si="663"/>
        <v>12</v>
      </c>
      <c r="F1200" s="4">
        <f t="shared" si="664"/>
        <v>13</v>
      </c>
      <c r="G1200" s="5" t="str">
        <f>VLOOKUP($D1200,LE!$B:$D,G$2,FALSE)</f>
        <v>MEA</v>
      </c>
      <c r="H1200" s="5" t="str">
        <f>VLOOKUP($D1200,LE!$B:$D,H$2,FALSE)</f>
        <v>Middle-East&amp;Africa</v>
      </c>
      <c r="I1200" s="5" t="str">
        <f>VLOOKUP($E1200,Department!$B:$E,I$2,FALSE)</f>
        <v>R&amp;D</v>
      </c>
      <c r="J1200" s="5" t="str">
        <f>VLOOKUP($E1200,Department!$B:$E,J$2,FALSE)</f>
        <v>R&amp;D-03</v>
      </c>
      <c r="K1200" s="5" t="str">
        <f>VLOOKUP($E1200,Department!$B:$E,K$2,FALSE)</f>
        <v>R&amp;D-Research</v>
      </c>
      <c r="L1200" s="5">
        <f>VLOOKUP($F1200,Account!$B:$D,L$2,FALSE)</f>
        <v>700003</v>
      </c>
      <c r="M1200" s="5" t="str">
        <f>VLOOKUP($F1200,Account!$B:$D,M$2,FALSE)</f>
        <v>IT-Consultant-System Implementation</v>
      </c>
      <c r="N1200" s="9">
        <f t="shared" si="644"/>
        <v>2088.2460082733446</v>
      </c>
      <c r="O1200" t="str">
        <f>VLOOKUP(A1200,glbpamap!$A$1:$E$1000,5,FALSE)</f>
        <v>implementation.csv</v>
      </c>
    </row>
    <row r="1201" spans="1:15" x14ac:dyDescent="0.25">
      <c r="A1201" t="str">
        <f t="shared" si="649"/>
        <v>R&amp;D-03800000</v>
      </c>
      <c r="C1201">
        <f t="shared" si="660"/>
        <v>0.02</v>
      </c>
      <c r="D1201" s="5">
        <f t="shared" si="662"/>
        <v>4</v>
      </c>
      <c r="E1201" s="5">
        <f t="shared" si="663"/>
        <v>12</v>
      </c>
      <c r="F1201" s="4">
        <f t="shared" si="664"/>
        <v>14</v>
      </c>
      <c r="G1201" s="5" t="str">
        <f>VLOOKUP($D1201,LE!$B:$D,G$2,FALSE)</f>
        <v>MEA</v>
      </c>
      <c r="H1201" s="5" t="str">
        <f>VLOOKUP($D1201,LE!$B:$D,H$2,FALSE)</f>
        <v>Middle-East&amp;Africa</v>
      </c>
      <c r="I1201" s="5" t="str">
        <f>VLOOKUP($E1201,Department!$B:$E,I$2,FALSE)</f>
        <v>R&amp;D</v>
      </c>
      <c r="J1201" s="5" t="str">
        <f>VLOOKUP($E1201,Department!$B:$E,J$2,FALSE)</f>
        <v>R&amp;D-03</v>
      </c>
      <c r="K1201" s="5" t="str">
        <f>VLOOKUP($E1201,Department!$B:$E,K$2,FALSE)</f>
        <v>R&amp;D-Research</v>
      </c>
      <c r="L1201" s="5">
        <f>VLOOKUP($F1201,Account!$B:$D,L$2,FALSE)</f>
        <v>800000</v>
      </c>
      <c r="M1201" s="5" t="str">
        <f>VLOOKUP($F1201,Account!$B:$D,M$2,FALSE)</f>
        <v>Facilities-Offices</v>
      </c>
      <c r="N1201" s="9">
        <f t="shared" si="645"/>
        <v>4176.4920165466892</v>
      </c>
      <c r="O1201" t="str">
        <f>VLOOKUP(A1201,glbpamap!$A$1:$E$1000,5,FALSE)</f>
        <v>implementation.csv</v>
      </c>
    </row>
    <row r="1202" spans="1:15" x14ac:dyDescent="0.25">
      <c r="A1202" t="str">
        <f t="shared" si="649"/>
        <v>R&amp;D-03800001</v>
      </c>
      <c r="C1202">
        <f t="shared" si="660"/>
        <v>0.02</v>
      </c>
      <c r="D1202" s="5">
        <f t="shared" si="662"/>
        <v>4</v>
      </c>
      <c r="E1202" s="5">
        <f t="shared" si="663"/>
        <v>12</v>
      </c>
      <c r="F1202" s="4">
        <f t="shared" si="664"/>
        <v>15</v>
      </c>
      <c r="G1202" s="5" t="str">
        <f>VLOOKUP($D1202,LE!$B:$D,G$2,FALSE)</f>
        <v>MEA</v>
      </c>
      <c r="H1202" s="5" t="str">
        <f>VLOOKUP($D1202,LE!$B:$D,H$2,FALSE)</f>
        <v>Middle-East&amp;Africa</v>
      </c>
      <c r="I1202" s="5" t="str">
        <f>VLOOKUP($E1202,Department!$B:$E,I$2,FALSE)</f>
        <v>R&amp;D</v>
      </c>
      <c r="J1202" s="5" t="str">
        <f>VLOOKUP($E1202,Department!$B:$E,J$2,FALSE)</f>
        <v>R&amp;D-03</v>
      </c>
      <c r="K1202" s="5" t="str">
        <f>VLOOKUP($E1202,Department!$B:$E,K$2,FALSE)</f>
        <v>R&amp;D-Research</v>
      </c>
      <c r="L1202" s="5">
        <f>VLOOKUP($F1202,Account!$B:$D,L$2,FALSE)</f>
        <v>800001</v>
      </c>
      <c r="M1202" s="5" t="str">
        <f>VLOOKUP($F1202,Account!$B:$D,M$2,FALSE)</f>
        <v>Facilities-Supplies</v>
      </c>
      <c r="N1202" s="9">
        <f t="shared" si="646"/>
        <v>4176.4920165466892</v>
      </c>
      <c r="O1202" t="str">
        <f>VLOOKUP(A1202,glbpamap!$A$1:$E$1000,5,FALSE)</f>
        <v>implementation.csv</v>
      </c>
    </row>
    <row r="1203" spans="1:15" x14ac:dyDescent="0.25">
      <c r="A1203" t="str">
        <f t="shared" si="649"/>
        <v>R&amp;D-03800002</v>
      </c>
      <c r="C1203">
        <f t="shared" si="660"/>
        <v>0.02</v>
      </c>
      <c r="D1203" s="5">
        <f t="shared" si="662"/>
        <v>4</v>
      </c>
      <c r="E1203" s="5">
        <f t="shared" si="663"/>
        <v>12</v>
      </c>
      <c r="F1203" s="4">
        <f t="shared" si="664"/>
        <v>16</v>
      </c>
      <c r="G1203" s="5" t="str">
        <f>VLOOKUP($D1203,LE!$B:$D,G$2,FALSE)</f>
        <v>MEA</v>
      </c>
      <c r="H1203" s="5" t="str">
        <f>VLOOKUP($D1203,LE!$B:$D,H$2,FALSE)</f>
        <v>Middle-East&amp;Africa</v>
      </c>
      <c r="I1203" s="5" t="str">
        <f>VLOOKUP($E1203,Department!$B:$E,I$2,FALSE)</f>
        <v>R&amp;D</v>
      </c>
      <c r="J1203" s="5" t="str">
        <f>VLOOKUP($E1203,Department!$B:$E,J$2,FALSE)</f>
        <v>R&amp;D-03</v>
      </c>
      <c r="K1203" s="5" t="str">
        <f>VLOOKUP($E1203,Department!$B:$E,K$2,FALSE)</f>
        <v>R&amp;D-Research</v>
      </c>
      <c r="L1203" s="5">
        <f>VLOOKUP($F1203,Account!$B:$D,L$2,FALSE)</f>
        <v>800002</v>
      </c>
      <c r="M1203" s="5" t="str">
        <f>VLOOKUP($F1203,Account!$B:$D,M$2,FALSE)</f>
        <v>Facilities-Supplies</v>
      </c>
      <c r="N1203" s="9">
        <f t="shared" si="647"/>
        <v>4176.4920165466892</v>
      </c>
      <c r="O1203" t="str">
        <f>VLOOKUP(A1203,glbpamap!$A$1:$E$1000,5,FALSE)</f>
        <v>implementation.csv</v>
      </c>
    </row>
    <row r="1204" spans="1:15" x14ac:dyDescent="0.25">
      <c r="A1204" t="str">
        <f t="shared" si="649"/>
        <v>R&amp;D-04100000</v>
      </c>
      <c r="C1204">
        <f>C1188</f>
        <v>0</v>
      </c>
      <c r="D1204" s="6">
        <f>D1188</f>
        <v>4</v>
      </c>
      <c r="E1204" s="6">
        <f>E1188+1</f>
        <v>13</v>
      </c>
      <c r="F1204" s="4">
        <v>1</v>
      </c>
      <c r="G1204" s="5" t="str">
        <f>VLOOKUP($D1204,LE!$B:$D,G$2,FALSE)</f>
        <v>MEA</v>
      </c>
      <c r="H1204" s="5" t="str">
        <f>VLOOKUP($D1204,LE!$B:$D,H$2,FALSE)</f>
        <v>Middle-East&amp;Africa</v>
      </c>
      <c r="I1204" s="5" t="str">
        <f>VLOOKUP($E1204,Department!$B:$E,I$2,FALSE)</f>
        <v>R&amp;D</v>
      </c>
      <c r="J1204" s="5" t="str">
        <f>VLOOKUP($E1204,Department!$B:$E,J$2,FALSE)</f>
        <v>R&amp;D-04</v>
      </c>
      <c r="K1204" s="5" t="str">
        <f>VLOOKUP($E1204,Department!$B:$E,K$2,FALSE)</f>
        <v>R&amp;D-Parternerships</v>
      </c>
      <c r="L1204" s="5">
        <f>VLOOKUP($F1204,Account!$B:$D,L$2,FALSE)</f>
        <v>100000</v>
      </c>
      <c r="M1204" s="5" t="str">
        <f>VLOOKUP($F1204,Account!$B:$D,M$2,FALSE)</f>
        <v>Salary</v>
      </c>
      <c r="N1204" s="10">
        <f t="shared" ref="N1204" si="665">N1188*1.01</f>
        <v>210912.84683560784</v>
      </c>
      <c r="O1204" t="str">
        <f>VLOOKUP(A1204,glbpamap!$A$1:$E$1000,5,FALSE)</f>
        <v>implementation.csv</v>
      </c>
    </row>
    <row r="1205" spans="1:15" x14ac:dyDescent="0.25">
      <c r="A1205" t="str">
        <f t="shared" si="649"/>
        <v>R&amp;D-04100001</v>
      </c>
      <c r="C1205">
        <f t="shared" ref="C1205:C1219" si="666">C1189</f>
        <v>0.3</v>
      </c>
      <c r="D1205" s="5">
        <f>D1204</f>
        <v>4</v>
      </c>
      <c r="E1205" s="5">
        <f>E1204</f>
        <v>13</v>
      </c>
      <c r="F1205" s="4">
        <f>F1204+1</f>
        <v>2</v>
      </c>
      <c r="G1205" s="5" t="str">
        <f>VLOOKUP($D1205,LE!$B:$D,G$2,FALSE)</f>
        <v>MEA</v>
      </c>
      <c r="H1205" s="5" t="str">
        <f>VLOOKUP($D1205,LE!$B:$D,H$2,FALSE)</f>
        <v>Middle-East&amp;Africa</v>
      </c>
      <c r="I1205" s="5" t="str">
        <f>VLOOKUP($E1205,Department!$B:$E,I$2,FALSE)</f>
        <v>R&amp;D</v>
      </c>
      <c r="J1205" s="5" t="str">
        <f>VLOOKUP($E1205,Department!$B:$E,J$2,FALSE)</f>
        <v>R&amp;D-04</v>
      </c>
      <c r="K1205" s="5" t="str">
        <f>VLOOKUP($E1205,Department!$B:$E,K$2,FALSE)</f>
        <v>R&amp;D-Parternerships</v>
      </c>
      <c r="L1205" s="5">
        <f>VLOOKUP($F1205,Account!$B:$D,L$2,FALSE)</f>
        <v>100001</v>
      </c>
      <c r="M1205" s="5" t="str">
        <f>VLOOKUP($F1205,Account!$B:$D,M$2,FALSE)</f>
        <v>Benefits</v>
      </c>
      <c r="N1205" s="9">
        <f t="shared" si="661"/>
        <v>63273.854050682348</v>
      </c>
      <c r="O1205" t="str">
        <f>VLOOKUP(A1205,glbpamap!$A$1:$E$1000,5,FALSE)</f>
        <v>implementation.csv</v>
      </c>
    </row>
    <row r="1206" spans="1:15" x14ac:dyDescent="0.25">
      <c r="A1206" t="str">
        <f t="shared" si="649"/>
        <v>R&amp;D-04200000</v>
      </c>
      <c r="C1206">
        <f t="shared" si="666"/>
        <v>0.5</v>
      </c>
      <c r="D1206" s="5">
        <f t="shared" ref="D1206:D1219" si="667">D1205</f>
        <v>4</v>
      </c>
      <c r="E1206" s="5">
        <f t="shared" ref="E1206:E1219" si="668">E1205</f>
        <v>13</v>
      </c>
      <c r="F1206" s="4">
        <f t="shared" ref="F1206:F1219" si="669">F1205+1</f>
        <v>3</v>
      </c>
      <c r="G1206" s="5" t="str">
        <f>VLOOKUP($D1206,LE!$B:$D,G$2,FALSE)</f>
        <v>MEA</v>
      </c>
      <c r="H1206" s="5" t="str">
        <f>VLOOKUP($D1206,LE!$B:$D,H$2,FALSE)</f>
        <v>Middle-East&amp;Africa</v>
      </c>
      <c r="I1206" s="5" t="str">
        <f>VLOOKUP($E1206,Department!$B:$E,I$2,FALSE)</f>
        <v>R&amp;D</v>
      </c>
      <c r="J1206" s="5" t="str">
        <f>VLOOKUP($E1206,Department!$B:$E,J$2,FALSE)</f>
        <v>R&amp;D-04</v>
      </c>
      <c r="K1206" s="5" t="str">
        <f>VLOOKUP($E1206,Department!$B:$E,K$2,FALSE)</f>
        <v>R&amp;D-Parternerships</v>
      </c>
      <c r="L1206" s="5">
        <f>VLOOKUP($F1206,Account!$B:$D,L$2,FALSE)</f>
        <v>200000</v>
      </c>
      <c r="M1206" s="5" t="str">
        <f>VLOOKUP($F1206,Account!$B:$D,M$2,FALSE)</f>
        <v>Contractors</v>
      </c>
      <c r="N1206" s="9">
        <f t="shared" ref="N1206:N1254" si="670">N1204*C1206</f>
        <v>105456.42341780392</v>
      </c>
      <c r="O1206" t="str">
        <f>VLOOKUP(A1206,glbpamap!$A$1:$E$1000,5,FALSE)</f>
        <v>implementation.csv</v>
      </c>
    </row>
    <row r="1207" spans="1:15" x14ac:dyDescent="0.25">
      <c r="A1207" t="str">
        <f t="shared" si="649"/>
        <v>R&amp;D-04400000</v>
      </c>
      <c r="C1207">
        <f t="shared" si="666"/>
        <v>0.1</v>
      </c>
      <c r="D1207" s="5">
        <f t="shared" si="667"/>
        <v>4</v>
      </c>
      <c r="E1207" s="5">
        <f t="shared" si="668"/>
        <v>13</v>
      </c>
      <c r="F1207" s="4">
        <f t="shared" si="669"/>
        <v>4</v>
      </c>
      <c r="G1207" s="5" t="str">
        <f>VLOOKUP($D1207,LE!$B:$D,G$2,FALSE)</f>
        <v>MEA</v>
      </c>
      <c r="H1207" s="5" t="str">
        <f>VLOOKUP($D1207,LE!$B:$D,H$2,FALSE)</f>
        <v>Middle-East&amp;Africa</v>
      </c>
      <c r="I1207" s="5" t="str">
        <f>VLOOKUP($E1207,Department!$B:$E,I$2,FALSE)</f>
        <v>R&amp;D</v>
      </c>
      <c r="J1207" s="5" t="str">
        <f>VLOOKUP($E1207,Department!$B:$E,J$2,FALSE)</f>
        <v>R&amp;D-04</v>
      </c>
      <c r="K1207" s="5" t="str">
        <f>VLOOKUP($E1207,Department!$B:$E,K$2,FALSE)</f>
        <v>R&amp;D-Parternerships</v>
      </c>
      <c r="L1207" s="5">
        <f>VLOOKUP($F1207,Account!$B:$D,L$2,FALSE)</f>
        <v>400000</v>
      </c>
      <c r="M1207" s="5" t="str">
        <f>VLOOKUP($F1207,Account!$B:$D,M$2,FALSE)</f>
        <v>Travel-Trips</v>
      </c>
      <c r="N1207" s="9">
        <f t="shared" ref="N1207:N1255" si="671">N1204*C1207</f>
        <v>21091.284683560785</v>
      </c>
      <c r="O1207" t="str">
        <f>VLOOKUP(A1207,glbpamap!$A$1:$E$1000,5,FALSE)</f>
        <v>implementation.csv</v>
      </c>
    </row>
    <row r="1208" spans="1:15" x14ac:dyDescent="0.25">
      <c r="A1208" t="str">
        <f t="shared" si="649"/>
        <v>R&amp;D-04400001</v>
      </c>
      <c r="C1208">
        <f t="shared" si="666"/>
        <v>0.05</v>
      </c>
      <c r="D1208" s="5">
        <f t="shared" si="667"/>
        <v>4</v>
      </c>
      <c r="E1208" s="5">
        <f t="shared" si="668"/>
        <v>13</v>
      </c>
      <c r="F1208" s="4">
        <f t="shared" si="669"/>
        <v>5</v>
      </c>
      <c r="G1208" s="5" t="str">
        <f>VLOOKUP($D1208,LE!$B:$D,G$2,FALSE)</f>
        <v>MEA</v>
      </c>
      <c r="H1208" s="5" t="str">
        <f>VLOOKUP($D1208,LE!$B:$D,H$2,FALSE)</f>
        <v>Middle-East&amp;Africa</v>
      </c>
      <c r="I1208" s="5" t="str">
        <f>VLOOKUP($E1208,Department!$B:$E,I$2,FALSE)</f>
        <v>R&amp;D</v>
      </c>
      <c r="J1208" s="5" t="str">
        <f>VLOOKUP($E1208,Department!$B:$E,J$2,FALSE)</f>
        <v>R&amp;D-04</v>
      </c>
      <c r="K1208" s="5" t="str">
        <f>VLOOKUP($E1208,Department!$B:$E,K$2,FALSE)</f>
        <v>R&amp;D-Parternerships</v>
      </c>
      <c r="L1208" s="5">
        <f>VLOOKUP($F1208,Account!$B:$D,L$2,FALSE)</f>
        <v>400001</v>
      </c>
      <c r="M1208" s="5" t="str">
        <f>VLOOKUP($F1208,Account!$B:$D,M$2,FALSE)</f>
        <v>Travel-Hotels</v>
      </c>
      <c r="N1208" s="9">
        <f t="shared" ref="N1208:N1256" si="672">N1204*C1208</f>
        <v>10545.642341780393</v>
      </c>
      <c r="O1208" t="str">
        <f>VLOOKUP(A1208,glbpamap!$A$1:$E$1000,5,FALSE)</f>
        <v>implementation.csv</v>
      </c>
    </row>
    <row r="1209" spans="1:15" x14ac:dyDescent="0.25">
      <c r="A1209" t="str">
        <f t="shared" si="649"/>
        <v>R&amp;D-04500000</v>
      </c>
      <c r="C1209">
        <f t="shared" si="666"/>
        <v>0.2</v>
      </c>
      <c r="D1209" s="5">
        <f t="shared" si="667"/>
        <v>4</v>
      </c>
      <c r="E1209" s="5">
        <f t="shared" si="668"/>
        <v>13</v>
      </c>
      <c r="F1209" s="4">
        <f t="shared" si="669"/>
        <v>6</v>
      </c>
      <c r="G1209" s="5" t="str">
        <f>VLOOKUP($D1209,LE!$B:$D,G$2,FALSE)</f>
        <v>MEA</v>
      </c>
      <c r="H1209" s="5" t="str">
        <f>VLOOKUP($D1209,LE!$B:$D,H$2,FALSE)</f>
        <v>Middle-East&amp;Africa</v>
      </c>
      <c r="I1209" s="5" t="str">
        <f>VLOOKUP($E1209,Department!$B:$E,I$2,FALSE)</f>
        <v>R&amp;D</v>
      </c>
      <c r="J1209" s="5" t="str">
        <f>VLOOKUP($E1209,Department!$B:$E,J$2,FALSE)</f>
        <v>R&amp;D-04</v>
      </c>
      <c r="K1209" s="5" t="str">
        <f>VLOOKUP($E1209,Department!$B:$E,K$2,FALSE)</f>
        <v>R&amp;D-Parternerships</v>
      </c>
      <c r="L1209" s="5">
        <f>VLOOKUP($F1209,Account!$B:$D,L$2,FALSE)</f>
        <v>500000</v>
      </c>
      <c r="M1209" s="5" t="str">
        <f>VLOOKUP($F1209,Account!$B:$D,M$2,FALSE)</f>
        <v>Professional-Services-Consultants</v>
      </c>
      <c r="N1209" s="9">
        <f t="shared" ref="N1209:N1257" si="673">N1204*C1209</f>
        <v>42182.56936712157</v>
      </c>
      <c r="O1209" t="str">
        <f>VLOOKUP(A1209,glbpamap!$A$1:$E$1000,5,FALSE)</f>
        <v>implementation.csv</v>
      </c>
    </row>
    <row r="1210" spans="1:15" x14ac:dyDescent="0.25">
      <c r="A1210" t="str">
        <f t="shared" si="649"/>
        <v>R&amp;D-04600000</v>
      </c>
      <c r="C1210">
        <f t="shared" si="666"/>
        <v>0.1</v>
      </c>
      <c r="D1210" s="5">
        <f t="shared" si="667"/>
        <v>4</v>
      </c>
      <c r="E1210" s="5">
        <f t="shared" si="668"/>
        <v>13</v>
      </c>
      <c r="F1210" s="4">
        <f t="shared" si="669"/>
        <v>7</v>
      </c>
      <c r="G1210" s="5" t="str">
        <f>VLOOKUP($D1210,LE!$B:$D,G$2,FALSE)</f>
        <v>MEA</v>
      </c>
      <c r="H1210" s="5" t="str">
        <f>VLOOKUP($D1210,LE!$B:$D,H$2,FALSE)</f>
        <v>Middle-East&amp;Africa</v>
      </c>
      <c r="I1210" s="5" t="str">
        <f>VLOOKUP($E1210,Department!$B:$E,I$2,FALSE)</f>
        <v>R&amp;D</v>
      </c>
      <c r="J1210" s="5" t="str">
        <f>VLOOKUP($E1210,Department!$B:$E,J$2,FALSE)</f>
        <v>R&amp;D-04</v>
      </c>
      <c r="K1210" s="5" t="str">
        <f>VLOOKUP($E1210,Department!$B:$E,K$2,FALSE)</f>
        <v>R&amp;D-Parternerships</v>
      </c>
      <c r="L1210" s="5">
        <f>VLOOKUP($F1210,Account!$B:$D,L$2,FALSE)</f>
        <v>600000</v>
      </c>
      <c r="M1210" s="5" t="str">
        <f>VLOOKUP($F1210,Account!$B:$D,M$2,FALSE)</f>
        <v>Legal-Consultants</v>
      </c>
      <c r="N1210" s="9">
        <f t="shared" ref="N1210:N1258" si="674">N1204*C1210</f>
        <v>21091.284683560785</v>
      </c>
      <c r="O1210" t="str">
        <f>VLOOKUP(A1210,glbpamap!$A$1:$E$1000,5,FALSE)</f>
        <v>implementation.csv</v>
      </c>
    </row>
    <row r="1211" spans="1:15" x14ac:dyDescent="0.25">
      <c r="A1211" t="str">
        <f t="shared" si="649"/>
        <v>R&amp;D-04600001</v>
      </c>
      <c r="C1211">
        <f t="shared" si="666"/>
        <v>0</v>
      </c>
      <c r="D1211" s="5">
        <f t="shared" si="667"/>
        <v>4</v>
      </c>
      <c r="E1211" s="5">
        <f t="shared" si="668"/>
        <v>13</v>
      </c>
      <c r="F1211" s="4">
        <f t="shared" si="669"/>
        <v>8</v>
      </c>
      <c r="G1211" s="5" t="str">
        <f>VLOOKUP($D1211,LE!$B:$D,G$2,FALSE)</f>
        <v>MEA</v>
      </c>
      <c r="H1211" s="5" t="str">
        <f>VLOOKUP($D1211,LE!$B:$D,H$2,FALSE)</f>
        <v>Middle-East&amp;Africa</v>
      </c>
      <c r="I1211" s="5" t="str">
        <f>VLOOKUP($E1211,Department!$B:$E,I$2,FALSE)</f>
        <v>R&amp;D</v>
      </c>
      <c r="J1211" s="5" t="str">
        <f>VLOOKUP($E1211,Department!$B:$E,J$2,FALSE)</f>
        <v>R&amp;D-04</v>
      </c>
      <c r="K1211" s="5" t="str">
        <f>VLOOKUP($E1211,Department!$B:$E,K$2,FALSE)</f>
        <v>R&amp;D-Parternerships</v>
      </c>
      <c r="L1211" s="5">
        <f>VLOOKUP($F1211,Account!$B:$D,L$2,FALSE)</f>
        <v>600001</v>
      </c>
      <c r="M1211" s="5" t="str">
        <f>VLOOKUP($F1211,Account!$B:$D,M$2,FALSE)</f>
        <v>Legal-Corporate Fees</v>
      </c>
      <c r="N1211" s="9">
        <f t="shared" ref="N1211:N1259" si="675">N1204*C1211</f>
        <v>0</v>
      </c>
      <c r="O1211" t="str">
        <f>VLOOKUP(A1211,glbpamap!$A$1:$E$1000,5,FALSE)</f>
        <v>implementation.csv</v>
      </c>
    </row>
    <row r="1212" spans="1:15" x14ac:dyDescent="0.25">
      <c r="A1212" t="str">
        <f t="shared" si="649"/>
        <v>R&amp;D-04600002</v>
      </c>
      <c r="C1212">
        <f t="shared" si="666"/>
        <v>0</v>
      </c>
      <c r="D1212" s="5">
        <f t="shared" si="667"/>
        <v>4</v>
      </c>
      <c r="E1212" s="5">
        <f t="shared" si="668"/>
        <v>13</v>
      </c>
      <c r="F1212" s="4">
        <f t="shared" si="669"/>
        <v>9</v>
      </c>
      <c r="G1212" s="5" t="str">
        <f>VLOOKUP($D1212,LE!$B:$D,G$2,FALSE)</f>
        <v>MEA</v>
      </c>
      <c r="H1212" s="5" t="str">
        <f>VLOOKUP($D1212,LE!$B:$D,H$2,FALSE)</f>
        <v>Middle-East&amp;Africa</v>
      </c>
      <c r="I1212" s="5" t="str">
        <f>VLOOKUP($E1212,Department!$B:$E,I$2,FALSE)</f>
        <v>R&amp;D</v>
      </c>
      <c r="J1212" s="5" t="str">
        <f>VLOOKUP($E1212,Department!$B:$E,J$2,FALSE)</f>
        <v>R&amp;D-04</v>
      </c>
      <c r="K1212" s="5" t="str">
        <f>VLOOKUP($E1212,Department!$B:$E,K$2,FALSE)</f>
        <v>R&amp;D-Parternerships</v>
      </c>
      <c r="L1212" s="5">
        <f>VLOOKUP($F1212,Account!$B:$D,L$2,FALSE)</f>
        <v>600002</v>
      </c>
      <c r="M1212" s="5" t="str">
        <f>VLOOKUP($F1212,Account!$B:$D,M$2,FALSE)</f>
        <v>Legal-Employment Fees</v>
      </c>
      <c r="N1212" s="9">
        <f t="shared" ref="N1212:N1260" si="676">N1204*C1212</f>
        <v>0</v>
      </c>
      <c r="O1212" t="str">
        <f>VLOOKUP(A1212,glbpamap!$A$1:$E$1000,5,FALSE)</f>
        <v>implementation.csv</v>
      </c>
    </row>
    <row r="1213" spans="1:15" x14ac:dyDescent="0.25">
      <c r="A1213" t="str">
        <f t="shared" si="649"/>
        <v>R&amp;D-04700000</v>
      </c>
      <c r="C1213">
        <f t="shared" si="666"/>
        <v>0.05</v>
      </c>
      <c r="D1213" s="5">
        <f t="shared" si="667"/>
        <v>4</v>
      </c>
      <c r="E1213" s="5">
        <f t="shared" si="668"/>
        <v>13</v>
      </c>
      <c r="F1213" s="4">
        <f t="shared" si="669"/>
        <v>10</v>
      </c>
      <c r="G1213" s="5" t="str">
        <f>VLOOKUP($D1213,LE!$B:$D,G$2,FALSE)</f>
        <v>MEA</v>
      </c>
      <c r="H1213" s="5" t="str">
        <f>VLOOKUP($D1213,LE!$B:$D,H$2,FALSE)</f>
        <v>Middle-East&amp;Africa</v>
      </c>
      <c r="I1213" s="5" t="str">
        <f>VLOOKUP($E1213,Department!$B:$E,I$2,FALSE)</f>
        <v>R&amp;D</v>
      </c>
      <c r="J1213" s="5" t="str">
        <f>VLOOKUP($E1213,Department!$B:$E,J$2,FALSE)</f>
        <v>R&amp;D-04</v>
      </c>
      <c r="K1213" s="5" t="str">
        <f>VLOOKUP($E1213,Department!$B:$E,K$2,FALSE)</f>
        <v>R&amp;D-Parternerships</v>
      </c>
      <c r="L1213" s="5">
        <f>VLOOKUP($F1213,Account!$B:$D,L$2,FALSE)</f>
        <v>700000</v>
      </c>
      <c r="M1213" s="5" t="str">
        <f>VLOOKUP($F1213,Account!$B:$D,M$2,FALSE)</f>
        <v>IT-Application-On-Premise</v>
      </c>
      <c r="N1213" s="9">
        <f t="shared" ref="N1213:N1261" si="677">N1204*C1213</f>
        <v>10545.642341780393</v>
      </c>
      <c r="O1213" t="str">
        <f>VLOOKUP(A1213,glbpamap!$A$1:$E$1000,5,FALSE)</f>
        <v>implementation.csv</v>
      </c>
    </row>
    <row r="1214" spans="1:15" x14ac:dyDescent="0.25">
      <c r="A1214" t="str">
        <f t="shared" si="649"/>
        <v>R&amp;D-04700001</v>
      </c>
      <c r="C1214">
        <f t="shared" si="666"/>
        <v>0.01</v>
      </c>
      <c r="D1214" s="5">
        <f t="shared" si="667"/>
        <v>4</v>
      </c>
      <c r="E1214" s="5">
        <f t="shared" si="668"/>
        <v>13</v>
      </c>
      <c r="F1214" s="4">
        <f t="shared" si="669"/>
        <v>11</v>
      </c>
      <c r="G1214" s="5" t="str">
        <f>VLOOKUP($D1214,LE!$B:$D,G$2,FALSE)</f>
        <v>MEA</v>
      </c>
      <c r="H1214" s="5" t="str">
        <f>VLOOKUP($D1214,LE!$B:$D,H$2,FALSE)</f>
        <v>Middle-East&amp;Africa</v>
      </c>
      <c r="I1214" s="5" t="str">
        <f>VLOOKUP($E1214,Department!$B:$E,I$2,FALSE)</f>
        <v>R&amp;D</v>
      </c>
      <c r="J1214" s="5" t="str">
        <f>VLOOKUP($E1214,Department!$B:$E,J$2,FALSE)</f>
        <v>R&amp;D-04</v>
      </c>
      <c r="K1214" s="5" t="str">
        <f>VLOOKUP($E1214,Department!$B:$E,K$2,FALSE)</f>
        <v>R&amp;D-Parternerships</v>
      </c>
      <c r="L1214" s="5">
        <f>VLOOKUP($F1214,Account!$B:$D,L$2,FALSE)</f>
        <v>700001</v>
      </c>
      <c r="M1214" s="5" t="str">
        <f>VLOOKUP($F1214,Account!$B:$D,M$2,FALSE)</f>
        <v>IT-Application-Subscription</v>
      </c>
      <c r="N1214" s="9">
        <f t="shared" ref="N1214:N1262" si="678">N1204*C1214</f>
        <v>2109.1284683560784</v>
      </c>
      <c r="O1214" t="str">
        <f>VLOOKUP(A1214,glbpamap!$A$1:$E$1000,5,FALSE)</f>
        <v>implementation.csv</v>
      </c>
    </row>
    <row r="1215" spans="1:15" x14ac:dyDescent="0.25">
      <c r="A1215" t="str">
        <f t="shared" si="649"/>
        <v>R&amp;D-04700002</v>
      </c>
      <c r="C1215">
        <f t="shared" si="666"/>
        <v>0.02</v>
      </c>
      <c r="D1215" s="5">
        <f t="shared" si="667"/>
        <v>4</v>
      </c>
      <c r="E1215" s="5">
        <f t="shared" si="668"/>
        <v>13</v>
      </c>
      <c r="F1215" s="4">
        <f t="shared" si="669"/>
        <v>12</v>
      </c>
      <c r="G1215" s="5" t="str">
        <f>VLOOKUP($D1215,LE!$B:$D,G$2,FALSE)</f>
        <v>MEA</v>
      </c>
      <c r="H1215" s="5" t="str">
        <f>VLOOKUP($D1215,LE!$B:$D,H$2,FALSE)</f>
        <v>Middle-East&amp;Africa</v>
      </c>
      <c r="I1215" s="5" t="str">
        <f>VLOOKUP($E1215,Department!$B:$E,I$2,FALSE)</f>
        <v>R&amp;D</v>
      </c>
      <c r="J1215" s="5" t="str">
        <f>VLOOKUP($E1215,Department!$B:$E,J$2,FALSE)</f>
        <v>R&amp;D-04</v>
      </c>
      <c r="K1215" s="5" t="str">
        <f>VLOOKUP($E1215,Department!$B:$E,K$2,FALSE)</f>
        <v>R&amp;D-Parternerships</v>
      </c>
      <c r="L1215" s="5">
        <f>VLOOKUP($F1215,Account!$B:$D,L$2,FALSE)</f>
        <v>700002</v>
      </c>
      <c r="M1215" s="5" t="str">
        <f>VLOOKUP($F1215,Account!$B:$D,M$2,FALSE)</f>
        <v>IT-Infrastructure</v>
      </c>
      <c r="N1215" s="9">
        <f t="shared" ref="N1215:N1263" si="679">N1204*C1215</f>
        <v>4218.2569367121569</v>
      </c>
      <c r="O1215" t="str">
        <f>VLOOKUP(A1215,glbpamap!$A$1:$E$1000,5,FALSE)</f>
        <v>implementation.csv</v>
      </c>
    </row>
    <row r="1216" spans="1:15" x14ac:dyDescent="0.25">
      <c r="A1216" t="str">
        <f t="shared" si="649"/>
        <v>R&amp;D-04700003</v>
      </c>
      <c r="C1216">
        <f t="shared" si="666"/>
        <v>0.01</v>
      </c>
      <c r="D1216" s="5">
        <f t="shared" si="667"/>
        <v>4</v>
      </c>
      <c r="E1216" s="5">
        <f t="shared" si="668"/>
        <v>13</v>
      </c>
      <c r="F1216" s="4">
        <f t="shared" si="669"/>
        <v>13</v>
      </c>
      <c r="G1216" s="5" t="str">
        <f>VLOOKUP($D1216,LE!$B:$D,G$2,FALSE)</f>
        <v>MEA</v>
      </c>
      <c r="H1216" s="5" t="str">
        <f>VLOOKUP($D1216,LE!$B:$D,H$2,FALSE)</f>
        <v>Middle-East&amp;Africa</v>
      </c>
      <c r="I1216" s="5" t="str">
        <f>VLOOKUP($E1216,Department!$B:$E,I$2,FALSE)</f>
        <v>R&amp;D</v>
      </c>
      <c r="J1216" s="5" t="str">
        <f>VLOOKUP($E1216,Department!$B:$E,J$2,FALSE)</f>
        <v>R&amp;D-04</v>
      </c>
      <c r="K1216" s="5" t="str">
        <f>VLOOKUP($E1216,Department!$B:$E,K$2,FALSE)</f>
        <v>R&amp;D-Parternerships</v>
      </c>
      <c r="L1216" s="5">
        <f>VLOOKUP($F1216,Account!$B:$D,L$2,FALSE)</f>
        <v>700003</v>
      </c>
      <c r="M1216" s="5" t="str">
        <f>VLOOKUP($F1216,Account!$B:$D,M$2,FALSE)</f>
        <v>IT-Consultant-System Implementation</v>
      </c>
      <c r="N1216" s="9">
        <f t="shared" ref="N1216:N1264" si="680">N1204*C1216</f>
        <v>2109.1284683560784</v>
      </c>
      <c r="O1216" t="str">
        <f>VLOOKUP(A1216,glbpamap!$A$1:$E$1000,5,FALSE)</f>
        <v>implementation.csv</v>
      </c>
    </row>
    <row r="1217" spans="1:15" x14ac:dyDescent="0.25">
      <c r="A1217" t="str">
        <f t="shared" si="649"/>
        <v>R&amp;D-04800000</v>
      </c>
      <c r="C1217">
        <f t="shared" si="666"/>
        <v>0.02</v>
      </c>
      <c r="D1217" s="5">
        <f t="shared" si="667"/>
        <v>4</v>
      </c>
      <c r="E1217" s="5">
        <f t="shared" si="668"/>
        <v>13</v>
      </c>
      <c r="F1217" s="4">
        <f t="shared" si="669"/>
        <v>14</v>
      </c>
      <c r="G1217" s="5" t="str">
        <f>VLOOKUP($D1217,LE!$B:$D,G$2,FALSE)</f>
        <v>MEA</v>
      </c>
      <c r="H1217" s="5" t="str">
        <f>VLOOKUP($D1217,LE!$B:$D,H$2,FALSE)</f>
        <v>Middle-East&amp;Africa</v>
      </c>
      <c r="I1217" s="5" t="str">
        <f>VLOOKUP($E1217,Department!$B:$E,I$2,FALSE)</f>
        <v>R&amp;D</v>
      </c>
      <c r="J1217" s="5" t="str">
        <f>VLOOKUP($E1217,Department!$B:$E,J$2,FALSE)</f>
        <v>R&amp;D-04</v>
      </c>
      <c r="K1217" s="5" t="str">
        <f>VLOOKUP($E1217,Department!$B:$E,K$2,FALSE)</f>
        <v>R&amp;D-Parternerships</v>
      </c>
      <c r="L1217" s="5">
        <f>VLOOKUP($F1217,Account!$B:$D,L$2,FALSE)</f>
        <v>800000</v>
      </c>
      <c r="M1217" s="5" t="str">
        <f>VLOOKUP($F1217,Account!$B:$D,M$2,FALSE)</f>
        <v>Facilities-Offices</v>
      </c>
      <c r="N1217" s="9">
        <f t="shared" ref="N1217:N1265" si="681">N1204*C1217</f>
        <v>4218.2569367121569</v>
      </c>
      <c r="O1217" t="str">
        <f>VLOOKUP(A1217,glbpamap!$A$1:$E$1000,5,FALSE)</f>
        <v>implementation.csv</v>
      </c>
    </row>
    <row r="1218" spans="1:15" x14ac:dyDescent="0.25">
      <c r="A1218" t="str">
        <f t="shared" si="649"/>
        <v>R&amp;D-04800001</v>
      </c>
      <c r="C1218">
        <f t="shared" si="666"/>
        <v>0.02</v>
      </c>
      <c r="D1218" s="5">
        <f t="shared" si="667"/>
        <v>4</v>
      </c>
      <c r="E1218" s="5">
        <f t="shared" si="668"/>
        <v>13</v>
      </c>
      <c r="F1218" s="4">
        <f t="shared" si="669"/>
        <v>15</v>
      </c>
      <c r="G1218" s="5" t="str">
        <f>VLOOKUP($D1218,LE!$B:$D,G$2,FALSE)</f>
        <v>MEA</v>
      </c>
      <c r="H1218" s="5" t="str">
        <f>VLOOKUP($D1218,LE!$B:$D,H$2,FALSE)</f>
        <v>Middle-East&amp;Africa</v>
      </c>
      <c r="I1218" s="5" t="str">
        <f>VLOOKUP($E1218,Department!$B:$E,I$2,FALSE)</f>
        <v>R&amp;D</v>
      </c>
      <c r="J1218" s="5" t="str">
        <f>VLOOKUP($E1218,Department!$B:$E,J$2,FALSE)</f>
        <v>R&amp;D-04</v>
      </c>
      <c r="K1218" s="5" t="str">
        <f>VLOOKUP($E1218,Department!$B:$E,K$2,FALSE)</f>
        <v>R&amp;D-Parternerships</v>
      </c>
      <c r="L1218" s="5">
        <f>VLOOKUP($F1218,Account!$B:$D,L$2,FALSE)</f>
        <v>800001</v>
      </c>
      <c r="M1218" s="5" t="str">
        <f>VLOOKUP($F1218,Account!$B:$D,M$2,FALSE)</f>
        <v>Facilities-Supplies</v>
      </c>
      <c r="N1218" s="9">
        <f t="shared" ref="N1218:N1266" si="682">N1204*C1218</f>
        <v>4218.2569367121569</v>
      </c>
      <c r="O1218" t="str">
        <f>VLOOKUP(A1218,glbpamap!$A$1:$E$1000,5,FALSE)</f>
        <v>implementation.csv</v>
      </c>
    </row>
    <row r="1219" spans="1:15" x14ac:dyDescent="0.25">
      <c r="A1219" t="str">
        <f t="shared" si="649"/>
        <v>R&amp;D-04800002</v>
      </c>
      <c r="C1219">
        <f t="shared" si="666"/>
        <v>0.02</v>
      </c>
      <c r="D1219" s="5">
        <f t="shared" si="667"/>
        <v>4</v>
      </c>
      <c r="E1219" s="5">
        <f t="shared" si="668"/>
        <v>13</v>
      </c>
      <c r="F1219" s="4">
        <f t="shared" si="669"/>
        <v>16</v>
      </c>
      <c r="G1219" s="5" t="str">
        <f>VLOOKUP($D1219,LE!$B:$D,G$2,FALSE)</f>
        <v>MEA</v>
      </c>
      <c r="H1219" s="5" t="str">
        <f>VLOOKUP($D1219,LE!$B:$D,H$2,FALSE)</f>
        <v>Middle-East&amp;Africa</v>
      </c>
      <c r="I1219" s="5" t="str">
        <f>VLOOKUP($E1219,Department!$B:$E,I$2,FALSE)</f>
        <v>R&amp;D</v>
      </c>
      <c r="J1219" s="5" t="str">
        <f>VLOOKUP($E1219,Department!$B:$E,J$2,FALSE)</f>
        <v>R&amp;D-04</v>
      </c>
      <c r="K1219" s="5" t="str">
        <f>VLOOKUP($E1219,Department!$B:$E,K$2,FALSE)</f>
        <v>R&amp;D-Parternerships</v>
      </c>
      <c r="L1219" s="5">
        <f>VLOOKUP($F1219,Account!$B:$D,L$2,FALSE)</f>
        <v>800002</v>
      </c>
      <c r="M1219" s="5" t="str">
        <f>VLOOKUP($F1219,Account!$B:$D,M$2,FALSE)</f>
        <v>Facilities-Supplies</v>
      </c>
      <c r="N1219" s="9">
        <f t="shared" ref="N1219:N1267" si="683">N1204*C1219</f>
        <v>4218.2569367121569</v>
      </c>
      <c r="O1219" t="str">
        <f>VLOOKUP(A1219,glbpamap!$A$1:$E$1000,5,FALSE)</f>
        <v>implementation.csv</v>
      </c>
    </row>
    <row r="1220" spans="1:15" x14ac:dyDescent="0.25">
      <c r="A1220" t="str">
        <f t="shared" si="649"/>
        <v>FIN-01100000</v>
      </c>
      <c r="C1220">
        <f>C1204</f>
        <v>0</v>
      </c>
      <c r="D1220" s="6">
        <f>D1204</f>
        <v>4</v>
      </c>
      <c r="E1220" s="6">
        <f>E1204+1</f>
        <v>14</v>
      </c>
      <c r="F1220" s="4">
        <v>1</v>
      </c>
      <c r="G1220" s="5" t="str">
        <f>VLOOKUP($D1220,LE!$B:$D,G$2,FALSE)</f>
        <v>MEA</v>
      </c>
      <c r="H1220" s="5" t="str">
        <f>VLOOKUP($D1220,LE!$B:$D,H$2,FALSE)</f>
        <v>Middle-East&amp;Africa</v>
      </c>
      <c r="I1220" s="5" t="str">
        <f>VLOOKUP($E1220,Department!$B:$E,I$2,FALSE)</f>
        <v>FIN</v>
      </c>
      <c r="J1220" s="5" t="str">
        <f>VLOOKUP($E1220,Department!$B:$E,J$2,FALSE)</f>
        <v>FIN-01</v>
      </c>
      <c r="K1220" s="5" t="str">
        <f>VLOOKUP($E1220,Department!$B:$E,K$2,FALSE)</f>
        <v>Finance</v>
      </c>
      <c r="L1220" s="5">
        <f>VLOOKUP($F1220,Account!$B:$D,L$2,FALSE)</f>
        <v>100000</v>
      </c>
      <c r="M1220" s="5" t="str">
        <f>VLOOKUP($F1220,Account!$B:$D,M$2,FALSE)</f>
        <v>Salary</v>
      </c>
      <c r="N1220" s="10">
        <f t="shared" ref="N1220" si="684">N1204*1.01</f>
        <v>213021.9753039639</v>
      </c>
      <c r="O1220" t="str">
        <f>VLOOKUP(A1220,glbpamap!$A$1:$E$1000,5,FALSE)</f>
        <v>implementation.csv</v>
      </c>
    </row>
    <row r="1221" spans="1:15" x14ac:dyDescent="0.25">
      <c r="A1221" t="str">
        <f t="shared" ref="A1221:A1284" si="685">J1221&amp;L1221</f>
        <v>FIN-01100001</v>
      </c>
      <c r="C1221">
        <f t="shared" ref="C1221:C1235" si="686">C1205</f>
        <v>0.3</v>
      </c>
      <c r="D1221" s="5">
        <f>D1220</f>
        <v>4</v>
      </c>
      <c r="E1221" s="5">
        <f>E1220</f>
        <v>14</v>
      </c>
      <c r="F1221" s="4">
        <f>F1220+1</f>
        <v>2</v>
      </c>
      <c r="G1221" s="5" t="str">
        <f>VLOOKUP($D1221,LE!$B:$D,G$2,FALSE)</f>
        <v>MEA</v>
      </c>
      <c r="H1221" s="5" t="str">
        <f>VLOOKUP($D1221,LE!$B:$D,H$2,FALSE)</f>
        <v>Middle-East&amp;Africa</v>
      </c>
      <c r="I1221" s="5" t="str">
        <f>VLOOKUP($E1221,Department!$B:$E,I$2,FALSE)</f>
        <v>FIN</v>
      </c>
      <c r="J1221" s="5" t="str">
        <f>VLOOKUP($E1221,Department!$B:$E,J$2,FALSE)</f>
        <v>FIN-01</v>
      </c>
      <c r="K1221" s="5" t="str">
        <f>VLOOKUP($E1221,Department!$B:$E,K$2,FALSE)</f>
        <v>Finance</v>
      </c>
      <c r="L1221" s="5">
        <f>VLOOKUP($F1221,Account!$B:$D,L$2,FALSE)</f>
        <v>100001</v>
      </c>
      <c r="M1221" s="5" t="str">
        <f>VLOOKUP($F1221,Account!$B:$D,M$2,FALSE)</f>
        <v>Benefits</v>
      </c>
      <c r="N1221" s="9">
        <f t="shared" si="661"/>
        <v>63906.592591189168</v>
      </c>
      <c r="O1221" t="str">
        <f>VLOOKUP(A1221,glbpamap!$A$1:$E$1000,5,FALSE)</f>
        <v>implementation.csv</v>
      </c>
    </row>
    <row r="1222" spans="1:15" x14ac:dyDescent="0.25">
      <c r="A1222" t="str">
        <f t="shared" si="685"/>
        <v>FIN-01200000</v>
      </c>
      <c r="C1222">
        <f t="shared" si="686"/>
        <v>0.5</v>
      </c>
      <c r="D1222" s="5">
        <f t="shared" ref="D1222:D1235" si="687">D1221</f>
        <v>4</v>
      </c>
      <c r="E1222" s="5">
        <f t="shared" ref="E1222:E1235" si="688">E1221</f>
        <v>14</v>
      </c>
      <c r="F1222" s="4">
        <f t="shared" ref="F1222:F1235" si="689">F1221+1</f>
        <v>3</v>
      </c>
      <c r="G1222" s="5" t="str">
        <f>VLOOKUP($D1222,LE!$B:$D,G$2,FALSE)</f>
        <v>MEA</v>
      </c>
      <c r="H1222" s="5" t="str">
        <f>VLOOKUP($D1222,LE!$B:$D,H$2,FALSE)</f>
        <v>Middle-East&amp;Africa</v>
      </c>
      <c r="I1222" s="5" t="str">
        <f>VLOOKUP($E1222,Department!$B:$E,I$2,FALSE)</f>
        <v>FIN</v>
      </c>
      <c r="J1222" s="5" t="str">
        <f>VLOOKUP($E1222,Department!$B:$E,J$2,FALSE)</f>
        <v>FIN-01</v>
      </c>
      <c r="K1222" s="5" t="str">
        <f>VLOOKUP($E1222,Department!$B:$E,K$2,FALSE)</f>
        <v>Finance</v>
      </c>
      <c r="L1222" s="5">
        <f>VLOOKUP($F1222,Account!$B:$D,L$2,FALSE)</f>
        <v>200000</v>
      </c>
      <c r="M1222" s="5" t="str">
        <f>VLOOKUP($F1222,Account!$B:$D,M$2,FALSE)</f>
        <v>Contractors</v>
      </c>
      <c r="N1222" s="9">
        <f t="shared" si="670"/>
        <v>106510.98765198195</v>
      </c>
      <c r="O1222" t="str">
        <f>VLOOKUP(A1222,glbpamap!$A$1:$E$1000,5,FALSE)</f>
        <v>implementation.csv</v>
      </c>
    </row>
    <row r="1223" spans="1:15" x14ac:dyDescent="0.25">
      <c r="A1223" t="str">
        <f t="shared" si="685"/>
        <v>FIN-01400000</v>
      </c>
      <c r="C1223">
        <f t="shared" si="686"/>
        <v>0.1</v>
      </c>
      <c r="D1223" s="5">
        <f t="shared" si="687"/>
        <v>4</v>
      </c>
      <c r="E1223" s="5">
        <f t="shared" si="688"/>
        <v>14</v>
      </c>
      <c r="F1223" s="4">
        <f t="shared" si="689"/>
        <v>4</v>
      </c>
      <c r="G1223" s="5" t="str">
        <f>VLOOKUP($D1223,LE!$B:$D,G$2,FALSE)</f>
        <v>MEA</v>
      </c>
      <c r="H1223" s="5" t="str">
        <f>VLOOKUP($D1223,LE!$B:$D,H$2,FALSE)</f>
        <v>Middle-East&amp;Africa</v>
      </c>
      <c r="I1223" s="5" t="str">
        <f>VLOOKUP($E1223,Department!$B:$E,I$2,FALSE)</f>
        <v>FIN</v>
      </c>
      <c r="J1223" s="5" t="str">
        <f>VLOOKUP($E1223,Department!$B:$E,J$2,FALSE)</f>
        <v>FIN-01</v>
      </c>
      <c r="K1223" s="5" t="str">
        <f>VLOOKUP($E1223,Department!$B:$E,K$2,FALSE)</f>
        <v>Finance</v>
      </c>
      <c r="L1223" s="5">
        <f>VLOOKUP($F1223,Account!$B:$D,L$2,FALSE)</f>
        <v>400000</v>
      </c>
      <c r="M1223" s="5" t="str">
        <f>VLOOKUP($F1223,Account!$B:$D,M$2,FALSE)</f>
        <v>Travel-Trips</v>
      </c>
      <c r="N1223" s="9">
        <f t="shared" si="671"/>
        <v>21302.197530396392</v>
      </c>
      <c r="O1223" t="str">
        <f>VLOOKUP(A1223,glbpamap!$A$1:$E$1000,5,FALSE)</f>
        <v>implementation.csv</v>
      </c>
    </row>
    <row r="1224" spans="1:15" x14ac:dyDescent="0.25">
      <c r="A1224" t="str">
        <f t="shared" si="685"/>
        <v>FIN-01400001</v>
      </c>
      <c r="C1224">
        <f t="shared" si="686"/>
        <v>0.05</v>
      </c>
      <c r="D1224" s="5">
        <f t="shared" si="687"/>
        <v>4</v>
      </c>
      <c r="E1224" s="5">
        <f t="shared" si="688"/>
        <v>14</v>
      </c>
      <c r="F1224" s="4">
        <f t="shared" si="689"/>
        <v>5</v>
      </c>
      <c r="G1224" s="5" t="str">
        <f>VLOOKUP($D1224,LE!$B:$D,G$2,FALSE)</f>
        <v>MEA</v>
      </c>
      <c r="H1224" s="5" t="str">
        <f>VLOOKUP($D1224,LE!$B:$D,H$2,FALSE)</f>
        <v>Middle-East&amp;Africa</v>
      </c>
      <c r="I1224" s="5" t="str">
        <f>VLOOKUP($E1224,Department!$B:$E,I$2,FALSE)</f>
        <v>FIN</v>
      </c>
      <c r="J1224" s="5" t="str">
        <f>VLOOKUP($E1224,Department!$B:$E,J$2,FALSE)</f>
        <v>FIN-01</v>
      </c>
      <c r="K1224" s="5" t="str">
        <f>VLOOKUP($E1224,Department!$B:$E,K$2,FALSE)</f>
        <v>Finance</v>
      </c>
      <c r="L1224" s="5">
        <f>VLOOKUP($F1224,Account!$B:$D,L$2,FALSE)</f>
        <v>400001</v>
      </c>
      <c r="M1224" s="5" t="str">
        <f>VLOOKUP($F1224,Account!$B:$D,M$2,FALSE)</f>
        <v>Travel-Hotels</v>
      </c>
      <c r="N1224" s="9">
        <f t="shared" si="672"/>
        <v>10651.098765198196</v>
      </c>
      <c r="O1224" t="str">
        <f>VLOOKUP(A1224,glbpamap!$A$1:$E$1000,5,FALSE)</f>
        <v>implementation.csv</v>
      </c>
    </row>
    <row r="1225" spans="1:15" x14ac:dyDescent="0.25">
      <c r="A1225" t="str">
        <f t="shared" si="685"/>
        <v>FIN-01500000</v>
      </c>
      <c r="C1225">
        <f t="shared" si="686"/>
        <v>0.2</v>
      </c>
      <c r="D1225" s="5">
        <f t="shared" si="687"/>
        <v>4</v>
      </c>
      <c r="E1225" s="5">
        <f t="shared" si="688"/>
        <v>14</v>
      </c>
      <c r="F1225" s="4">
        <f t="shared" si="689"/>
        <v>6</v>
      </c>
      <c r="G1225" s="5" t="str">
        <f>VLOOKUP($D1225,LE!$B:$D,G$2,FALSE)</f>
        <v>MEA</v>
      </c>
      <c r="H1225" s="5" t="str">
        <f>VLOOKUP($D1225,LE!$B:$D,H$2,FALSE)</f>
        <v>Middle-East&amp;Africa</v>
      </c>
      <c r="I1225" s="5" t="str">
        <f>VLOOKUP($E1225,Department!$B:$E,I$2,FALSE)</f>
        <v>FIN</v>
      </c>
      <c r="J1225" s="5" t="str">
        <f>VLOOKUP($E1225,Department!$B:$E,J$2,FALSE)</f>
        <v>FIN-01</v>
      </c>
      <c r="K1225" s="5" t="str">
        <f>VLOOKUP($E1225,Department!$B:$E,K$2,FALSE)</f>
        <v>Finance</v>
      </c>
      <c r="L1225" s="5">
        <f>VLOOKUP($F1225,Account!$B:$D,L$2,FALSE)</f>
        <v>500000</v>
      </c>
      <c r="M1225" s="5" t="str">
        <f>VLOOKUP($F1225,Account!$B:$D,M$2,FALSE)</f>
        <v>Professional-Services-Consultants</v>
      </c>
      <c r="N1225" s="9">
        <f t="shared" si="673"/>
        <v>42604.395060792784</v>
      </c>
      <c r="O1225" t="str">
        <f>VLOOKUP(A1225,glbpamap!$A$1:$E$1000,5,FALSE)</f>
        <v>implementation.csv</v>
      </c>
    </row>
    <row r="1226" spans="1:15" x14ac:dyDescent="0.25">
      <c r="A1226" t="str">
        <f t="shared" si="685"/>
        <v>FIN-01600000</v>
      </c>
      <c r="C1226">
        <f t="shared" si="686"/>
        <v>0.1</v>
      </c>
      <c r="D1226" s="5">
        <f t="shared" si="687"/>
        <v>4</v>
      </c>
      <c r="E1226" s="5">
        <f t="shared" si="688"/>
        <v>14</v>
      </c>
      <c r="F1226" s="4">
        <f t="shared" si="689"/>
        <v>7</v>
      </c>
      <c r="G1226" s="5" t="str">
        <f>VLOOKUP($D1226,LE!$B:$D,G$2,FALSE)</f>
        <v>MEA</v>
      </c>
      <c r="H1226" s="5" t="str">
        <f>VLOOKUP($D1226,LE!$B:$D,H$2,FALSE)</f>
        <v>Middle-East&amp;Africa</v>
      </c>
      <c r="I1226" s="5" t="str">
        <f>VLOOKUP($E1226,Department!$B:$E,I$2,FALSE)</f>
        <v>FIN</v>
      </c>
      <c r="J1226" s="5" t="str">
        <f>VLOOKUP($E1226,Department!$B:$E,J$2,FALSE)</f>
        <v>FIN-01</v>
      </c>
      <c r="K1226" s="5" t="str">
        <f>VLOOKUP($E1226,Department!$B:$E,K$2,FALSE)</f>
        <v>Finance</v>
      </c>
      <c r="L1226" s="5">
        <f>VLOOKUP($F1226,Account!$B:$D,L$2,FALSE)</f>
        <v>600000</v>
      </c>
      <c r="M1226" s="5" t="str">
        <f>VLOOKUP($F1226,Account!$B:$D,M$2,FALSE)</f>
        <v>Legal-Consultants</v>
      </c>
      <c r="N1226" s="9">
        <f t="shared" si="674"/>
        <v>21302.197530396392</v>
      </c>
      <c r="O1226" t="str">
        <f>VLOOKUP(A1226,glbpamap!$A$1:$E$1000,5,FALSE)</f>
        <v>implementation.csv</v>
      </c>
    </row>
    <row r="1227" spans="1:15" x14ac:dyDescent="0.25">
      <c r="A1227" t="str">
        <f t="shared" si="685"/>
        <v>FIN-01600001</v>
      </c>
      <c r="C1227">
        <f t="shared" si="686"/>
        <v>0</v>
      </c>
      <c r="D1227" s="5">
        <f t="shared" si="687"/>
        <v>4</v>
      </c>
      <c r="E1227" s="5">
        <f t="shared" si="688"/>
        <v>14</v>
      </c>
      <c r="F1227" s="4">
        <f t="shared" si="689"/>
        <v>8</v>
      </c>
      <c r="G1227" s="5" t="str">
        <f>VLOOKUP($D1227,LE!$B:$D,G$2,FALSE)</f>
        <v>MEA</v>
      </c>
      <c r="H1227" s="5" t="str">
        <f>VLOOKUP($D1227,LE!$B:$D,H$2,FALSE)</f>
        <v>Middle-East&amp;Africa</v>
      </c>
      <c r="I1227" s="5" t="str">
        <f>VLOOKUP($E1227,Department!$B:$E,I$2,FALSE)</f>
        <v>FIN</v>
      </c>
      <c r="J1227" s="5" t="str">
        <f>VLOOKUP($E1227,Department!$B:$E,J$2,FALSE)</f>
        <v>FIN-01</v>
      </c>
      <c r="K1227" s="5" t="str">
        <f>VLOOKUP($E1227,Department!$B:$E,K$2,FALSE)</f>
        <v>Finance</v>
      </c>
      <c r="L1227" s="5">
        <f>VLOOKUP($F1227,Account!$B:$D,L$2,FALSE)</f>
        <v>600001</v>
      </c>
      <c r="M1227" s="5" t="str">
        <f>VLOOKUP($F1227,Account!$B:$D,M$2,FALSE)</f>
        <v>Legal-Corporate Fees</v>
      </c>
      <c r="N1227" s="9">
        <f t="shared" si="675"/>
        <v>0</v>
      </c>
      <c r="O1227" t="str">
        <f>VLOOKUP(A1227,glbpamap!$A$1:$E$1000,5,FALSE)</f>
        <v>implementation.csv</v>
      </c>
    </row>
    <row r="1228" spans="1:15" x14ac:dyDescent="0.25">
      <c r="A1228" t="str">
        <f t="shared" si="685"/>
        <v>FIN-01600002</v>
      </c>
      <c r="C1228">
        <f t="shared" si="686"/>
        <v>0</v>
      </c>
      <c r="D1228" s="5">
        <f t="shared" si="687"/>
        <v>4</v>
      </c>
      <c r="E1228" s="5">
        <f t="shared" si="688"/>
        <v>14</v>
      </c>
      <c r="F1228" s="4">
        <f t="shared" si="689"/>
        <v>9</v>
      </c>
      <c r="G1228" s="5" t="str">
        <f>VLOOKUP($D1228,LE!$B:$D,G$2,FALSE)</f>
        <v>MEA</v>
      </c>
      <c r="H1228" s="5" t="str">
        <f>VLOOKUP($D1228,LE!$B:$D,H$2,FALSE)</f>
        <v>Middle-East&amp;Africa</v>
      </c>
      <c r="I1228" s="5" t="str">
        <f>VLOOKUP($E1228,Department!$B:$E,I$2,FALSE)</f>
        <v>FIN</v>
      </c>
      <c r="J1228" s="5" t="str">
        <f>VLOOKUP($E1228,Department!$B:$E,J$2,FALSE)</f>
        <v>FIN-01</v>
      </c>
      <c r="K1228" s="5" t="str">
        <f>VLOOKUP($E1228,Department!$B:$E,K$2,FALSE)</f>
        <v>Finance</v>
      </c>
      <c r="L1228" s="5">
        <f>VLOOKUP($F1228,Account!$B:$D,L$2,FALSE)</f>
        <v>600002</v>
      </c>
      <c r="M1228" s="5" t="str">
        <f>VLOOKUP($F1228,Account!$B:$D,M$2,FALSE)</f>
        <v>Legal-Employment Fees</v>
      </c>
      <c r="N1228" s="9">
        <f t="shared" si="676"/>
        <v>0</v>
      </c>
      <c r="O1228" t="str">
        <f>VLOOKUP(A1228,glbpamap!$A$1:$E$1000,5,FALSE)</f>
        <v>implementation.csv</v>
      </c>
    </row>
    <row r="1229" spans="1:15" x14ac:dyDescent="0.25">
      <c r="A1229" t="str">
        <f t="shared" si="685"/>
        <v>FIN-01700000</v>
      </c>
      <c r="C1229">
        <f t="shared" si="686"/>
        <v>0.05</v>
      </c>
      <c r="D1229" s="5">
        <f t="shared" si="687"/>
        <v>4</v>
      </c>
      <c r="E1229" s="5">
        <f t="shared" si="688"/>
        <v>14</v>
      </c>
      <c r="F1229" s="4">
        <f t="shared" si="689"/>
        <v>10</v>
      </c>
      <c r="G1229" s="5" t="str">
        <f>VLOOKUP($D1229,LE!$B:$D,G$2,FALSE)</f>
        <v>MEA</v>
      </c>
      <c r="H1229" s="5" t="str">
        <f>VLOOKUP($D1229,LE!$B:$D,H$2,FALSE)</f>
        <v>Middle-East&amp;Africa</v>
      </c>
      <c r="I1229" s="5" t="str">
        <f>VLOOKUP($E1229,Department!$B:$E,I$2,FALSE)</f>
        <v>FIN</v>
      </c>
      <c r="J1229" s="5" t="str">
        <f>VLOOKUP($E1229,Department!$B:$E,J$2,FALSE)</f>
        <v>FIN-01</v>
      </c>
      <c r="K1229" s="5" t="str">
        <f>VLOOKUP($E1229,Department!$B:$E,K$2,FALSE)</f>
        <v>Finance</v>
      </c>
      <c r="L1229" s="5">
        <f>VLOOKUP($F1229,Account!$B:$D,L$2,FALSE)</f>
        <v>700000</v>
      </c>
      <c r="M1229" s="5" t="str">
        <f>VLOOKUP($F1229,Account!$B:$D,M$2,FALSE)</f>
        <v>IT-Application-On-Premise</v>
      </c>
      <c r="N1229" s="9">
        <f t="shared" si="677"/>
        <v>10651.098765198196</v>
      </c>
      <c r="O1229" t="str">
        <f>VLOOKUP(A1229,glbpamap!$A$1:$E$1000,5,FALSE)</f>
        <v>implementation.csv</v>
      </c>
    </row>
    <row r="1230" spans="1:15" x14ac:dyDescent="0.25">
      <c r="A1230" t="str">
        <f t="shared" si="685"/>
        <v>FIN-01700001</v>
      </c>
      <c r="C1230">
        <f t="shared" si="686"/>
        <v>0.01</v>
      </c>
      <c r="D1230" s="5">
        <f t="shared" si="687"/>
        <v>4</v>
      </c>
      <c r="E1230" s="5">
        <f t="shared" si="688"/>
        <v>14</v>
      </c>
      <c r="F1230" s="4">
        <f t="shared" si="689"/>
        <v>11</v>
      </c>
      <c r="G1230" s="5" t="str">
        <f>VLOOKUP($D1230,LE!$B:$D,G$2,FALSE)</f>
        <v>MEA</v>
      </c>
      <c r="H1230" s="5" t="str">
        <f>VLOOKUP($D1230,LE!$B:$D,H$2,FALSE)</f>
        <v>Middle-East&amp;Africa</v>
      </c>
      <c r="I1230" s="5" t="str">
        <f>VLOOKUP($E1230,Department!$B:$E,I$2,FALSE)</f>
        <v>FIN</v>
      </c>
      <c r="J1230" s="5" t="str">
        <f>VLOOKUP($E1230,Department!$B:$E,J$2,FALSE)</f>
        <v>FIN-01</v>
      </c>
      <c r="K1230" s="5" t="str">
        <f>VLOOKUP($E1230,Department!$B:$E,K$2,FALSE)</f>
        <v>Finance</v>
      </c>
      <c r="L1230" s="5">
        <f>VLOOKUP($F1230,Account!$B:$D,L$2,FALSE)</f>
        <v>700001</v>
      </c>
      <c r="M1230" s="5" t="str">
        <f>VLOOKUP($F1230,Account!$B:$D,M$2,FALSE)</f>
        <v>IT-Application-Subscription</v>
      </c>
      <c r="N1230" s="9">
        <f t="shared" si="678"/>
        <v>2130.2197530396393</v>
      </c>
      <c r="O1230" t="str">
        <f>VLOOKUP(A1230,glbpamap!$A$1:$E$1000,5,FALSE)</f>
        <v>implementation.csv</v>
      </c>
    </row>
    <row r="1231" spans="1:15" x14ac:dyDescent="0.25">
      <c r="A1231" t="str">
        <f t="shared" si="685"/>
        <v>FIN-01700002</v>
      </c>
      <c r="C1231">
        <f t="shared" si="686"/>
        <v>0.02</v>
      </c>
      <c r="D1231" s="5">
        <f t="shared" si="687"/>
        <v>4</v>
      </c>
      <c r="E1231" s="5">
        <f t="shared" si="688"/>
        <v>14</v>
      </c>
      <c r="F1231" s="4">
        <f t="shared" si="689"/>
        <v>12</v>
      </c>
      <c r="G1231" s="5" t="str">
        <f>VLOOKUP($D1231,LE!$B:$D,G$2,FALSE)</f>
        <v>MEA</v>
      </c>
      <c r="H1231" s="5" t="str">
        <f>VLOOKUP($D1231,LE!$B:$D,H$2,FALSE)</f>
        <v>Middle-East&amp;Africa</v>
      </c>
      <c r="I1231" s="5" t="str">
        <f>VLOOKUP($E1231,Department!$B:$E,I$2,FALSE)</f>
        <v>FIN</v>
      </c>
      <c r="J1231" s="5" t="str">
        <f>VLOOKUP($E1231,Department!$B:$E,J$2,FALSE)</f>
        <v>FIN-01</v>
      </c>
      <c r="K1231" s="5" t="str">
        <f>VLOOKUP($E1231,Department!$B:$E,K$2,FALSE)</f>
        <v>Finance</v>
      </c>
      <c r="L1231" s="5">
        <f>VLOOKUP($F1231,Account!$B:$D,L$2,FALSE)</f>
        <v>700002</v>
      </c>
      <c r="M1231" s="5" t="str">
        <f>VLOOKUP($F1231,Account!$B:$D,M$2,FALSE)</f>
        <v>IT-Infrastructure</v>
      </c>
      <c r="N1231" s="9">
        <f t="shared" si="679"/>
        <v>4260.4395060792785</v>
      </c>
      <c r="O1231" t="str">
        <f>VLOOKUP(A1231,glbpamap!$A$1:$E$1000,5,FALSE)</f>
        <v>implementation.csv</v>
      </c>
    </row>
    <row r="1232" spans="1:15" x14ac:dyDescent="0.25">
      <c r="A1232" t="str">
        <f t="shared" si="685"/>
        <v>FIN-01700003</v>
      </c>
      <c r="C1232">
        <f t="shared" si="686"/>
        <v>0.01</v>
      </c>
      <c r="D1232" s="5">
        <f t="shared" si="687"/>
        <v>4</v>
      </c>
      <c r="E1232" s="5">
        <f t="shared" si="688"/>
        <v>14</v>
      </c>
      <c r="F1232" s="4">
        <f t="shared" si="689"/>
        <v>13</v>
      </c>
      <c r="G1232" s="5" t="str">
        <f>VLOOKUP($D1232,LE!$B:$D,G$2,FALSE)</f>
        <v>MEA</v>
      </c>
      <c r="H1232" s="5" t="str">
        <f>VLOOKUP($D1232,LE!$B:$D,H$2,FALSE)</f>
        <v>Middle-East&amp;Africa</v>
      </c>
      <c r="I1232" s="5" t="str">
        <f>VLOOKUP($E1232,Department!$B:$E,I$2,FALSE)</f>
        <v>FIN</v>
      </c>
      <c r="J1232" s="5" t="str">
        <f>VLOOKUP($E1232,Department!$B:$E,J$2,FALSE)</f>
        <v>FIN-01</v>
      </c>
      <c r="K1232" s="5" t="str">
        <f>VLOOKUP($E1232,Department!$B:$E,K$2,FALSE)</f>
        <v>Finance</v>
      </c>
      <c r="L1232" s="5">
        <f>VLOOKUP($F1232,Account!$B:$D,L$2,FALSE)</f>
        <v>700003</v>
      </c>
      <c r="M1232" s="5" t="str">
        <f>VLOOKUP($F1232,Account!$B:$D,M$2,FALSE)</f>
        <v>IT-Consultant-System Implementation</v>
      </c>
      <c r="N1232" s="9">
        <f t="shared" si="680"/>
        <v>2130.2197530396393</v>
      </c>
      <c r="O1232" t="str">
        <f>VLOOKUP(A1232,glbpamap!$A$1:$E$1000,5,FALSE)</f>
        <v>implementation.csv</v>
      </c>
    </row>
    <row r="1233" spans="1:15" x14ac:dyDescent="0.25">
      <c r="A1233" t="str">
        <f t="shared" si="685"/>
        <v>FIN-01800000</v>
      </c>
      <c r="C1233">
        <f t="shared" si="686"/>
        <v>0.02</v>
      </c>
      <c r="D1233" s="5">
        <f t="shared" si="687"/>
        <v>4</v>
      </c>
      <c r="E1233" s="5">
        <f t="shared" si="688"/>
        <v>14</v>
      </c>
      <c r="F1233" s="4">
        <f t="shared" si="689"/>
        <v>14</v>
      </c>
      <c r="G1233" s="5" t="str">
        <f>VLOOKUP($D1233,LE!$B:$D,G$2,FALSE)</f>
        <v>MEA</v>
      </c>
      <c r="H1233" s="5" t="str">
        <f>VLOOKUP($D1233,LE!$B:$D,H$2,FALSE)</f>
        <v>Middle-East&amp;Africa</v>
      </c>
      <c r="I1233" s="5" t="str">
        <f>VLOOKUP($E1233,Department!$B:$E,I$2,FALSE)</f>
        <v>FIN</v>
      </c>
      <c r="J1233" s="5" t="str">
        <f>VLOOKUP($E1233,Department!$B:$E,J$2,FALSE)</f>
        <v>FIN-01</v>
      </c>
      <c r="K1233" s="5" t="str">
        <f>VLOOKUP($E1233,Department!$B:$E,K$2,FALSE)</f>
        <v>Finance</v>
      </c>
      <c r="L1233" s="5">
        <f>VLOOKUP($F1233,Account!$B:$D,L$2,FALSE)</f>
        <v>800000</v>
      </c>
      <c r="M1233" s="5" t="str">
        <f>VLOOKUP($F1233,Account!$B:$D,M$2,FALSE)</f>
        <v>Facilities-Offices</v>
      </c>
      <c r="N1233" s="9">
        <f t="shared" si="681"/>
        <v>4260.4395060792785</v>
      </c>
      <c r="O1233" t="str">
        <f>VLOOKUP(A1233,glbpamap!$A$1:$E$1000,5,FALSE)</f>
        <v>implementation.csv</v>
      </c>
    </row>
    <row r="1234" spans="1:15" x14ac:dyDescent="0.25">
      <c r="A1234" t="str">
        <f t="shared" si="685"/>
        <v>FIN-01800001</v>
      </c>
      <c r="C1234">
        <f t="shared" si="686"/>
        <v>0.02</v>
      </c>
      <c r="D1234" s="5">
        <f t="shared" si="687"/>
        <v>4</v>
      </c>
      <c r="E1234" s="5">
        <f t="shared" si="688"/>
        <v>14</v>
      </c>
      <c r="F1234" s="4">
        <f t="shared" si="689"/>
        <v>15</v>
      </c>
      <c r="G1234" s="5" t="str">
        <f>VLOOKUP($D1234,LE!$B:$D,G$2,FALSE)</f>
        <v>MEA</v>
      </c>
      <c r="H1234" s="5" t="str">
        <f>VLOOKUP($D1234,LE!$B:$D,H$2,FALSE)</f>
        <v>Middle-East&amp;Africa</v>
      </c>
      <c r="I1234" s="5" t="str">
        <f>VLOOKUP($E1234,Department!$B:$E,I$2,FALSE)</f>
        <v>FIN</v>
      </c>
      <c r="J1234" s="5" t="str">
        <f>VLOOKUP($E1234,Department!$B:$E,J$2,FALSE)</f>
        <v>FIN-01</v>
      </c>
      <c r="K1234" s="5" t="str">
        <f>VLOOKUP($E1234,Department!$B:$E,K$2,FALSE)</f>
        <v>Finance</v>
      </c>
      <c r="L1234" s="5">
        <f>VLOOKUP($F1234,Account!$B:$D,L$2,FALSE)</f>
        <v>800001</v>
      </c>
      <c r="M1234" s="5" t="str">
        <f>VLOOKUP($F1234,Account!$B:$D,M$2,FALSE)</f>
        <v>Facilities-Supplies</v>
      </c>
      <c r="N1234" s="9">
        <f t="shared" si="682"/>
        <v>4260.4395060792785</v>
      </c>
      <c r="O1234" t="str">
        <f>VLOOKUP(A1234,glbpamap!$A$1:$E$1000,5,FALSE)</f>
        <v>implementation.csv</v>
      </c>
    </row>
    <row r="1235" spans="1:15" x14ac:dyDescent="0.25">
      <c r="A1235" t="str">
        <f t="shared" si="685"/>
        <v>FIN-01800002</v>
      </c>
      <c r="C1235">
        <f t="shared" si="686"/>
        <v>0.02</v>
      </c>
      <c r="D1235" s="5">
        <f t="shared" si="687"/>
        <v>4</v>
      </c>
      <c r="E1235" s="5">
        <f t="shared" si="688"/>
        <v>14</v>
      </c>
      <c r="F1235" s="4">
        <f t="shared" si="689"/>
        <v>16</v>
      </c>
      <c r="G1235" s="5" t="str">
        <f>VLOOKUP($D1235,LE!$B:$D,G$2,FALSE)</f>
        <v>MEA</v>
      </c>
      <c r="H1235" s="5" t="str">
        <f>VLOOKUP($D1235,LE!$B:$D,H$2,FALSE)</f>
        <v>Middle-East&amp;Africa</v>
      </c>
      <c r="I1235" s="5" t="str">
        <f>VLOOKUP($E1235,Department!$B:$E,I$2,FALSE)</f>
        <v>FIN</v>
      </c>
      <c r="J1235" s="5" t="str">
        <f>VLOOKUP($E1235,Department!$B:$E,J$2,FALSE)</f>
        <v>FIN-01</v>
      </c>
      <c r="K1235" s="5" t="str">
        <f>VLOOKUP($E1235,Department!$B:$E,K$2,FALSE)</f>
        <v>Finance</v>
      </c>
      <c r="L1235" s="5">
        <f>VLOOKUP($F1235,Account!$B:$D,L$2,FALSE)</f>
        <v>800002</v>
      </c>
      <c r="M1235" s="5" t="str">
        <f>VLOOKUP($F1235,Account!$B:$D,M$2,FALSE)</f>
        <v>Facilities-Supplies</v>
      </c>
      <c r="N1235" s="9">
        <f t="shared" si="683"/>
        <v>4260.4395060792785</v>
      </c>
      <c r="O1235" t="str">
        <f>VLOOKUP(A1235,glbpamap!$A$1:$E$1000,5,FALSE)</f>
        <v>implementation.csv</v>
      </c>
    </row>
    <row r="1236" spans="1:15" x14ac:dyDescent="0.25">
      <c r="A1236" t="str">
        <f t="shared" si="685"/>
        <v>ACC-01100000</v>
      </c>
      <c r="C1236">
        <f>C1220</f>
        <v>0</v>
      </c>
      <c r="D1236" s="6">
        <f>D1220</f>
        <v>4</v>
      </c>
      <c r="E1236" s="6">
        <f>E1220+1</f>
        <v>15</v>
      </c>
      <c r="F1236" s="4">
        <v>1</v>
      </c>
      <c r="G1236" s="5" t="str">
        <f>VLOOKUP($D1236,LE!$B:$D,G$2,FALSE)</f>
        <v>MEA</v>
      </c>
      <c r="H1236" s="5" t="str">
        <f>VLOOKUP($D1236,LE!$B:$D,H$2,FALSE)</f>
        <v>Middle-East&amp;Africa</v>
      </c>
      <c r="I1236" s="5" t="str">
        <f>VLOOKUP($E1236,Department!$B:$E,I$2,FALSE)</f>
        <v>ACC</v>
      </c>
      <c r="J1236" s="5" t="str">
        <f>VLOOKUP($E1236,Department!$B:$E,J$2,FALSE)</f>
        <v>ACC-01</v>
      </c>
      <c r="K1236" s="5" t="str">
        <f>VLOOKUP($E1236,Department!$B:$E,K$2,FALSE)</f>
        <v>Accounting</v>
      </c>
      <c r="L1236" s="5">
        <f>VLOOKUP($F1236,Account!$B:$D,L$2,FALSE)</f>
        <v>100000</v>
      </c>
      <c r="M1236" s="5" t="str">
        <f>VLOOKUP($F1236,Account!$B:$D,M$2,FALSE)</f>
        <v>Salary</v>
      </c>
      <c r="N1236" s="10">
        <f t="shared" ref="N1236" si="690">N1220*1.01</f>
        <v>215152.19505700356</v>
      </c>
      <c r="O1236" t="str">
        <f>VLOOKUP(A1236,glbpamap!$A$1:$E$1000,5,FALSE)</f>
        <v>implementation.csv</v>
      </c>
    </row>
    <row r="1237" spans="1:15" x14ac:dyDescent="0.25">
      <c r="A1237" t="str">
        <f t="shared" si="685"/>
        <v>ACC-01100001</v>
      </c>
      <c r="C1237">
        <f t="shared" ref="C1237:C1251" si="691">C1221</f>
        <v>0.3</v>
      </c>
      <c r="D1237" s="5">
        <f>D1236</f>
        <v>4</v>
      </c>
      <c r="E1237" s="5">
        <f>E1236</f>
        <v>15</v>
      </c>
      <c r="F1237" s="4">
        <f>F1236+1</f>
        <v>2</v>
      </c>
      <c r="G1237" s="5" t="str">
        <f>VLOOKUP($D1237,LE!$B:$D,G$2,FALSE)</f>
        <v>MEA</v>
      </c>
      <c r="H1237" s="5" t="str">
        <f>VLOOKUP($D1237,LE!$B:$D,H$2,FALSE)</f>
        <v>Middle-East&amp;Africa</v>
      </c>
      <c r="I1237" s="5" t="str">
        <f>VLOOKUP($E1237,Department!$B:$E,I$2,FALSE)</f>
        <v>ACC</v>
      </c>
      <c r="J1237" s="5" t="str">
        <f>VLOOKUP($E1237,Department!$B:$E,J$2,FALSE)</f>
        <v>ACC-01</v>
      </c>
      <c r="K1237" s="5" t="str">
        <f>VLOOKUP($E1237,Department!$B:$E,K$2,FALSE)</f>
        <v>Accounting</v>
      </c>
      <c r="L1237" s="5">
        <f>VLOOKUP($F1237,Account!$B:$D,L$2,FALSE)</f>
        <v>100001</v>
      </c>
      <c r="M1237" s="5" t="str">
        <f>VLOOKUP($F1237,Account!$B:$D,M$2,FALSE)</f>
        <v>Benefits</v>
      </c>
      <c r="N1237" s="9">
        <f t="shared" si="661"/>
        <v>64545.658517101067</v>
      </c>
      <c r="O1237" t="str">
        <f>VLOOKUP(A1237,glbpamap!$A$1:$E$1000,5,FALSE)</f>
        <v>implementation.csv</v>
      </c>
    </row>
    <row r="1238" spans="1:15" x14ac:dyDescent="0.25">
      <c r="A1238" t="str">
        <f t="shared" si="685"/>
        <v>ACC-01200000</v>
      </c>
      <c r="C1238">
        <f t="shared" si="691"/>
        <v>0.5</v>
      </c>
      <c r="D1238" s="5">
        <f t="shared" ref="D1238:D1251" si="692">D1237</f>
        <v>4</v>
      </c>
      <c r="E1238" s="5">
        <f t="shared" ref="E1238:E1251" si="693">E1237</f>
        <v>15</v>
      </c>
      <c r="F1238" s="4">
        <f t="shared" ref="F1238:F1251" si="694">F1237+1</f>
        <v>3</v>
      </c>
      <c r="G1238" s="5" t="str">
        <f>VLOOKUP($D1238,LE!$B:$D,G$2,FALSE)</f>
        <v>MEA</v>
      </c>
      <c r="H1238" s="5" t="str">
        <f>VLOOKUP($D1238,LE!$B:$D,H$2,FALSE)</f>
        <v>Middle-East&amp;Africa</v>
      </c>
      <c r="I1238" s="5" t="str">
        <f>VLOOKUP($E1238,Department!$B:$E,I$2,FALSE)</f>
        <v>ACC</v>
      </c>
      <c r="J1238" s="5" t="str">
        <f>VLOOKUP($E1238,Department!$B:$E,J$2,FALSE)</f>
        <v>ACC-01</v>
      </c>
      <c r="K1238" s="5" t="str">
        <f>VLOOKUP($E1238,Department!$B:$E,K$2,FALSE)</f>
        <v>Accounting</v>
      </c>
      <c r="L1238" s="5">
        <f>VLOOKUP($F1238,Account!$B:$D,L$2,FALSE)</f>
        <v>200000</v>
      </c>
      <c r="M1238" s="5" t="str">
        <f>VLOOKUP($F1238,Account!$B:$D,M$2,FALSE)</f>
        <v>Contractors</v>
      </c>
      <c r="N1238" s="9">
        <f t="shared" si="670"/>
        <v>107576.09752850178</v>
      </c>
      <c r="O1238" t="str">
        <f>VLOOKUP(A1238,glbpamap!$A$1:$E$1000,5,FALSE)</f>
        <v>implementation.csv</v>
      </c>
    </row>
    <row r="1239" spans="1:15" x14ac:dyDescent="0.25">
      <c r="A1239" t="str">
        <f t="shared" si="685"/>
        <v>ACC-01400000</v>
      </c>
      <c r="C1239">
        <f t="shared" si="691"/>
        <v>0.1</v>
      </c>
      <c r="D1239" s="5">
        <f t="shared" si="692"/>
        <v>4</v>
      </c>
      <c r="E1239" s="5">
        <f t="shared" si="693"/>
        <v>15</v>
      </c>
      <c r="F1239" s="4">
        <f t="shared" si="694"/>
        <v>4</v>
      </c>
      <c r="G1239" s="5" t="str">
        <f>VLOOKUP($D1239,LE!$B:$D,G$2,FALSE)</f>
        <v>MEA</v>
      </c>
      <c r="H1239" s="5" t="str">
        <f>VLOOKUP($D1239,LE!$B:$D,H$2,FALSE)</f>
        <v>Middle-East&amp;Africa</v>
      </c>
      <c r="I1239" s="5" t="str">
        <f>VLOOKUP($E1239,Department!$B:$E,I$2,FALSE)</f>
        <v>ACC</v>
      </c>
      <c r="J1239" s="5" t="str">
        <f>VLOOKUP($E1239,Department!$B:$E,J$2,FALSE)</f>
        <v>ACC-01</v>
      </c>
      <c r="K1239" s="5" t="str">
        <f>VLOOKUP($E1239,Department!$B:$E,K$2,FALSE)</f>
        <v>Accounting</v>
      </c>
      <c r="L1239" s="5">
        <f>VLOOKUP($F1239,Account!$B:$D,L$2,FALSE)</f>
        <v>400000</v>
      </c>
      <c r="M1239" s="5" t="str">
        <f>VLOOKUP($F1239,Account!$B:$D,M$2,FALSE)</f>
        <v>Travel-Trips</v>
      </c>
      <c r="N1239" s="9">
        <f t="shared" si="671"/>
        <v>21515.219505700356</v>
      </c>
      <c r="O1239" t="str">
        <f>VLOOKUP(A1239,glbpamap!$A$1:$E$1000,5,FALSE)</f>
        <v>implementation.csv</v>
      </c>
    </row>
    <row r="1240" spans="1:15" x14ac:dyDescent="0.25">
      <c r="A1240" t="str">
        <f t="shared" si="685"/>
        <v>ACC-01400001</v>
      </c>
      <c r="C1240">
        <f t="shared" si="691"/>
        <v>0.05</v>
      </c>
      <c r="D1240" s="5">
        <f t="shared" si="692"/>
        <v>4</v>
      </c>
      <c r="E1240" s="5">
        <f t="shared" si="693"/>
        <v>15</v>
      </c>
      <c r="F1240" s="4">
        <f t="shared" si="694"/>
        <v>5</v>
      </c>
      <c r="G1240" s="5" t="str">
        <f>VLOOKUP($D1240,LE!$B:$D,G$2,FALSE)</f>
        <v>MEA</v>
      </c>
      <c r="H1240" s="5" t="str">
        <f>VLOOKUP($D1240,LE!$B:$D,H$2,FALSE)</f>
        <v>Middle-East&amp;Africa</v>
      </c>
      <c r="I1240" s="5" t="str">
        <f>VLOOKUP($E1240,Department!$B:$E,I$2,FALSE)</f>
        <v>ACC</v>
      </c>
      <c r="J1240" s="5" t="str">
        <f>VLOOKUP($E1240,Department!$B:$E,J$2,FALSE)</f>
        <v>ACC-01</v>
      </c>
      <c r="K1240" s="5" t="str">
        <f>VLOOKUP($E1240,Department!$B:$E,K$2,FALSE)</f>
        <v>Accounting</v>
      </c>
      <c r="L1240" s="5">
        <f>VLOOKUP($F1240,Account!$B:$D,L$2,FALSE)</f>
        <v>400001</v>
      </c>
      <c r="M1240" s="5" t="str">
        <f>VLOOKUP($F1240,Account!$B:$D,M$2,FALSE)</f>
        <v>Travel-Hotels</v>
      </c>
      <c r="N1240" s="9">
        <f t="shared" si="672"/>
        <v>10757.609752850178</v>
      </c>
      <c r="O1240" t="str">
        <f>VLOOKUP(A1240,glbpamap!$A$1:$E$1000,5,FALSE)</f>
        <v>implementation.csv</v>
      </c>
    </row>
    <row r="1241" spans="1:15" x14ac:dyDescent="0.25">
      <c r="A1241" t="str">
        <f t="shared" si="685"/>
        <v>ACC-01500000</v>
      </c>
      <c r="C1241">
        <f t="shared" si="691"/>
        <v>0.2</v>
      </c>
      <c r="D1241" s="5">
        <f t="shared" si="692"/>
        <v>4</v>
      </c>
      <c r="E1241" s="5">
        <f t="shared" si="693"/>
        <v>15</v>
      </c>
      <c r="F1241" s="4">
        <f t="shared" si="694"/>
        <v>6</v>
      </c>
      <c r="G1241" s="5" t="str">
        <f>VLOOKUP($D1241,LE!$B:$D,G$2,FALSE)</f>
        <v>MEA</v>
      </c>
      <c r="H1241" s="5" t="str">
        <f>VLOOKUP($D1241,LE!$B:$D,H$2,FALSE)</f>
        <v>Middle-East&amp;Africa</v>
      </c>
      <c r="I1241" s="5" t="str">
        <f>VLOOKUP($E1241,Department!$B:$E,I$2,FALSE)</f>
        <v>ACC</v>
      </c>
      <c r="J1241" s="5" t="str">
        <f>VLOOKUP($E1241,Department!$B:$E,J$2,FALSE)</f>
        <v>ACC-01</v>
      </c>
      <c r="K1241" s="5" t="str">
        <f>VLOOKUP($E1241,Department!$B:$E,K$2,FALSE)</f>
        <v>Accounting</v>
      </c>
      <c r="L1241" s="5">
        <f>VLOOKUP($F1241,Account!$B:$D,L$2,FALSE)</f>
        <v>500000</v>
      </c>
      <c r="M1241" s="5" t="str">
        <f>VLOOKUP($F1241,Account!$B:$D,M$2,FALSE)</f>
        <v>Professional-Services-Consultants</v>
      </c>
      <c r="N1241" s="9">
        <f t="shared" si="673"/>
        <v>43030.439011400711</v>
      </c>
      <c r="O1241" t="str">
        <f>VLOOKUP(A1241,glbpamap!$A$1:$E$1000,5,FALSE)</f>
        <v>implementation.csv</v>
      </c>
    </row>
    <row r="1242" spans="1:15" x14ac:dyDescent="0.25">
      <c r="A1242" t="str">
        <f t="shared" si="685"/>
        <v>ACC-01600000</v>
      </c>
      <c r="C1242">
        <f t="shared" si="691"/>
        <v>0.1</v>
      </c>
      <c r="D1242" s="5">
        <f t="shared" si="692"/>
        <v>4</v>
      </c>
      <c r="E1242" s="5">
        <f t="shared" si="693"/>
        <v>15</v>
      </c>
      <c r="F1242" s="4">
        <f t="shared" si="694"/>
        <v>7</v>
      </c>
      <c r="G1242" s="5" t="str">
        <f>VLOOKUP($D1242,LE!$B:$D,G$2,FALSE)</f>
        <v>MEA</v>
      </c>
      <c r="H1242" s="5" t="str">
        <f>VLOOKUP($D1242,LE!$B:$D,H$2,FALSE)</f>
        <v>Middle-East&amp;Africa</v>
      </c>
      <c r="I1242" s="5" t="str">
        <f>VLOOKUP($E1242,Department!$B:$E,I$2,FALSE)</f>
        <v>ACC</v>
      </c>
      <c r="J1242" s="5" t="str">
        <f>VLOOKUP($E1242,Department!$B:$E,J$2,FALSE)</f>
        <v>ACC-01</v>
      </c>
      <c r="K1242" s="5" t="str">
        <f>VLOOKUP($E1242,Department!$B:$E,K$2,FALSE)</f>
        <v>Accounting</v>
      </c>
      <c r="L1242" s="5">
        <f>VLOOKUP($F1242,Account!$B:$D,L$2,FALSE)</f>
        <v>600000</v>
      </c>
      <c r="M1242" s="5" t="str">
        <f>VLOOKUP($F1242,Account!$B:$D,M$2,FALSE)</f>
        <v>Legal-Consultants</v>
      </c>
      <c r="N1242" s="9">
        <f t="shared" si="674"/>
        <v>21515.219505700356</v>
      </c>
      <c r="O1242" t="str">
        <f>VLOOKUP(A1242,glbpamap!$A$1:$E$1000,5,FALSE)</f>
        <v>implementation.csv</v>
      </c>
    </row>
    <row r="1243" spans="1:15" x14ac:dyDescent="0.25">
      <c r="A1243" t="str">
        <f t="shared" si="685"/>
        <v>ACC-01600001</v>
      </c>
      <c r="C1243">
        <f t="shared" si="691"/>
        <v>0</v>
      </c>
      <c r="D1243" s="5">
        <f t="shared" si="692"/>
        <v>4</v>
      </c>
      <c r="E1243" s="5">
        <f t="shared" si="693"/>
        <v>15</v>
      </c>
      <c r="F1243" s="4">
        <f t="shared" si="694"/>
        <v>8</v>
      </c>
      <c r="G1243" s="5" t="str">
        <f>VLOOKUP($D1243,LE!$B:$D,G$2,FALSE)</f>
        <v>MEA</v>
      </c>
      <c r="H1243" s="5" t="str">
        <f>VLOOKUP($D1243,LE!$B:$D,H$2,FALSE)</f>
        <v>Middle-East&amp;Africa</v>
      </c>
      <c r="I1243" s="5" t="str">
        <f>VLOOKUP($E1243,Department!$B:$E,I$2,FALSE)</f>
        <v>ACC</v>
      </c>
      <c r="J1243" s="5" t="str">
        <f>VLOOKUP($E1243,Department!$B:$E,J$2,FALSE)</f>
        <v>ACC-01</v>
      </c>
      <c r="K1243" s="5" t="str">
        <f>VLOOKUP($E1243,Department!$B:$E,K$2,FALSE)</f>
        <v>Accounting</v>
      </c>
      <c r="L1243" s="5">
        <f>VLOOKUP($F1243,Account!$B:$D,L$2,FALSE)</f>
        <v>600001</v>
      </c>
      <c r="M1243" s="5" t="str">
        <f>VLOOKUP($F1243,Account!$B:$D,M$2,FALSE)</f>
        <v>Legal-Corporate Fees</v>
      </c>
      <c r="N1243" s="9">
        <f t="shared" si="675"/>
        <v>0</v>
      </c>
      <c r="O1243" t="str">
        <f>VLOOKUP(A1243,glbpamap!$A$1:$E$1000,5,FALSE)</f>
        <v>implementation.csv</v>
      </c>
    </row>
    <row r="1244" spans="1:15" x14ac:dyDescent="0.25">
      <c r="A1244" t="str">
        <f t="shared" si="685"/>
        <v>ACC-01600002</v>
      </c>
      <c r="C1244">
        <f t="shared" si="691"/>
        <v>0</v>
      </c>
      <c r="D1244" s="5">
        <f t="shared" si="692"/>
        <v>4</v>
      </c>
      <c r="E1244" s="5">
        <f t="shared" si="693"/>
        <v>15</v>
      </c>
      <c r="F1244" s="4">
        <f t="shared" si="694"/>
        <v>9</v>
      </c>
      <c r="G1244" s="5" t="str">
        <f>VLOOKUP($D1244,LE!$B:$D,G$2,FALSE)</f>
        <v>MEA</v>
      </c>
      <c r="H1244" s="5" t="str">
        <f>VLOOKUP($D1244,LE!$B:$D,H$2,FALSE)</f>
        <v>Middle-East&amp;Africa</v>
      </c>
      <c r="I1244" s="5" t="str">
        <f>VLOOKUP($E1244,Department!$B:$E,I$2,FALSE)</f>
        <v>ACC</v>
      </c>
      <c r="J1244" s="5" t="str">
        <f>VLOOKUP($E1244,Department!$B:$E,J$2,FALSE)</f>
        <v>ACC-01</v>
      </c>
      <c r="K1244" s="5" t="str">
        <f>VLOOKUP($E1244,Department!$B:$E,K$2,FALSE)</f>
        <v>Accounting</v>
      </c>
      <c r="L1244" s="5">
        <f>VLOOKUP($F1244,Account!$B:$D,L$2,FALSE)</f>
        <v>600002</v>
      </c>
      <c r="M1244" s="5" t="str">
        <f>VLOOKUP($F1244,Account!$B:$D,M$2,FALSE)</f>
        <v>Legal-Employment Fees</v>
      </c>
      <c r="N1244" s="9">
        <f t="shared" si="676"/>
        <v>0</v>
      </c>
      <c r="O1244" t="str">
        <f>VLOOKUP(A1244,glbpamap!$A$1:$E$1000,5,FALSE)</f>
        <v>implementation.csv</v>
      </c>
    </row>
    <row r="1245" spans="1:15" x14ac:dyDescent="0.25">
      <c r="A1245" t="str">
        <f t="shared" si="685"/>
        <v>ACC-01700000</v>
      </c>
      <c r="C1245">
        <f t="shared" si="691"/>
        <v>0.05</v>
      </c>
      <c r="D1245" s="5">
        <f t="shared" si="692"/>
        <v>4</v>
      </c>
      <c r="E1245" s="5">
        <f t="shared" si="693"/>
        <v>15</v>
      </c>
      <c r="F1245" s="4">
        <f t="shared" si="694"/>
        <v>10</v>
      </c>
      <c r="G1245" s="5" t="str">
        <f>VLOOKUP($D1245,LE!$B:$D,G$2,FALSE)</f>
        <v>MEA</v>
      </c>
      <c r="H1245" s="5" t="str">
        <f>VLOOKUP($D1245,LE!$B:$D,H$2,FALSE)</f>
        <v>Middle-East&amp;Africa</v>
      </c>
      <c r="I1245" s="5" t="str">
        <f>VLOOKUP($E1245,Department!$B:$E,I$2,FALSE)</f>
        <v>ACC</v>
      </c>
      <c r="J1245" s="5" t="str">
        <f>VLOOKUP($E1245,Department!$B:$E,J$2,FALSE)</f>
        <v>ACC-01</v>
      </c>
      <c r="K1245" s="5" t="str">
        <f>VLOOKUP($E1245,Department!$B:$E,K$2,FALSE)</f>
        <v>Accounting</v>
      </c>
      <c r="L1245" s="5">
        <f>VLOOKUP($F1245,Account!$B:$D,L$2,FALSE)</f>
        <v>700000</v>
      </c>
      <c r="M1245" s="5" t="str">
        <f>VLOOKUP($F1245,Account!$B:$D,M$2,FALSE)</f>
        <v>IT-Application-On-Premise</v>
      </c>
      <c r="N1245" s="9">
        <f t="shared" si="677"/>
        <v>10757.609752850178</v>
      </c>
      <c r="O1245" t="str">
        <f>VLOOKUP(A1245,glbpamap!$A$1:$E$1000,5,FALSE)</f>
        <v>implementation.csv</v>
      </c>
    </row>
    <row r="1246" spans="1:15" x14ac:dyDescent="0.25">
      <c r="A1246" t="str">
        <f t="shared" si="685"/>
        <v>ACC-01700001</v>
      </c>
      <c r="C1246">
        <f t="shared" si="691"/>
        <v>0.01</v>
      </c>
      <c r="D1246" s="5">
        <f t="shared" si="692"/>
        <v>4</v>
      </c>
      <c r="E1246" s="5">
        <f t="shared" si="693"/>
        <v>15</v>
      </c>
      <c r="F1246" s="4">
        <f t="shared" si="694"/>
        <v>11</v>
      </c>
      <c r="G1246" s="5" t="str">
        <f>VLOOKUP($D1246,LE!$B:$D,G$2,FALSE)</f>
        <v>MEA</v>
      </c>
      <c r="H1246" s="5" t="str">
        <f>VLOOKUP($D1246,LE!$B:$D,H$2,FALSE)</f>
        <v>Middle-East&amp;Africa</v>
      </c>
      <c r="I1246" s="5" t="str">
        <f>VLOOKUP($E1246,Department!$B:$E,I$2,FALSE)</f>
        <v>ACC</v>
      </c>
      <c r="J1246" s="5" t="str">
        <f>VLOOKUP($E1246,Department!$B:$E,J$2,FALSE)</f>
        <v>ACC-01</v>
      </c>
      <c r="K1246" s="5" t="str">
        <f>VLOOKUP($E1246,Department!$B:$E,K$2,FALSE)</f>
        <v>Accounting</v>
      </c>
      <c r="L1246" s="5">
        <f>VLOOKUP($F1246,Account!$B:$D,L$2,FALSE)</f>
        <v>700001</v>
      </c>
      <c r="M1246" s="5" t="str">
        <f>VLOOKUP($F1246,Account!$B:$D,M$2,FALSE)</f>
        <v>IT-Application-Subscription</v>
      </c>
      <c r="N1246" s="9">
        <f t="shared" si="678"/>
        <v>2151.5219505700356</v>
      </c>
      <c r="O1246" t="str">
        <f>VLOOKUP(A1246,glbpamap!$A$1:$E$1000,5,FALSE)</f>
        <v>implementation.csv</v>
      </c>
    </row>
    <row r="1247" spans="1:15" x14ac:dyDescent="0.25">
      <c r="A1247" t="str">
        <f t="shared" si="685"/>
        <v>ACC-01700002</v>
      </c>
      <c r="C1247">
        <f t="shared" si="691"/>
        <v>0.02</v>
      </c>
      <c r="D1247" s="5">
        <f t="shared" si="692"/>
        <v>4</v>
      </c>
      <c r="E1247" s="5">
        <f t="shared" si="693"/>
        <v>15</v>
      </c>
      <c r="F1247" s="4">
        <f t="shared" si="694"/>
        <v>12</v>
      </c>
      <c r="G1247" s="5" t="str">
        <f>VLOOKUP($D1247,LE!$B:$D,G$2,FALSE)</f>
        <v>MEA</v>
      </c>
      <c r="H1247" s="5" t="str">
        <f>VLOOKUP($D1247,LE!$B:$D,H$2,FALSE)</f>
        <v>Middle-East&amp;Africa</v>
      </c>
      <c r="I1247" s="5" t="str">
        <f>VLOOKUP($E1247,Department!$B:$E,I$2,FALSE)</f>
        <v>ACC</v>
      </c>
      <c r="J1247" s="5" t="str">
        <f>VLOOKUP($E1247,Department!$B:$E,J$2,FALSE)</f>
        <v>ACC-01</v>
      </c>
      <c r="K1247" s="5" t="str">
        <f>VLOOKUP($E1247,Department!$B:$E,K$2,FALSE)</f>
        <v>Accounting</v>
      </c>
      <c r="L1247" s="5">
        <f>VLOOKUP($F1247,Account!$B:$D,L$2,FALSE)</f>
        <v>700002</v>
      </c>
      <c r="M1247" s="5" t="str">
        <f>VLOOKUP($F1247,Account!$B:$D,M$2,FALSE)</f>
        <v>IT-Infrastructure</v>
      </c>
      <c r="N1247" s="9">
        <f t="shared" si="679"/>
        <v>4303.0439011400713</v>
      </c>
      <c r="O1247" t="str">
        <f>VLOOKUP(A1247,glbpamap!$A$1:$E$1000,5,FALSE)</f>
        <v>implementation.csv</v>
      </c>
    </row>
    <row r="1248" spans="1:15" x14ac:dyDescent="0.25">
      <c r="A1248" t="str">
        <f t="shared" si="685"/>
        <v>ACC-01700003</v>
      </c>
      <c r="C1248">
        <f t="shared" si="691"/>
        <v>0.01</v>
      </c>
      <c r="D1248" s="5">
        <f t="shared" si="692"/>
        <v>4</v>
      </c>
      <c r="E1248" s="5">
        <f t="shared" si="693"/>
        <v>15</v>
      </c>
      <c r="F1248" s="4">
        <f t="shared" si="694"/>
        <v>13</v>
      </c>
      <c r="G1248" s="5" t="str">
        <f>VLOOKUP($D1248,LE!$B:$D,G$2,FALSE)</f>
        <v>MEA</v>
      </c>
      <c r="H1248" s="5" t="str">
        <f>VLOOKUP($D1248,LE!$B:$D,H$2,FALSE)</f>
        <v>Middle-East&amp;Africa</v>
      </c>
      <c r="I1248" s="5" t="str">
        <f>VLOOKUP($E1248,Department!$B:$E,I$2,FALSE)</f>
        <v>ACC</v>
      </c>
      <c r="J1248" s="5" t="str">
        <f>VLOOKUP($E1248,Department!$B:$E,J$2,FALSE)</f>
        <v>ACC-01</v>
      </c>
      <c r="K1248" s="5" t="str">
        <f>VLOOKUP($E1248,Department!$B:$E,K$2,FALSE)</f>
        <v>Accounting</v>
      </c>
      <c r="L1248" s="5">
        <f>VLOOKUP($F1248,Account!$B:$D,L$2,FALSE)</f>
        <v>700003</v>
      </c>
      <c r="M1248" s="5" t="str">
        <f>VLOOKUP($F1248,Account!$B:$D,M$2,FALSE)</f>
        <v>IT-Consultant-System Implementation</v>
      </c>
      <c r="N1248" s="9">
        <f t="shared" si="680"/>
        <v>2151.5219505700356</v>
      </c>
      <c r="O1248" t="str">
        <f>VLOOKUP(A1248,glbpamap!$A$1:$E$1000,5,FALSE)</f>
        <v>implementation.csv</v>
      </c>
    </row>
    <row r="1249" spans="1:15" x14ac:dyDescent="0.25">
      <c r="A1249" t="str">
        <f t="shared" si="685"/>
        <v>ACC-01800000</v>
      </c>
      <c r="C1249">
        <f t="shared" si="691"/>
        <v>0.02</v>
      </c>
      <c r="D1249" s="5">
        <f t="shared" si="692"/>
        <v>4</v>
      </c>
      <c r="E1249" s="5">
        <f t="shared" si="693"/>
        <v>15</v>
      </c>
      <c r="F1249" s="4">
        <f t="shared" si="694"/>
        <v>14</v>
      </c>
      <c r="G1249" s="5" t="str">
        <f>VLOOKUP($D1249,LE!$B:$D,G$2,FALSE)</f>
        <v>MEA</v>
      </c>
      <c r="H1249" s="5" t="str">
        <f>VLOOKUP($D1249,LE!$B:$D,H$2,FALSE)</f>
        <v>Middle-East&amp;Africa</v>
      </c>
      <c r="I1249" s="5" t="str">
        <f>VLOOKUP($E1249,Department!$B:$E,I$2,FALSE)</f>
        <v>ACC</v>
      </c>
      <c r="J1249" s="5" t="str">
        <f>VLOOKUP($E1249,Department!$B:$E,J$2,FALSE)</f>
        <v>ACC-01</v>
      </c>
      <c r="K1249" s="5" t="str">
        <f>VLOOKUP($E1249,Department!$B:$E,K$2,FALSE)</f>
        <v>Accounting</v>
      </c>
      <c r="L1249" s="5">
        <f>VLOOKUP($F1249,Account!$B:$D,L$2,FALSE)</f>
        <v>800000</v>
      </c>
      <c r="M1249" s="5" t="str">
        <f>VLOOKUP($F1249,Account!$B:$D,M$2,FALSE)</f>
        <v>Facilities-Offices</v>
      </c>
      <c r="N1249" s="9">
        <f t="shared" si="681"/>
        <v>4303.0439011400713</v>
      </c>
      <c r="O1249" t="str">
        <f>VLOOKUP(A1249,glbpamap!$A$1:$E$1000,5,FALSE)</f>
        <v>implementation.csv</v>
      </c>
    </row>
    <row r="1250" spans="1:15" x14ac:dyDescent="0.25">
      <c r="A1250" t="str">
        <f t="shared" si="685"/>
        <v>ACC-01800001</v>
      </c>
      <c r="C1250">
        <f t="shared" si="691"/>
        <v>0.02</v>
      </c>
      <c r="D1250" s="5">
        <f t="shared" si="692"/>
        <v>4</v>
      </c>
      <c r="E1250" s="5">
        <f t="shared" si="693"/>
        <v>15</v>
      </c>
      <c r="F1250" s="4">
        <f t="shared" si="694"/>
        <v>15</v>
      </c>
      <c r="G1250" s="5" t="str">
        <f>VLOOKUP($D1250,LE!$B:$D,G$2,FALSE)</f>
        <v>MEA</v>
      </c>
      <c r="H1250" s="5" t="str">
        <f>VLOOKUP($D1250,LE!$B:$D,H$2,FALSE)</f>
        <v>Middle-East&amp;Africa</v>
      </c>
      <c r="I1250" s="5" t="str">
        <f>VLOOKUP($E1250,Department!$B:$E,I$2,FALSE)</f>
        <v>ACC</v>
      </c>
      <c r="J1250" s="5" t="str">
        <f>VLOOKUP($E1250,Department!$B:$E,J$2,FALSE)</f>
        <v>ACC-01</v>
      </c>
      <c r="K1250" s="5" t="str">
        <f>VLOOKUP($E1250,Department!$B:$E,K$2,FALSE)</f>
        <v>Accounting</v>
      </c>
      <c r="L1250" s="5">
        <f>VLOOKUP($F1250,Account!$B:$D,L$2,FALSE)</f>
        <v>800001</v>
      </c>
      <c r="M1250" s="5" t="str">
        <f>VLOOKUP($F1250,Account!$B:$D,M$2,FALSE)</f>
        <v>Facilities-Supplies</v>
      </c>
      <c r="N1250" s="9">
        <f t="shared" si="682"/>
        <v>4303.0439011400713</v>
      </c>
      <c r="O1250" t="str">
        <f>VLOOKUP(A1250,glbpamap!$A$1:$E$1000,5,FALSE)</f>
        <v>implementation.csv</v>
      </c>
    </row>
    <row r="1251" spans="1:15" x14ac:dyDescent="0.25">
      <c r="A1251" t="str">
        <f t="shared" si="685"/>
        <v>ACC-01800002</v>
      </c>
      <c r="C1251">
        <f t="shared" si="691"/>
        <v>0.02</v>
      </c>
      <c r="D1251" s="5">
        <f t="shared" si="692"/>
        <v>4</v>
      </c>
      <c r="E1251" s="5">
        <f t="shared" si="693"/>
        <v>15</v>
      </c>
      <c r="F1251" s="4">
        <f t="shared" si="694"/>
        <v>16</v>
      </c>
      <c r="G1251" s="5" t="str">
        <f>VLOOKUP($D1251,LE!$B:$D,G$2,FALSE)</f>
        <v>MEA</v>
      </c>
      <c r="H1251" s="5" t="str">
        <f>VLOOKUP($D1251,LE!$B:$D,H$2,FALSE)</f>
        <v>Middle-East&amp;Africa</v>
      </c>
      <c r="I1251" s="5" t="str">
        <f>VLOOKUP($E1251,Department!$B:$E,I$2,FALSE)</f>
        <v>ACC</v>
      </c>
      <c r="J1251" s="5" t="str">
        <f>VLOOKUP($E1251,Department!$B:$E,J$2,FALSE)</f>
        <v>ACC-01</v>
      </c>
      <c r="K1251" s="5" t="str">
        <f>VLOOKUP($E1251,Department!$B:$E,K$2,FALSE)</f>
        <v>Accounting</v>
      </c>
      <c r="L1251" s="5">
        <f>VLOOKUP($F1251,Account!$B:$D,L$2,FALSE)</f>
        <v>800002</v>
      </c>
      <c r="M1251" s="5" t="str">
        <f>VLOOKUP($F1251,Account!$B:$D,M$2,FALSE)</f>
        <v>Facilities-Supplies</v>
      </c>
      <c r="N1251" s="9">
        <f t="shared" si="683"/>
        <v>4303.0439011400713</v>
      </c>
      <c r="O1251" t="str">
        <f>VLOOKUP(A1251,glbpamap!$A$1:$E$1000,5,FALSE)</f>
        <v>implementation.csv</v>
      </c>
    </row>
    <row r="1252" spans="1:15" x14ac:dyDescent="0.25">
      <c r="A1252" t="str">
        <f t="shared" si="685"/>
        <v>IT-01100000</v>
      </c>
      <c r="C1252">
        <f>C1236</f>
        <v>0</v>
      </c>
      <c r="D1252" s="6">
        <f>D1236</f>
        <v>4</v>
      </c>
      <c r="E1252" s="6">
        <f>E1236+1</f>
        <v>16</v>
      </c>
      <c r="F1252" s="4">
        <v>1</v>
      </c>
      <c r="G1252" s="5" t="str">
        <f>VLOOKUP($D1252,LE!$B:$D,G$2,FALSE)</f>
        <v>MEA</v>
      </c>
      <c r="H1252" s="5" t="str">
        <f>VLOOKUP($D1252,LE!$B:$D,H$2,FALSE)</f>
        <v>Middle-East&amp;Africa</v>
      </c>
      <c r="I1252" s="5" t="str">
        <f>VLOOKUP($E1252,Department!$B:$E,I$2,FALSE)</f>
        <v>IT</v>
      </c>
      <c r="J1252" s="5" t="str">
        <f>VLOOKUP($E1252,Department!$B:$E,J$2,FALSE)</f>
        <v>IT-01</v>
      </c>
      <c r="K1252" s="5" t="str">
        <f>VLOOKUP($E1252,Department!$B:$E,K$2,FALSE)</f>
        <v>IT</v>
      </c>
      <c r="L1252" s="5">
        <f>VLOOKUP($F1252,Account!$B:$D,L$2,FALSE)</f>
        <v>100000</v>
      </c>
      <c r="M1252" s="5" t="str">
        <f>VLOOKUP($F1252,Account!$B:$D,M$2,FALSE)</f>
        <v>Salary</v>
      </c>
      <c r="N1252" s="10">
        <f t="shared" ref="N1252" si="695">N1236*1.01</f>
        <v>217303.71700757361</v>
      </c>
      <c r="O1252" t="str">
        <f>VLOOKUP(A1252,glbpamap!$A$1:$E$1000,5,FALSE)</f>
        <v>implementation.csv</v>
      </c>
    </row>
    <row r="1253" spans="1:15" x14ac:dyDescent="0.25">
      <c r="A1253" t="str">
        <f t="shared" si="685"/>
        <v>IT-01100001</v>
      </c>
      <c r="C1253">
        <f t="shared" ref="C1253:C1267" si="696">C1237</f>
        <v>0.3</v>
      </c>
      <c r="D1253" s="5">
        <f>D1252</f>
        <v>4</v>
      </c>
      <c r="E1253" s="5">
        <f>E1252</f>
        <v>16</v>
      </c>
      <c r="F1253" s="4">
        <f>F1252+1</f>
        <v>2</v>
      </c>
      <c r="G1253" s="5" t="str">
        <f>VLOOKUP($D1253,LE!$B:$D,G$2,FALSE)</f>
        <v>MEA</v>
      </c>
      <c r="H1253" s="5" t="str">
        <f>VLOOKUP($D1253,LE!$B:$D,H$2,FALSE)</f>
        <v>Middle-East&amp;Africa</v>
      </c>
      <c r="I1253" s="5" t="str">
        <f>VLOOKUP($E1253,Department!$B:$E,I$2,FALSE)</f>
        <v>IT</v>
      </c>
      <c r="J1253" s="5" t="str">
        <f>VLOOKUP($E1253,Department!$B:$E,J$2,FALSE)</f>
        <v>IT-01</v>
      </c>
      <c r="K1253" s="5" t="str">
        <f>VLOOKUP($E1253,Department!$B:$E,K$2,FALSE)</f>
        <v>IT</v>
      </c>
      <c r="L1253" s="5">
        <f>VLOOKUP($F1253,Account!$B:$D,L$2,FALSE)</f>
        <v>100001</v>
      </c>
      <c r="M1253" s="5" t="str">
        <f>VLOOKUP($F1253,Account!$B:$D,M$2,FALSE)</f>
        <v>Benefits</v>
      </c>
      <c r="N1253" s="9">
        <f t="shared" ref="N1253:N1301" si="697">N1252*C1253</f>
        <v>65191.115102272081</v>
      </c>
      <c r="O1253" t="str">
        <f>VLOOKUP(A1253,glbpamap!$A$1:$E$1000,5,FALSE)</f>
        <v>implementation.csv</v>
      </c>
    </row>
    <row r="1254" spans="1:15" x14ac:dyDescent="0.25">
      <c r="A1254" t="str">
        <f t="shared" si="685"/>
        <v>IT-01200000</v>
      </c>
      <c r="C1254">
        <f t="shared" si="696"/>
        <v>0.5</v>
      </c>
      <c r="D1254" s="5">
        <f t="shared" ref="D1254:D1267" si="698">D1253</f>
        <v>4</v>
      </c>
      <c r="E1254" s="5">
        <f t="shared" ref="E1254:E1267" si="699">E1253</f>
        <v>16</v>
      </c>
      <c r="F1254" s="4">
        <f t="shared" ref="F1254:F1267" si="700">F1253+1</f>
        <v>3</v>
      </c>
      <c r="G1254" s="5" t="str">
        <f>VLOOKUP($D1254,LE!$B:$D,G$2,FALSE)</f>
        <v>MEA</v>
      </c>
      <c r="H1254" s="5" t="str">
        <f>VLOOKUP($D1254,LE!$B:$D,H$2,FALSE)</f>
        <v>Middle-East&amp;Africa</v>
      </c>
      <c r="I1254" s="5" t="str">
        <f>VLOOKUP($E1254,Department!$B:$E,I$2,FALSE)</f>
        <v>IT</v>
      </c>
      <c r="J1254" s="5" t="str">
        <f>VLOOKUP($E1254,Department!$B:$E,J$2,FALSE)</f>
        <v>IT-01</v>
      </c>
      <c r="K1254" s="5" t="str">
        <f>VLOOKUP($E1254,Department!$B:$E,K$2,FALSE)</f>
        <v>IT</v>
      </c>
      <c r="L1254" s="5">
        <f>VLOOKUP($F1254,Account!$B:$D,L$2,FALSE)</f>
        <v>200000</v>
      </c>
      <c r="M1254" s="5" t="str">
        <f>VLOOKUP($F1254,Account!$B:$D,M$2,FALSE)</f>
        <v>Contractors</v>
      </c>
      <c r="N1254" s="9">
        <f t="shared" si="670"/>
        <v>108651.8585037868</v>
      </c>
      <c r="O1254" t="str">
        <f>VLOOKUP(A1254,glbpamap!$A$1:$E$1000,5,FALSE)</f>
        <v>implementation.csv</v>
      </c>
    </row>
    <row r="1255" spans="1:15" x14ac:dyDescent="0.25">
      <c r="A1255" t="str">
        <f t="shared" si="685"/>
        <v>IT-01400000</v>
      </c>
      <c r="C1255">
        <f t="shared" si="696"/>
        <v>0.1</v>
      </c>
      <c r="D1255" s="5">
        <f t="shared" si="698"/>
        <v>4</v>
      </c>
      <c r="E1255" s="5">
        <f t="shared" si="699"/>
        <v>16</v>
      </c>
      <c r="F1255" s="4">
        <f t="shared" si="700"/>
        <v>4</v>
      </c>
      <c r="G1255" s="5" t="str">
        <f>VLOOKUP($D1255,LE!$B:$D,G$2,FALSE)</f>
        <v>MEA</v>
      </c>
      <c r="H1255" s="5" t="str">
        <f>VLOOKUP($D1255,LE!$B:$D,H$2,FALSE)</f>
        <v>Middle-East&amp;Africa</v>
      </c>
      <c r="I1255" s="5" t="str">
        <f>VLOOKUP($E1255,Department!$B:$E,I$2,FALSE)</f>
        <v>IT</v>
      </c>
      <c r="J1255" s="5" t="str">
        <f>VLOOKUP($E1255,Department!$B:$E,J$2,FALSE)</f>
        <v>IT-01</v>
      </c>
      <c r="K1255" s="5" t="str">
        <f>VLOOKUP($E1255,Department!$B:$E,K$2,FALSE)</f>
        <v>IT</v>
      </c>
      <c r="L1255" s="5">
        <f>VLOOKUP($F1255,Account!$B:$D,L$2,FALSE)</f>
        <v>400000</v>
      </c>
      <c r="M1255" s="5" t="str">
        <f>VLOOKUP($F1255,Account!$B:$D,M$2,FALSE)</f>
        <v>Travel-Trips</v>
      </c>
      <c r="N1255" s="9">
        <f t="shared" si="671"/>
        <v>21730.371700757361</v>
      </c>
      <c r="O1255" t="str">
        <f>VLOOKUP(A1255,glbpamap!$A$1:$E$1000,5,FALSE)</f>
        <v>implementation.csv</v>
      </c>
    </row>
    <row r="1256" spans="1:15" x14ac:dyDescent="0.25">
      <c r="A1256" t="str">
        <f t="shared" si="685"/>
        <v>IT-01400001</v>
      </c>
      <c r="C1256">
        <f t="shared" si="696"/>
        <v>0.05</v>
      </c>
      <c r="D1256" s="5">
        <f t="shared" si="698"/>
        <v>4</v>
      </c>
      <c r="E1256" s="5">
        <f t="shared" si="699"/>
        <v>16</v>
      </c>
      <c r="F1256" s="4">
        <f t="shared" si="700"/>
        <v>5</v>
      </c>
      <c r="G1256" s="5" t="str">
        <f>VLOOKUP($D1256,LE!$B:$D,G$2,FALSE)</f>
        <v>MEA</v>
      </c>
      <c r="H1256" s="5" t="str">
        <f>VLOOKUP($D1256,LE!$B:$D,H$2,FALSE)</f>
        <v>Middle-East&amp;Africa</v>
      </c>
      <c r="I1256" s="5" t="str">
        <f>VLOOKUP($E1256,Department!$B:$E,I$2,FALSE)</f>
        <v>IT</v>
      </c>
      <c r="J1256" s="5" t="str">
        <f>VLOOKUP($E1256,Department!$B:$E,J$2,FALSE)</f>
        <v>IT-01</v>
      </c>
      <c r="K1256" s="5" t="str">
        <f>VLOOKUP($E1256,Department!$B:$E,K$2,FALSE)</f>
        <v>IT</v>
      </c>
      <c r="L1256" s="5">
        <f>VLOOKUP($F1256,Account!$B:$D,L$2,FALSE)</f>
        <v>400001</v>
      </c>
      <c r="M1256" s="5" t="str">
        <f>VLOOKUP($F1256,Account!$B:$D,M$2,FALSE)</f>
        <v>Travel-Hotels</v>
      </c>
      <c r="N1256" s="9">
        <f t="shared" si="672"/>
        <v>10865.185850378681</v>
      </c>
      <c r="O1256" t="str">
        <f>VLOOKUP(A1256,glbpamap!$A$1:$E$1000,5,FALSE)</f>
        <v>implementation.csv</v>
      </c>
    </row>
    <row r="1257" spans="1:15" x14ac:dyDescent="0.25">
      <c r="A1257" t="str">
        <f t="shared" si="685"/>
        <v>IT-01500000</v>
      </c>
      <c r="C1257">
        <f t="shared" si="696"/>
        <v>0.2</v>
      </c>
      <c r="D1257" s="5">
        <f t="shared" si="698"/>
        <v>4</v>
      </c>
      <c r="E1257" s="5">
        <f t="shared" si="699"/>
        <v>16</v>
      </c>
      <c r="F1257" s="4">
        <f t="shared" si="700"/>
        <v>6</v>
      </c>
      <c r="G1257" s="5" t="str">
        <f>VLOOKUP($D1257,LE!$B:$D,G$2,FALSE)</f>
        <v>MEA</v>
      </c>
      <c r="H1257" s="5" t="str">
        <f>VLOOKUP($D1257,LE!$B:$D,H$2,FALSE)</f>
        <v>Middle-East&amp;Africa</v>
      </c>
      <c r="I1257" s="5" t="str">
        <f>VLOOKUP($E1257,Department!$B:$E,I$2,FALSE)</f>
        <v>IT</v>
      </c>
      <c r="J1257" s="5" t="str">
        <f>VLOOKUP($E1257,Department!$B:$E,J$2,FALSE)</f>
        <v>IT-01</v>
      </c>
      <c r="K1257" s="5" t="str">
        <f>VLOOKUP($E1257,Department!$B:$E,K$2,FALSE)</f>
        <v>IT</v>
      </c>
      <c r="L1257" s="5">
        <f>VLOOKUP($F1257,Account!$B:$D,L$2,FALSE)</f>
        <v>500000</v>
      </c>
      <c r="M1257" s="5" t="str">
        <f>VLOOKUP($F1257,Account!$B:$D,M$2,FALSE)</f>
        <v>Professional-Services-Consultants</v>
      </c>
      <c r="N1257" s="9">
        <f t="shared" si="673"/>
        <v>43460.743401514723</v>
      </c>
      <c r="O1257" t="str">
        <f>VLOOKUP(A1257,glbpamap!$A$1:$E$1000,5,FALSE)</f>
        <v>implementation.csv</v>
      </c>
    </row>
    <row r="1258" spans="1:15" x14ac:dyDescent="0.25">
      <c r="A1258" t="str">
        <f t="shared" si="685"/>
        <v>IT-01600000</v>
      </c>
      <c r="C1258">
        <f t="shared" si="696"/>
        <v>0.1</v>
      </c>
      <c r="D1258" s="5">
        <f t="shared" si="698"/>
        <v>4</v>
      </c>
      <c r="E1258" s="5">
        <f t="shared" si="699"/>
        <v>16</v>
      </c>
      <c r="F1258" s="4">
        <f t="shared" si="700"/>
        <v>7</v>
      </c>
      <c r="G1258" s="5" t="str">
        <f>VLOOKUP($D1258,LE!$B:$D,G$2,FALSE)</f>
        <v>MEA</v>
      </c>
      <c r="H1258" s="5" t="str">
        <f>VLOOKUP($D1258,LE!$B:$D,H$2,FALSE)</f>
        <v>Middle-East&amp;Africa</v>
      </c>
      <c r="I1258" s="5" t="str">
        <f>VLOOKUP($E1258,Department!$B:$E,I$2,FALSE)</f>
        <v>IT</v>
      </c>
      <c r="J1258" s="5" t="str">
        <f>VLOOKUP($E1258,Department!$B:$E,J$2,FALSE)</f>
        <v>IT-01</v>
      </c>
      <c r="K1258" s="5" t="str">
        <f>VLOOKUP($E1258,Department!$B:$E,K$2,FALSE)</f>
        <v>IT</v>
      </c>
      <c r="L1258" s="5">
        <f>VLOOKUP($F1258,Account!$B:$D,L$2,FALSE)</f>
        <v>600000</v>
      </c>
      <c r="M1258" s="5" t="str">
        <f>VLOOKUP($F1258,Account!$B:$D,M$2,FALSE)</f>
        <v>Legal-Consultants</v>
      </c>
      <c r="N1258" s="9">
        <f t="shared" si="674"/>
        <v>21730.371700757361</v>
      </c>
      <c r="O1258" t="str">
        <f>VLOOKUP(A1258,glbpamap!$A$1:$E$1000,5,FALSE)</f>
        <v>implementation.csv</v>
      </c>
    </row>
    <row r="1259" spans="1:15" x14ac:dyDescent="0.25">
      <c r="A1259" t="str">
        <f t="shared" si="685"/>
        <v>IT-01600001</v>
      </c>
      <c r="C1259">
        <f t="shared" si="696"/>
        <v>0</v>
      </c>
      <c r="D1259" s="5">
        <f t="shared" si="698"/>
        <v>4</v>
      </c>
      <c r="E1259" s="5">
        <f t="shared" si="699"/>
        <v>16</v>
      </c>
      <c r="F1259" s="4">
        <f t="shared" si="700"/>
        <v>8</v>
      </c>
      <c r="G1259" s="5" t="str">
        <f>VLOOKUP($D1259,LE!$B:$D,G$2,FALSE)</f>
        <v>MEA</v>
      </c>
      <c r="H1259" s="5" t="str">
        <f>VLOOKUP($D1259,LE!$B:$D,H$2,FALSE)</f>
        <v>Middle-East&amp;Africa</v>
      </c>
      <c r="I1259" s="5" t="str">
        <f>VLOOKUP($E1259,Department!$B:$E,I$2,FALSE)</f>
        <v>IT</v>
      </c>
      <c r="J1259" s="5" t="str">
        <f>VLOOKUP($E1259,Department!$B:$E,J$2,FALSE)</f>
        <v>IT-01</v>
      </c>
      <c r="K1259" s="5" t="str">
        <f>VLOOKUP($E1259,Department!$B:$E,K$2,FALSE)</f>
        <v>IT</v>
      </c>
      <c r="L1259" s="5">
        <f>VLOOKUP($F1259,Account!$B:$D,L$2,FALSE)</f>
        <v>600001</v>
      </c>
      <c r="M1259" s="5" t="str">
        <f>VLOOKUP($F1259,Account!$B:$D,M$2,FALSE)</f>
        <v>Legal-Corporate Fees</v>
      </c>
      <c r="N1259" s="9">
        <f t="shared" si="675"/>
        <v>0</v>
      </c>
      <c r="O1259" t="str">
        <f>VLOOKUP(A1259,glbpamap!$A$1:$E$1000,5,FALSE)</f>
        <v>implementation.csv</v>
      </c>
    </row>
    <row r="1260" spans="1:15" x14ac:dyDescent="0.25">
      <c r="A1260" t="str">
        <f t="shared" si="685"/>
        <v>IT-01600002</v>
      </c>
      <c r="C1260">
        <f t="shared" si="696"/>
        <v>0</v>
      </c>
      <c r="D1260" s="5">
        <f t="shared" si="698"/>
        <v>4</v>
      </c>
      <c r="E1260" s="5">
        <f t="shared" si="699"/>
        <v>16</v>
      </c>
      <c r="F1260" s="4">
        <f t="shared" si="700"/>
        <v>9</v>
      </c>
      <c r="G1260" s="5" t="str">
        <f>VLOOKUP($D1260,LE!$B:$D,G$2,FALSE)</f>
        <v>MEA</v>
      </c>
      <c r="H1260" s="5" t="str">
        <f>VLOOKUP($D1260,LE!$B:$D,H$2,FALSE)</f>
        <v>Middle-East&amp;Africa</v>
      </c>
      <c r="I1260" s="5" t="str">
        <f>VLOOKUP($E1260,Department!$B:$E,I$2,FALSE)</f>
        <v>IT</v>
      </c>
      <c r="J1260" s="5" t="str">
        <f>VLOOKUP($E1260,Department!$B:$E,J$2,FALSE)</f>
        <v>IT-01</v>
      </c>
      <c r="K1260" s="5" t="str">
        <f>VLOOKUP($E1260,Department!$B:$E,K$2,FALSE)</f>
        <v>IT</v>
      </c>
      <c r="L1260" s="5">
        <f>VLOOKUP($F1260,Account!$B:$D,L$2,FALSE)</f>
        <v>600002</v>
      </c>
      <c r="M1260" s="5" t="str">
        <f>VLOOKUP($F1260,Account!$B:$D,M$2,FALSE)</f>
        <v>Legal-Employment Fees</v>
      </c>
      <c r="N1260" s="9">
        <f t="shared" si="676"/>
        <v>0</v>
      </c>
      <c r="O1260" t="str">
        <f>VLOOKUP(A1260,glbpamap!$A$1:$E$1000,5,FALSE)</f>
        <v>implementation.csv</v>
      </c>
    </row>
    <row r="1261" spans="1:15" x14ac:dyDescent="0.25">
      <c r="A1261" t="str">
        <f t="shared" si="685"/>
        <v>IT-01700000</v>
      </c>
      <c r="C1261">
        <f t="shared" si="696"/>
        <v>0.05</v>
      </c>
      <c r="D1261" s="5">
        <f t="shared" si="698"/>
        <v>4</v>
      </c>
      <c r="E1261" s="5">
        <f t="shared" si="699"/>
        <v>16</v>
      </c>
      <c r="F1261" s="4">
        <f t="shared" si="700"/>
        <v>10</v>
      </c>
      <c r="G1261" s="5" t="str">
        <f>VLOOKUP($D1261,LE!$B:$D,G$2,FALSE)</f>
        <v>MEA</v>
      </c>
      <c r="H1261" s="5" t="str">
        <f>VLOOKUP($D1261,LE!$B:$D,H$2,FALSE)</f>
        <v>Middle-East&amp;Africa</v>
      </c>
      <c r="I1261" s="5" t="str">
        <f>VLOOKUP($E1261,Department!$B:$E,I$2,FALSE)</f>
        <v>IT</v>
      </c>
      <c r="J1261" s="5" t="str">
        <f>VLOOKUP($E1261,Department!$B:$E,J$2,FALSE)</f>
        <v>IT-01</v>
      </c>
      <c r="K1261" s="5" t="str">
        <f>VLOOKUP($E1261,Department!$B:$E,K$2,FALSE)</f>
        <v>IT</v>
      </c>
      <c r="L1261" s="5">
        <f>VLOOKUP($F1261,Account!$B:$D,L$2,FALSE)</f>
        <v>700000</v>
      </c>
      <c r="M1261" s="5" t="str">
        <f>VLOOKUP($F1261,Account!$B:$D,M$2,FALSE)</f>
        <v>IT-Application-On-Premise</v>
      </c>
      <c r="N1261" s="9">
        <f t="shared" si="677"/>
        <v>10865.185850378681</v>
      </c>
      <c r="O1261" t="str">
        <f>VLOOKUP(A1261,glbpamap!$A$1:$E$1000,5,FALSE)</f>
        <v>implementation.csv</v>
      </c>
    </row>
    <row r="1262" spans="1:15" x14ac:dyDescent="0.25">
      <c r="A1262" t="str">
        <f t="shared" si="685"/>
        <v>IT-01700001</v>
      </c>
      <c r="C1262">
        <f t="shared" si="696"/>
        <v>0.01</v>
      </c>
      <c r="D1262" s="5">
        <f t="shared" si="698"/>
        <v>4</v>
      </c>
      <c r="E1262" s="5">
        <f t="shared" si="699"/>
        <v>16</v>
      </c>
      <c r="F1262" s="4">
        <f t="shared" si="700"/>
        <v>11</v>
      </c>
      <c r="G1262" s="5" t="str">
        <f>VLOOKUP($D1262,LE!$B:$D,G$2,FALSE)</f>
        <v>MEA</v>
      </c>
      <c r="H1262" s="5" t="str">
        <f>VLOOKUP($D1262,LE!$B:$D,H$2,FALSE)</f>
        <v>Middle-East&amp;Africa</v>
      </c>
      <c r="I1262" s="5" t="str">
        <f>VLOOKUP($E1262,Department!$B:$E,I$2,FALSE)</f>
        <v>IT</v>
      </c>
      <c r="J1262" s="5" t="str">
        <f>VLOOKUP($E1262,Department!$B:$E,J$2,FALSE)</f>
        <v>IT-01</v>
      </c>
      <c r="K1262" s="5" t="str">
        <f>VLOOKUP($E1262,Department!$B:$E,K$2,FALSE)</f>
        <v>IT</v>
      </c>
      <c r="L1262" s="5">
        <f>VLOOKUP($F1262,Account!$B:$D,L$2,FALSE)</f>
        <v>700001</v>
      </c>
      <c r="M1262" s="5" t="str">
        <f>VLOOKUP($F1262,Account!$B:$D,M$2,FALSE)</f>
        <v>IT-Application-Subscription</v>
      </c>
      <c r="N1262" s="9">
        <f t="shared" si="678"/>
        <v>2173.037170075736</v>
      </c>
      <c r="O1262" t="str">
        <f>VLOOKUP(A1262,glbpamap!$A$1:$E$1000,5,FALSE)</f>
        <v>implementation.csv</v>
      </c>
    </row>
    <row r="1263" spans="1:15" x14ac:dyDescent="0.25">
      <c r="A1263" t="str">
        <f t="shared" si="685"/>
        <v>IT-01700002</v>
      </c>
      <c r="C1263">
        <f t="shared" si="696"/>
        <v>0.02</v>
      </c>
      <c r="D1263" s="5">
        <f t="shared" si="698"/>
        <v>4</v>
      </c>
      <c r="E1263" s="5">
        <f t="shared" si="699"/>
        <v>16</v>
      </c>
      <c r="F1263" s="4">
        <f t="shared" si="700"/>
        <v>12</v>
      </c>
      <c r="G1263" s="5" t="str">
        <f>VLOOKUP($D1263,LE!$B:$D,G$2,FALSE)</f>
        <v>MEA</v>
      </c>
      <c r="H1263" s="5" t="str">
        <f>VLOOKUP($D1263,LE!$B:$D,H$2,FALSE)</f>
        <v>Middle-East&amp;Africa</v>
      </c>
      <c r="I1263" s="5" t="str">
        <f>VLOOKUP($E1263,Department!$B:$E,I$2,FALSE)</f>
        <v>IT</v>
      </c>
      <c r="J1263" s="5" t="str">
        <f>VLOOKUP($E1263,Department!$B:$E,J$2,FALSE)</f>
        <v>IT-01</v>
      </c>
      <c r="K1263" s="5" t="str">
        <f>VLOOKUP($E1263,Department!$B:$E,K$2,FALSE)</f>
        <v>IT</v>
      </c>
      <c r="L1263" s="5">
        <f>VLOOKUP($F1263,Account!$B:$D,L$2,FALSE)</f>
        <v>700002</v>
      </c>
      <c r="M1263" s="5" t="str">
        <f>VLOOKUP($F1263,Account!$B:$D,M$2,FALSE)</f>
        <v>IT-Infrastructure</v>
      </c>
      <c r="N1263" s="9">
        <f t="shared" si="679"/>
        <v>4346.0743401514719</v>
      </c>
      <c r="O1263" t="str">
        <f>VLOOKUP(A1263,glbpamap!$A$1:$E$1000,5,FALSE)</f>
        <v>implementation.csv</v>
      </c>
    </row>
    <row r="1264" spans="1:15" x14ac:dyDescent="0.25">
      <c r="A1264" t="str">
        <f t="shared" si="685"/>
        <v>IT-01700003</v>
      </c>
      <c r="C1264">
        <f t="shared" si="696"/>
        <v>0.01</v>
      </c>
      <c r="D1264" s="5">
        <f t="shared" si="698"/>
        <v>4</v>
      </c>
      <c r="E1264" s="5">
        <f t="shared" si="699"/>
        <v>16</v>
      </c>
      <c r="F1264" s="4">
        <f t="shared" si="700"/>
        <v>13</v>
      </c>
      <c r="G1264" s="5" t="str">
        <f>VLOOKUP($D1264,LE!$B:$D,G$2,FALSE)</f>
        <v>MEA</v>
      </c>
      <c r="H1264" s="5" t="str">
        <f>VLOOKUP($D1264,LE!$B:$D,H$2,FALSE)</f>
        <v>Middle-East&amp;Africa</v>
      </c>
      <c r="I1264" s="5" t="str">
        <f>VLOOKUP($E1264,Department!$B:$E,I$2,FALSE)</f>
        <v>IT</v>
      </c>
      <c r="J1264" s="5" t="str">
        <f>VLOOKUP($E1264,Department!$B:$E,J$2,FALSE)</f>
        <v>IT-01</v>
      </c>
      <c r="K1264" s="5" t="str">
        <f>VLOOKUP($E1264,Department!$B:$E,K$2,FALSE)</f>
        <v>IT</v>
      </c>
      <c r="L1264" s="5">
        <f>VLOOKUP($F1264,Account!$B:$D,L$2,FALSE)</f>
        <v>700003</v>
      </c>
      <c r="M1264" s="5" t="str">
        <f>VLOOKUP($F1264,Account!$B:$D,M$2,FALSE)</f>
        <v>IT-Consultant-System Implementation</v>
      </c>
      <c r="N1264" s="9">
        <f t="shared" si="680"/>
        <v>2173.037170075736</v>
      </c>
      <c r="O1264" t="str">
        <f>VLOOKUP(A1264,glbpamap!$A$1:$E$1000,5,FALSE)</f>
        <v>implementation.csv</v>
      </c>
    </row>
    <row r="1265" spans="1:15" x14ac:dyDescent="0.25">
      <c r="A1265" t="str">
        <f t="shared" si="685"/>
        <v>IT-01800000</v>
      </c>
      <c r="C1265">
        <f t="shared" si="696"/>
        <v>0.02</v>
      </c>
      <c r="D1265" s="5">
        <f t="shared" si="698"/>
        <v>4</v>
      </c>
      <c r="E1265" s="5">
        <f t="shared" si="699"/>
        <v>16</v>
      </c>
      <c r="F1265" s="4">
        <f t="shared" si="700"/>
        <v>14</v>
      </c>
      <c r="G1265" s="5" t="str">
        <f>VLOOKUP($D1265,LE!$B:$D,G$2,FALSE)</f>
        <v>MEA</v>
      </c>
      <c r="H1265" s="5" t="str">
        <f>VLOOKUP($D1265,LE!$B:$D,H$2,FALSE)</f>
        <v>Middle-East&amp;Africa</v>
      </c>
      <c r="I1265" s="5" t="str">
        <f>VLOOKUP($E1265,Department!$B:$E,I$2,FALSE)</f>
        <v>IT</v>
      </c>
      <c r="J1265" s="5" t="str">
        <f>VLOOKUP($E1265,Department!$B:$E,J$2,FALSE)</f>
        <v>IT-01</v>
      </c>
      <c r="K1265" s="5" t="str">
        <f>VLOOKUP($E1265,Department!$B:$E,K$2,FALSE)</f>
        <v>IT</v>
      </c>
      <c r="L1265" s="5">
        <f>VLOOKUP($F1265,Account!$B:$D,L$2,FALSE)</f>
        <v>800000</v>
      </c>
      <c r="M1265" s="5" t="str">
        <f>VLOOKUP($F1265,Account!$B:$D,M$2,FALSE)</f>
        <v>Facilities-Offices</v>
      </c>
      <c r="N1265" s="9">
        <f t="shared" si="681"/>
        <v>4346.0743401514719</v>
      </c>
      <c r="O1265" t="str">
        <f>VLOOKUP(A1265,glbpamap!$A$1:$E$1000,5,FALSE)</f>
        <v>implementation.csv</v>
      </c>
    </row>
    <row r="1266" spans="1:15" x14ac:dyDescent="0.25">
      <c r="A1266" t="str">
        <f t="shared" si="685"/>
        <v>IT-01800001</v>
      </c>
      <c r="C1266">
        <f t="shared" si="696"/>
        <v>0.02</v>
      </c>
      <c r="D1266" s="5">
        <f t="shared" si="698"/>
        <v>4</v>
      </c>
      <c r="E1266" s="5">
        <f t="shared" si="699"/>
        <v>16</v>
      </c>
      <c r="F1266" s="4">
        <f t="shared" si="700"/>
        <v>15</v>
      </c>
      <c r="G1266" s="5" t="str">
        <f>VLOOKUP($D1266,LE!$B:$D,G$2,FALSE)</f>
        <v>MEA</v>
      </c>
      <c r="H1266" s="5" t="str">
        <f>VLOOKUP($D1266,LE!$B:$D,H$2,FALSE)</f>
        <v>Middle-East&amp;Africa</v>
      </c>
      <c r="I1266" s="5" t="str">
        <f>VLOOKUP($E1266,Department!$B:$E,I$2,FALSE)</f>
        <v>IT</v>
      </c>
      <c r="J1266" s="5" t="str">
        <f>VLOOKUP($E1266,Department!$B:$E,J$2,FALSE)</f>
        <v>IT-01</v>
      </c>
      <c r="K1266" s="5" t="str">
        <f>VLOOKUP($E1266,Department!$B:$E,K$2,FALSE)</f>
        <v>IT</v>
      </c>
      <c r="L1266" s="5">
        <f>VLOOKUP($F1266,Account!$B:$D,L$2,FALSE)</f>
        <v>800001</v>
      </c>
      <c r="M1266" s="5" t="str">
        <f>VLOOKUP($F1266,Account!$B:$D,M$2,FALSE)</f>
        <v>Facilities-Supplies</v>
      </c>
      <c r="N1266" s="9">
        <f t="shared" si="682"/>
        <v>4346.0743401514719</v>
      </c>
      <c r="O1266" t="str">
        <f>VLOOKUP(A1266,glbpamap!$A$1:$E$1000,5,FALSE)</f>
        <v>implementation.csv</v>
      </c>
    </row>
    <row r="1267" spans="1:15" x14ac:dyDescent="0.25">
      <c r="A1267" t="str">
        <f t="shared" si="685"/>
        <v>IT-01800002</v>
      </c>
      <c r="C1267">
        <f t="shared" si="696"/>
        <v>0.02</v>
      </c>
      <c r="D1267" s="5">
        <f t="shared" si="698"/>
        <v>4</v>
      </c>
      <c r="E1267" s="5">
        <f t="shared" si="699"/>
        <v>16</v>
      </c>
      <c r="F1267" s="4">
        <f t="shared" si="700"/>
        <v>16</v>
      </c>
      <c r="G1267" s="5" t="str">
        <f>VLOOKUP($D1267,LE!$B:$D,G$2,FALSE)</f>
        <v>MEA</v>
      </c>
      <c r="H1267" s="5" t="str">
        <f>VLOOKUP($D1267,LE!$B:$D,H$2,FALSE)</f>
        <v>Middle-East&amp;Africa</v>
      </c>
      <c r="I1267" s="5" t="str">
        <f>VLOOKUP($E1267,Department!$B:$E,I$2,FALSE)</f>
        <v>IT</v>
      </c>
      <c r="J1267" s="5" t="str">
        <f>VLOOKUP($E1267,Department!$B:$E,J$2,FALSE)</f>
        <v>IT-01</v>
      </c>
      <c r="K1267" s="5" t="str">
        <f>VLOOKUP($E1267,Department!$B:$E,K$2,FALSE)</f>
        <v>IT</v>
      </c>
      <c r="L1267" s="5">
        <f>VLOOKUP($F1267,Account!$B:$D,L$2,FALSE)</f>
        <v>800002</v>
      </c>
      <c r="M1267" s="5" t="str">
        <f>VLOOKUP($F1267,Account!$B:$D,M$2,FALSE)</f>
        <v>Facilities-Supplies</v>
      </c>
      <c r="N1267" s="9">
        <f t="shared" si="683"/>
        <v>4346.0743401514719</v>
      </c>
      <c r="O1267" t="str">
        <f>VLOOKUP(A1267,glbpamap!$A$1:$E$1000,5,FALSE)</f>
        <v>implementation.csv</v>
      </c>
    </row>
    <row r="1268" spans="1:15" x14ac:dyDescent="0.25">
      <c r="A1268" t="str">
        <f t="shared" si="685"/>
        <v>PS-01100000</v>
      </c>
      <c r="C1268">
        <f>C1252</f>
        <v>0</v>
      </c>
      <c r="D1268" s="6">
        <f>D1252</f>
        <v>4</v>
      </c>
      <c r="E1268" s="6">
        <f>E1252+1</f>
        <v>17</v>
      </c>
      <c r="F1268" s="4">
        <v>1</v>
      </c>
      <c r="G1268" s="5" t="str">
        <f>VLOOKUP($D1268,LE!$B:$D,G$2,FALSE)</f>
        <v>MEA</v>
      </c>
      <c r="H1268" s="5" t="str">
        <f>VLOOKUP($D1268,LE!$B:$D,H$2,FALSE)</f>
        <v>Middle-East&amp;Africa</v>
      </c>
      <c r="I1268" s="5" t="str">
        <f>VLOOKUP($E1268,Department!$B:$E,I$2,FALSE)</f>
        <v>PS</v>
      </c>
      <c r="J1268" s="5" t="str">
        <f>VLOOKUP($E1268,Department!$B:$E,J$2,FALSE)</f>
        <v>PS-01</v>
      </c>
      <c r="K1268" s="5" t="str">
        <f>VLOOKUP($E1268,Department!$B:$E,K$2,FALSE)</f>
        <v>PS</v>
      </c>
      <c r="L1268" s="5">
        <f>VLOOKUP($F1268,Account!$B:$D,L$2,FALSE)</f>
        <v>100000</v>
      </c>
      <c r="M1268" s="5" t="str">
        <f>VLOOKUP($F1268,Account!$B:$D,M$2,FALSE)</f>
        <v>Salary</v>
      </c>
      <c r="N1268" s="10">
        <f t="shared" ref="N1268" si="701">N1252*1.01</f>
        <v>219476.75417764933</v>
      </c>
      <c r="O1268" t="str">
        <f>VLOOKUP(A1268,glbpamap!$A$1:$E$1000,5,FALSE)</f>
        <v>payroll.csv</v>
      </c>
    </row>
    <row r="1269" spans="1:15" x14ac:dyDescent="0.25">
      <c r="A1269" t="str">
        <f t="shared" si="685"/>
        <v>PS-01100001</v>
      </c>
      <c r="C1269">
        <f t="shared" ref="C1269:C1283" si="702">C1253</f>
        <v>0.3</v>
      </c>
      <c r="D1269" s="5">
        <f>D1268</f>
        <v>4</v>
      </c>
      <c r="E1269" s="5">
        <f>E1268</f>
        <v>17</v>
      </c>
      <c r="F1269" s="4">
        <f>F1268+1</f>
        <v>2</v>
      </c>
      <c r="G1269" s="5" t="str">
        <f>VLOOKUP($D1269,LE!$B:$D,G$2,FALSE)</f>
        <v>MEA</v>
      </c>
      <c r="H1269" s="5" t="str">
        <f>VLOOKUP($D1269,LE!$B:$D,H$2,FALSE)</f>
        <v>Middle-East&amp;Africa</v>
      </c>
      <c r="I1269" s="5" t="str">
        <f>VLOOKUP($E1269,Department!$B:$E,I$2,FALSE)</f>
        <v>PS</v>
      </c>
      <c r="J1269" s="5" t="str">
        <f>VLOOKUP($E1269,Department!$B:$E,J$2,FALSE)</f>
        <v>PS-01</v>
      </c>
      <c r="K1269" s="5" t="str">
        <f>VLOOKUP($E1269,Department!$B:$E,K$2,FALSE)</f>
        <v>PS</v>
      </c>
      <c r="L1269" s="5">
        <f>VLOOKUP($F1269,Account!$B:$D,L$2,FALSE)</f>
        <v>100001</v>
      </c>
      <c r="M1269" s="5" t="str">
        <f>VLOOKUP($F1269,Account!$B:$D,M$2,FALSE)</f>
        <v>Benefits</v>
      </c>
      <c r="N1269" s="9">
        <f t="shared" si="697"/>
        <v>65843.026253294796</v>
      </c>
      <c r="O1269" t="str">
        <f>VLOOKUP(A1269,glbpamap!$A$1:$E$1000,5,FALSE)</f>
        <v>payroll.csv</v>
      </c>
    </row>
    <row r="1270" spans="1:15" x14ac:dyDescent="0.25">
      <c r="A1270" t="str">
        <f t="shared" si="685"/>
        <v>PS-01200000</v>
      </c>
      <c r="C1270">
        <f t="shared" si="702"/>
        <v>0.5</v>
      </c>
      <c r="D1270" s="5">
        <f t="shared" ref="D1270:D1283" si="703">D1269</f>
        <v>4</v>
      </c>
      <c r="E1270" s="5">
        <f t="shared" ref="E1270:E1283" si="704">E1269</f>
        <v>17</v>
      </c>
      <c r="F1270" s="4">
        <f t="shared" ref="F1270:F1283" si="705">F1269+1</f>
        <v>3</v>
      </c>
      <c r="G1270" s="5" t="str">
        <f>VLOOKUP($D1270,LE!$B:$D,G$2,FALSE)</f>
        <v>MEA</v>
      </c>
      <c r="H1270" s="5" t="str">
        <f>VLOOKUP($D1270,LE!$B:$D,H$2,FALSE)</f>
        <v>Middle-East&amp;Africa</v>
      </c>
      <c r="I1270" s="5" t="str">
        <f>VLOOKUP($E1270,Department!$B:$E,I$2,FALSE)</f>
        <v>PS</v>
      </c>
      <c r="J1270" s="5" t="str">
        <f>VLOOKUP($E1270,Department!$B:$E,J$2,FALSE)</f>
        <v>PS-01</v>
      </c>
      <c r="K1270" s="5" t="str">
        <f>VLOOKUP($E1270,Department!$B:$E,K$2,FALSE)</f>
        <v>PS</v>
      </c>
      <c r="L1270" s="5">
        <f>VLOOKUP($F1270,Account!$B:$D,L$2,FALSE)</f>
        <v>200000</v>
      </c>
      <c r="M1270" s="5" t="str">
        <f>VLOOKUP($F1270,Account!$B:$D,M$2,FALSE)</f>
        <v>Contractors</v>
      </c>
      <c r="N1270" s="9">
        <f t="shared" ref="N1270:N1318" si="706">N1268*C1270</f>
        <v>109738.37708882467</v>
      </c>
      <c r="O1270" t="str">
        <f>VLOOKUP(A1270,glbpamap!$A$1:$E$1000,5,FALSE)</f>
        <v>payroll.csv</v>
      </c>
    </row>
    <row r="1271" spans="1:15" x14ac:dyDescent="0.25">
      <c r="A1271" t="str">
        <f t="shared" si="685"/>
        <v>PS-01400000</v>
      </c>
      <c r="C1271">
        <f t="shared" si="702"/>
        <v>0.1</v>
      </c>
      <c r="D1271" s="5">
        <f t="shared" si="703"/>
        <v>4</v>
      </c>
      <c r="E1271" s="5">
        <f t="shared" si="704"/>
        <v>17</v>
      </c>
      <c r="F1271" s="4">
        <f t="shared" si="705"/>
        <v>4</v>
      </c>
      <c r="G1271" s="5" t="str">
        <f>VLOOKUP($D1271,LE!$B:$D,G$2,FALSE)</f>
        <v>MEA</v>
      </c>
      <c r="H1271" s="5" t="str">
        <f>VLOOKUP($D1271,LE!$B:$D,H$2,FALSE)</f>
        <v>Middle-East&amp;Africa</v>
      </c>
      <c r="I1271" s="5" t="str">
        <f>VLOOKUP($E1271,Department!$B:$E,I$2,FALSE)</f>
        <v>PS</v>
      </c>
      <c r="J1271" s="5" t="str">
        <f>VLOOKUP($E1271,Department!$B:$E,J$2,FALSE)</f>
        <v>PS-01</v>
      </c>
      <c r="K1271" s="5" t="str">
        <f>VLOOKUP($E1271,Department!$B:$E,K$2,FALSE)</f>
        <v>PS</v>
      </c>
      <c r="L1271" s="5">
        <f>VLOOKUP($F1271,Account!$B:$D,L$2,FALSE)</f>
        <v>400000</v>
      </c>
      <c r="M1271" s="5" t="str">
        <f>VLOOKUP($F1271,Account!$B:$D,M$2,FALSE)</f>
        <v>Travel-Trips</v>
      </c>
      <c r="N1271" s="9">
        <f t="shared" ref="N1271:N1319" si="707">N1268*C1271</f>
        <v>21947.675417764935</v>
      </c>
      <c r="O1271" t="str">
        <f>VLOOKUP(A1271,glbpamap!$A$1:$E$1000,5,FALSE)</f>
        <v>payroll.csv</v>
      </c>
    </row>
    <row r="1272" spans="1:15" x14ac:dyDescent="0.25">
      <c r="A1272" t="str">
        <f t="shared" si="685"/>
        <v>PS-01400001</v>
      </c>
      <c r="C1272">
        <f t="shared" si="702"/>
        <v>0.05</v>
      </c>
      <c r="D1272" s="5">
        <f t="shared" si="703"/>
        <v>4</v>
      </c>
      <c r="E1272" s="5">
        <f t="shared" si="704"/>
        <v>17</v>
      </c>
      <c r="F1272" s="4">
        <f t="shared" si="705"/>
        <v>5</v>
      </c>
      <c r="G1272" s="5" t="str">
        <f>VLOOKUP($D1272,LE!$B:$D,G$2,FALSE)</f>
        <v>MEA</v>
      </c>
      <c r="H1272" s="5" t="str">
        <f>VLOOKUP($D1272,LE!$B:$D,H$2,FALSE)</f>
        <v>Middle-East&amp;Africa</v>
      </c>
      <c r="I1272" s="5" t="str">
        <f>VLOOKUP($E1272,Department!$B:$E,I$2,FALSE)</f>
        <v>PS</v>
      </c>
      <c r="J1272" s="5" t="str">
        <f>VLOOKUP($E1272,Department!$B:$E,J$2,FALSE)</f>
        <v>PS-01</v>
      </c>
      <c r="K1272" s="5" t="str">
        <f>VLOOKUP($E1272,Department!$B:$E,K$2,FALSE)</f>
        <v>PS</v>
      </c>
      <c r="L1272" s="5">
        <f>VLOOKUP($F1272,Account!$B:$D,L$2,FALSE)</f>
        <v>400001</v>
      </c>
      <c r="M1272" s="5" t="str">
        <f>VLOOKUP($F1272,Account!$B:$D,M$2,FALSE)</f>
        <v>Travel-Hotels</v>
      </c>
      <c r="N1272" s="9">
        <f t="shared" ref="N1272:N1320" si="708">N1268*C1272</f>
        <v>10973.837708882467</v>
      </c>
      <c r="O1272" t="str">
        <f>VLOOKUP(A1272,glbpamap!$A$1:$E$1000,5,FALSE)</f>
        <v>payroll.csv</v>
      </c>
    </row>
    <row r="1273" spans="1:15" x14ac:dyDescent="0.25">
      <c r="A1273" t="str">
        <f t="shared" si="685"/>
        <v>PS-01500000</v>
      </c>
      <c r="C1273">
        <f t="shared" si="702"/>
        <v>0.2</v>
      </c>
      <c r="D1273" s="5">
        <f t="shared" si="703"/>
        <v>4</v>
      </c>
      <c r="E1273" s="5">
        <f t="shared" si="704"/>
        <v>17</v>
      </c>
      <c r="F1273" s="4">
        <f t="shared" si="705"/>
        <v>6</v>
      </c>
      <c r="G1273" s="5" t="str">
        <f>VLOOKUP($D1273,LE!$B:$D,G$2,FALSE)</f>
        <v>MEA</v>
      </c>
      <c r="H1273" s="5" t="str">
        <f>VLOOKUP($D1273,LE!$B:$D,H$2,FALSE)</f>
        <v>Middle-East&amp;Africa</v>
      </c>
      <c r="I1273" s="5" t="str">
        <f>VLOOKUP($E1273,Department!$B:$E,I$2,FALSE)</f>
        <v>PS</v>
      </c>
      <c r="J1273" s="5" t="str">
        <f>VLOOKUP($E1273,Department!$B:$E,J$2,FALSE)</f>
        <v>PS-01</v>
      </c>
      <c r="K1273" s="5" t="str">
        <f>VLOOKUP($E1273,Department!$B:$E,K$2,FALSE)</f>
        <v>PS</v>
      </c>
      <c r="L1273" s="5">
        <f>VLOOKUP($F1273,Account!$B:$D,L$2,FALSE)</f>
        <v>500000</v>
      </c>
      <c r="M1273" s="5" t="str">
        <f>VLOOKUP($F1273,Account!$B:$D,M$2,FALSE)</f>
        <v>Professional-Services-Consultants</v>
      </c>
      <c r="N1273" s="9">
        <f t="shared" ref="N1273:N1321" si="709">N1268*C1273</f>
        <v>43895.350835529869</v>
      </c>
      <c r="O1273" t="str">
        <f>VLOOKUP(A1273,glbpamap!$A$1:$E$1000,5,FALSE)</f>
        <v>payroll.csv</v>
      </c>
    </row>
    <row r="1274" spans="1:15" x14ac:dyDescent="0.25">
      <c r="A1274" t="str">
        <f t="shared" si="685"/>
        <v>PS-01600000</v>
      </c>
      <c r="C1274">
        <f t="shared" si="702"/>
        <v>0.1</v>
      </c>
      <c r="D1274" s="5">
        <f t="shared" si="703"/>
        <v>4</v>
      </c>
      <c r="E1274" s="5">
        <f t="shared" si="704"/>
        <v>17</v>
      </c>
      <c r="F1274" s="4">
        <f t="shared" si="705"/>
        <v>7</v>
      </c>
      <c r="G1274" s="5" t="str">
        <f>VLOOKUP($D1274,LE!$B:$D,G$2,FALSE)</f>
        <v>MEA</v>
      </c>
      <c r="H1274" s="5" t="str">
        <f>VLOOKUP($D1274,LE!$B:$D,H$2,FALSE)</f>
        <v>Middle-East&amp;Africa</v>
      </c>
      <c r="I1274" s="5" t="str">
        <f>VLOOKUP($E1274,Department!$B:$E,I$2,FALSE)</f>
        <v>PS</v>
      </c>
      <c r="J1274" s="5" t="str">
        <f>VLOOKUP($E1274,Department!$B:$E,J$2,FALSE)</f>
        <v>PS-01</v>
      </c>
      <c r="K1274" s="5" t="str">
        <f>VLOOKUP($E1274,Department!$B:$E,K$2,FALSE)</f>
        <v>PS</v>
      </c>
      <c r="L1274" s="5">
        <f>VLOOKUP($F1274,Account!$B:$D,L$2,FALSE)</f>
        <v>600000</v>
      </c>
      <c r="M1274" s="5" t="str">
        <f>VLOOKUP($F1274,Account!$B:$D,M$2,FALSE)</f>
        <v>Legal-Consultants</v>
      </c>
      <c r="N1274" s="9">
        <f t="shared" ref="N1274:N1322" si="710">N1268*C1274</f>
        <v>21947.675417764935</v>
      </c>
      <c r="O1274" t="str">
        <f>VLOOKUP(A1274,glbpamap!$A$1:$E$1000,5,FALSE)</f>
        <v>payroll.csv</v>
      </c>
    </row>
    <row r="1275" spans="1:15" x14ac:dyDescent="0.25">
      <c r="A1275" t="str">
        <f t="shared" si="685"/>
        <v>PS-01600001</v>
      </c>
      <c r="C1275">
        <f t="shared" si="702"/>
        <v>0</v>
      </c>
      <c r="D1275" s="5">
        <f t="shared" si="703"/>
        <v>4</v>
      </c>
      <c r="E1275" s="5">
        <f t="shared" si="704"/>
        <v>17</v>
      </c>
      <c r="F1275" s="4">
        <f t="shared" si="705"/>
        <v>8</v>
      </c>
      <c r="G1275" s="5" t="str">
        <f>VLOOKUP($D1275,LE!$B:$D,G$2,FALSE)</f>
        <v>MEA</v>
      </c>
      <c r="H1275" s="5" t="str">
        <f>VLOOKUP($D1275,LE!$B:$D,H$2,FALSE)</f>
        <v>Middle-East&amp;Africa</v>
      </c>
      <c r="I1275" s="5" t="str">
        <f>VLOOKUP($E1275,Department!$B:$E,I$2,FALSE)</f>
        <v>PS</v>
      </c>
      <c r="J1275" s="5" t="str">
        <f>VLOOKUP($E1275,Department!$B:$E,J$2,FALSE)</f>
        <v>PS-01</v>
      </c>
      <c r="K1275" s="5" t="str">
        <f>VLOOKUP($E1275,Department!$B:$E,K$2,FALSE)</f>
        <v>PS</v>
      </c>
      <c r="L1275" s="5">
        <f>VLOOKUP($F1275,Account!$B:$D,L$2,FALSE)</f>
        <v>600001</v>
      </c>
      <c r="M1275" s="5" t="str">
        <f>VLOOKUP($F1275,Account!$B:$D,M$2,FALSE)</f>
        <v>Legal-Corporate Fees</v>
      </c>
      <c r="N1275" s="9">
        <f t="shared" ref="N1275:N1323" si="711">N1268*C1275</f>
        <v>0</v>
      </c>
      <c r="O1275" t="str">
        <f>VLOOKUP(A1275,glbpamap!$A$1:$E$1000,5,FALSE)</f>
        <v>payroll.csv</v>
      </c>
    </row>
    <row r="1276" spans="1:15" x14ac:dyDescent="0.25">
      <c r="A1276" t="str">
        <f t="shared" si="685"/>
        <v>PS-01600002</v>
      </c>
      <c r="C1276">
        <f t="shared" si="702"/>
        <v>0</v>
      </c>
      <c r="D1276" s="5">
        <f t="shared" si="703"/>
        <v>4</v>
      </c>
      <c r="E1276" s="5">
        <f t="shared" si="704"/>
        <v>17</v>
      </c>
      <c r="F1276" s="4">
        <f t="shared" si="705"/>
        <v>9</v>
      </c>
      <c r="G1276" s="5" t="str">
        <f>VLOOKUP($D1276,LE!$B:$D,G$2,FALSE)</f>
        <v>MEA</v>
      </c>
      <c r="H1276" s="5" t="str">
        <f>VLOOKUP($D1276,LE!$B:$D,H$2,FALSE)</f>
        <v>Middle-East&amp;Africa</v>
      </c>
      <c r="I1276" s="5" t="str">
        <f>VLOOKUP($E1276,Department!$B:$E,I$2,FALSE)</f>
        <v>PS</v>
      </c>
      <c r="J1276" s="5" t="str">
        <f>VLOOKUP($E1276,Department!$B:$E,J$2,FALSE)</f>
        <v>PS-01</v>
      </c>
      <c r="K1276" s="5" t="str">
        <f>VLOOKUP($E1276,Department!$B:$E,K$2,FALSE)</f>
        <v>PS</v>
      </c>
      <c r="L1276" s="5">
        <f>VLOOKUP($F1276,Account!$B:$D,L$2,FALSE)</f>
        <v>600002</v>
      </c>
      <c r="M1276" s="5" t="str">
        <f>VLOOKUP($F1276,Account!$B:$D,M$2,FALSE)</f>
        <v>Legal-Employment Fees</v>
      </c>
      <c r="N1276" s="9">
        <f t="shared" ref="N1276:N1324" si="712">N1268*C1276</f>
        <v>0</v>
      </c>
      <c r="O1276" t="str">
        <f>VLOOKUP(A1276,glbpamap!$A$1:$E$1000,5,FALSE)</f>
        <v>payroll.csv</v>
      </c>
    </row>
    <row r="1277" spans="1:15" x14ac:dyDescent="0.25">
      <c r="A1277" t="str">
        <f t="shared" si="685"/>
        <v>PS-01700000</v>
      </c>
      <c r="C1277">
        <f t="shared" si="702"/>
        <v>0.05</v>
      </c>
      <c r="D1277" s="5">
        <f t="shared" si="703"/>
        <v>4</v>
      </c>
      <c r="E1277" s="5">
        <f t="shared" si="704"/>
        <v>17</v>
      </c>
      <c r="F1277" s="4">
        <f t="shared" si="705"/>
        <v>10</v>
      </c>
      <c r="G1277" s="5" t="str">
        <f>VLOOKUP($D1277,LE!$B:$D,G$2,FALSE)</f>
        <v>MEA</v>
      </c>
      <c r="H1277" s="5" t="str">
        <f>VLOOKUP($D1277,LE!$B:$D,H$2,FALSE)</f>
        <v>Middle-East&amp;Africa</v>
      </c>
      <c r="I1277" s="5" t="str">
        <f>VLOOKUP($E1277,Department!$B:$E,I$2,FALSE)</f>
        <v>PS</v>
      </c>
      <c r="J1277" s="5" t="str">
        <f>VLOOKUP($E1277,Department!$B:$E,J$2,FALSE)</f>
        <v>PS-01</v>
      </c>
      <c r="K1277" s="5" t="str">
        <f>VLOOKUP($E1277,Department!$B:$E,K$2,FALSE)</f>
        <v>PS</v>
      </c>
      <c r="L1277" s="5">
        <f>VLOOKUP($F1277,Account!$B:$D,L$2,FALSE)</f>
        <v>700000</v>
      </c>
      <c r="M1277" s="5" t="str">
        <f>VLOOKUP($F1277,Account!$B:$D,M$2,FALSE)</f>
        <v>IT-Application-On-Premise</v>
      </c>
      <c r="N1277" s="9">
        <f t="shared" ref="N1277:N1325" si="713">N1268*C1277</f>
        <v>10973.837708882467</v>
      </c>
      <c r="O1277" t="str">
        <f>VLOOKUP(A1277,glbpamap!$A$1:$E$1000,5,FALSE)</f>
        <v>payroll.csv</v>
      </c>
    </row>
    <row r="1278" spans="1:15" x14ac:dyDescent="0.25">
      <c r="A1278" t="str">
        <f t="shared" si="685"/>
        <v>PS-01700001</v>
      </c>
      <c r="C1278">
        <f t="shared" si="702"/>
        <v>0.01</v>
      </c>
      <c r="D1278" s="5">
        <f t="shared" si="703"/>
        <v>4</v>
      </c>
      <c r="E1278" s="5">
        <f t="shared" si="704"/>
        <v>17</v>
      </c>
      <c r="F1278" s="4">
        <f t="shared" si="705"/>
        <v>11</v>
      </c>
      <c r="G1278" s="5" t="str">
        <f>VLOOKUP($D1278,LE!$B:$D,G$2,FALSE)</f>
        <v>MEA</v>
      </c>
      <c r="H1278" s="5" t="str">
        <f>VLOOKUP($D1278,LE!$B:$D,H$2,FALSE)</f>
        <v>Middle-East&amp;Africa</v>
      </c>
      <c r="I1278" s="5" t="str">
        <f>VLOOKUP($E1278,Department!$B:$E,I$2,FALSE)</f>
        <v>PS</v>
      </c>
      <c r="J1278" s="5" t="str">
        <f>VLOOKUP($E1278,Department!$B:$E,J$2,FALSE)</f>
        <v>PS-01</v>
      </c>
      <c r="K1278" s="5" t="str">
        <f>VLOOKUP($E1278,Department!$B:$E,K$2,FALSE)</f>
        <v>PS</v>
      </c>
      <c r="L1278" s="5">
        <f>VLOOKUP($F1278,Account!$B:$D,L$2,FALSE)</f>
        <v>700001</v>
      </c>
      <c r="M1278" s="5" t="str">
        <f>VLOOKUP($F1278,Account!$B:$D,M$2,FALSE)</f>
        <v>IT-Application-Subscription</v>
      </c>
      <c r="N1278" s="9">
        <f t="shared" ref="N1278:N1326" si="714">N1268*C1278</f>
        <v>2194.7675417764935</v>
      </c>
      <c r="O1278" t="str">
        <f>VLOOKUP(A1278,glbpamap!$A$1:$E$1000,5,FALSE)</f>
        <v>payroll.csv</v>
      </c>
    </row>
    <row r="1279" spans="1:15" x14ac:dyDescent="0.25">
      <c r="A1279" t="str">
        <f t="shared" si="685"/>
        <v>PS-01700002</v>
      </c>
      <c r="C1279">
        <f t="shared" si="702"/>
        <v>0.02</v>
      </c>
      <c r="D1279" s="5">
        <f t="shared" si="703"/>
        <v>4</v>
      </c>
      <c r="E1279" s="5">
        <f t="shared" si="704"/>
        <v>17</v>
      </c>
      <c r="F1279" s="4">
        <f t="shared" si="705"/>
        <v>12</v>
      </c>
      <c r="G1279" s="5" t="str">
        <f>VLOOKUP($D1279,LE!$B:$D,G$2,FALSE)</f>
        <v>MEA</v>
      </c>
      <c r="H1279" s="5" t="str">
        <f>VLOOKUP($D1279,LE!$B:$D,H$2,FALSE)</f>
        <v>Middle-East&amp;Africa</v>
      </c>
      <c r="I1279" s="5" t="str">
        <f>VLOOKUP($E1279,Department!$B:$E,I$2,FALSE)</f>
        <v>PS</v>
      </c>
      <c r="J1279" s="5" t="str">
        <f>VLOOKUP($E1279,Department!$B:$E,J$2,FALSE)</f>
        <v>PS-01</v>
      </c>
      <c r="K1279" s="5" t="str">
        <f>VLOOKUP($E1279,Department!$B:$E,K$2,FALSE)</f>
        <v>PS</v>
      </c>
      <c r="L1279" s="5">
        <f>VLOOKUP($F1279,Account!$B:$D,L$2,FALSE)</f>
        <v>700002</v>
      </c>
      <c r="M1279" s="5" t="str">
        <f>VLOOKUP($F1279,Account!$B:$D,M$2,FALSE)</f>
        <v>IT-Infrastructure</v>
      </c>
      <c r="N1279" s="9">
        <f t="shared" ref="N1279:N1327" si="715">N1268*C1279</f>
        <v>4389.5350835529871</v>
      </c>
      <c r="O1279" t="str">
        <f>VLOOKUP(A1279,glbpamap!$A$1:$E$1000,5,FALSE)</f>
        <v>payroll.csv</v>
      </c>
    </row>
    <row r="1280" spans="1:15" x14ac:dyDescent="0.25">
      <c r="A1280" t="str">
        <f t="shared" si="685"/>
        <v>PS-01700003</v>
      </c>
      <c r="C1280">
        <f t="shared" si="702"/>
        <v>0.01</v>
      </c>
      <c r="D1280" s="5">
        <f t="shared" si="703"/>
        <v>4</v>
      </c>
      <c r="E1280" s="5">
        <f t="shared" si="704"/>
        <v>17</v>
      </c>
      <c r="F1280" s="4">
        <f t="shared" si="705"/>
        <v>13</v>
      </c>
      <c r="G1280" s="5" t="str">
        <f>VLOOKUP($D1280,LE!$B:$D,G$2,FALSE)</f>
        <v>MEA</v>
      </c>
      <c r="H1280" s="5" t="str">
        <f>VLOOKUP($D1280,LE!$B:$D,H$2,FALSE)</f>
        <v>Middle-East&amp;Africa</v>
      </c>
      <c r="I1280" s="5" t="str">
        <f>VLOOKUP($E1280,Department!$B:$E,I$2,FALSE)</f>
        <v>PS</v>
      </c>
      <c r="J1280" s="5" t="str">
        <f>VLOOKUP($E1280,Department!$B:$E,J$2,FALSE)</f>
        <v>PS-01</v>
      </c>
      <c r="K1280" s="5" t="str">
        <f>VLOOKUP($E1280,Department!$B:$E,K$2,FALSE)</f>
        <v>PS</v>
      </c>
      <c r="L1280" s="5">
        <f>VLOOKUP($F1280,Account!$B:$D,L$2,FALSE)</f>
        <v>700003</v>
      </c>
      <c r="M1280" s="5" t="str">
        <f>VLOOKUP($F1280,Account!$B:$D,M$2,FALSE)</f>
        <v>IT-Consultant-System Implementation</v>
      </c>
      <c r="N1280" s="9">
        <f t="shared" ref="N1280:N1328" si="716">N1268*C1280</f>
        <v>2194.7675417764935</v>
      </c>
      <c r="O1280" t="str">
        <f>VLOOKUP(A1280,glbpamap!$A$1:$E$1000,5,FALSE)</f>
        <v>payroll.csv</v>
      </c>
    </row>
    <row r="1281" spans="1:15" x14ac:dyDescent="0.25">
      <c r="A1281" t="str">
        <f t="shared" si="685"/>
        <v>PS-01800000</v>
      </c>
      <c r="C1281">
        <f t="shared" si="702"/>
        <v>0.02</v>
      </c>
      <c r="D1281" s="5">
        <f t="shared" si="703"/>
        <v>4</v>
      </c>
      <c r="E1281" s="5">
        <f t="shared" si="704"/>
        <v>17</v>
      </c>
      <c r="F1281" s="4">
        <f t="shared" si="705"/>
        <v>14</v>
      </c>
      <c r="G1281" s="5" t="str">
        <f>VLOOKUP($D1281,LE!$B:$D,G$2,FALSE)</f>
        <v>MEA</v>
      </c>
      <c r="H1281" s="5" t="str">
        <f>VLOOKUP($D1281,LE!$B:$D,H$2,FALSE)</f>
        <v>Middle-East&amp;Africa</v>
      </c>
      <c r="I1281" s="5" t="str">
        <f>VLOOKUP($E1281,Department!$B:$E,I$2,FALSE)</f>
        <v>PS</v>
      </c>
      <c r="J1281" s="5" t="str">
        <f>VLOOKUP($E1281,Department!$B:$E,J$2,FALSE)</f>
        <v>PS-01</v>
      </c>
      <c r="K1281" s="5" t="str">
        <f>VLOOKUP($E1281,Department!$B:$E,K$2,FALSE)</f>
        <v>PS</v>
      </c>
      <c r="L1281" s="5">
        <f>VLOOKUP($F1281,Account!$B:$D,L$2,FALSE)</f>
        <v>800000</v>
      </c>
      <c r="M1281" s="5" t="str">
        <f>VLOOKUP($F1281,Account!$B:$D,M$2,FALSE)</f>
        <v>Facilities-Offices</v>
      </c>
      <c r="N1281" s="9">
        <f t="shared" ref="N1281:N1329" si="717">N1268*C1281</f>
        <v>4389.5350835529871</v>
      </c>
      <c r="O1281" t="str">
        <f>VLOOKUP(A1281,glbpamap!$A$1:$E$1000,5,FALSE)</f>
        <v>payroll.csv</v>
      </c>
    </row>
    <row r="1282" spans="1:15" x14ac:dyDescent="0.25">
      <c r="A1282" t="str">
        <f t="shared" si="685"/>
        <v>PS-01800001</v>
      </c>
      <c r="C1282">
        <f t="shared" si="702"/>
        <v>0.02</v>
      </c>
      <c r="D1282" s="5">
        <f t="shared" si="703"/>
        <v>4</v>
      </c>
      <c r="E1282" s="5">
        <f t="shared" si="704"/>
        <v>17</v>
      </c>
      <c r="F1282" s="4">
        <f t="shared" si="705"/>
        <v>15</v>
      </c>
      <c r="G1282" s="5" t="str">
        <f>VLOOKUP($D1282,LE!$B:$D,G$2,FALSE)</f>
        <v>MEA</v>
      </c>
      <c r="H1282" s="5" t="str">
        <f>VLOOKUP($D1282,LE!$B:$D,H$2,FALSE)</f>
        <v>Middle-East&amp;Africa</v>
      </c>
      <c r="I1282" s="5" t="str">
        <f>VLOOKUP($E1282,Department!$B:$E,I$2,FALSE)</f>
        <v>PS</v>
      </c>
      <c r="J1282" s="5" t="str">
        <f>VLOOKUP($E1282,Department!$B:$E,J$2,FALSE)</f>
        <v>PS-01</v>
      </c>
      <c r="K1282" s="5" t="str">
        <f>VLOOKUP($E1282,Department!$B:$E,K$2,FALSE)</f>
        <v>PS</v>
      </c>
      <c r="L1282" s="5">
        <f>VLOOKUP($F1282,Account!$B:$D,L$2,FALSE)</f>
        <v>800001</v>
      </c>
      <c r="M1282" s="5" t="str">
        <f>VLOOKUP($F1282,Account!$B:$D,M$2,FALSE)</f>
        <v>Facilities-Supplies</v>
      </c>
      <c r="N1282" s="9">
        <f t="shared" ref="N1282:N1330" si="718">N1268*C1282</f>
        <v>4389.5350835529871</v>
      </c>
      <c r="O1282" t="str">
        <f>VLOOKUP(A1282,glbpamap!$A$1:$E$1000,5,FALSE)</f>
        <v>payroll.csv</v>
      </c>
    </row>
    <row r="1283" spans="1:15" x14ac:dyDescent="0.25">
      <c r="A1283" t="str">
        <f t="shared" si="685"/>
        <v>PS-01800002</v>
      </c>
      <c r="C1283">
        <f t="shared" si="702"/>
        <v>0.02</v>
      </c>
      <c r="D1283" s="5">
        <f t="shared" si="703"/>
        <v>4</v>
      </c>
      <c r="E1283" s="5">
        <f t="shared" si="704"/>
        <v>17</v>
      </c>
      <c r="F1283" s="4">
        <f t="shared" si="705"/>
        <v>16</v>
      </c>
      <c r="G1283" s="5" t="str">
        <f>VLOOKUP($D1283,LE!$B:$D,G$2,FALSE)</f>
        <v>MEA</v>
      </c>
      <c r="H1283" s="5" t="str">
        <f>VLOOKUP($D1283,LE!$B:$D,H$2,FALSE)</f>
        <v>Middle-East&amp;Africa</v>
      </c>
      <c r="I1283" s="5" t="str">
        <f>VLOOKUP($E1283,Department!$B:$E,I$2,FALSE)</f>
        <v>PS</v>
      </c>
      <c r="J1283" s="5" t="str">
        <f>VLOOKUP($E1283,Department!$B:$E,J$2,FALSE)</f>
        <v>PS-01</v>
      </c>
      <c r="K1283" s="5" t="str">
        <f>VLOOKUP($E1283,Department!$B:$E,K$2,FALSE)</f>
        <v>PS</v>
      </c>
      <c r="L1283" s="5">
        <f>VLOOKUP($F1283,Account!$B:$D,L$2,FALSE)</f>
        <v>800002</v>
      </c>
      <c r="M1283" s="5" t="str">
        <f>VLOOKUP($F1283,Account!$B:$D,M$2,FALSE)</f>
        <v>Facilities-Supplies</v>
      </c>
      <c r="N1283" s="9">
        <f t="shared" ref="N1283:N1331" si="719">N1268*C1283</f>
        <v>4389.5350835529871</v>
      </c>
      <c r="O1283" t="str">
        <f>VLOOKUP(A1283,glbpamap!$A$1:$E$1000,5,FALSE)</f>
        <v>payroll.csv</v>
      </c>
    </row>
    <row r="1284" spans="1:15" x14ac:dyDescent="0.25">
      <c r="A1284" t="str">
        <f t="shared" si="685"/>
        <v>IS-01100000</v>
      </c>
      <c r="C1284">
        <f>C1268</f>
        <v>0</v>
      </c>
      <c r="D1284" s="6">
        <f>D1268</f>
        <v>4</v>
      </c>
      <c r="E1284" s="6">
        <f>E1268+1</f>
        <v>18</v>
      </c>
      <c r="F1284" s="4">
        <v>1</v>
      </c>
      <c r="G1284" s="5" t="str">
        <f>VLOOKUP($D1284,LE!$B:$D,G$2,FALSE)</f>
        <v>MEA</v>
      </c>
      <c r="H1284" s="5" t="str">
        <f>VLOOKUP($D1284,LE!$B:$D,H$2,FALSE)</f>
        <v>Middle-East&amp;Africa</v>
      </c>
      <c r="I1284" s="5" t="str">
        <f>VLOOKUP($E1284,Department!$B:$E,I$2,FALSE)</f>
        <v>IS</v>
      </c>
      <c r="J1284" s="5" t="str">
        <f>VLOOKUP($E1284,Department!$B:$E,J$2,FALSE)</f>
        <v>IS-01</v>
      </c>
      <c r="K1284" s="5" t="str">
        <f>VLOOKUP($E1284,Department!$B:$E,K$2,FALSE)</f>
        <v>IS</v>
      </c>
      <c r="L1284" s="5">
        <f>VLOOKUP($F1284,Account!$B:$D,L$2,FALSE)</f>
        <v>100000</v>
      </c>
      <c r="M1284" s="5" t="str">
        <f>VLOOKUP($F1284,Account!$B:$D,M$2,FALSE)</f>
        <v>Salary</v>
      </c>
      <c r="N1284" s="10">
        <f t="shared" ref="N1284" si="720">N1268*1.01</f>
        <v>221671.52171942583</v>
      </c>
      <c r="O1284" t="str">
        <f>VLOOKUP(A1284,glbpamap!$A$1:$E$1000,5,FALSE)</f>
        <v>payroll.csv</v>
      </c>
    </row>
    <row r="1285" spans="1:15" x14ac:dyDescent="0.25">
      <c r="A1285" t="str">
        <f t="shared" ref="A1285:A1348" si="721">J1285&amp;L1285</f>
        <v>IS-01100001</v>
      </c>
      <c r="C1285">
        <f t="shared" ref="C1285:C1299" si="722">C1269</f>
        <v>0.3</v>
      </c>
      <c r="D1285" s="5">
        <f>D1284</f>
        <v>4</v>
      </c>
      <c r="E1285" s="5">
        <f>E1284</f>
        <v>18</v>
      </c>
      <c r="F1285" s="4">
        <f>F1284+1</f>
        <v>2</v>
      </c>
      <c r="G1285" s="5" t="str">
        <f>VLOOKUP($D1285,LE!$B:$D,G$2,FALSE)</f>
        <v>MEA</v>
      </c>
      <c r="H1285" s="5" t="str">
        <f>VLOOKUP($D1285,LE!$B:$D,H$2,FALSE)</f>
        <v>Middle-East&amp;Africa</v>
      </c>
      <c r="I1285" s="5" t="str">
        <f>VLOOKUP($E1285,Department!$B:$E,I$2,FALSE)</f>
        <v>IS</v>
      </c>
      <c r="J1285" s="5" t="str">
        <f>VLOOKUP($E1285,Department!$B:$E,J$2,FALSE)</f>
        <v>IS-01</v>
      </c>
      <c r="K1285" s="5" t="str">
        <f>VLOOKUP($E1285,Department!$B:$E,K$2,FALSE)</f>
        <v>IS</v>
      </c>
      <c r="L1285" s="5">
        <f>VLOOKUP($F1285,Account!$B:$D,L$2,FALSE)</f>
        <v>100001</v>
      </c>
      <c r="M1285" s="5" t="str">
        <f>VLOOKUP($F1285,Account!$B:$D,M$2,FALSE)</f>
        <v>Benefits</v>
      </c>
      <c r="N1285" s="9">
        <f t="shared" si="697"/>
        <v>66501.45651582774</v>
      </c>
      <c r="O1285" t="str">
        <f>VLOOKUP(A1285,glbpamap!$A$1:$E$1000,5,FALSE)</f>
        <v>payroll.csv</v>
      </c>
    </row>
    <row r="1286" spans="1:15" x14ac:dyDescent="0.25">
      <c r="A1286" t="str">
        <f t="shared" si="721"/>
        <v>IS-01200000</v>
      </c>
      <c r="C1286">
        <f t="shared" si="722"/>
        <v>0.5</v>
      </c>
      <c r="D1286" s="5">
        <f t="shared" ref="D1286:D1299" si="723">D1285</f>
        <v>4</v>
      </c>
      <c r="E1286" s="5">
        <f t="shared" ref="E1286:E1299" si="724">E1285</f>
        <v>18</v>
      </c>
      <c r="F1286" s="4">
        <f t="shared" ref="F1286:F1299" si="725">F1285+1</f>
        <v>3</v>
      </c>
      <c r="G1286" s="5" t="str">
        <f>VLOOKUP($D1286,LE!$B:$D,G$2,FALSE)</f>
        <v>MEA</v>
      </c>
      <c r="H1286" s="5" t="str">
        <f>VLOOKUP($D1286,LE!$B:$D,H$2,FALSE)</f>
        <v>Middle-East&amp;Africa</v>
      </c>
      <c r="I1286" s="5" t="str">
        <f>VLOOKUP($E1286,Department!$B:$E,I$2,FALSE)</f>
        <v>IS</v>
      </c>
      <c r="J1286" s="5" t="str">
        <f>VLOOKUP($E1286,Department!$B:$E,J$2,FALSE)</f>
        <v>IS-01</v>
      </c>
      <c r="K1286" s="5" t="str">
        <f>VLOOKUP($E1286,Department!$B:$E,K$2,FALSE)</f>
        <v>IS</v>
      </c>
      <c r="L1286" s="5">
        <f>VLOOKUP($F1286,Account!$B:$D,L$2,FALSE)</f>
        <v>200000</v>
      </c>
      <c r="M1286" s="5" t="str">
        <f>VLOOKUP($F1286,Account!$B:$D,M$2,FALSE)</f>
        <v>Contractors</v>
      </c>
      <c r="N1286" s="9">
        <f t="shared" si="706"/>
        <v>110835.76085971291</v>
      </c>
      <c r="O1286" t="str">
        <f>VLOOKUP(A1286,glbpamap!$A$1:$E$1000,5,FALSE)</f>
        <v>payroll.csv</v>
      </c>
    </row>
    <row r="1287" spans="1:15" x14ac:dyDescent="0.25">
      <c r="A1287" t="str">
        <f t="shared" si="721"/>
        <v>IS-01400000</v>
      </c>
      <c r="C1287">
        <f t="shared" si="722"/>
        <v>0.1</v>
      </c>
      <c r="D1287" s="5">
        <f t="shared" si="723"/>
        <v>4</v>
      </c>
      <c r="E1287" s="5">
        <f t="shared" si="724"/>
        <v>18</v>
      </c>
      <c r="F1287" s="4">
        <f t="shared" si="725"/>
        <v>4</v>
      </c>
      <c r="G1287" s="5" t="str">
        <f>VLOOKUP($D1287,LE!$B:$D,G$2,FALSE)</f>
        <v>MEA</v>
      </c>
      <c r="H1287" s="5" t="str">
        <f>VLOOKUP($D1287,LE!$B:$D,H$2,FALSE)</f>
        <v>Middle-East&amp;Africa</v>
      </c>
      <c r="I1287" s="5" t="str">
        <f>VLOOKUP($E1287,Department!$B:$E,I$2,FALSE)</f>
        <v>IS</v>
      </c>
      <c r="J1287" s="5" t="str">
        <f>VLOOKUP($E1287,Department!$B:$E,J$2,FALSE)</f>
        <v>IS-01</v>
      </c>
      <c r="K1287" s="5" t="str">
        <f>VLOOKUP($E1287,Department!$B:$E,K$2,FALSE)</f>
        <v>IS</v>
      </c>
      <c r="L1287" s="5">
        <f>VLOOKUP($F1287,Account!$B:$D,L$2,FALSE)</f>
        <v>400000</v>
      </c>
      <c r="M1287" s="5" t="str">
        <f>VLOOKUP($F1287,Account!$B:$D,M$2,FALSE)</f>
        <v>Travel-Trips</v>
      </c>
      <c r="N1287" s="9">
        <f t="shared" si="707"/>
        <v>22167.152171942584</v>
      </c>
      <c r="O1287" t="str">
        <f>VLOOKUP(A1287,glbpamap!$A$1:$E$1000,5,FALSE)</f>
        <v>payroll.csv</v>
      </c>
    </row>
    <row r="1288" spans="1:15" x14ac:dyDescent="0.25">
      <c r="A1288" t="str">
        <f t="shared" si="721"/>
        <v>IS-01400001</v>
      </c>
      <c r="C1288">
        <f t="shared" si="722"/>
        <v>0.05</v>
      </c>
      <c r="D1288" s="5">
        <f t="shared" si="723"/>
        <v>4</v>
      </c>
      <c r="E1288" s="5">
        <f t="shared" si="724"/>
        <v>18</v>
      </c>
      <c r="F1288" s="4">
        <f t="shared" si="725"/>
        <v>5</v>
      </c>
      <c r="G1288" s="5" t="str">
        <f>VLOOKUP($D1288,LE!$B:$D,G$2,FALSE)</f>
        <v>MEA</v>
      </c>
      <c r="H1288" s="5" t="str">
        <f>VLOOKUP($D1288,LE!$B:$D,H$2,FALSE)</f>
        <v>Middle-East&amp;Africa</v>
      </c>
      <c r="I1288" s="5" t="str">
        <f>VLOOKUP($E1288,Department!$B:$E,I$2,FALSE)</f>
        <v>IS</v>
      </c>
      <c r="J1288" s="5" t="str">
        <f>VLOOKUP($E1288,Department!$B:$E,J$2,FALSE)</f>
        <v>IS-01</v>
      </c>
      <c r="K1288" s="5" t="str">
        <f>VLOOKUP($E1288,Department!$B:$E,K$2,FALSE)</f>
        <v>IS</v>
      </c>
      <c r="L1288" s="5">
        <f>VLOOKUP($F1288,Account!$B:$D,L$2,FALSE)</f>
        <v>400001</v>
      </c>
      <c r="M1288" s="5" t="str">
        <f>VLOOKUP($F1288,Account!$B:$D,M$2,FALSE)</f>
        <v>Travel-Hotels</v>
      </c>
      <c r="N1288" s="9">
        <f t="shared" si="708"/>
        <v>11083.576085971292</v>
      </c>
      <c r="O1288" t="str">
        <f>VLOOKUP(A1288,glbpamap!$A$1:$E$1000,5,FALSE)</f>
        <v>payroll.csv</v>
      </c>
    </row>
    <row r="1289" spans="1:15" x14ac:dyDescent="0.25">
      <c r="A1289" t="str">
        <f t="shared" si="721"/>
        <v>IS-01500000</v>
      </c>
      <c r="C1289">
        <f t="shared" si="722"/>
        <v>0.2</v>
      </c>
      <c r="D1289" s="5">
        <f t="shared" si="723"/>
        <v>4</v>
      </c>
      <c r="E1289" s="5">
        <f t="shared" si="724"/>
        <v>18</v>
      </c>
      <c r="F1289" s="4">
        <f t="shared" si="725"/>
        <v>6</v>
      </c>
      <c r="G1289" s="5" t="str">
        <f>VLOOKUP($D1289,LE!$B:$D,G$2,FALSE)</f>
        <v>MEA</v>
      </c>
      <c r="H1289" s="5" t="str">
        <f>VLOOKUP($D1289,LE!$B:$D,H$2,FALSE)</f>
        <v>Middle-East&amp;Africa</v>
      </c>
      <c r="I1289" s="5" t="str">
        <f>VLOOKUP($E1289,Department!$B:$E,I$2,FALSE)</f>
        <v>IS</v>
      </c>
      <c r="J1289" s="5" t="str">
        <f>VLOOKUP($E1289,Department!$B:$E,J$2,FALSE)</f>
        <v>IS-01</v>
      </c>
      <c r="K1289" s="5" t="str">
        <f>VLOOKUP($E1289,Department!$B:$E,K$2,FALSE)</f>
        <v>IS</v>
      </c>
      <c r="L1289" s="5">
        <f>VLOOKUP($F1289,Account!$B:$D,L$2,FALSE)</f>
        <v>500000</v>
      </c>
      <c r="M1289" s="5" t="str">
        <f>VLOOKUP($F1289,Account!$B:$D,M$2,FALSE)</f>
        <v>Professional-Services-Consultants</v>
      </c>
      <c r="N1289" s="9">
        <f t="shared" si="709"/>
        <v>44334.304343885167</v>
      </c>
      <c r="O1289" t="str">
        <f>VLOOKUP(A1289,glbpamap!$A$1:$E$1000,5,FALSE)</f>
        <v>payroll.csv</v>
      </c>
    </row>
    <row r="1290" spans="1:15" x14ac:dyDescent="0.25">
      <c r="A1290" t="str">
        <f t="shared" si="721"/>
        <v>IS-01600000</v>
      </c>
      <c r="C1290">
        <f t="shared" si="722"/>
        <v>0.1</v>
      </c>
      <c r="D1290" s="5">
        <f t="shared" si="723"/>
        <v>4</v>
      </c>
      <c r="E1290" s="5">
        <f t="shared" si="724"/>
        <v>18</v>
      </c>
      <c r="F1290" s="4">
        <f t="shared" si="725"/>
        <v>7</v>
      </c>
      <c r="G1290" s="5" t="str">
        <f>VLOOKUP($D1290,LE!$B:$D,G$2,FALSE)</f>
        <v>MEA</v>
      </c>
      <c r="H1290" s="5" t="str">
        <f>VLOOKUP($D1290,LE!$B:$D,H$2,FALSE)</f>
        <v>Middle-East&amp;Africa</v>
      </c>
      <c r="I1290" s="5" t="str">
        <f>VLOOKUP($E1290,Department!$B:$E,I$2,FALSE)</f>
        <v>IS</v>
      </c>
      <c r="J1290" s="5" t="str">
        <f>VLOOKUP($E1290,Department!$B:$E,J$2,FALSE)</f>
        <v>IS-01</v>
      </c>
      <c r="K1290" s="5" t="str">
        <f>VLOOKUP($E1290,Department!$B:$E,K$2,FALSE)</f>
        <v>IS</v>
      </c>
      <c r="L1290" s="5">
        <f>VLOOKUP($F1290,Account!$B:$D,L$2,FALSE)</f>
        <v>600000</v>
      </c>
      <c r="M1290" s="5" t="str">
        <f>VLOOKUP($F1290,Account!$B:$D,M$2,FALSE)</f>
        <v>Legal-Consultants</v>
      </c>
      <c r="N1290" s="9">
        <f t="shared" si="710"/>
        <v>22167.152171942584</v>
      </c>
      <c r="O1290" t="str">
        <f>VLOOKUP(A1290,glbpamap!$A$1:$E$1000,5,FALSE)</f>
        <v>payroll.csv</v>
      </c>
    </row>
    <row r="1291" spans="1:15" x14ac:dyDescent="0.25">
      <c r="A1291" t="str">
        <f t="shared" si="721"/>
        <v>IS-01600001</v>
      </c>
      <c r="C1291">
        <f t="shared" si="722"/>
        <v>0</v>
      </c>
      <c r="D1291" s="5">
        <f t="shared" si="723"/>
        <v>4</v>
      </c>
      <c r="E1291" s="5">
        <f t="shared" si="724"/>
        <v>18</v>
      </c>
      <c r="F1291" s="4">
        <f t="shared" si="725"/>
        <v>8</v>
      </c>
      <c r="G1291" s="5" t="str">
        <f>VLOOKUP($D1291,LE!$B:$D,G$2,FALSE)</f>
        <v>MEA</v>
      </c>
      <c r="H1291" s="5" t="str">
        <f>VLOOKUP($D1291,LE!$B:$D,H$2,FALSE)</f>
        <v>Middle-East&amp;Africa</v>
      </c>
      <c r="I1291" s="5" t="str">
        <f>VLOOKUP($E1291,Department!$B:$E,I$2,FALSE)</f>
        <v>IS</v>
      </c>
      <c r="J1291" s="5" t="str">
        <f>VLOOKUP($E1291,Department!$B:$E,J$2,FALSE)</f>
        <v>IS-01</v>
      </c>
      <c r="K1291" s="5" t="str">
        <f>VLOOKUP($E1291,Department!$B:$E,K$2,FALSE)</f>
        <v>IS</v>
      </c>
      <c r="L1291" s="5">
        <f>VLOOKUP($F1291,Account!$B:$D,L$2,FALSE)</f>
        <v>600001</v>
      </c>
      <c r="M1291" s="5" t="str">
        <f>VLOOKUP($F1291,Account!$B:$D,M$2,FALSE)</f>
        <v>Legal-Corporate Fees</v>
      </c>
      <c r="N1291" s="9">
        <f t="shared" si="711"/>
        <v>0</v>
      </c>
      <c r="O1291" t="str">
        <f>VLOOKUP(A1291,glbpamap!$A$1:$E$1000,5,FALSE)</f>
        <v>payroll.csv</v>
      </c>
    </row>
    <row r="1292" spans="1:15" x14ac:dyDescent="0.25">
      <c r="A1292" t="str">
        <f t="shared" si="721"/>
        <v>IS-01600002</v>
      </c>
      <c r="C1292">
        <f t="shared" si="722"/>
        <v>0</v>
      </c>
      <c r="D1292" s="5">
        <f t="shared" si="723"/>
        <v>4</v>
      </c>
      <c r="E1292" s="5">
        <f t="shared" si="724"/>
        <v>18</v>
      </c>
      <c r="F1292" s="4">
        <f t="shared" si="725"/>
        <v>9</v>
      </c>
      <c r="G1292" s="5" t="str">
        <f>VLOOKUP($D1292,LE!$B:$D,G$2,FALSE)</f>
        <v>MEA</v>
      </c>
      <c r="H1292" s="5" t="str">
        <f>VLOOKUP($D1292,LE!$B:$D,H$2,FALSE)</f>
        <v>Middle-East&amp;Africa</v>
      </c>
      <c r="I1292" s="5" t="str">
        <f>VLOOKUP($E1292,Department!$B:$E,I$2,FALSE)</f>
        <v>IS</v>
      </c>
      <c r="J1292" s="5" t="str">
        <f>VLOOKUP($E1292,Department!$B:$E,J$2,FALSE)</f>
        <v>IS-01</v>
      </c>
      <c r="K1292" s="5" t="str">
        <f>VLOOKUP($E1292,Department!$B:$E,K$2,FALSE)</f>
        <v>IS</v>
      </c>
      <c r="L1292" s="5">
        <f>VLOOKUP($F1292,Account!$B:$D,L$2,FALSE)</f>
        <v>600002</v>
      </c>
      <c r="M1292" s="5" t="str">
        <f>VLOOKUP($F1292,Account!$B:$D,M$2,FALSE)</f>
        <v>Legal-Employment Fees</v>
      </c>
      <c r="N1292" s="9">
        <f t="shared" si="712"/>
        <v>0</v>
      </c>
      <c r="O1292" t="str">
        <f>VLOOKUP(A1292,glbpamap!$A$1:$E$1000,5,FALSE)</f>
        <v>payroll.csv</v>
      </c>
    </row>
    <row r="1293" spans="1:15" x14ac:dyDescent="0.25">
      <c r="A1293" t="str">
        <f t="shared" si="721"/>
        <v>IS-01700000</v>
      </c>
      <c r="C1293">
        <f t="shared" si="722"/>
        <v>0.05</v>
      </c>
      <c r="D1293" s="5">
        <f t="shared" si="723"/>
        <v>4</v>
      </c>
      <c r="E1293" s="5">
        <f t="shared" si="724"/>
        <v>18</v>
      </c>
      <c r="F1293" s="4">
        <f t="shared" si="725"/>
        <v>10</v>
      </c>
      <c r="G1293" s="5" t="str">
        <f>VLOOKUP($D1293,LE!$B:$D,G$2,FALSE)</f>
        <v>MEA</v>
      </c>
      <c r="H1293" s="5" t="str">
        <f>VLOOKUP($D1293,LE!$B:$D,H$2,FALSE)</f>
        <v>Middle-East&amp;Africa</v>
      </c>
      <c r="I1293" s="5" t="str">
        <f>VLOOKUP($E1293,Department!$B:$E,I$2,FALSE)</f>
        <v>IS</v>
      </c>
      <c r="J1293" s="5" t="str">
        <f>VLOOKUP($E1293,Department!$B:$E,J$2,FALSE)</f>
        <v>IS-01</v>
      </c>
      <c r="K1293" s="5" t="str">
        <f>VLOOKUP($E1293,Department!$B:$E,K$2,FALSE)</f>
        <v>IS</v>
      </c>
      <c r="L1293" s="5">
        <f>VLOOKUP($F1293,Account!$B:$D,L$2,FALSE)</f>
        <v>700000</v>
      </c>
      <c r="M1293" s="5" t="str">
        <f>VLOOKUP($F1293,Account!$B:$D,M$2,FALSE)</f>
        <v>IT-Application-On-Premise</v>
      </c>
      <c r="N1293" s="9">
        <f t="shared" si="713"/>
        <v>11083.576085971292</v>
      </c>
      <c r="O1293" t="str">
        <f>VLOOKUP(A1293,glbpamap!$A$1:$E$1000,5,FALSE)</f>
        <v>payroll.csv</v>
      </c>
    </row>
    <row r="1294" spans="1:15" x14ac:dyDescent="0.25">
      <c r="A1294" t="str">
        <f t="shared" si="721"/>
        <v>IS-01700001</v>
      </c>
      <c r="C1294">
        <f t="shared" si="722"/>
        <v>0.01</v>
      </c>
      <c r="D1294" s="5">
        <f t="shared" si="723"/>
        <v>4</v>
      </c>
      <c r="E1294" s="5">
        <f t="shared" si="724"/>
        <v>18</v>
      </c>
      <c r="F1294" s="4">
        <f t="shared" si="725"/>
        <v>11</v>
      </c>
      <c r="G1294" s="5" t="str">
        <f>VLOOKUP($D1294,LE!$B:$D,G$2,FALSE)</f>
        <v>MEA</v>
      </c>
      <c r="H1294" s="5" t="str">
        <f>VLOOKUP($D1294,LE!$B:$D,H$2,FALSE)</f>
        <v>Middle-East&amp;Africa</v>
      </c>
      <c r="I1294" s="5" t="str">
        <f>VLOOKUP($E1294,Department!$B:$E,I$2,FALSE)</f>
        <v>IS</v>
      </c>
      <c r="J1294" s="5" t="str">
        <f>VLOOKUP($E1294,Department!$B:$E,J$2,FALSE)</f>
        <v>IS-01</v>
      </c>
      <c r="K1294" s="5" t="str">
        <f>VLOOKUP($E1294,Department!$B:$E,K$2,FALSE)</f>
        <v>IS</v>
      </c>
      <c r="L1294" s="5">
        <f>VLOOKUP($F1294,Account!$B:$D,L$2,FALSE)</f>
        <v>700001</v>
      </c>
      <c r="M1294" s="5" t="str">
        <f>VLOOKUP($F1294,Account!$B:$D,M$2,FALSE)</f>
        <v>IT-Application-Subscription</v>
      </c>
      <c r="N1294" s="9">
        <f t="shared" si="714"/>
        <v>2216.7152171942585</v>
      </c>
      <c r="O1294" t="str">
        <f>VLOOKUP(A1294,glbpamap!$A$1:$E$1000,5,FALSE)</f>
        <v>payroll.csv</v>
      </c>
    </row>
    <row r="1295" spans="1:15" x14ac:dyDescent="0.25">
      <c r="A1295" t="str">
        <f t="shared" si="721"/>
        <v>IS-01700002</v>
      </c>
      <c r="C1295">
        <f t="shared" si="722"/>
        <v>0.02</v>
      </c>
      <c r="D1295" s="5">
        <f t="shared" si="723"/>
        <v>4</v>
      </c>
      <c r="E1295" s="5">
        <f t="shared" si="724"/>
        <v>18</v>
      </c>
      <c r="F1295" s="4">
        <f t="shared" si="725"/>
        <v>12</v>
      </c>
      <c r="G1295" s="5" t="str">
        <f>VLOOKUP($D1295,LE!$B:$D,G$2,FALSE)</f>
        <v>MEA</v>
      </c>
      <c r="H1295" s="5" t="str">
        <f>VLOOKUP($D1295,LE!$B:$D,H$2,FALSE)</f>
        <v>Middle-East&amp;Africa</v>
      </c>
      <c r="I1295" s="5" t="str">
        <f>VLOOKUP($E1295,Department!$B:$E,I$2,FALSE)</f>
        <v>IS</v>
      </c>
      <c r="J1295" s="5" t="str">
        <f>VLOOKUP($E1295,Department!$B:$E,J$2,FALSE)</f>
        <v>IS-01</v>
      </c>
      <c r="K1295" s="5" t="str">
        <f>VLOOKUP($E1295,Department!$B:$E,K$2,FALSE)</f>
        <v>IS</v>
      </c>
      <c r="L1295" s="5">
        <f>VLOOKUP($F1295,Account!$B:$D,L$2,FALSE)</f>
        <v>700002</v>
      </c>
      <c r="M1295" s="5" t="str">
        <f>VLOOKUP($F1295,Account!$B:$D,M$2,FALSE)</f>
        <v>IT-Infrastructure</v>
      </c>
      <c r="N1295" s="9">
        <f t="shared" si="715"/>
        <v>4433.4304343885169</v>
      </c>
      <c r="O1295" t="str">
        <f>VLOOKUP(A1295,glbpamap!$A$1:$E$1000,5,FALSE)</f>
        <v>payroll.csv</v>
      </c>
    </row>
    <row r="1296" spans="1:15" x14ac:dyDescent="0.25">
      <c r="A1296" t="str">
        <f t="shared" si="721"/>
        <v>IS-01700003</v>
      </c>
      <c r="C1296">
        <f t="shared" si="722"/>
        <v>0.01</v>
      </c>
      <c r="D1296" s="5">
        <f t="shared" si="723"/>
        <v>4</v>
      </c>
      <c r="E1296" s="5">
        <f t="shared" si="724"/>
        <v>18</v>
      </c>
      <c r="F1296" s="4">
        <f t="shared" si="725"/>
        <v>13</v>
      </c>
      <c r="G1296" s="5" t="str">
        <f>VLOOKUP($D1296,LE!$B:$D,G$2,FALSE)</f>
        <v>MEA</v>
      </c>
      <c r="H1296" s="5" t="str">
        <f>VLOOKUP($D1296,LE!$B:$D,H$2,FALSE)</f>
        <v>Middle-East&amp;Africa</v>
      </c>
      <c r="I1296" s="5" t="str">
        <f>VLOOKUP($E1296,Department!$B:$E,I$2,FALSE)</f>
        <v>IS</v>
      </c>
      <c r="J1296" s="5" t="str">
        <f>VLOOKUP($E1296,Department!$B:$E,J$2,FALSE)</f>
        <v>IS-01</v>
      </c>
      <c r="K1296" s="5" t="str">
        <f>VLOOKUP($E1296,Department!$B:$E,K$2,FALSE)</f>
        <v>IS</v>
      </c>
      <c r="L1296" s="5">
        <f>VLOOKUP($F1296,Account!$B:$D,L$2,FALSE)</f>
        <v>700003</v>
      </c>
      <c r="M1296" s="5" t="str">
        <f>VLOOKUP($F1296,Account!$B:$D,M$2,FALSE)</f>
        <v>IT-Consultant-System Implementation</v>
      </c>
      <c r="N1296" s="9">
        <f t="shared" si="716"/>
        <v>2216.7152171942585</v>
      </c>
      <c r="O1296" t="str">
        <f>VLOOKUP(A1296,glbpamap!$A$1:$E$1000,5,FALSE)</f>
        <v>payroll.csv</v>
      </c>
    </row>
    <row r="1297" spans="1:15" x14ac:dyDescent="0.25">
      <c r="A1297" t="str">
        <f t="shared" si="721"/>
        <v>IS-01800000</v>
      </c>
      <c r="C1297">
        <f t="shared" si="722"/>
        <v>0.02</v>
      </c>
      <c r="D1297" s="5">
        <f t="shared" si="723"/>
        <v>4</v>
      </c>
      <c r="E1297" s="5">
        <f t="shared" si="724"/>
        <v>18</v>
      </c>
      <c r="F1297" s="4">
        <f t="shared" si="725"/>
        <v>14</v>
      </c>
      <c r="G1297" s="5" t="str">
        <f>VLOOKUP($D1297,LE!$B:$D,G$2,FALSE)</f>
        <v>MEA</v>
      </c>
      <c r="H1297" s="5" t="str">
        <f>VLOOKUP($D1297,LE!$B:$D,H$2,FALSE)</f>
        <v>Middle-East&amp;Africa</v>
      </c>
      <c r="I1297" s="5" t="str">
        <f>VLOOKUP($E1297,Department!$B:$E,I$2,FALSE)</f>
        <v>IS</v>
      </c>
      <c r="J1297" s="5" t="str">
        <f>VLOOKUP($E1297,Department!$B:$E,J$2,FALSE)</f>
        <v>IS-01</v>
      </c>
      <c r="K1297" s="5" t="str">
        <f>VLOOKUP($E1297,Department!$B:$E,K$2,FALSE)</f>
        <v>IS</v>
      </c>
      <c r="L1297" s="5">
        <f>VLOOKUP($F1297,Account!$B:$D,L$2,FALSE)</f>
        <v>800000</v>
      </c>
      <c r="M1297" s="5" t="str">
        <f>VLOOKUP($F1297,Account!$B:$D,M$2,FALSE)</f>
        <v>Facilities-Offices</v>
      </c>
      <c r="N1297" s="9">
        <f t="shared" si="717"/>
        <v>4433.4304343885169</v>
      </c>
      <c r="O1297" t="str">
        <f>VLOOKUP(A1297,glbpamap!$A$1:$E$1000,5,FALSE)</f>
        <v>payroll.csv</v>
      </c>
    </row>
    <row r="1298" spans="1:15" x14ac:dyDescent="0.25">
      <c r="A1298" t="str">
        <f t="shared" si="721"/>
        <v>IS-01800001</v>
      </c>
      <c r="C1298">
        <f t="shared" si="722"/>
        <v>0.02</v>
      </c>
      <c r="D1298" s="5">
        <f t="shared" si="723"/>
        <v>4</v>
      </c>
      <c r="E1298" s="5">
        <f t="shared" si="724"/>
        <v>18</v>
      </c>
      <c r="F1298" s="4">
        <f t="shared" si="725"/>
        <v>15</v>
      </c>
      <c r="G1298" s="5" t="str">
        <f>VLOOKUP($D1298,LE!$B:$D,G$2,FALSE)</f>
        <v>MEA</v>
      </c>
      <c r="H1298" s="5" t="str">
        <f>VLOOKUP($D1298,LE!$B:$D,H$2,FALSE)</f>
        <v>Middle-East&amp;Africa</v>
      </c>
      <c r="I1298" s="5" t="str">
        <f>VLOOKUP($E1298,Department!$B:$E,I$2,FALSE)</f>
        <v>IS</v>
      </c>
      <c r="J1298" s="5" t="str">
        <f>VLOOKUP($E1298,Department!$B:$E,J$2,FALSE)</f>
        <v>IS-01</v>
      </c>
      <c r="K1298" s="5" t="str">
        <f>VLOOKUP($E1298,Department!$B:$E,K$2,FALSE)</f>
        <v>IS</v>
      </c>
      <c r="L1298" s="5">
        <f>VLOOKUP($F1298,Account!$B:$D,L$2,FALSE)</f>
        <v>800001</v>
      </c>
      <c r="M1298" s="5" t="str">
        <f>VLOOKUP($F1298,Account!$B:$D,M$2,FALSE)</f>
        <v>Facilities-Supplies</v>
      </c>
      <c r="N1298" s="9">
        <f t="shared" si="718"/>
        <v>4433.4304343885169</v>
      </c>
      <c r="O1298" t="str">
        <f>VLOOKUP(A1298,glbpamap!$A$1:$E$1000,5,FALSE)</f>
        <v>payroll.csv</v>
      </c>
    </row>
    <row r="1299" spans="1:15" x14ac:dyDescent="0.25">
      <c r="A1299" t="str">
        <f t="shared" si="721"/>
        <v>IS-01800002</v>
      </c>
      <c r="C1299">
        <f t="shared" si="722"/>
        <v>0.02</v>
      </c>
      <c r="D1299" s="5">
        <f t="shared" si="723"/>
        <v>4</v>
      </c>
      <c r="E1299" s="5">
        <f t="shared" si="724"/>
        <v>18</v>
      </c>
      <c r="F1299" s="4">
        <f t="shared" si="725"/>
        <v>16</v>
      </c>
      <c r="G1299" s="5" t="str">
        <f>VLOOKUP($D1299,LE!$B:$D,G$2,FALSE)</f>
        <v>MEA</v>
      </c>
      <c r="H1299" s="5" t="str">
        <f>VLOOKUP($D1299,LE!$B:$D,H$2,FALSE)</f>
        <v>Middle-East&amp;Africa</v>
      </c>
      <c r="I1299" s="5" t="str">
        <f>VLOOKUP($E1299,Department!$B:$E,I$2,FALSE)</f>
        <v>IS</v>
      </c>
      <c r="J1299" s="5" t="str">
        <f>VLOOKUP($E1299,Department!$B:$E,J$2,FALSE)</f>
        <v>IS-01</v>
      </c>
      <c r="K1299" s="5" t="str">
        <f>VLOOKUP($E1299,Department!$B:$E,K$2,FALSE)</f>
        <v>IS</v>
      </c>
      <c r="L1299" s="5">
        <f>VLOOKUP($F1299,Account!$B:$D,L$2,FALSE)</f>
        <v>800002</v>
      </c>
      <c r="M1299" s="5" t="str">
        <f>VLOOKUP($F1299,Account!$B:$D,M$2,FALSE)</f>
        <v>Facilities-Supplies</v>
      </c>
      <c r="N1299" s="9">
        <f t="shared" si="719"/>
        <v>4433.4304343885169</v>
      </c>
      <c r="O1299" t="str">
        <f>VLOOKUP(A1299,glbpamap!$A$1:$E$1000,5,FALSE)</f>
        <v>payroll.csv</v>
      </c>
    </row>
    <row r="1300" spans="1:15" x14ac:dyDescent="0.25">
      <c r="A1300" t="str">
        <f t="shared" si="721"/>
        <v>Exec-Office-01100000</v>
      </c>
      <c r="C1300">
        <f>C1284</f>
        <v>0</v>
      </c>
      <c r="D1300" s="6">
        <f>D1284</f>
        <v>4</v>
      </c>
      <c r="E1300" s="6">
        <f>E1284+1</f>
        <v>19</v>
      </c>
      <c r="F1300" s="4">
        <v>1</v>
      </c>
      <c r="G1300" s="5" t="str">
        <f>VLOOKUP($D1300,LE!$B:$D,G$2,FALSE)</f>
        <v>MEA</v>
      </c>
      <c r="H1300" s="5" t="str">
        <f>VLOOKUP($D1300,LE!$B:$D,H$2,FALSE)</f>
        <v>Middle-East&amp;Africa</v>
      </c>
      <c r="I1300" s="5" t="str">
        <f>VLOOKUP($E1300,Department!$B:$E,I$2,FALSE)</f>
        <v>Exec-Office</v>
      </c>
      <c r="J1300" s="5" t="str">
        <f>VLOOKUP($E1300,Department!$B:$E,J$2,FALSE)</f>
        <v>Exec-Office-01</v>
      </c>
      <c r="K1300" s="5" t="str">
        <f>VLOOKUP($E1300,Department!$B:$E,K$2,FALSE)</f>
        <v>Exec-Office</v>
      </c>
      <c r="L1300" s="5">
        <f>VLOOKUP($F1300,Account!$B:$D,L$2,FALSE)</f>
        <v>100000</v>
      </c>
      <c r="M1300" s="5" t="str">
        <f>VLOOKUP($F1300,Account!$B:$D,M$2,FALSE)</f>
        <v>Salary</v>
      </c>
      <c r="N1300" s="10">
        <f t="shared" ref="N1300" si="726">N1284*1.01</f>
        <v>223888.23693662009</v>
      </c>
      <c r="O1300" t="str">
        <f>VLOOKUP(A1300,glbpamap!$A$1:$E$1000,5,FALSE)</f>
        <v>payroll.csv</v>
      </c>
    </row>
    <row r="1301" spans="1:15" x14ac:dyDescent="0.25">
      <c r="A1301" t="str">
        <f t="shared" si="721"/>
        <v>Exec-Office-01100001</v>
      </c>
      <c r="C1301">
        <f t="shared" ref="C1301:C1315" si="727">C1285</f>
        <v>0.3</v>
      </c>
      <c r="D1301" s="5">
        <f>D1300</f>
        <v>4</v>
      </c>
      <c r="E1301" s="5">
        <f>E1300</f>
        <v>19</v>
      </c>
      <c r="F1301" s="4">
        <f>F1300+1</f>
        <v>2</v>
      </c>
      <c r="G1301" s="5" t="str">
        <f>VLOOKUP($D1301,LE!$B:$D,G$2,FALSE)</f>
        <v>MEA</v>
      </c>
      <c r="H1301" s="5" t="str">
        <f>VLOOKUP($D1301,LE!$B:$D,H$2,FALSE)</f>
        <v>Middle-East&amp;Africa</v>
      </c>
      <c r="I1301" s="5" t="str">
        <f>VLOOKUP($E1301,Department!$B:$E,I$2,FALSE)</f>
        <v>Exec-Office</v>
      </c>
      <c r="J1301" s="5" t="str">
        <f>VLOOKUP($E1301,Department!$B:$E,J$2,FALSE)</f>
        <v>Exec-Office-01</v>
      </c>
      <c r="K1301" s="5" t="str">
        <f>VLOOKUP($E1301,Department!$B:$E,K$2,FALSE)</f>
        <v>Exec-Office</v>
      </c>
      <c r="L1301" s="5">
        <f>VLOOKUP($F1301,Account!$B:$D,L$2,FALSE)</f>
        <v>100001</v>
      </c>
      <c r="M1301" s="5" t="str">
        <f>VLOOKUP($F1301,Account!$B:$D,M$2,FALSE)</f>
        <v>Benefits</v>
      </c>
      <c r="N1301" s="9">
        <f t="shared" si="697"/>
        <v>67166.471080986026</v>
      </c>
      <c r="O1301" t="str">
        <f>VLOOKUP(A1301,glbpamap!$A$1:$E$1000,5,FALSE)</f>
        <v>payroll.csv</v>
      </c>
    </row>
    <row r="1302" spans="1:15" x14ac:dyDescent="0.25">
      <c r="A1302" t="str">
        <f t="shared" si="721"/>
        <v>Exec-Office-01200000</v>
      </c>
      <c r="C1302">
        <f t="shared" si="727"/>
        <v>0.5</v>
      </c>
      <c r="D1302" s="5">
        <f t="shared" ref="D1302:D1315" si="728">D1301</f>
        <v>4</v>
      </c>
      <c r="E1302" s="5">
        <f t="shared" ref="E1302:E1315" si="729">E1301</f>
        <v>19</v>
      </c>
      <c r="F1302" s="4">
        <f t="shared" ref="F1302:F1315" si="730">F1301+1</f>
        <v>3</v>
      </c>
      <c r="G1302" s="5" t="str">
        <f>VLOOKUP($D1302,LE!$B:$D,G$2,FALSE)</f>
        <v>MEA</v>
      </c>
      <c r="H1302" s="5" t="str">
        <f>VLOOKUP($D1302,LE!$B:$D,H$2,FALSE)</f>
        <v>Middle-East&amp;Africa</v>
      </c>
      <c r="I1302" s="5" t="str">
        <f>VLOOKUP($E1302,Department!$B:$E,I$2,FALSE)</f>
        <v>Exec-Office</v>
      </c>
      <c r="J1302" s="5" t="str">
        <f>VLOOKUP($E1302,Department!$B:$E,J$2,FALSE)</f>
        <v>Exec-Office-01</v>
      </c>
      <c r="K1302" s="5" t="str">
        <f>VLOOKUP($E1302,Department!$B:$E,K$2,FALSE)</f>
        <v>Exec-Office</v>
      </c>
      <c r="L1302" s="5">
        <f>VLOOKUP($F1302,Account!$B:$D,L$2,FALSE)</f>
        <v>200000</v>
      </c>
      <c r="M1302" s="5" t="str">
        <f>VLOOKUP($F1302,Account!$B:$D,M$2,FALSE)</f>
        <v>Contractors</v>
      </c>
      <c r="N1302" s="9">
        <f t="shared" si="706"/>
        <v>111944.11846831004</v>
      </c>
      <c r="O1302" t="str">
        <f>VLOOKUP(A1302,glbpamap!$A$1:$E$1000,5,FALSE)</f>
        <v>payroll.csv</v>
      </c>
    </row>
    <row r="1303" spans="1:15" x14ac:dyDescent="0.25">
      <c r="A1303" t="str">
        <f t="shared" si="721"/>
        <v>Exec-Office-01400000</v>
      </c>
      <c r="C1303">
        <f t="shared" si="727"/>
        <v>0.1</v>
      </c>
      <c r="D1303" s="5">
        <f t="shared" si="728"/>
        <v>4</v>
      </c>
      <c r="E1303" s="5">
        <f t="shared" si="729"/>
        <v>19</v>
      </c>
      <c r="F1303" s="4">
        <f t="shared" si="730"/>
        <v>4</v>
      </c>
      <c r="G1303" s="5" t="str">
        <f>VLOOKUP($D1303,LE!$B:$D,G$2,FALSE)</f>
        <v>MEA</v>
      </c>
      <c r="H1303" s="5" t="str">
        <f>VLOOKUP($D1303,LE!$B:$D,H$2,FALSE)</f>
        <v>Middle-East&amp;Africa</v>
      </c>
      <c r="I1303" s="5" t="str">
        <f>VLOOKUP($E1303,Department!$B:$E,I$2,FALSE)</f>
        <v>Exec-Office</v>
      </c>
      <c r="J1303" s="5" t="str">
        <f>VLOOKUP($E1303,Department!$B:$E,J$2,FALSE)</f>
        <v>Exec-Office-01</v>
      </c>
      <c r="K1303" s="5" t="str">
        <f>VLOOKUP($E1303,Department!$B:$E,K$2,FALSE)</f>
        <v>Exec-Office</v>
      </c>
      <c r="L1303" s="5">
        <f>VLOOKUP($F1303,Account!$B:$D,L$2,FALSE)</f>
        <v>400000</v>
      </c>
      <c r="M1303" s="5" t="str">
        <f>VLOOKUP($F1303,Account!$B:$D,M$2,FALSE)</f>
        <v>Travel-Trips</v>
      </c>
      <c r="N1303" s="9">
        <f t="shared" si="707"/>
        <v>22388.823693662009</v>
      </c>
      <c r="O1303" t="str">
        <f>VLOOKUP(A1303,glbpamap!$A$1:$E$1000,5,FALSE)</f>
        <v>payroll.csv</v>
      </c>
    </row>
    <row r="1304" spans="1:15" x14ac:dyDescent="0.25">
      <c r="A1304" t="str">
        <f t="shared" si="721"/>
        <v>Exec-Office-01400001</v>
      </c>
      <c r="C1304">
        <f t="shared" si="727"/>
        <v>0.05</v>
      </c>
      <c r="D1304" s="5">
        <f t="shared" si="728"/>
        <v>4</v>
      </c>
      <c r="E1304" s="5">
        <f t="shared" si="729"/>
        <v>19</v>
      </c>
      <c r="F1304" s="4">
        <f t="shared" si="730"/>
        <v>5</v>
      </c>
      <c r="G1304" s="5" t="str">
        <f>VLOOKUP($D1304,LE!$B:$D,G$2,FALSE)</f>
        <v>MEA</v>
      </c>
      <c r="H1304" s="5" t="str">
        <f>VLOOKUP($D1304,LE!$B:$D,H$2,FALSE)</f>
        <v>Middle-East&amp;Africa</v>
      </c>
      <c r="I1304" s="5" t="str">
        <f>VLOOKUP($E1304,Department!$B:$E,I$2,FALSE)</f>
        <v>Exec-Office</v>
      </c>
      <c r="J1304" s="5" t="str">
        <f>VLOOKUP($E1304,Department!$B:$E,J$2,FALSE)</f>
        <v>Exec-Office-01</v>
      </c>
      <c r="K1304" s="5" t="str">
        <f>VLOOKUP($E1304,Department!$B:$E,K$2,FALSE)</f>
        <v>Exec-Office</v>
      </c>
      <c r="L1304" s="5">
        <f>VLOOKUP($F1304,Account!$B:$D,L$2,FALSE)</f>
        <v>400001</v>
      </c>
      <c r="M1304" s="5" t="str">
        <f>VLOOKUP($F1304,Account!$B:$D,M$2,FALSE)</f>
        <v>Travel-Hotels</v>
      </c>
      <c r="N1304" s="9">
        <f t="shared" si="708"/>
        <v>11194.411846831004</v>
      </c>
      <c r="O1304" t="str">
        <f>VLOOKUP(A1304,glbpamap!$A$1:$E$1000,5,FALSE)</f>
        <v>payroll.csv</v>
      </c>
    </row>
    <row r="1305" spans="1:15" x14ac:dyDescent="0.25">
      <c r="A1305" t="str">
        <f t="shared" si="721"/>
        <v>Exec-Office-01500000</v>
      </c>
      <c r="C1305">
        <f t="shared" si="727"/>
        <v>0.2</v>
      </c>
      <c r="D1305" s="5">
        <f t="shared" si="728"/>
        <v>4</v>
      </c>
      <c r="E1305" s="5">
        <f t="shared" si="729"/>
        <v>19</v>
      </c>
      <c r="F1305" s="4">
        <f t="shared" si="730"/>
        <v>6</v>
      </c>
      <c r="G1305" s="5" t="str">
        <f>VLOOKUP($D1305,LE!$B:$D,G$2,FALSE)</f>
        <v>MEA</v>
      </c>
      <c r="H1305" s="5" t="str">
        <f>VLOOKUP($D1305,LE!$B:$D,H$2,FALSE)</f>
        <v>Middle-East&amp;Africa</v>
      </c>
      <c r="I1305" s="5" t="str">
        <f>VLOOKUP($E1305,Department!$B:$E,I$2,FALSE)</f>
        <v>Exec-Office</v>
      </c>
      <c r="J1305" s="5" t="str">
        <f>VLOOKUP($E1305,Department!$B:$E,J$2,FALSE)</f>
        <v>Exec-Office-01</v>
      </c>
      <c r="K1305" s="5" t="str">
        <f>VLOOKUP($E1305,Department!$B:$E,K$2,FALSE)</f>
        <v>Exec-Office</v>
      </c>
      <c r="L1305" s="5">
        <f>VLOOKUP($F1305,Account!$B:$D,L$2,FALSE)</f>
        <v>500000</v>
      </c>
      <c r="M1305" s="5" t="str">
        <f>VLOOKUP($F1305,Account!$B:$D,M$2,FALSE)</f>
        <v>Professional-Services-Consultants</v>
      </c>
      <c r="N1305" s="9">
        <f t="shared" si="709"/>
        <v>44777.647387324017</v>
      </c>
      <c r="O1305" t="str">
        <f>VLOOKUP(A1305,glbpamap!$A$1:$E$1000,5,FALSE)</f>
        <v>payroll.csv</v>
      </c>
    </row>
    <row r="1306" spans="1:15" x14ac:dyDescent="0.25">
      <c r="A1306" t="str">
        <f t="shared" si="721"/>
        <v>Exec-Office-01600000</v>
      </c>
      <c r="C1306">
        <f t="shared" si="727"/>
        <v>0.1</v>
      </c>
      <c r="D1306" s="5">
        <f t="shared" si="728"/>
        <v>4</v>
      </c>
      <c r="E1306" s="5">
        <f t="shared" si="729"/>
        <v>19</v>
      </c>
      <c r="F1306" s="4">
        <f t="shared" si="730"/>
        <v>7</v>
      </c>
      <c r="G1306" s="5" t="str">
        <f>VLOOKUP($D1306,LE!$B:$D,G$2,FALSE)</f>
        <v>MEA</v>
      </c>
      <c r="H1306" s="5" t="str">
        <f>VLOOKUP($D1306,LE!$B:$D,H$2,FALSE)</f>
        <v>Middle-East&amp;Africa</v>
      </c>
      <c r="I1306" s="5" t="str">
        <f>VLOOKUP($E1306,Department!$B:$E,I$2,FALSE)</f>
        <v>Exec-Office</v>
      </c>
      <c r="J1306" s="5" t="str">
        <f>VLOOKUP($E1306,Department!$B:$E,J$2,FALSE)</f>
        <v>Exec-Office-01</v>
      </c>
      <c r="K1306" s="5" t="str">
        <f>VLOOKUP($E1306,Department!$B:$E,K$2,FALSE)</f>
        <v>Exec-Office</v>
      </c>
      <c r="L1306" s="5">
        <f>VLOOKUP($F1306,Account!$B:$D,L$2,FALSE)</f>
        <v>600000</v>
      </c>
      <c r="M1306" s="5" t="str">
        <f>VLOOKUP($F1306,Account!$B:$D,M$2,FALSE)</f>
        <v>Legal-Consultants</v>
      </c>
      <c r="N1306" s="9">
        <f t="shared" si="710"/>
        <v>22388.823693662009</v>
      </c>
      <c r="O1306" t="str">
        <f>VLOOKUP(A1306,glbpamap!$A$1:$E$1000,5,FALSE)</f>
        <v>payroll.csv</v>
      </c>
    </row>
    <row r="1307" spans="1:15" x14ac:dyDescent="0.25">
      <c r="A1307" t="str">
        <f t="shared" si="721"/>
        <v>Exec-Office-01600001</v>
      </c>
      <c r="C1307">
        <f t="shared" si="727"/>
        <v>0</v>
      </c>
      <c r="D1307" s="5">
        <f t="shared" si="728"/>
        <v>4</v>
      </c>
      <c r="E1307" s="5">
        <f t="shared" si="729"/>
        <v>19</v>
      </c>
      <c r="F1307" s="4">
        <f t="shared" si="730"/>
        <v>8</v>
      </c>
      <c r="G1307" s="5" t="str">
        <f>VLOOKUP($D1307,LE!$B:$D,G$2,FALSE)</f>
        <v>MEA</v>
      </c>
      <c r="H1307" s="5" t="str">
        <f>VLOOKUP($D1307,LE!$B:$D,H$2,FALSE)</f>
        <v>Middle-East&amp;Africa</v>
      </c>
      <c r="I1307" s="5" t="str">
        <f>VLOOKUP($E1307,Department!$B:$E,I$2,FALSE)</f>
        <v>Exec-Office</v>
      </c>
      <c r="J1307" s="5" t="str">
        <f>VLOOKUP($E1307,Department!$B:$E,J$2,FALSE)</f>
        <v>Exec-Office-01</v>
      </c>
      <c r="K1307" s="5" t="str">
        <f>VLOOKUP($E1307,Department!$B:$E,K$2,FALSE)</f>
        <v>Exec-Office</v>
      </c>
      <c r="L1307" s="5">
        <f>VLOOKUP($F1307,Account!$B:$D,L$2,FALSE)</f>
        <v>600001</v>
      </c>
      <c r="M1307" s="5" t="str">
        <f>VLOOKUP($F1307,Account!$B:$D,M$2,FALSE)</f>
        <v>Legal-Corporate Fees</v>
      </c>
      <c r="N1307" s="9">
        <f t="shared" si="711"/>
        <v>0</v>
      </c>
      <c r="O1307" t="str">
        <f>VLOOKUP(A1307,glbpamap!$A$1:$E$1000,5,FALSE)</f>
        <v>payroll.csv</v>
      </c>
    </row>
    <row r="1308" spans="1:15" x14ac:dyDescent="0.25">
      <c r="A1308" t="str">
        <f t="shared" si="721"/>
        <v>Exec-Office-01600002</v>
      </c>
      <c r="C1308">
        <f t="shared" si="727"/>
        <v>0</v>
      </c>
      <c r="D1308" s="5">
        <f t="shared" si="728"/>
        <v>4</v>
      </c>
      <c r="E1308" s="5">
        <f t="shared" si="729"/>
        <v>19</v>
      </c>
      <c r="F1308" s="4">
        <f t="shared" si="730"/>
        <v>9</v>
      </c>
      <c r="G1308" s="5" t="str">
        <f>VLOOKUP($D1308,LE!$B:$D,G$2,FALSE)</f>
        <v>MEA</v>
      </c>
      <c r="H1308" s="5" t="str">
        <f>VLOOKUP($D1308,LE!$B:$D,H$2,FALSE)</f>
        <v>Middle-East&amp;Africa</v>
      </c>
      <c r="I1308" s="5" t="str">
        <f>VLOOKUP($E1308,Department!$B:$E,I$2,FALSE)</f>
        <v>Exec-Office</v>
      </c>
      <c r="J1308" s="5" t="str">
        <f>VLOOKUP($E1308,Department!$B:$E,J$2,FALSE)</f>
        <v>Exec-Office-01</v>
      </c>
      <c r="K1308" s="5" t="str">
        <f>VLOOKUP($E1308,Department!$B:$E,K$2,FALSE)</f>
        <v>Exec-Office</v>
      </c>
      <c r="L1308" s="5">
        <f>VLOOKUP($F1308,Account!$B:$D,L$2,FALSE)</f>
        <v>600002</v>
      </c>
      <c r="M1308" s="5" t="str">
        <f>VLOOKUP($F1308,Account!$B:$D,M$2,FALSE)</f>
        <v>Legal-Employment Fees</v>
      </c>
      <c r="N1308" s="9">
        <f t="shared" si="712"/>
        <v>0</v>
      </c>
      <c r="O1308" t="str">
        <f>VLOOKUP(A1308,glbpamap!$A$1:$E$1000,5,FALSE)</f>
        <v>payroll.csv</v>
      </c>
    </row>
    <row r="1309" spans="1:15" x14ac:dyDescent="0.25">
      <c r="A1309" t="str">
        <f t="shared" si="721"/>
        <v>Exec-Office-01700000</v>
      </c>
      <c r="C1309">
        <f t="shared" si="727"/>
        <v>0.05</v>
      </c>
      <c r="D1309" s="5">
        <f t="shared" si="728"/>
        <v>4</v>
      </c>
      <c r="E1309" s="5">
        <f t="shared" si="729"/>
        <v>19</v>
      </c>
      <c r="F1309" s="4">
        <f t="shared" si="730"/>
        <v>10</v>
      </c>
      <c r="G1309" s="5" t="str">
        <f>VLOOKUP($D1309,LE!$B:$D,G$2,FALSE)</f>
        <v>MEA</v>
      </c>
      <c r="H1309" s="5" t="str">
        <f>VLOOKUP($D1309,LE!$B:$D,H$2,FALSE)</f>
        <v>Middle-East&amp;Africa</v>
      </c>
      <c r="I1309" s="5" t="str">
        <f>VLOOKUP($E1309,Department!$B:$E,I$2,FALSE)</f>
        <v>Exec-Office</v>
      </c>
      <c r="J1309" s="5" t="str">
        <f>VLOOKUP($E1309,Department!$B:$E,J$2,FALSE)</f>
        <v>Exec-Office-01</v>
      </c>
      <c r="K1309" s="5" t="str">
        <f>VLOOKUP($E1309,Department!$B:$E,K$2,FALSE)</f>
        <v>Exec-Office</v>
      </c>
      <c r="L1309" s="5">
        <f>VLOOKUP($F1309,Account!$B:$D,L$2,FALSE)</f>
        <v>700000</v>
      </c>
      <c r="M1309" s="5" t="str">
        <f>VLOOKUP($F1309,Account!$B:$D,M$2,FALSE)</f>
        <v>IT-Application-On-Premise</v>
      </c>
      <c r="N1309" s="9">
        <f t="shared" si="713"/>
        <v>11194.411846831004</v>
      </c>
      <c r="O1309" t="str">
        <f>VLOOKUP(A1309,glbpamap!$A$1:$E$1000,5,FALSE)</f>
        <v>payroll.csv</v>
      </c>
    </row>
    <row r="1310" spans="1:15" x14ac:dyDescent="0.25">
      <c r="A1310" t="str">
        <f t="shared" si="721"/>
        <v>Exec-Office-01700001</v>
      </c>
      <c r="C1310">
        <f t="shared" si="727"/>
        <v>0.01</v>
      </c>
      <c r="D1310" s="5">
        <f t="shared" si="728"/>
        <v>4</v>
      </c>
      <c r="E1310" s="5">
        <f t="shared" si="729"/>
        <v>19</v>
      </c>
      <c r="F1310" s="4">
        <f t="shared" si="730"/>
        <v>11</v>
      </c>
      <c r="G1310" s="5" t="str">
        <f>VLOOKUP($D1310,LE!$B:$D,G$2,FALSE)</f>
        <v>MEA</v>
      </c>
      <c r="H1310" s="5" t="str">
        <f>VLOOKUP($D1310,LE!$B:$D,H$2,FALSE)</f>
        <v>Middle-East&amp;Africa</v>
      </c>
      <c r="I1310" s="5" t="str">
        <f>VLOOKUP($E1310,Department!$B:$E,I$2,FALSE)</f>
        <v>Exec-Office</v>
      </c>
      <c r="J1310" s="5" t="str">
        <f>VLOOKUP($E1310,Department!$B:$E,J$2,FALSE)</f>
        <v>Exec-Office-01</v>
      </c>
      <c r="K1310" s="5" t="str">
        <f>VLOOKUP($E1310,Department!$B:$E,K$2,FALSE)</f>
        <v>Exec-Office</v>
      </c>
      <c r="L1310" s="5">
        <f>VLOOKUP($F1310,Account!$B:$D,L$2,FALSE)</f>
        <v>700001</v>
      </c>
      <c r="M1310" s="5" t="str">
        <f>VLOOKUP($F1310,Account!$B:$D,M$2,FALSE)</f>
        <v>IT-Application-Subscription</v>
      </c>
      <c r="N1310" s="9">
        <f t="shared" si="714"/>
        <v>2238.8823693662011</v>
      </c>
      <c r="O1310" t="str">
        <f>VLOOKUP(A1310,glbpamap!$A$1:$E$1000,5,FALSE)</f>
        <v>payroll.csv</v>
      </c>
    </row>
    <row r="1311" spans="1:15" x14ac:dyDescent="0.25">
      <c r="A1311" t="str">
        <f t="shared" si="721"/>
        <v>Exec-Office-01700002</v>
      </c>
      <c r="C1311">
        <f t="shared" si="727"/>
        <v>0.02</v>
      </c>
      <c r="D1311" s="5">
        <f t="shared" si="728"/>
        <v>4</v>
      </c>
      <c r="E1311" s="5">
        <f t="shared" si="729"/>
        <v>19</v>
      </c>
      <c r="F1311" s="4">
        <f t="shared" si="730"/>
        <v>12</v>
      </c>
      <c r="G1311" s="5" t="str">
        <f>VLOOKUP($D1311,LE!$B:$D,G$2,FALSE)</f>
        <v>MEA</v>
      </c>
      <c r="H1311" s="5" t="str">
        <f>VLOOKUP($D1311,LE!$B:$D,H$2,FALSE)</f>
        <v>Middle-East&amp;Africa</v>
      </c>
      <c r="I1311" s="5" t="str">
        <f>VLOOKUP($E1311,Department!$B:$E,I$2,FALSE)</f>
        <v>Exec-Office</v>
      </c>
      <c r="J1311" s="5" t="str">
        <f>VLOOKUP($E1311,Department!$B:$E,J$2,FALSE)</f>
        <v>Exec-Office-01</v>
      </c>
      <c r="K1311" s="5" t="str">
        <f>VLOOKUP($E1311,Department!$B:$E,K$2,FALSE)</f>
        <v>Exec-Office</v>
      </c>
      <c r="L1311" s="5">
        <f>VLOOKUP($F1311,Account!$B:$D,L$2,FALSE)</f>
        <v>700002</v>
      </c>
      <c r="M1311" s="5" t="str">
        <f>VLOOKUP($F1311,Account!$B:$D,M$2,FALSE)</f>
        <v>IT-Infrastructure</v>
      </c>
      <c r="N1311" s="9">
        <f t="shared" si="715"/>
        <v>4477.7647387324023</v>
      </c>
      <c r="O1311" t="str">
        <f>VLOOKUP(A1311,glbpamap!$A$1:$E$1000,5,FALSE)</f>
        <v>payroll.csv</v>
      </c>
    </row>
    <row r="1312" spans="1:15" x14ac:dyDescent="0.25">
      <c r="A1312" t="str">
        <f t="shared" si="721"/>
        <v>Exec-Office-01700003</v>
      </c>
      <c r="C1312">
        <f t="shared" si="727"/>
        <v>0.01</v>
      </c>
      <c r="D1312" s="5">
        <f t="shared" si="728"/>
        <v>4</v>
      </c>
      <c r="E1312" s="5">
        <f t="shared" si="729"/>
        <v>19</v>
      </c>
      <c r="F1312" s="4">
        <f t="shared" si="730"/>
        <v>13</v>
      </c>
      <c r="G1312" s="5" t="str">
        <f>VLOOKUP($D1312,LE!$B:$D,G$2,FALSE)</f>
        <v>MEA</v>
      </c>
      <c r="H1312" s="5" t="str">
        <f>VLOOKUP($D1312,LE!$B:$D,H$2,FALSE)</f>
        <v>Middle-East&amp;Africa</v>
      </c>
      <c r="I1312" s="5" t="str">
        <f>VLOOKUP($E1312,Department!$B:$E,I$2,FALSE)</f>
        <v>Exec-Office</v>
      </c>
      <c r="J1312" s="5" t="str">
        <f>VLOOKUP($E1312,Department!$B:$E,J$2,FALSE)</f>
        <v>Exec-Office-01</v>
      </c>
      <c r="K1312" s="5" t="str">
        <f>VLOOKUP($E1312,Department!$B:$E,K$2,FALSE)</f>
        <v>Exec-Office</v>
      </c>
      <c r="L1312" s="5">
        <f>VLOOKUP($F1312,Account!$B:$D,L$2,FALSE)</f>
        <v>700003</v>
      </c>
      <c r="M1312" s="5" t="str">
        <f>VLOOKUP($F1312,Account!$B:$D,M$2,FALSE)</f>
        <v>IT-Consultant-System Implementation</v>
      </c>
      <c r="N1312" s="9">
        <f t="shared" si="716"/>
        <v>2238.8823693662011</v>
      </c>
      <c r="O1312" t="str">
        <f>VLOOKUP(A1312,glbpamap!$A$1:$E$1000,5,FALSE)</f>
        <v>payroll.csv</v>
      </c>
    </row>
    <row r="1313" spans="1:15" x14ac:dyDescent="0.25">
      <c r="A1313" t="str">
        <f t="shared" si="721"/>
        <v>Exec-Office-01800000</v>
      </c>
      <c r="C1313">
        <f t="shared" si="727"/>
        <v>0.02</v>
      </c>
      <c r="D1313" s="5">
        <f t="shared" si="728"/>
        <v>4</v>
      </c>
      <c r="E1313" s="5">
        <f t="shared" si="729"/>
        <v>19</v>
      </c>
      <c r="F1313" s="4">
        <f t="shared" si="730"/>
        <v>14</v>
      </c>
      <c r="G1313" s="5" t="str">
        <f>VLOOKUP($D1313,LE!$B:$D,G$2,FALSE)</f>
        <v>MEA</v>
      </c>
      <c r="H1313" s="5" t="str">
        <f>VLOOKUP($D1313,LE!$B:$D,H$2,FALSE)</f>
        <v>Middle-East&amp;Africa</v>
      </c>
      <c r="I1313" s="5" t="str">
        <f>VLOOKUP($E1313,Department!$B:$E,I$2,FALSE)</f>
        <v>Exec-Office</v>
      </c>
      <c r="J1313" s="5" t="str">
        <f>VLOOKUP($E1313,Department!$B:$E,J$2,FALSE)</f>
        <v>Exec-Office-01</v>
      </c>
      <c r="K1313" s="5" t="str">
        <f>VLOOKUP($E1313,Department!$B:$E,K$2,FALSE)</f>
        <v>Exec-Office</v>
      </c>
      <c r="L1313" s="5">
        <f>VLOOKUP($F1313,Account!$B:$D,L$2,FALSE)</f>
        <v>800000</v>
      </c>
      <c r="M1313" s="5" t="str">
        <f>VLOOKUP($F1313,Account!$B:$D,M$2,FALSE)</f>
        <v>Facilities-Offices</v>
      </c>
      <c r="N1313" s="9">
        <f t="shared" si="717"/>
        <v>4477.7647387324023</v>
      </c>
      <c r="O1313" t="str">
        <f>VLOOKUP(A1313,glbpamap!$A$1:$E$1000,5,FALSE)</f>
        <v>payroll.csv</v>
      </c>
    </row>
    <row r="1314" spans="1:15" x14ac:dyDescent="0.25">
      <c r="A1314" t="str">
        <f t="shared" si="721"/>
        <v>Exec-Office-01800001</v>
      </c>
      <c r="C1314">
        <f t="shared" si="727"/>
        <v>0.02</v>
      </c>
      <c r="D1314" s="5">
        <f t="shared" si="728"/>
        <v>4</v>
      </c>
      <c r="E1314" s="5">
        <f t="shared" si="729"/>
        <v>19</v>
      </c>
      <c r="F1314" s="4">
        <f t="shared" si="730"/>
        <v>15</v>
      </c>
      <c r="G1314" s="5" t="str">
        <f>VLOOKUP($D1314,LE!$B:$D,G$2,FALSE)</f>
        <v>MEA</v>
      </c>
      <c r="H1314" s="5" t="str">
        <f>VLOOKUP($D1314,LE!$B:$D,H$2,FALSE)</f>
        <v>Middle-East&amp;Africa</v>
      </c>
      <c r="I1314" s="5" t="str">
        <f>VLOOKUP($E1314,Department!$B:$E,I$2,FALSE)</f>
        <v>Exec-Office</v>
      </c>
      <c r="J1314" s="5" t="str">
        <f>VLOOKUP($E1314,Department!$B:$E,J$2,FALSE)</f>
        <v>Exec-Office-01</v>
      </c>
      <c r="K1314" s="5" t="str">
        <f>VLOOKUP($E1314,Department!$B:$E,K$2,FALSE)</f>
        <v>Exec-Office</v>
      </c>
      <c r="L1314" s="5">
        <f>VLOOKUP($F1314,Account!$B:$D,L$2,FALSE)</f>
        <v>800001</v>
      </c>
      <c r="M1314" s="5" t="str">
        <f>VLOOKUP($F1314,Account!$B:$D,M$2,FALSE)</f>
        <v>Facilities-Supplies</v>
      </c>
      <c r="N1314" s="9">
        <f t="shared" si="718"/>
        <v>4477.7647387324023</v>
      </c>
      <c r="O1314" t="str">
        <f>VLOOKUP(A1314,glbpamap!$A$1:$E$1000,5,FALSE)</f>
        <v>payroll.csv</v>
      </c>
    </row>
    <row r="1315" spans="1:15" x14ac:dyDescent="0.25">
      <c r="A1315" t="str">
        <f t="shared" si="721"/>
        <v>Exec-Office-01800002</v>
      </c>
      <c r="C1315">
        <f t="shared" si="727"/>
        <v>0.02</v>
      </c>
      <c r="D1315" s="5">
        <f t="shared" si="728"/>
        <v>4</v>
      </c>
      <c r="E1315" s="5">
        <f t="shared" si="729"/>
        <v>19</v>
      </c>
      <c r="F1315" s="4">
        <f t="shared" si="730"/>
        <v>16</v>
      </c>
      <c r="G1315" s="5" t="str">
        <f>VLOOKUP($D1315,LE!$B:$D,G$2,FALSE)</f>
        <v>MEA</v>
      </c>
      <c r="H1315" s="5" t="str">
        <f>VLOOKUP($D1315,LE!$B:$D,H$2,FALSE)</f>
        <v>Middle-East&amp;Africa</v>
      </c>
      <c r="I1315" s="5" t="str">
        <f>VLOOKUP($E1315,Department!$B:$E,I$2,FALSE)</f>
        <v>Exec-Office</v>
      </c>
      <c r="J1315" s="5" t="str">
        <f>VLOOKUP($E1315,Department!$B:$E,J$2,FALSE)</f>
        <v>Exec-Office-01</v>
      </c>
      <c r="K1315" s="5" t="str">
        <f>VLOOKUP($E1315,Department!$B:$E,K$2,FALSE)</f>
        <v>Exec-Office</v>
      </c>
      <c r="L1315" s="5">
        <f>VLOOKUP($F1315,Account!$B:$D,L$2,FALSE)</f>
        <v>800002</v>
      </c>
      <c r="M1315" s="5" t="str">
        <f>VLOOKUP($F1315,Account!$B:$D,M$2,FALSE)</f>
        <v>Facilities-Supplies</v>
      </c>
      <c r="N1315" s="9">
        <f t="shared" si="719"/>
        <v>4477.7647387324023</v>
      </c>
      <c r="O1315" t="str">
        <f>VLOOKUP(A1315,glbpamap!$A$1:$E$1000,5,FALSE)</f>
        <v>payroll.csv</v>
      </c>
    </row>
    <row r="1316" spans="1:15" x14ac:dyDescent="0.25">
      <c r="A1316" t="str">
        <f t="shared" si="721"/>
        <v>LEG-01100000</v>
      </c>
      <c r="C1316">
        <f>C1300</f>
        <v>0</v>
      </c>
      <c r="D1316" s="6">
        <f>D1300</f>
        <v>4</v>
      </c>
      <c r="E1316" s="6">
        <f>E1300+1</f>
        <v>20</v>
      </c>
      <c r="F1316" s="4">
        <v>1</v>
      </c>
      <c r="G1316" s="5" t="str">
        <f>VLOOKUP($D1316,LE!$B:$D,G$2,FALSE)</f>
        <v>MEA</v>
      </c>
      <c r="H1316" s="5" t="str">
        <f>VLOOKUP($D1316,LE!$B:$D,H$2,FALSE)</f>
        <v>Middle-East&amp;Africa</v>
      </c>
      <c r="I1316" s="5" t="str">
        <f>VLOOKUP($E1316,Department!$B:$E,I$2,FALSE)</f>
        <v>LEG</v>
      </c>
      <c r="J1316" s="5" t="str">
        <f>VLOOKUP($E1316,Department!$B:$E,J$2,FALSE)</f>
        <v>LEG-01</v>
      </c>
      <c r="K1316" s="5" t="str">
        <f>VLOOKUP($E1316,Department!$B:$E,K$2,FALSE)</f>
        <v>Legal</v>
      </c>
      <c r="L1316" s="5">
        <f>VLOOKUP($F1316,Account!$B:$D,L$2,FALSE)</f>
        <v>100000</v>
      </c>
      <c r="M1316" s="5" t="str">
        <f>VLOOKUP($F1316,Account!$B:$D,M$2,FALSE)</f>
        <v>Salary</v>
      </c>
      <c r="N1316" s="10">
        <f t="shared" ref="N1316" si="731">N1300*1.01</f>
        <v>226127.1193059863</v>
      </c>
      <c r="O1316" t="str">
        <f>VLOOKUP(A1316,glbpamap!$A$1:$E$1000,5,FALSE)</f>
        <v>payroll.csv</v>
      </c>
    </row>
    <row r="1317" spans="1:15" x14ac:dyDescent="0.25">
      <c r="A1317" t="str">
        <f t="shared" si="721"/>
        <v>LEG-01100001</v>
      </c>
      <c r="C1317">
        <f t="shared" ref="C1317:C1379" si="732">C1301</f>
        <v>0.3</v>
      </c>
      <c r="D1317" s="5">
        <f>D1316</f>
        <v>4</v>
      </c>
      <c r="E1317" s="5">
        <f>E1316</f>
        <v>20</v>
      </c>
      <c r="F1317" s="4">
        <f>F1316+1</f>
        <v>2</v>
      </c>
      <c r="G1317" s="5" t="str">
        <f>VLOOKUP($D1317,LE!$B:$D,G$2,FALSE)</f>
        <v>MEA</v>
      </c>
      <c r="H1317" s="5" t="str">
        <f>VLOOKUP($D1317,LE!$B:$D,H$2,FALSE)</f>
        <v>Middle-East&amp;Africa</v>
      </c>
      <c r="I1317" s="5" t="str">
        <f>VLOOKUP($E1317,Department!$B:$E,I$2,FALSE)</f>
        <v>LEG</v>
      </c>
      <c r="J1317" s="5" t="str">
        <f>VLOOKUP($E1317,Department!$B:$E,J$2,FALSE)</f>
        <v>LEG-01</v>
      </c>
      <c r="K1317" s="5" t="str">
        <f>VLOOKUP($E1317,Department!$B:$E,K$2,FALSE)</f>
        <v>Legal</v>
      </c>
      <c r="L1317" s="5">
        <f>VLOOKUP($F1317,Account!$B:$D,L$2,FALSE)</f>
        <v>100001</v>
      </c>
      <c r="M1317" s="5" t="str">
        <f>VLOOKUP($F1317,Account!$B:$D,M$2,FALSE)</f>
        <v>Benefits</v>
      </c>
      <c r="N1317" s="9">
        <f t="shared" ref="N1317:N1365" si="733">N1316*C1317</f>
        <v>67838.135791795881</v>
      </c>
      <c r="O1317" t="str">
        <f>VLOOKUP(A1317,glbpamap!$A$1:$E$1000,5,FALSE)</f>
        <v>payroll.csv</v>
      </c>
    </row>
    <row r="1318" spans="1:15" x14ac:dyDescent="0.25">
      <c r="A1318" t="str">
        <f t="shared" si="721"/>
        <v>LEG-01200000</v>
      </c>
      <c r="C1318">
        <f t="shared" si="732"/>
        <v>0.5</v>
      </c>
      <c r="D1318" s="5">
        <f t="shared" ref="D1318:D1331" si="734">D1317</f>
        <v>4</v>
      </c>
      <c r="E1318" s="5">
        <f t="shared" ref="E1318:E1331" si="735">E1317</f>
        <v>20</v>
      </c>
      <c r="F1318" s="4">
        <f t="shared" ref="F1318:F1331" si="736">F1317+1</f>
        <v>3</v>
      </c>
      <c r="G1318" s="5" t="str">
        <f>VLOOKUP($D1318,LE!$B:$D,G$2,FALSE)</f>
        <v>MEA</v>
      </c>
      <c r="H1318" s="5" t="str">
        <f>VLOOKUP($D1318,LE!$B:$D,H$2,FALSE)</f>
        <v>Middle-East&amp;Africa</v>
      </c>
      <c r="I1318" s="5" t="str">
        <f>VLOOKUP($E1318,Department!$B:$E,I$2,FALSE)</f>
        <v>LEG</v>
      </c>
      <c r="J1318" s="5" t="str">
        <f>VLOOKUP($E1318,Department!$B:$E,J$2,FALSE)</f>
        <v>LEG-01</v>
      </c>
      <c r="K1318" s="5" t="str">
        <f>VLOOKUP($E1318,Department!$B:$E,K$2,FALSE)</f>
        <v>Legal</v>
      </c>
      <c r="L1318" s="5">
        <f>VLOOKUP($F1318,Account!$B:$D,L$2,FALSE)</f>
        <v>200000</v>
      </c>
      <c r="M1318" s="5" t="str">
        <f>VLOOKUP($F1318,Account!$B:$D,M$2,FALSE)</f>
        <v>Contractors</v>
      </c>
      <c r="N1318" s="9">
        <f t="shared" si="706"/>
        <v>113063.55965299315</v>
      </c>
      <c r="O1318" t="str">
        <f>VLOOKUP(A1318,glbpamap!$A$1:$E$1000,5,FALSE)</f>
        <v>payroll.csv</v>
      </c>
    </row>
    <row r="1319" spans="1:15" x14ac:dyDescent="0.25">
      <c r="A1319" t="str">
        <f t="shared" si="721"/>
        <v>LEG-01400000</v>
      </c>
      <c r="C1319">
        <f t="shared" si="732"/>
        <v>0.1</v>
      </c>
      <c r="D1319" s="5">
        <f t="shared" si="734"/>
        <v>4</v>
      </c>
      <c r="E1319" s="5">
        <f t="shared" si="735"/>
        <v>20</v>
      </c>
      <c r="F1319" s="4">
        <f t="shared" si="736"/>
        <v>4</v>
      </c>
      <c r="G1319" s="5" t="str">
        <f>VLOOKUP($D1319,LE!$B:$D,G$2,FALSE)</f>
        <v>MEA</v>
      </c>
      <c r="H1319" s="5" t="str">
        <f>VLOOKUP($D1319,LE!$B:$D,H$2,FALSE)</f>
        <v>Middle-East&amp;Africa</v>
      </c>
      <c r="I1319" s="5" t="str">
        <f>VLOOKUP($E1319,Department!$B:$E,I$2,FALSE)</f>
        <v>LEG</v>
      </c>
      <c r="J1319" s="5" t="str">
        <f>VLOOKUP($E1319,Department!$B:$E,J$2,FALSE)</f>
        <v>LEG-01</v>
      </c>
      <c r="K1319" s="5" t="str">
        <f>VLOOKUP($E1319,Department!$B:$E,K$2,FALSE)</f>
        <v>Legal</v>
      </c>
      <c r="L1319" s="5">
        <f>VLOOKUP($F1319,Account!$B:$D,L$2,FALSE)</f>
        <v>400000</v>
      </c>
      <c r="M1319" s="5" t="str">
        <f>VLOOKUP($F1319,Account!$B:$D,M$2,FALSE)</f>
        <v>Travel-Trips</v>
      </c>
      <c r="N1319" s="9">
        <f t="shared" si="707"/>
        <v>22612.711930598631</v>
      </c>
      <c r="O1319" t="str">
        <f>VLOOKUP(A1319,glbpamap!$A$1:$E$1000,5,FALSE)</f>
        <v>payroll.csv</v>
      </c>
    </row>
    <row r="1320" spans="1:15" x14ac:dyDescent="0.25">
      <c r="A1320" t="str">
        <f t="shared" si="721"/>
        <v>LEG-01400001</v>
      </c>
      <c r="C1320">
        <f t="shared" si="732"/>
        <v>0.05</v>
      </c>
      <c r="D1320" s="5">
        <f t="shared" si="734"/>
        <v>4</v>
      </c>
      <c r="E1320" s="5">
        <f t="shared" si="735"/>
        <v>20</v>
      </c>
      <c r="F1320" s="4">
        <f t="shared" si="736"/>
        <v>5</v>
      </c>
      <c r="G1320" s="5" t="str">
        <f>VLOOKUP($D1320,LE!$B:$D,G$2,FALSE)</f>
        <v>MEA</v>
      </c>
      <c r="H1320" s="5" t="str">
        <f>VLOOKUP($D1320,LE!$B:$D,H$2,FALSE)</f>
        <v>Middle-East&amp;Africa</v>
      </c>
      <c r="I1320" s="5" t="str">
        <f>VLOOKUP($E1320,Department!$B:$E,I$2,FALSE)</f>
        <v>LEG</v>
      </c>
      <c r="J1320" s="5" t="str">
        <f>VLOOKUP($E1320,Department!$B:$E,J$2,FALSE)</f>
        <v>LEG-01</v>
      </c>
      <c r="K1320" s="5" t="str">
        <f>VLOOKUP($E1320,Department!$B:$E,K$2,FALSE)</f>
        <v>Legal</v>
      </c>
      <c r="L1320" s="5">
        <f>VLOOKUP($F1320,Account!$B:$D,L$2,FALSE)</f>
        <v>400001</v>
      </c>
      <c r="M1320" s="5" t="str">
        <f>VLOOKUP($F1320,Account!$B:$D,M$2,FALSE)</f>
        <v>Travel-Hotels</v>
      </c>
      <c r="N1320" s="9">
        <f t="shared" si="708"/>
        <v>11306.355965299315</v>
      </c>
      <c r="O1320" t="str">
        <f>VLOOKUP(A1320,glbpamap!$A$1:$E$1000,5,FALSE)</f>
        <v>payroll.csv</v>
      </c>
    </row>
    <row r="1321" spans="1:15" x14ac:dyDescent="0.25">
      <c r="A1321" t="str">
        <f t="shared" si="721"/>
        <v>LEG-01500000</v>
      </c>
      <c r="C1321">
        <f t="shared" si="732"/>
        <v>0.2</v>
      </c>
      <c r="D1321" s="5">
        <f t="shared" si="734"/>
        <v>4</v>
      </c>
      <c r="E1321" s="5">
        <f t="shared" si="735"/>
        <v>20</v>
      </c>
      <c r="F1321" s="4">
        <f t="shared" si="736"/>
        <v>6</v>
      </c>
      <c r="G1321" s="5" t="str">
        <f>VLOOKUP($D1321,LE!$B:$D,G$2,FALSE)</f>
        <v>MEA</v>
      </c>
      <c r="H1321" s="5" t="str">
        <f>VLOOKUP($D1321,LE!$B:$D,H$2,FALSE)</f>
        <v>Middle-East&amp;Africa</v>
      </c>
      <c r="I1321" s="5" t="str">
        <f>VLOOKUP($E1321,Department!$B:$E,I$2,FALSE)</f>
        <v>LEG</v>
      </c>
      <c r="J1321" s="5" t="str">
        <f>VLOOKUP($E1321,Department!$B:$E,J$2,FALSE)</f>
        <v>LEG-01</v>
      </c>
      <c r="K1321" s="5" t="str">
        <f>VLOOKUP($E1321,Department!$B:$E,K$2,FALSE)</f>
        <v>Legal</v>
      </c>
      <c r="L1321" s="5">
        <f>VLOOKUP($F1321,Account!$B:$D,L$2,FALSE)</f>
        <v>500000</v>
      </c>
      <c r="M1321" s="5" t="str">
        <f>VLOOKUP($F1321,Account!$B:$D,M$2,FALSE)</f>
        <v>Professional-Services-Consultants</v>
      </c>
      <c r="N1321" s="9">
        <f t="shared" si="709"/>
        <v>45225.423861197261</v>
      </c>
      <c r="O1321" t="str">
        <f>VLOOKUP(A1321,glbpamap!$A$1:$E$1000,5,FALSE)</f>
        <v>payroll.csv</v>
      </c>
    </row>
    <row r="1322" spans="1:15" x14ac:dyDescent="0.25">
      <c r="A1322" t="str">
        <f t="shared" si="721"/>
        <v>LEG-01600000</v>
      </c>
      <c r="C1322">
        <f t="shared" si="732"/>
        <v>0.1</v>
      </c>
      <c r="D1322" s="5">
        <f t="shared" si="734"/>
        <v>4</v>
      </c>
      <c r="E1322" s="5">
        <f t="shared" si="735"/>
        <v>20</v>
      </c>
      <c r="F1322" s="4">
        <f t="shared" si="736"/>
        <v>7</v>
      </c>
      <c r="G1322" s="5" t="str">
        <f>VLOOKUP($D1322,LE!$B:$D,G$2,FALSE)</f>
        <v>MEA</v>
      </c>
      <c r="H1322" s="5" t="str">
        <f>VLOOKUP($D1322,LE!$B:$D,H$2,FALSE)</f>
        <v>Middle-East&amp;Africa</v>
      </c>
      <c r="I1322" s="5" t="str">
        <f>VLOOKUP($E1322,Department!$B:$E,I$2,FALSE)</f>
        <v>LEG</v>
      </c>
      <c r="J1322" s="5" t="str">
        <f>VLOOKUP($E1322,Department!$B:$E,J$2,FALSE)</f>
        <v>LEG-01</v>
      </c>
      <c r="K1322" s="5" t="str">
        <f>VLOOKUP($E1322,Department!$B:$E,K$2,FALSE)</f>
        <v>Legal</v>
      </c>
      <c r="L1322" s="5">
        <f>VLOOKUP($F1322,Account!$B:$D,L$2,FALSE)</f>
        <v>600000</v>
      </c>
      <c r="M1322" s="5" t="str">
        <f>VLOOKUP($F1322,Account!$B:$D,M$2,FALSE)</f>
        <v>Legal-Consultants</v>
      </c>
      <c r="N1322" s="9">
        <f t="shared" si="710"/>
        <v>22612.711930598631</v>
      </c>
      <c r="O1322" t="str">
        <f>VLOOKUP(A1322,glbpamap!$A$1:$E$1000,5,FALSE)</f>
        <v>payroll.csv</v>
      </c>
    </row>
    <row r="1323" spans="1:15" x14ac:dyDescent="0.25">
      <c r="A1323" t="str">
        <f t="shared" si="721"/>
        <v>LEG-01600001</v>
      </c>
      <c r="C1323">
        <f t="shared" si="732"/>
        <v>0</v>
      </c>
      <c r="D1323" s="5">
        <f t="shared" si="734"/>
        <v>4</v>
      </c>
      <c r="E1323" s="5">
        <f t="shared" si="735"/>
        <v>20</v>
      </c>
      <c r="F1323" s="4">
        <f t="shared" si="736"/>
        <v>8</v>
      </c>
      <c r="G1323" s="5" t="str">
        <f>VLOOKUP($D1323,LE!$B:$D,G$2,FALSE)</f>
        <v>MEA</v>
      </c>
      <c r="H1323" s="5" t="str">
        <f>VLOOKUP($D1323,LE!$B:$D,H$2,FALSE)</f>
        <v>Middle-East&amp;Africa</v>
      </c>
      <c r="I1323" s="5" t="str">
        <f>VLOOKUP($E1323,Department!$B:$E,I$2,FALSE)</f>
        <v>LEG</v>
      </c>
      <c r="J1323" s="5" t="str">
        <f>VLOOKUP($E1323,Department!$B:$E,J$2,FALSE)</f>
        <v>LEG-01</v>
      </c>
      <c r="K1323" s="5" t="str">
        <f>VLOOKUP($E1323,Department!$B:$E,K$2,FALSE)</f>
        <v>Legal</v>
      </c>
      <c r="L1323" s="5">
        <f>VLOOKUP($F1323,Account!$B:$D,L$2,FALSE)</f>
        <v>600001</v>
      </c>
      <c r="M1323" s="5" t="str">
        <f>VLOOKUP($F1323,Account!$B:$D,M$2,FALSE)</f>
        <v>Legal-Corporate Fees</v>
      </c>
      <c r="N1323" s="9">
        <f t="shared" si="711"/>
        <v>0</v>
      </c>
      <c r="O1323" t="str">
        <f>VLOOKUP(A1323,glbpamap!$A$1:$E$1000,5,FALSE)</f>
        <v>payroll.csv</v>
      </c>
    </row>
    <row r="1324" spans="1:15" x14ac:dyDescent="0.25">
      <c r="A1324" t="str">
        <f t="shared" si="721"/>
        <v>LEG-01600002</v>
      </c>
      <c r="C1324">
        <f t="shared" si="732"/>
        <v>0</v>
      </c>
      <c r="D1324" s="5">
        <f t="shared" si="734"/>
        <v>4</v>
      </c>
      <c r="E1324" s="5">
        <f t="shared" si="735"/>
        <v>20</v>
      </c>
      <c r="F1324" s="4">
        <f t="shared" si="736"/>
        <v>9</v>
      </c>
      <c r="G1324" s="5" t="str">
        <f>VLOOKUP($D1324,LE!$B:$D,G$2,FALSE)</f>
        <v>MEA</v>
      </c>
      <c r="H1324" s="5" t="str">
        <f>VLOOKUP($D1324,LE!$B:$D,H$2,FALSE)</f>
        <v>Middle-East&amp;Africa</v>
      </c>
      <c r="I1324" s="5" t="str">
        <f>VLOOKUP($E1324,Department!$B:$E,I$2,FALSE)</f>
        <v>LEG</v>
      </c>
      <c r="J1324" s="5" t="str">
        <f>VLOOKUP($E1324,Department!$B:$E,J$2,FALSE)</f>
        <v>LEG-01</v>
      </c>
      <c r="K1324" s="5" t="str">
        <f>VLOOKUP($E1324,Department!$B:$E,K$2,FALSE)</f>
        <v>Legal</v>
      </c>
      <c r="L1324" s="5">
        <f>VLOOKUP($F1324,Account!$B:$D,L$2,FALSE)</f>
        <v>600002</v>
      </c>
      <c r="M1324" s="5" t="str">
        <f>VLOOKUP($F1324,Account!$B:$D,M$2,FALSE)</f>
        <v>Legal-Employment Fees</v>
      </c>
      <c r="N1324" s="9">
        <f t="shared" si="712"/>
        <v>0</v>
      </c>
      <c r="O1324" t="str">
        <f>VLOOKUP(A1324,glbpamap!$A$1:$E$1000,5,FALSE)</f>
        <v>payroll.csv</v>
      </c>
    </row>
    <row r="1325" spans="1:15" x14ac:dyDescent="0.25">
      <c r="A1325" t="str">
        <f t="shared" si="721"/>
        <v>LEG-01700000</v>
      </c>
      <c r="C1325">
        <f t="shared" si="732"/>
        <v>0.05</v>
      </c>
      <c r="D1325" s="5">
        <f t="shared" si="734"/>
        <v>4</v>
      </c>
      <c r="E1325" s="5">
        <f t="shared" si="735"/>
        <v>20</v>
      </c>
      <c r="F1325" s="4">
        <f t="shared" si="736"/>
        <v>10</v>
      </c>
      <c r="G1325" s="5" t="str">
        <f>VLOOKUP($D1325,LE!$B:$D,G$2,FALSE)</f>
        <v>MEA</v>
      </c>
      <c r="H1325" s="5" t="str">
        <f>VLOOKUP($D1325,LE!$B:$D,H$2,FALSE)</f>
        <v>Middle-East&amp;Africa</v>
      </c>
      <c r="I1325" s="5" t="str">
        <f>VLOOKUP($E1325,Department!$B:$E,I$2,FALSE)</f>
        <v>LEG</v>
      </c>
      <c r="J1325" s="5" t="str">
        <f>VLOOKUP($E1325,Department!$B:$E,J$2,FALSE)</f>
        <v>LEG-01</v>
      </c>
      <c r="K1325" s="5" t="str">
        <f>VLOOKUP($E1325,Department!$B:$E,K$2,FALSE)</f>
        <v>Legal</v>
      </c>
      <c r="L1325" s="5">
        <f>VLOOKUP($F1325,Account!$B:$D,L$2,FALSE)</f>
        <v>700000</v>
      </c>
      <c r="M1325" s="5" t="str">
        <f>VLOOKUP($F1325,Account!$B:$D,M$2,FALSE)</f>
        <v>IT-Application-On-Premise</v>
      </c>
      <c r="N1325" s="9">
        <f t="shared" si="713"/>
        <v>11306.355965299315</v>
      </c>
      <c r="O1325" t="str">
        <f>VLOOKUP(A1325,glbpamap!$A$1:$E$1000,5,FALSE)</f>
        <v>payroll.csv</v>
      </c>
    </row>
    <row r="1326" spans="1:15" x14ac:dyDescent="0.25">
      <c r="A1326" t="str">
        <f t="shared" si="721"/>
        <v>LEG-01700001</v>
      </c>
      <c r="C1326">
        <f t="shared" si="732"/>
        <v>0.01</v>
      </c>
      <c r="D1326" s="5">
        <f t="shared" si="734"/>
        <v>4</v>
      </c>
      <c r="E1326" s="5">
        <f t="shared" si="735"/>
        <v>20</v>
      </c>
      <c r="F1326" s="4">
        <f t="shared" si="736"/>
        <v>11</v>
      </c>
      <c r="G1326" s="5" t="str">
        <f>VLOOKUP($D1326,LE!$B:$D,G$2,FALSE)</f>
        <v>MEA</v>
      </c>
      <c r="H1326" s="5" t="str">
        <f>VLOOKUP($D1326,LE!$B:$D,H$2,FALSE)</f>
        <v>Middle-East&amp;Africa</v>
      </c>
      <c r="I1326" s="5" t="str">
        <f>VLOOKUP($E1326,Department!$B:$E,I$2,FALSE)</f>
        <v>LEG</v>
      </c>
      <c r="J1326" s="5" t="str">
        <f>VLOOKUP($E1326,Department!$B:$E,J$2,FALSE)</f>
        <v>LEG-01</v>
      </c>
      <c r="K1326" s="5" t="str">
        <f>VLOOKUP($E1326,Department!$B:$E,K$2,FALSE)</f>
        <v>Legal</v>
      </c>
      <c r="L1326" s="5">
        <f>VLOOKUP($F1326,Account!$B:$D,L$2,FALSE)</f>
        <v>700001</v>
      </c>
      <c r="M1326" s="5" t="str">
        <f>VLOOKUP($F1326,Account!$B:$D,M$2,FALSE)</f>
        <v>IT-Application-Subscription</v>
      </c>
      <c r="N1326" s="9">
        <f t="shared" si="714"/>
        <v>2261.271193059863</v>
      </c>
      <c r="O1326" t="str">
        <f>VLOOKUP(A1326,glbpamap!$A$1:$E$1000,5,FALSE)</f>
        <v>payroll.csv</v>
      </c>
    </row>
    <row r="1327" spans="1:15" x14ac:dyDescent="0.25">
      <c r="A1327" t="str">
        <f t="shared" si="721"/>
        <v>LEG-01700002</v>
      </c>
      <c r="C1327">
        <f t="shared" si="732"/>
        <v>0.02</v>
      </c>
      <c r="D1327" s="5">
        <f t="shared" si="734"/>
        <v>4</v>
      </c>
      <c r="E1327" s="5">
        <f t="shared" si="735"/>
        <v>20</v>
      </c>
      <c r="F1327" s="4">
        <f t="shared" si="736"/>
        <v>12</v>
      </c>
      <c r="G1327" s="5" t="str">
        <f>VLOOKUP($D1327,LE!$B:$D,G$2,FALSE)</f>
        <v>MEA</v>
      </c>
      <c r="H1327" s="5" t="str">
        <f>VLOOKUP($D1327,LE!$B:$D,H$2,FALSE)</f>
        <v>Middle-East&amp;Africa</v>
      </c>
      <c r="I1327" s="5" t="str">
        <f>VLOOKUP($E1327,Department!$B:$E,I$2,FALSE)</f>
        <v>LEG</v>
      </c>
      <c r="J1327" s="5" t="str">
        <f>VLOOKUP($E1327,Department!$B:$E,J$2,FALSE)</f>
        <v>LEG-01</v>
      </c>
      <c r="K1327" s="5" t="str">
        <f>VLOOKUP($E1327,Department!$B:$E,K$2,FALSE)</f>
        <v>Legal</v>
      </c>
      <c r="L1327" s="5">
        <f>VLOOKUP($F1327,Account!$B:$D,L$2,FALSE)</f>
        <v>700002</v>
      </c>
      <c r="M1327" s="5" t="str">
        <f>VLOOKUP($F1327,Account!$B:$D,M$2,FALSE)</f>
        <v>IT-Infrastructure</v>
      </c>
      <c r="N1327" s="9">
        <f t="shared" si="715"/>
        <v>4522.542386119726</v>
      </c>
      <c r="O1327" t="str">
        <f>VLOOKUP(A1327,glbpamap!$A$1:$E$1000,5,FALSE)</f>
        <v>payroll.csv</v>
      </c>
    </row>
    <row r="1328" spans="1:15" x14ac:dyDescent="0.25">
      <c r="A1328" t="str">
        <f t="shared" si="721"/>
        <v>LEG-01700003</v>
      </c>
      <c r="C1328">
        <f t="shared" si="732"/>
        <v>0.01</v>
      </c>
      <c r="D1328" s="5">
        <f t="shared" si="734"/>
        <v>4</v>
      </c>
      <c r="E1328" s="5">
        <f t="shared" si="735"/>
        <v>20</v>
      </c>
      <c r="F1328" s="4">
        <f t="shared" si="736"/>
        <v>13</v>
      </c>
      <c r="G1328" s="5" t="str">
        <f>VLOOKUP($D1328,LE!$B:$D,G$2,FALSE)</f>
        <v>MEA</v>
      </c>
      <c r="H1328" s="5" t="str">
        <f>VLOOKUP($D1328,LE!$B:$D,H$2,FALSE)</f>
        <v>Middle-East&amp;Africa</v>
      </c>
      <c r="I1328" s="5" t="str">
        <f>VLOOKUP($E1328,Department!$B:$E,I$2,FALSE)</f>
        <v>LEG</v>
      </c>
      <c r="J1328" s="5" t="str">
        <f>VLOOKUP($E1328,Department!$B:$E,J$2,FALSE)</f>
        <v>LEG-01</v>
      </c>
      <c r="K1328" s="5" t="str">
        <f>VLOOKUP($E1328,Department!$B:$E,K$2,FALSE)</f>
        <v>Legal</v>
      </c>
      <c r="L1328" s="5">
        <f>VLOOKUP($F1328,Account!$B:$D,L$2,FALSE)</f>
        <v>700003</v>
      </c>
      <c r="M1328" s="5" t="str">
        <f>VLOOKUP($F1328,Account!$B:$D,M$2,FALSE)</f>
        <v>IT-Consultant-System Implementation</v>
      </c>
      <c r="N1328" s="9">
        <f t="shared" si="716"/>
        <v>2261.271193059863</v>
      </c>
      <c r="O1328" t="str">
        <f>VLOOKUP(A1328,glbpamap!$A$1:$E$1000,5,FALSE)</f>
        <v>payroll.csv</v>
      </c>
    </row>
    <row r="1329" spans="1:15" x14ac:dyDescent="0.25">
      <c r="A1329" t="str">
        <f t="shared" si="721"/>
        <v>LEG-01800000</v>
      </c>
      <c r="C1329">
        <f t="shared" si="732"/>
        <v>0.02</v>
      </c>
      <c r="D1329" s="5">
        <f t="shared" si="734"/>
        <v>4</v>
      </c>
      <c r="E1329" s="5">
        <f t="shared" si="735"/>
        <v>20</v>
      </c>
      <c r="F1329" s="4">
        <f t="shared" si="736"/>
        <v>14</v>
      </c>
      <c r="G1329" s="5" t="str">
        <f>VLOOKUP($D1329,LE!$B:$D,G$2,FALSE)</f>
        <v>MEA</v>
      </c>
      <c r="H1329" s="5" t="str">
        <f>VLOOKUP($D1329,LE!$B:$D,H$2,FALSE)</f>
        <v>Middle-East&amp;Africa</v>
      </c>
      <c r="I1329" s="5" t="str">
        <f>VLOOKUP($E1329,Department!$B:$E,I$2,FALSE)</f>
        <v>LEG</v>
      </c>
      <c r="J1329" s="5" t="str">
        <f>VLOOKUP($E1329,Department!$B:$E,J$2,FALSE)</f>
        <v>LEG-01</v>
      </c>
      <c r="K1329" s="5" t="str">
        <f>VLOOKUP($E1329,Department!$B:$E,K$2,FALSE)</f>
        <v>Legal</v>
      </c>
      <c r="L1329" s="5">
        <f>VLOOKUP($F1329,Account!$B:$D,L$2,FALSE)</f>
        <v>800000</v>
      </c>
      <c r="M1329" s="5" t="str">
        <f>VLOOKUP($F1329,Account!$B:$D,M$2,FALSE)</f>
        <v>Facilities-Offices</v>
      </c>
      <c r="N1329" s="9">
        <f t="shared" si="717"/>
        <v>4522.542386119726</v>
      </c>
      <c r="O1329" t="str">
        <f>VLOOKUP(A1329,glbpamap!$A$1:$E$1000,5,FALSE)</f>
        <v>payroll.csv</v>
      </c>
    </row>
    <row r="1330" spans="1:15" x14ac:dyDescent="0.25">
      <c r="A1330" t="str">
        <f t="shared" si="721"/>
        <v>LEG-01800001</v>
      </c>
      <c r="C1330">
        <f t="shared" si="732"/>
        <v>0.02</v>
      </c>
      <c r="D1330" s="5">
        <f t="shared" si="734"/>
        <v>4</v>
      </c>
      <c r="E1330" s="5">
        <f t="shared" si="735"/>
        <v>20</v>
      </c>
      <c r="F1330" s="4">
        <f t="shared" si="736"/>
        <v>15</v>
      </c>
      <c r="G1330" s="5" t="str">
        <f>VLOOKUP($D1330,LE!$B:$D,G$2,FALSE)</f>
        <v>MEA</v>
      </c>
      <c r="H1330" s="5" t="str">
        <f>VLOOKUP($D1330,LE!$B:$D,H$2,FALSE)</f>
        <v>Middle-East&amp;Africa</v>
      </c>
      <c r="I1330" s="5" t="str">
        <f>VLOOKUP($E1330,Department!$B:$E,I$2,FALSE)</f>
        <v>LEG</v>
      </c>
      <c r="J1330" s="5" t="str">
        <f>VLOOKUP($E1330,Department!$B:$E,J$2,FALSE)</f>
        <v>LEG-01</v>
      </c>
      <c r="K1330" s="5" t="str">
        <f>VLOOKUP($E1330,Department!$B:$E,K$2,FALSE)</f>
        <v>Legal</v>
      </c>
      <c r="L1330" s="5">
        <f>VLOOKUP($F1330,Account!$B:$D,L$2,FALSE)</f>
        <v>800001</v>
      </c>
      <c r="M1330" s="5" t="str">
        <f>VLOOKUP($F1330,Account!$B:$D,M$2,FALSE)</f>
        <v>Facilities-Supplies</v>
      </c>
      <c r="N1330" s="9">
        <f t="shared" si="718"/>
        <v>4522.542386119726</v>
      </c>
      <c r="O1330" t="str">
        <f>VLOOKUP(A1330,glbpamap!$A$1:$E$1000,5,FALSE)</f>
        <v>payroll.csv</v>
      </c>
    </row>
    <row r="1331" spans="1:15" x14ac:dyDescent="0.25">
      <c r="A1331" t="str">
        <f t="shared" si="721"/>
        <v>LEG-01800002</v>
      </c>
      <c r="C1331">
        <f t="shared" si="732"/>
        <v>0.02</v>
      </c>
      <c r="D1331" s="5">
        <f t="shared" si="734"/>
        <v>4</v>
      </c>
      <c r="E1331" s="5">
        <f t="shared" si="735"/>
        <v>20</v>
      </c>
      <c r="F1331" s="4">
        <f t="shared" si="736"/>
        <v>16</v>
      </c>
      <c r="G1331" s="5" t="str">
        <f>VLOOKUP($D1331,LE!$B:$D,G$2,FALSE)</f>
        <v>MEA</v>
      </c>
      <c r="H1331" s="5" t="str">
        <f>VLOOKUP($D1331,LE!$B:$D,H$2,FALSE)</f>
        <v>Middle-East&amp;Africa</v>
      </c>
      <c r="I1331" s="5" t="str">
        <f>VLOOKUP($E1331,Department!$B:$E,I$2,FALSE)</f>
        <v>LEG</v>
      </c>
      <c r="J1331" s="5" t="str">
        <f>VLOOKUP($E1331,Department!$B:$E,J$2,FALSE)</f>
        <v>LEG-01</v>
      </c>
      <c r="K1331" s="5" t="str">
        <f>VLOOKUP($E1331,Department!$B:$E,K$2,FALSE)</f>
        <v>Legal</v>
      </c>
      <c r="L1331" s="5">
        <f>VLOOKUP($F1331,Account!$B:$D,L$2,FALSE)</f>
        <v>800002</v>
      </c>
      <c r="M1331" s="5" t="str">
        <f>VLOOKUP($F1331,Account!$B:$D,M$2,FALSE)</f>
        <v>Facilities-Supplies</v>
      </c>
      <c r="N1331" s="9">
        <f t="shared" si="719"/>
        <v>4522.542386119726</v>
      </c>
      <c r="O1331" t="str">
        <f>VLOOKUP(A1331,glbpamap!$A$1:$E$1000,5,FALSE)</f>
        <v>payroll.csv</v>
      </c>
    </row>
    <row r="1332" spans="1:15" x14ac:dyDescent="0.25">
      <c r="A1332" t="str">
        <f t="shared" si="721"/>
        <v>TAX-01100000</v>
      </c>
      <c r="C1332">
        <f>C1316</f>
        <v>0</v>
      </c>
      <c r="D1332" s="6">
        <f>D1316</f>
        <v>4</v>
      </c>
      <c r="E1332" s="6">
        <f>E1316+1</f>
        <v>21</v>
      </c>
      <c r="F1332" s="4">
        <v>1</v>
      </c>
      <c r="G1332" s="5" t="str">
        <f>VLOOKUP($D1332,LE!$B:$D,G$2,FALSE)</f>
        <v>MEA</v>
      </c>
      <c r="H1332" s="5" t="str">
        <f>VLOOKUP($D1332,LE!$B:$D,H$2,FALSE)</f>
        <v>Middle-East&amp;Africa</v>
      </c>
      <c r="I1332" s="5" t="str">
        <f>VLOOKUP($E1332,Department!$B:$E,I$2,FALSE)</f>
        <v>TAX</v>
      </c>
      <c r="J1332" s="5" t="str">
        <f>VLOOKUP($E1332,Department!$B:$E,J$2,FALSE)</f>
        <v>TAX-01</v>
      </c>
      <c r="K1332" s="5" t="str">
        <f>VLOOKUP($E1332,Department!$B:$E,K$2,FALSE)</f>
        <v>Tax</v>
      </c>
      <c r="L1332" s="5">
        <f>VLOOKUP($F1332,Account!$B:$D,L$2,FALSE)</f>
        <v>100000</v>
      </c>
      <c r="M1332" s="5" t="str">
        <f>VLOOKUP($F1332,Account!$B:$D,M$2,FALSE)</f>
        <v>Salary</v>
      </c>
      <c r="N1332" s="10">
        <f t="shared" ref="N1332" si="737">N1316*1.01</f>
        <v>228388.39049904616</v>
      </c>
      <c r="O1332" t="str">
        <f>VLOOKUP(A1332,glbpamap!$A$1:$E$1000,5,FALSE)</f>
        <v>implementation.csv</v>
      </c>
    </row>
    <row r="1333" spans="1:15" x14ac:dyDescent="0.25">
      <c r="A1333" t="str">
        <f t="shared" si="721"/>
        <v>TAX-01100001</v>
      </c>
      <c r="C1333">
        <f t="shared" si="732"/>
        <v>0.3</v>
      </c>
      <c r="D1333" s="5">
        <f>D1332</f>
        <v>4</v>
      </c>
      <c r="E1333" s="5">
        <f>E1332</f>
        <v>21</v>
      </c>
      <c r="F1333" s="4">
        <f>F1332+1</f>
        <v>2</v>
      </c>
      <c r="G1333" s="5" t="str">
        <f>VLOOKUP($D1333,LE!$B:$D,G$2,FALSE)</f>
        <v>MEA</v>
      </c>
      <c r="H1333" s="5" t="str">
        <f>VLOOKUP($D1333,LE!$B:$D,H$2,FALSE)</f>
        <v>Middle-East&amp;Africa</v>
      </c>
      <c r="I1333" s="5" t="str">
        <f>VLOOKUP($E1333,Department!$B:$E,I$2,FALSE)</f>
        <v>TAX</v>
      </c>
      <c r="J1333" s="5" t="str">
        <f>VLOOKUP($E1333,Department!$B:$E,J$2,FALSE)</f>
        <v>TAX-01</v>
      </c>
      <c r="K1333" s="5" t="str">
        <f>VLOOKUP($E1333,Department!$B:$E,K$2,FALSE)</f>
        <v>Tax</v>
      </c>
      <c r="L1333" s="5">
        <f>VLOOKUP($F1333,Account!$B:$D,L$2,FALSE)</f>
        <v>100001</v>
      </c>
      <c r="M1333" s="5" t="str">
        <f>VLOOKUP($F1333,Account!$B:$D,M$2,FALSE)</f>
        <v>Benefits</v>
      </c>
      <c r="N1333" s="9">
        <f t="shared" si="733"/>
        <v>68516.517149713851</v>
      </c>
      <c r="O1333" t="str">
        <f>VLOOKUP(A1333,glbpamap!$A$1:$E$1000,5,FALSE)</f>
        <v>implementation.csv</v>
      </c>
    </row>
    <row r="1334" spans="1:15" x14ac:dyDescent="0.25">
      <c r="A1334" t="str">
        <f t="shared" si="721"/>
        <v>TAX-01200000</v>
      </c>
      <c r="C1334">
        <f t="shared" si="732"/>
        <v>0.5</v>
      </c>
      <c r="D1334" s="5">
        <f t="shared" ref="D1334:D1347" si="738">D1333</f>
        <v>4</v>
      </c>
      <c r="E1334" s="5">
        <f t="shared" ref="E1334:E1347" si="739">E1333</f>
        <v>21</v>
      </c>
      <c r="F1334" s="4">
        <f t="shared" ref="F1334:F1347" si="740">F1333+1</f>
        <v>3</v>
      </c>
      <c r="G1334" s="5" t="str">
        <f>VLOOKUP($D1334,LE!$B:$D,G$2,FALSE)</f>
        <v>MEA</v>
      </c>
      <c r="H1334" s="5" t="str">
        <f>VLOOKUP($D1334,LE!$B:$D,H$2,FALSE)</f>
        <v>Middle-East&amp;Africa</v>
      </c>
      <c r="I1334" s="5" t="str">
        <f>VLOOKUP($E1334,Department!$B:$E,I$2,FALSE)</f>
        <v>TAX</v>
      </c>
      <c r="J1334" s="5" t="str">
        <f>VLOOKUP($E1334,Department!$B:$E,J$2,FALSE)</f>
        <v>TAX-01</v>
      </c>
      <c r="K1334" s="5" t="str">
        <f>VLOOKUP($E1334,Department!$B:$E,K$2,FALSE)</f>
        <v>Tax</v>
      </c>
      <c r="L1334" s="5">
        <f>VLOOKUP($F1334,Account!$B:$D,L$2,FALSE)</f>
        <v>200000</v>
      </c>
      <c r="M1334" s="5" t="str">
        <f>VLOOKUP($F1334,Account!$B:$D,M$2,FALSE)</f>
        <v>Contractors</v>
      </c>
      <c r="N1334" s="9">
        <f t="shared" ref="N1334:N1382" si="741">N1332*C1334</f>
        <v>114194.19524952308</v>
      </c>
      <c r="O1334" t="str">
        <f>VLOOKUP(A1334,glbpamap!$A$1:$E$1000,5,FALSE)</f>
        <v>implementation.csv</v>
      </c>
    </row>
    <row r="1335" spans="1:15" x14ac:dyDescent="0.25">
      <c r="A1335" t="str">
        <f t="shared" si="721"/>
        <v>TAX-01400000</v>
      </c>
      <c r="C1335">
        <f t="shared" si="732"/>
        <v>0.1</v>
      </c>
      <c r="D1335" s="5">
        <f t="shared" si="738"/>
        <v>4</v>
      </c>
      <c r="E1335" s="5">
        <f t="shared" si="739"/>
        <v>21</v>
      </c>
      <c r="F1335" s="4">
        <f t="shared" si="740"/>
        <v>4</v>
      </c>
      <c r="G1335" s="5" t="str">
        <f>VLOOKUP($D1335,LE!$B:$D,G$2,FALSE)</f>
        <v>MEA</v>
      </c>
      <c r="H1335" s="5" t="str">
        <f>VLOOKUP($D1335,LE!$B:$D,H$2,FALSE)</f>
        <v>Middle-East&amp;Africa</v>
      </c>
      <c r="I1335" s="5" t="str">
        <f>VLOOKUP($E1335,Department!$B:$E,I$2,FALSE)</f>
        <v>TAX</v>
      </c>
      <c r="J1335" s="5" t="str">
        <f>VLOOKUP($E1335,Department!$B:$E,J$2,FALSE)</f>
        <v>TAX-01</v>
      </c>
      <c r="K1335" s="5" t="str">
        <f>VLOOKUP($E1335,Department!$B:$E,K$2,FALSE)</f>
        <v>Tax</v>
      </c>
      <c r="L1335" s="5">
        <f>VLOOKUP($F1335,Account!$B:$D,L$2,FALSE)</f>
        <v>400000</v>
      </c>
      <c r="M1335" s="5" t="str">
        <f>VLOOKUP($F1335,Account!$B:$D,M$2,FALSE)</f>
        <v>Travel-Trips</v>
      </c>
      <c r="N1335" s="9">
        <f t="shared" ref="N1335:N1383" si="742">N1332*C1335</f>
        <v>22838.839049904618</v>
      </c>
      <c r="O1335" t="str">
        <f>VLOOKUP(A1335,glbpamap!$A$1:$E$1000,5,FALSE)</f>
        <v>implementation.csv</v>
      </c>
    </row>
    <row r="1336" spans="1:15" x14ac:dyDescent="0.25">
      <c r="A1336" t="str">
        <f t="shared" si="721"/>
        <v>TAX-01400001</v>
      </c>
      <c r="C1336">
        <f t="shared" si="732"/>
        <v>0.05</v>
      </c>
      <c r="D1336" s="5">
        <f t="shared" si="738"/>
        <v>4</v>
      </c>
      <c r="E1336" s="5">
        <f t="shared" si="739"/>
        <v>21</v>
      </c>
      <c r="F1336" s="4">
        <f t="shared" si="740"/>
        <v>5</v>
      </c>
      <c r="G1336" s="5" t="str">
        <f>VLOOKUP($D1336,LE!$B:$D,G$2,FALSE)</f>
        <v>MEA</v>
      </c>
      <c r="H1336" s="5" t="str">
        <f>VLOOKUP($D1336,LE!$B:$D,H$2,FALSE)</f>
        <v>Middle-East&amp;Africa</v>
      </c>
      <c r="I1336" s="5" t="str">
        <f>VLOOKUP($E1336,Department!$B:$E,I$2,FALSE)</f>
        <v>TAX</v>
      </c>
      <c r="J1336" s="5" t="str">
        <f>VLOOKUP($E1336,Department!$B:$E,J$2,FALSE)</f>
        <v>TAX-01</v>
      </c>
      <c r="K1336" s="5" t="str">
        <f>VLOOKUP($E1336,Department!$B:$E,K$2,FALSE)</f>
        <v>Tax</v>
      </c>
      <c r="L1336" s="5">
        <f>VLOOKUP($F1336,Account!$B:$D,L$2,FALSE)</f>
        <v>400001</v>
      </c>
      <c r="M1336" s="5" t="str">
        <f>VLOOKUP($F1336,Account!$B:$D,M$2,FALSE)</f>
        <v>Travel-Hotels</v>
      </c>
      <c r="N1336" s="9">
        <f t="shared" ref="N1336:N1384" si="743">N1332*C1336</f>
        <v>11419.419524952309</v>
      </c>
      <c r="O1336" t="str">
        <f>VLOOKUP(A1336,glbpamap!$A$1:$E$1000,5,FALSE)</f>
        <v>implementation.csv</v>
      </c>
    </row>
    <row r="1337" spans="1:15" x14ac:dyDescent="0.25">
      <c r="A1337" t="str">
        <f t="shared" si="721"/>
        <v>TAX-01500000</v>
      </c>
      <c r="C1337">
        <f t="shared" si="732"/>
        <v>0.2</v>
      </c>
      <c r="D1337" s="5">
        <f t="shared" si="738"/>
        <v>4</v>
      </c>
      <c r="E1337" s="5">
        <f t="shared" si="739"/>
        <v>21</v>
      </c>
      <c r="F1337" s="4">
        <f t="shared" si="740"/>
        <v>6</v>
      </c>
      <c r="G1337" s="5" t="str">
        <f>VLOOKUP($D1337,LE!$B:$D,G$2,FALSE)</f>
        <v>MEA</v>
      </c>
      <c r="H1337" s="5" t="str">
        <f>VLOOKUP($D1337,LE!$B:$D,H$2,FALSE)</f>
        <v>Middle-East&amp;Africa</v>
      </c>
      <c r="I1337" s="5" t="str">
        <f>VLOOKUP($E1337,Department!$B:$E,I$2,FALSE)</f>
        <v>TAX</v>
      </c>
      <c r="J1337" s="5" t="str">
        <f>VLOOKUP($E1337,Department!$B:$E,J$2,FALSE)</f>
        <v>TAX-01</v>
      </c>
      <c r="K1337" s="5" t="str">
        <f>VLOOKUP($E1337,Department!$B:$E,K$2,FALSE)</f>
        <v>Tax</v>
      </c>
      <c r="L1337" s="5">
        <f>VLOOKUP($F1337,Account!$B:$D,L$2,FALSE)</f>
        <v>500000</v>
      </c>
      <c r="M1337" s="5" t="str">
        <f>VLOOKUP($F1337,Account!$B:$D,M$2,FALSE)</f>
        <v>Professional-Services-Consultants</v>
      </c>
      <c r="N1337" s="9">
        <f t="shared" ref="N1337:N1385" si="744">N1332*C1337</f>
        <v>45677.678099809236</v>
      </c>
      <c r="O1337" t="str">
        <f>VLOOKUP(A1337,glbpamap!$A$1:$E$1000,5,FALSE)</f>
        <v>implementation.csv</v>
      </c>
    </row>
    <row r="1338" spans="1:15" x14ac:dyDescent="0.25">
      <c r="A1338" t="str">
        <f t="shared" si="721"/>
        <v>TAX-01600000</v>
      </c>
      <c r="C1338">
        <f t="shared" si="732"/>
        <v>0.1</v>
      </c>
      <c r="D1338" s="5">
        <f t="shared" si="738"/>
        <v>4</v>
      </c>
      <c r="E1338" s="5">
        <f t="shared" si="739"/>
        <v>21</v>
      </c>
      <c r="F1338" s="4">
        <f t="shared" si="740"/>
        <v>7</v>
      </c>
      <c r="G1338" s="5" t="str">
        <f>VLOOKUP($D1338,LE!$B:$D,G$2,FALSE)</f>
        <v>MEA</v>
      </c>
      <c r="H1338" s="5" t="str">
        <f>VLOOKUP($D1338,LE!$B:$D,H$2,FALSE)</f>
        <v>Middle-East&amp;Africa</v>
      </c>
      <c r="I1338" s="5" t="str">
        <f>VLOOKUP($E1338,Department!$B:$E,I$2,FALSE)</f>
        <v>TAX</v>
      </c>
      <c r="J1338" s="5" t="str">
        <f>VLOOKUP($E1338,Department!$B:$E,J$2,FALSE)</f>
        <v>TAX-01</v>
      </c>
      <c r="K1338" s="5" t="str">
        <f>VLOOKUP($E1338,Department!$B:$E,K$2,FALSE)</f>
        <v>Tax</v>
      </c>
      <c r="L1338" s="5">
        <f>VLOOKUP($F1338,Account!$B:$D,L$2,FALSE)</f>
        <v>600000</v>
      </c>
      <c r="M1338" s="5" t="str">
        <f>VLOOKUP($F1338,Account!$B:$D,M$2,FALSE)</f>
        <v>Legal-Consultants</v>
      </c>
      <c r="N1338" s="9">
        <f t="shared" ref="N1338:N1386" si="745">N1332*C1338</f>
        <v>22838.839049904618</v>
      </c>
      <c r="O1338" t="str">
        <f>VLOOKUP(A1338,glbpamap!$A$1:$E$1000,5,FALSE)</f>
        <v>implementation.csv</v>
      </c>
    </row>
    <row r="1339" spans="1:15" x14ac:dyDescent="0.25">
      <c r="A1339" t="str">
        <f t="shared" si="721"/>
        <v>TAX-01600001</v>
      </c>
      <c r="C1339">
        <f t="shared" si="732"/>
        <v>0</v>
      </c>
      <c r="D1339" s="5">
        <f t="shared" si="738"/>
        <v>4</v>
      </c>
      <c r="E1339" s="5">
        <f t="shared" si="739"/>
        <v>21</v>
      </c>
      <c r="F1339" s="4">
        <f t="shared" si="740"/>
        <v>8</v>
      </c>
      <c r="G1339" s="5" t="str">
        <f>VLOOKUP($D1339,LE!$B:$D,G$2,FALSE)</f>
        <v>MEA</v>
      </c>
      <c r="H1339" s="5" t="str">
        <f>VLOOKUP($D1339,LE!$B:$D,H$2,FALSE)</f>
        <v>Middle-East&amp;Africa</v>
      </c>
      <c r="I1339" s="5" t="str">
        <f>VLOOKUP($E1339,Department!$B:$E,I$2,FALSE)</f>
        <v>TAX</v>
      </c>
      <c r="J1339" s="5" t="str">
        <f>VLOOKUP($E1339,Department!$B:$E,J$2,FALSE)</f>
        <v>TAX-01</v>
      </c>
      <c r="K1339" s="5" t="str">
        <f>VLOOKUP($E1339,Department!$B:$E,K$2,FALSE)</f>
        <v>Tax</v>
      </c>
      <c r="L1339" s="5">
        <f>VLOOKUP($F1339,Account!$B:$D,L$2,FALSE)</f>
        <v>600001</v>
      </c>
      <c r="M1339" s="5" t="str">
        <f>VLOOKUP($F1339,Account!$B:$D,M$2,FALSE)</f>
        <v>Legal-Corporate Fees</v>
      </c>
      <c r="N1339" s="9">
        <f t="shared" ref="N1339:N1387" si="746">N1332*C1339</f>
        <v>0</v>
      </c>
      <c r="O1339" t="str">
        <f>VLOOKUP(A1339,glbpamap!$A$1:$E$1000,5,FALSE)</f>
        <v>implementation.csv</v>
      </c>
    </row>
    <row r="1340" spans="1:15" x14ac:dyDescent="0.25">
      <c r="A1340" t="str">
        <f t="shared" si="721"/>
        <v>TAX-01600002</v>
      </c>
      <c r="C1340">
        <f t="shared" si="732"/>
        <v>0</v>
      </c>
      <c r="D1340" s="5">
        <f t="shared" si="738"/>
        <v>4</v>
      </c>
      <c r="E1340" s="5">
        <f t="shared" si="739"/>
        <v>21</v>
      </c>
      <c r="F1340" s="4">
        <f t="shared" si="740"/>
        <v>9</v>
      </c>
      <c r="G1340" s="5" t="str">
        <f>VLOOKUP($D1340,LE!$B:$D,G$2,FALSE)</f>
        <v>MEA</v>
      </c>
      <c r="H1340" s="5" t="str">
        <f>VLOOKUP($D1340,LE!$B:$D,H$2,FALSE)</f>
        <v>Middle-East&amp;Africa</v>
      </c>
      <c r="I1340" s="5" t="str">
        <f>VLOOKUP($E1340,Department!$B:$E,I$2,FALSE)</f>
        <v>TAX</v>
      </c>
      <c r="J1340" s="5" t="str">
        <f>VLOOKUP($E1340,Department!$B:$E,J$2,FALSE)</f>
        <v>TAX-01</v>
      </c>
      <c r="K1340" s="5" t="str">
        <f>VLOOKUP($E1340,Department!$B:$E,K$2,FALSE)</f>
        <v>Tax</v>
      </c>
      <c r="L1340" s="5">
        <f>VLOOKUP($F1340,Account!$B:$D,L$2,FALSE)</f>
        <v>600002</v>
      </c>
      <c r="M1340" s="5" t="str">
        <f>VLOOKUP($F1340,Account!$B:$D,M$2,FALSE)</f>
        <v>Legal-Employment Fees</v>
      </c>
      <c r="N1340" s="9">
        <f t="shared" ref="N1340:N1388" si="747">N1332*C1340</f>
        <v>0</v>
      </c>
      <c r="O1340" t="str">
        <f>VLOOKUP(A1340,glbpamap!$A$1:$E$1000,5,FALSE)</f>
        <v>implementation.csv</v>
      </c>
    </row>
    <row r="1341" spans="1:15" x14ac:dyDescent="0.25">
      <c r="A1341" t="str">
        <f t="shared" si="721"/>
        <v>TAX-01700000</v>
      </c>
      <c r="C1341">
        <f t="shared" si="732"/>
        <v>0.05</v>
      </c>
      <c r="D1341" s="5">
        <f t="shared" si="738"/>
        <v>4</v>
      </c>
      <c r="E1341" s="5">
        <f t="shared" si="739"/>
        <v>21</v>
      </c>
      <c r="F1341" s="4">
        <f t="shared" si="740"/>
        <v>10</v>
      </c>
      <c r="G1341" s="5" t="str">
        <f>VLOOKUP($D1341,LE!$B:$D,G$2,FALSE)</f>
        <v>MEA</v>
      </c>
      <c r="H1341" s="5" t="str">
        <f>VLOOKUP($D1341,LE!$B:$D,H$2,FALSE)</f>
        <v>Middle-East&amp;Africa</v>
      </c>
      <c r="I1341" s="5" t="str">
        <f>VLOOKUP($E1341,Department!$B:$E,I$2,FALSE)</f>
        <v>TAX</v>
      </c>
      <c r="J1341" s="5" t="str">
        <f>VLOOKUP($E1341,Department!$B:$E,J$2,FALSE)</f>
        <v>TAX-01</v>
      </c>
      <c r="K1341" s="5" t="str">
        <f>VLOOKUP($E1341,Department!$B:$E,K$2,FALSE)</f>
        <v>Tax</v>
      </c>
      <c r="L1341" s="5">
        <f>VLOOKUP($F1341,Account!$B:$D,L$2,FALSE)</f>
        <v>700000</v>
      </c>
      <c r="M1341" s="5" t="str">
        <f>VLOOKUP($F1341,Account!$B:$D,M$2,FALSE)</f>
        <v>IT-Application-On-Premise</v>
      </c>
      <c r="N1341" s="9">
        <f t="shared" ref="N1341:N1389" si="748">N1332*C1341</f>
        <v>11419.419524952309</v>
      </c>
      <c r="O1341" t="str">
        <f>VLOOKUP(A1341,glbpamap!$A$1:$E$1000,5,FALSE)</f>
        <v>payroll.csv</v>
      </c>
    </row>
    <row r="1342" spans="1:15" x14ac:dyDescent="0.25">
      <c r="A1342" t="str">
        <f t="shared" si="721"/>
        <v>TAX-01700001</v>
      </c>
      <c r="C1342">
        <f t="shared" si="732"/>
        <v>0.01</v>
      </c>
      <c r="D1342" s="5">
        <f t="shared" si="738"/>
        <v>4</v>
      </c>
      <c r="E1342" s="5">
        <f t="shared" si="739"/>
        <v>21</v>
      </c>
      <c r="F1342" s="4">
        <f t="shared" si="740"/>
        <v>11</v>
      </c>
      <c r="G1342" s="5" t="str">
        <f>VLOOKUP($D1342,LE!$B:$D,G$2,FALSE)</f>
        <v>MEA</v>
      </c>
      <c r="H1342" s="5" t="str">
        <f>VLOOKUP($D1342,LE!$B:$D,H$2,FALSE)</f>
        <v>Middle-East&amp;Africa</v>
      </c>
      <c r="I1342" s="5" t="str">
        <f>VLOOKUP($E1342,Department!$B:$E,I$2,FALSE)</f>
        <v>TAX</v>
      </c>
      <c r="J1342" s="5" t="str">
        <f>VLOOKUP($E1342,Department!$B:$E,J$2,FALSE)</f>
        <v>TAX-01</v>
      </c>
      <c r="K1342" s="5" t="str">
        <f>VLOOKUP($E1342,Department!$B:$E,K$2,FALSE)</f>
        <v>Tax</v>
      </c>
      <c r="L1342" s="5">
        <f>VLOOKUP($F1342,Account!$B:$D,L$2,FALSE)</f>
        <v>700001</v>
      </c>
      <c r="M1342" s="5" t="str">
        <f>VLOOKUP($F1342,Account!$B:$D,M$2,FALSE)</f>
        <v>IT-Application-Subscription</v>
      </c>
      <c r="N1342" s="9">
        <f t="shared" ref="N1342:N1390" si="749">N1332*C1342</f>
        <v>2283.8839049904618</v>
      </c>
      <c r="O1342" t="str">
        <f>VLOOKUP(A1342,glbpamap!$A$1:$E$1000,5,FALSE)</f>
        <v>payroll.csv</v>
      </c>
    </row>
    <row r="1343" spans="1:15" x14ac:dyDescent="0.25">
      <c r="A1343" t="str">
        <f t="shared" si="721"/>
        <v>TAX-01700002</v>
      </c>
      <c r="C1343">
        <f t="shared" si="732"/>
        <v>0.02</v>
      </c>
      <c r="D1343" s="5">
        <f t="shared" si="738"/>
        <v>4</v>
      </c>
      <c r="E1343" s="5">
        <f t="shared" si="739"/>
        <v>21</v>
      </c>
      <c r="F1343" s="4">
        <f t="shared" si="740"/>
        <v>12</v>
      </c>
      <c r="G1343" s="5" t="str">
        <f>VLOOKUP($D1343,LE!$B:$D,G$2,FALSE)</f>
        <v>MEA</v>
      </c>
      <c r="H1343" s="5" t="str">
        <f>VLOOKUP($D1343,LE!$B:$D,H$2,FALSE)</f>
        <v>Middle-East&amp;Africa</v>
      </c>
      <c r="I1343" s="5" t="str">
        <f>VLOOKUP($E1343,Department!$B:$E,I$2,FALSE)</f>
        <v>TAX</v>
      </c>
      <c r="J1343" s="5" t="str">
        <f>VLOOKUP($E1343,Department!$B:$E,J$2,FALSE)</f>
        <v>TAX-01</v>
      </c>
      <c r="K1343" s="5" t="str">
        <f>VLOOKUP($E1343,Department!$B:$E,K$2,FALSE)</f>
        <v>Tax</v>
      </c>
      <c r="L1343" s="5">
        <f>VLOOKUP($F1343,Account!$B:$D,L$2,FALSE)</f>
        <v>700002</v>
      </c>
      <c r="M1343" s="5" t="str">
        <f>VLOOKUP($F1343,Account!$B:$D,M$2,FALSE)</f>
        <v>IT-Infrastructure</v>
      </c>
      <c r="N1343" s="9">
        <f t="shared" ref="N1343:N1391" si="750">N1332*C1343</f>
        <v>4567.7678099809236</v>
      </c>
      <c r="O1343" t="str">
        <f>VLOOKUP(A1343,glbpamap!$A$1:$E$1000,5,FALSE)</f>
        <v>payroll.csv</v>
      </c>
    </row>
    <row r="1344" spans="1:15" x14ac:dyDescent="0.25">
      <c r="A1344" t="str">
        <f t="shared" si="721"/>
        <v>TAX-01700003</v>
      </c>
      <c r="C1344">
        <f t="shared" si="732"/>
        <v>0.01</v>
      </c>
      <c r="D1344" s="5">
        <f t="shared" si="738"/>
        <v>4</v>
      </c>
      <c r="E1344" s="5">
        <f t="shared" si="739"/>
        <v>21</v>
      </c>
      <c r="F1344" s="4">
        <f t="shared" si="740"/>
        <v>13</v>
      </c>
      <c r="G1344" s="5" t="str">
        <f>VLOOKUP($D1344,LE!$B:$D,G$2,FALSE)</f>
        <v>MEA</v>
      </c>
      <c r="H1344" s="5" t="str">
        <f>VLOOKUP($D1344,LE!$B:$D,H$2,FALSE)</f>
        <v>Middle-East&amp;Africa</v>
      </c>
      <c r="I1344" s="5" t="str">
        <f>VLOOKUP($E1344,Department!$B:$E,I$2,FALSE)</f>
        <v>TAX</v>
      </c>
      <c r="J1344" s="5" t="str">
        <f>VLOOKUP($E1344,Department!$B:$E,J$2,FALSE)</f>
        <v>TAX-01</v>
      </c>
      <c r="K1344" s="5" t="str">
        <f>VLOOKUP($E1344,Department!$B:$E,K$2,FALSE)</f>
        <v>Tax</v>
      </c>
      <c r="L1344" s="5">
        <f>VLOOKUP($F1344,Account!$B:$D,L$2,FALSE)</f>
        <v>700003</v>
      </c>
      <c r="M1344" s="5" t="str">
        <f>VLOOKUP($F1344,Account!$B:$D,M$2,FALSE)</f>
        <v>IT-Consultant-System Implementation</v>
      </c>
      <c r="N1344" s="9">
        <f t="shared" ref="N1344:N1392" si="751">N1332*C1344</f>
        <v>2283.8839049904618</v>
      </c>
      <c r="O1344" t="str">
        <f>VLOOKUP(A1344,glbpamap!$A$1:$E$1000,5,FALSE)</f>
        <v>payroll.csv</v>
      </c>
    </row>
    <row r="1345" spans="1:15" x14ac:dyDescent="0.25">
      <c r="A1345" t="str">
        <f t="shared" si="721"/>
        <v>TAX-01800000</v>
      </c>
      <c r="C1345">
        <f t="shared" si="732"/>
        <v>0.02</v>
      </c>
      <c r="D1345" s="5">
        <f t="shared" si="738"/>
        <v>4</v>
      </c>
      <c r="E1345" s="5">
        <f t="shared" si="739"/>
        <v>21</v>
      </c>
      <c r="F1345" s="4">
        <f t="shared" si="740"/>
        <v>14</v>
      </c>
      <c r="G1345" s="5" t="str">
        <f>VLOOKUP($D1345,LE!$B:$D,G$2,FALSE)</f>
        <v>MEA</v>
      </c>
      <c r="H1345" s="5" t="str">
        <f>VLOOKUP($D1345,LE!$B:$D,H$2,FALSE)</f>
        <v>Middle-East&amp;Africa</v>
      </c>
      <c r="I1345" s="5" t="str">
        <f>VLOOKUP($E1345,Department!$B:$E,I$2,FALSE)</f>
        <v>TAX</v>
      </c>
      <c r="J1345" s="5" t="str">
        <f>VLOOKUP($E1345,Department!$B:$E,J$2,FALSE)</f>
        <v>TAX-01</v>
      </c>
      <c r="K1345" s="5" t="str">
        <f>VLOOKUP($E1345,Department!$B:$E,K$2,FALSE)</f>
        <v>Tax</v>
      </c>
      <c r="L1345" s="5">
        <f>VLOOKUP($F1345,Account!$B:$D,L$2,FALSE)</f>
        <v>800000</v>
      </c>
      <c r="M1345" s="5" t="str">
        <f>VLOOKUP($F1345,Account!$B:$D,M$2,FALSE)</f>
        <v>Facilities-Offices</v>
      </c>
      <c r="N1345" s="9">
        <f t="shared" ref="N1345:N1393" si="752">N1332*C1345</f>
        <v>4567.7678099809236</v>
      </c>
      <c r="O1345" t="str">
        <f>VLOOKUP(A1345,glbpamap!$A$1:$E$1000,5,FALSE)</f>
        <v>payroll.csv</v>
      </c>
    </row>
    <row r="1346" spans="1:15" x14ac:dyDescent="0.25">
      <c r="A1346" t="str">
        <f t="shared" si="721"/>
        <v>TAX-01800001</v>
      </c>
      <c r="C1346">
        <f t="shared" si="732"/>
        <v>0.02</v>
      </c>
      <c r="D1346" s="5">
        <f t="shared" si="738"/>
        <v>4</v>
      </c>
      <c r="E1346" s="5">
        <f t="shared" si="739"/>
        <v>21</v>
      </c>
      <c r="F1346" s="4">
        <f t="shared" si="740"/>
        <v>15</v>
      </c>
      <c r="G1346" s="5" t="str">
        <f>VLOOKUP($D1346,LE!$B:$D,G$2,FALSE)</f>
        <v>MEA</v>
      </c>
      <c r="H1346" s="5" t="str">
        <f>VLOOKUP($D1346,LE!$B:$D,H$2,FALSE)</f>
        <v>Middle-East&amp;Africa</v>
      </c>
      <c r="I1346" s="5" t="str">
        <f>VLOOKUP($E1346,Department!$B:$E,I$2,FALSE)</f>
        <v>TAX</v>
      </c>
      <c r="J1346" s="5" t="str">
        <f>VLOOKUP($E1346,Department!$B:$E,J$2,FALSE)</f>
        <v>TAX-01</v>
      </c>
      <c r="K1346" s="5" t="str">
        <f>VLOOKUP($E1346,Department!$B:$E,K$2,FALSE)</f>
        <v>Tax</v>
      </c>
      <c r="L1346" s="5">
        <f>VLOOKUP($F1346,Account!$B:$D,L$2,FALSE)</f>
        <v>800001</v>
      </c>
      <c r="M1346" s="5" t="str">
        <f>VLOOKUP($F1346,Account!$B:$D,M$2,FALSE)</f>
        <v>Facilities-Supplies</v>
      </c>
      <c r="N1346" s="9">
        <f t="shared" ref="N1346:N1394" si="753">N1332*C1346</f>
        <v>4567.7678099809236</v>
      </c>
      <c r="O1346" t="str">
        <f>VLOOKUP(A1346,glbpamap!$A$1:$E$1000,5,FALSE)</f>
        <v>payroll.csv</v>
      </c>
    </row>
    <row r="1347" spans="1:15" x14ac:dyDescent="0.25">
      <c r="A1347" t="str">
        <f t="shared" si="721"/>
        <v>TAX-01800002</v>
      </c>
      <c r="C1347">
        <f t="shared" si="732"/>
        <v>0.02</v>
      </c>
      <c r="D1347" s="5">
        <f t="shared" si="738"/>
        <v>4</v>
      </c>
      <c r="E1347" s="5">
        <f t="shared" si="739"/>
        <v>21</v>
      </c>
      <c r="F1347" s="4">
        <f t="shared" si="740"/>
        <v>16</v>
      </c>
      <c r="G1347" s="5" t="str">
        <f>VLOOKUP($D1347,LE!$B:$D,G$2,FALSE)</f>
        <v>MEA</v>
      </c>
      <c r="H1347" s="5" t="str">
        <f>VLOOKUP($D1347,LE!$B:$D,H$2,FALSE)</f>
        <v>Middle-East&amp;Africa</v>
      </c>
      <c r="I1347" s="5" t="str">
        <f>VLOOKUP($E1347,Department!$B:$E,I$2,FALSE)</f>
        <v>TAX</v>
      </c>
      <c r="J1347" s="5" t="str">
        <f>VLOOKUP($E1347,Department!$B:$E,J$2,FALSE)</f>
        <v>TAX-01</v>
      </c>
      <c r="K1347" s="5" t="str">
        <f>VLOOKUP($E1347,Department!$B:$E,K$2,FALSE)</f>
        <v>Tax</v>
      </c>
      <c r="L1347" s="5">
        <f>VLOOKUP($F1347,Account!$B:$D,L$2,FALSE)</f>
        <v>800002</v>
      </c>
      <c r="M1347" s="5" t="str">
        <f>VLOOKUP($F1347,Account!$B:$D,M$2,FALSE)</f>
        <v>Facilities-Supplies</v>
      </c>
      <c r="N1347" s="9">
        <f t="shared" ref="N1347:N1395" si="754">N1332*C1347</f>
        <v>4567.7678099809236</v>
      </c>
      <c r="O1347" t="str">
        <f>VLOOKUP(A1347,glbpamap!$A$1:$E$1000,5,FALSE)</f>
        <v>payroll.csv</v>
      </c>
    </row>
    <row r="1348" spans="1:15" x14ac:dyDescent="0.25">
      <c r="A1348" t="str">
        <f t="shared" si="721"/>
        <v>Sales-01100000</v>
      </c>
      <c r="C1348">
        <f>C1332</f>
        <v>0</v>
      </c>
      <c r="D1348" s="6">
        <v>5</v>
      </c>
      <c r="E1348" s="6">
        <v>1</v>
      </c>
      <c r="F1348" s="4">
        <v>1</v>
      </c>
      <c r="G1348" s="5" t="str">
        <f>VLOOKUP($D1348,LE!$B:$D,G$2,FALSE)</f>
        <v>CHN</v>
      </c>
      <c r="H1348" s="5" t="str">
        <f>VLOOKUP($D1348,LE!$B:$D,H$2,FALSE)</f>
        <v>China</v>
      </c>
      <c r="I1348" s="5" t="str">
        <f>VLOOKUP($E1348,Department!$B:$E,I$2,FALSE)</f>
        <v>Sales</v>
      </c>
      <c r="J1348" s="5" t="str">
        <f>VLOOKUP($E1348,Department!$B:$E,J$2,FALSE)</f>
        <v>Sales-01</v>
      </c>
      <c r="K1348" s="5" t="str">
        <f>VLOOKUP($E1348,Department!$B:$E,K$2,FALSE)</f>
        <v>Sales-Direct</v>
      </c>
      <c r="L1348" s="5">
        <f>VLOOKUP($F1348,Account!$B:$D,L$2,FALSE)</f>
        <v>100000</v>
      </c>
      <c r="M1348" s="5" t="str">
        <f>VLOOKUP($F1348,Account!$B:$D,M$2,FALSE)</f>
        <v>Salary</v>
      </c>
      <c r="N1348" s="10">
        <f t="shared" ref="N1348" si="755">N1332*1.01</f>
        <v>230672.27440403661</v>
      </c>
      <c r="O1348" t="str">
        <f>VLOOKUP(A1348,glbpamap!$A$1:$E$1000,5,FALSE)</f>
        <v>implementation.csv</v>
      </c>
    </row>
    <row r="1349" spans="1:15" x14ac:dyDescent="0.25">
      <c r="A1349" t="str">
        <f t="shared" ref="A1349:A1412" si="756">J1349&amp;L1349</f>
        <v>Sales-01100001</v>
      </c>
      <c r="C1349">
        <f t="shared" si="732"/>
        <v>0.3</v>
      </c>
      <c r="D1349" s="5">
        <f>D1348</f>
        <v>5</v>
      </c>
      <c r="E1349" s="5">
        <f>E1348</f>
        <v>1</v>
      </c>
      <c r="F1349" s="4">
        <f>F1348+1</f>
        <v>2</v>
      </c>
      <c r="G1349" s="5" t="str">
        <f>VLOOKUP($D1349,LE!$B:$D,G$2,FALSE)</f>
        <v>CHN</v>
      </c>
      <c r="H1349" s="5" t="str">
        <f>VLOOKUP($D1349,LE!$B:$D,H$2,FALSE)</f>
        <v>China</v>
      </c>
      <c r="I1349" s="5" t="str">
        <f>VLOOKUP($E1349,Department!$B:$E,I$2,FALSE)</f>
        <v>Sales</v>
      </c>
      <c r="J1349" s="5" t="str">
        <f>VLOOKUP($E1349,Department!$B:$E,J$2,FALSE)</f>
        <v>Sales-01</v>
      </c>
      <c r="K1349" s="5" t="str">
        <f>VLOOKUP($E1349,Department!$B:$E,K$2,FALSE)</f>
        <v>Sales-Direct</v>
      </c>
      <c r="L1349" s="5">
        <f>VLOOKUP($F1349,Account!$B:$D,L$2,FALSE)</f>
        <v>100001</v>
      </c>
      <c r="M1349" s="5" t="str">
        <f>VLOOKUP($F1349,Account!$B:$D,M$2,FALSE)</f>
        <v>Benefits</v>
      </c>
      <c r="N1349" s="9">
        <f t="shared" si="733"/>
        <v>69201.682321210974</v>
      </c>
      <c r="O1349" t="str">
        <f>VLOOKUP(A1349,glbpamap!$A$1:$E$1000,5,FALSE)</f>
        <v>implementation.csv</v>
      </c>
    </row>
    <row r="1350" spans="1:15" x14ac:dyDescent="0.25">
      <c r="A1350" t="str">
        <f t="shared" si="756"/>
        <v>Sales-01200000</v>
      </c>
      <c r="C1350">
        <f t="shared" si="732"/>
        <v>0.5</v>
      </c>
      <c r="D1350" s="5">
        <f t="shared" ref="D1350:D1363" si="757">D1349</f>
        <v>5</v>
      </c>
      <c r="E1350" s="5">
        <f t="shared" ref="E1350:E1363" si="758">E1349</f>
        <v>1</v>
      </c>
      <c r="F1350" s="4">
        <f t="shared" ref="F1350:F1363" si="759">F1349+1</f>
        <v>3</v>
      </c>
      <c r="G1350" s="5" t="str">
        <f>VLOOKUP($D1350,LE!$B:$D,G$2,FALSE)</f>
        <v>CHN</v>
      </c>
      <c r="H1350" s="5" t="str">
        <f>VLOOKUP($D1350,LE!$B:$D,H$2,FALSE)</f>
        <v>China</v>
      </c>
      <c r="I1350" s="5" t="str">
        <f>VLOOKUP($E1350,Department!$B:$E,I$2,FALSE)</f>
        <v>Sales</v>
      </c>
      <c r="J1350" s="5" t="str">
        <f>VLOOKUP($E1350,Department!$B:$E,J$2,FALSE)</f>
        <v>Sales-01</v>
      </c>
      <c r="K1350" s="5" t="str">
        <f>VLOOKUP($E1350,Department!$B:$E,K$2,FALSE)</f>
        <v>Sales-Direct</v>
      </c>
      <c r="L1350" s="5">
        <f>VLOOKUP($F1350,Account!$B:$D,L$2,FALSE)</f>
        <v>200000</v>
      </c>
      <c r="M1350" s="5" t="str">
        <f>VLOOKUP($F1350,Account!$B:$D,M$2,FALSE)</f>
        <v>Contractors</v>
      </c>
      <c r="N1350" s="9">
        <f t="shared" si="741"/>
        <v>115336.1372020183</v>
      </c>
      <c r="O1350" t="str">
        <f>VLOOKUP(A1350,glbpamap!$A$1:$E$1000,5,FALSE)</f>
        <v>implementation.csv</v>
      </c>
    </row>
    <row r="1351" spans="1:15" x14ac:dyDescent="0.25">
      <c r="A1351" t="str">
        <f t="shared" si="756"/>
        <v>Sales-01400000</v>
      </c>
      <c r="C1351">
        <f t="shared" si="732"/>
        <v>0.1</v>
      </c>
      <c r="D1351" s="5">
        <f t="shared" si="757"/>
        <v>5</v>
      </c>
      <c r="E1351" s="5">
        <f t="shared" si="758"/>
        <v>1</v>
      </c>
      <c r="F1351" s="4">
        <f t="shared" si="759"/>
        <v>4</v>
      </c>
      <c r="G1351" s="5" t="str">
        <f>VLOOKUP($D1351,LE!$B:$D,G$2,FALSE)</f>
        <v>CHN</v>
      </c>
      <c r="H1351" s="5" t="str">
        <f>VLOOKUP($D1351,LE!$B:$D,H$2,FALSE)</f>
        <v>China</v>
      </c>
      <c r="I1351" s="5" t="str">
        <f>VLOOKUP($E1351,Department!$B:$E,I$2,FALSE)</f>
        <v>Sales</v>
      </c>
      <c r="J1351" s="5" t="str">
        <f>VLOOKUP($E1351,Department!$B:$E,J$2,FALSE)</f>
        <v>Sales-01</v>
      </c>
      <c r="K1351" s="5" t="str">
        <f>VLOOKUP($E1351,Department!$B:$E,K$2,FALSE)</f>
        <v>Sales-Direct</v>
      </c>
      <c r="L1351" s="5">
        <f>VLOOKUP($F1351,Account!$B:$D,L$2,FALSE)</f>
        <v>400000</v>
      </c>
      <c r="M1351" s="5" t="str">
        <f>VLOOKUP($F1351,Account!$B:$D,M$2,FALSE)</f>
        <v>Travel-Trips</v>
      </c>
      <c r="N1351" s="9">
        <f t="shared" si="742"/>
        <v>23067.227440403662</v>
      </c>
      <c r="O1351" t="str">
        <f>VLOOKUP(A1351,glbpamap!$A$1:$E$1000,5,FALSE)</f>
        <v>implementation.csv</v>
      </c>
    </row>
    <row r="1352" spans="1:15" x14ac:dyDescent="0.25">
      <c r="A1352" t="str">
        <f t="shared" si="756"/>
        <v>Sales-01400001</v>
      </c>
      <c r="C1352">
        <f t="shared" si="732"/>
        <v>0.05</v>
      </c>
      <c r="D1352" s="5">
        <f t="shared" si="757"/>
        <v>5</v>
      </c>
      <c r="E1352" s="5">
        <f t="shared" si="758"/>
        <v>1</v>
      </c>
      <c r="F1352" s="4">
        <f t="shared" si="759"/>
        <v>5</v>
      </c>
      <c r="G1352" s="5" t="str">
        <f>VLOOKUP($D1352,LE!$B:$D,G$2,FALSE)</f>
        <v>CHN</v>
      </c>
      <c r="H1352" s="5" t="str">
        <f>VLOOKUP($D1352,LE!$B:$D,H$2,FALSE)</f>
        <v>China</v>
      </c>
      <c r="I1352" s="5" t="str">
        <f>VLOOKUP($E1352,Department!$B:$E,I$2,FALSE)</f>
        <v>Sales</v>
      </c>
      <c r="J1352" s="5" t="str">
        <f>VLOOKUP($E1352,Department!$B:$E,J$2,FALSE)</f>
        <v>Sales-01</v>
      </c>
      <c r="K1352" s="5" t="str">
        <f>VLOOKUP($E1352,Department!$B:$E,K$2,FALSE)</f>
        <v>Sales-Direct</v>
      </c>
      <c r="L1352" s="5">
        <f>VLOOKUP($F1352,Account!$B:$D,L$2,FALSE)</f>
        <v>400001</v>
      </c>
      <c r="M1352" s="5" t="str">
        <f>VLOOKUP($F1352,Account!$B:$D,M$2,FALSE)</f>
        <v>Travel-Hotels</v>
      </c>
      <c r="N1352" s="9">
        <f t="shared" si="743"/>
        <v>11533.613720201831</v>
      </c>
      <c r="O1352" t="str">
        <f>VLOOKUP(A1352,glbpamap!$A$1:$E$1000,5,FALSE)</f>
        <v>implementation.csv</v>
      </c>
    </row>
    <row r="1353" spans="1:15" x14ac:dyDescent="0.25">
      <c r="A1353" t="str">
        <f t="shared" si="756"/>
        <v>Sales-01500000</v>
      </c>
      <c r="C1353">
        <f t="shared" si="732"/>
        <v>0.2</v>
      </c>
      <c r="D1353" s="5">
        <f t="shared" si="757"/>
        <v>5</v>
      </c>
      <c r="E1353" s="5">
        <f t="shared" si="758"/>
        <v>1</v>
      </c>
      <c r="F1353" s="4">
        <f t="shared" si="759"/>
        <v>6</v>
      </c>
      <c r="G1353" s="5" t="str">
        <f>VLOOKUP($D1353,LE!$B:$D,G$2,FALSE)</f>
        <v>CHN</v>
      </c>
      <c r="H1353" s="5" t="str">
        <f>VLOOKUP($D1353,LE!$B:$D,H$2,FALSE)</f>
        <v>China</v>
      </c>
      <c r="I1353" s="5" t="str">
        <f>VLOOKUP($E1353,Department!$B:$E,I$2,FALSE)</f>
        <v>Sales</v>
      </c>
      <c r="J1353" s="5" t="str">
        <f>VLOOKUP($E1353,Department!$B:$E,J$2,FALSE)</f>
        <v>Sales-01</v>
      </c>
      <c r="K1353" s="5" t="str">
        <f>VLOOKUP($E1353,Department!$B:$E,K$2,FALSE)</f>
        <v>Sales-Direct</v>
      </c>
      <c r="L1353" s="5">
        <f>VLOOKUP($F1353,Account!$B:$D,L$2,FALSE)</f>
        <v>500000</v>
      </c>
      <c r="M1353" s="5" t="str">
        <f>VLOOKUP($F1353,Account!$B:$D,M$2,FALSE)</f>
        <v>Professional-Services-Consultants</v>
      </c>
      <c r="N1353" s="9">
        <f t="shared" si="744"/>
        <v>46134.454880807323</v>
      </c>
      <c r="O1353" t="str">
        <f>VLOOKUP(A1353,glbpamap!$A$1:$E$1000,5,FALSE)</f>
        <v>implementation.csv</v>
      </c>
    </row>
    <row r="1354" spans="1:15" x14ac:dyDescent="0.25">
      <c r="A1354" t="str">
        <f t="shared" si="756"/>
        <v>Sales-01600000</v>
      </c>
      <c r="C1354">
        <f t="shared" si="732"/>
        <v>0.1</v>
      </c>
      <c r="D1354" s="5">
        <f t="shared" si="757"/>
        <v>5</v>
      </c>
      <c r="E1354" s="5">
        <f t="shared" si="758"/>
        <v>1</v>
      </c>
      <c r="F1354" s="4">
        <f t="shared" si="759"/>
        <v>7</v>
      </c>
      <c r="G1354" s="5" t="str">
        <f>VLOOKUP($D1354,LE!$B:$D,G$2,FALSE)</f>
        <v>CHN</v>
      </c>
      <c r="H1354" s="5" t="str">
        <f>VLOOKUP($D1354,LE!$B:$D,H$2,FALSE)</f>
        <v>China</v>
      </c>
      <c r="I1354" s="5" t="str">
        <f>VLOOKUP($E1354,Department!$B:$E,I$2,FALSE)</f>
        <v>Sales</v>
      </c>
      <c r="J1354" s="5" t="str">
        <f>VLOOKUP($E1354,Department!$B:$E,J$2,FALSE)</f>
        <v>Sales-01</v>
      </c>
      <c r="K1354" s="5" t="str">
        <f>VLOOKUP($E1354,Department!$B:$E,K$2,FALSE)</f>
        <v>Sales-Direct</v>
      </c>
      <c r="L1354" s="5">
        <f>VLOOKUP($F1354,Account!$B:$D,L$2,FALSE)</f>
        <v>600000</v>
      </c>
      <c r="M1354" s="5" t="str">
        <f>VLOOKUP($F1354,Account!$B:$D,M$2,FALSE)</f>
        <v>Legal-Consultants</v>
      </c>
      <c r="N1354" s="9">
        <f t="shared" si="745"/>
        <v>23067.227440403662</v>
      </c>
      <c r="O1354" t="str">
        <f>VLOOKUP(A1354,glbpamap!$A$1:$E$1000,5,FALSE)</f>
        <v>implementation.csv</v>
      </c>
    </row>
    <row r="1355" spans="1:15" x14ac:dyDescent="0.25">
      <c r="A1355" t="str">
        <f t="shared" si="756"/>
        <v>Sales-01600001</v>
      </c>
      <c r="C1355">
        <f t="shared" si="732"/>
        <v>0</v>
      </c>
      <c r="D1355" s="5">
        <f t="shared" si="757"/>
        <v>5</v>
      </c>
      <c r="E1355" s="5">
        <f t="shared" si="758"/>
        <v>1</v>
      </c>
      <c r="F1355" s="4">
        <f t="shared" si="759"/>
        <v>8</v>
      </c>
      <c r="G1355" s="5" t="str">
        <f>VLOOKUP($D1355,LE!$B:$D,G$2,FALSE)</f>
        <v>CHN</v>
      </c>
      <c r="H1355" s="5" t="str">
        <f>VLOOKUP($D1355,LE!$B:$D,H$2,FALSE)</f>
        <v>China</v>
      </c>
      <c r="I1355" s="5" t="str">
        <f>VLOOKUP($E1355,Department!$B:$E,I$2,FALSE)</f>
        <v>Sales</v>
      </c>
      <c r="J1355" s="5" t="str">
        <f>VLOOKUP($E1355,Department!$B:$E,J$2,FALSE)</f>
        <v>Sales-01</v>
      </c>
      <c r="K1355" s="5" t="str">
        <f>VLOOKUP($E1355,Department!$B:$E,K$2,FALSE)</f>
        <v>Sales-Direct</v>
      </c>
      <c r="L1355" s="5">
        <f>VLOOKUP($F1355,Account!$B:$D,L$2,FALSE)</f>
        <v>600001</v>
      </c>
      <c r="M1355" s="5" t="str">
        <f>VLOOKUP($F1355,Account!$B:$D,M$2,FALSE)</f>
        <v>Legal-Corporate Fees</v>
      </c>
      <c r="N1355" s="9">
        <f t="shared" si="746"/>
        <v>0</v>
      </c>
      <c r="O1355" t="str">
        <f>VLOOKUP(A1355,glbpamap!$A$1:$E$1000,5,FALSE)</f>
        <v>implementation.csv</v>
      </c>
    </row>
    <row r="1356" spans="1:15" x14ac:dyDescent="0.25">
      <c r="A1356" t="str">
        <f t="shared" si="756"/>
        <v>Sales-01600002</v>
      </c>
      <c r="C1356">
        <f t="shared" si="732"/>
        <v>0</v>
      </c>
      <c r="D1356" s="5">
        <f t="shared" si="757"/>
        <v>5</v>
      </c>
      <c r="E1356" s="5">
        <f t="shared" si="758"/>
        <v>1</v>
      </c>
      <c r="F1356" s="4">
        <f t="shared" si="759"/>
        <v>9</v>
      </c>
      <c r="G1356" s="5" t="str">
        <f>VLOOKUP($D1356,LE!$B:$D,G$2,FALSE)</f>
        <v>CHN</v>
      </c>
      <c r="H1356" s="5" t="str">
        <f>VLOOKUP($D1356,LE!$B:$D,H$2,FALSE)</f>
        <v>China</v>
      </c>
      <c r="I1356" s="5" t="str">
        <f>VLOOKUP($E1356,Department!$B:$E,I$2,FALSE)</f>
        <v>Sales</v>
      </c>
      <c r="J1356" s="5" t="str">
        <f>VLOOKUP($E1356,Department!$B:$E,J$2,FALSE)</f>
        <v>Sales-01</v>
      </c>
      <c r="K1356" s="5" t="str">
        <f>VLOOKUP($E1356,Department!$B:$E,K$2,FALSE)</f>
        <v>Sales-Direct</v>
      </c>
      <c r="L1356" s="5">
        <f>VLOOKUP($F1356,Account!$B:$D,L$2,FALSE)</f>
        <v>600002</v>
      </c>
      <c r="M1356" s="5" t="str">
        <f>VLOOKUP($F1356,Account!$B:$D,M$2,FALSE)</f>
        <v>Legal-Employment Fees</v>
      </c>
      <c r="N1356" s="9">
        <f t="shared" si="747"/>
        <v>0</v>
      </c>
      <c r="O1356" t="str">
        <f>VLOOKUP(A1356,glbpamap!$A$1:$E$1000,5,FALSE)</f>
        <v>implementation.csv</v>
      </c>
    </row>
    <row r="1357" spans="1:15" x14ac:dyDescent="0.25">
      <c r="A1357" t="str">
        <f t="shared" si="756"/>
        <v>Sales-01700000</v>
      </c>
      <c r="C1357">
        <f t="shared" si="732"/>
        <v>0.05</v>
      </c>
      <c r="D1357" s="5">
        <f t="shared" si="757"/>
        <v>5</v>
      </c>
      <c r="E1357" s="5">
        <f t="shared" si="758"/>
        <v>1</v>
      </c>
      <c r="F1357" s="4">
        <f t="shared" si="759"/>
        <v>10</v>
      </c>
      <c r="G1357" s="5" t="str">
        <f>VLOOKUP($D1357,LE!$B:$D,G$2,FALSE)</f>
        <v>CHN</v>
      </c>
      <c r="H1357" s="5" t="str">
        <f>VLOOKUP($D1357,LE!$B:$D,H$2,FALSE)</f>
        <v>China</v>
      </c>
      <c r="I1357" s="5" t="str">
        <f>VLOOKUP($E1357,Department!$B:$E,I$2,FALSE)</f>
        <v>Sales</v>
      </c>
      <c r="J1357" s="5" t="str">
        <f>VLOOKUP($E1357,Department!$B:$E,J$2,FALSE)</f>
        <v>Sales-01</v>
      </c>
      <c r="K1357" s="5" t="str">
        <f>VLOOKUP($E1357,Department!$B:$E,K$2,FALSE)</f>
        <v>Sales-Direct</v>
      </c>
      <c r="L1357" s="5">
        <f>VLOOKUP($F1357,Account!$B:$D,L$2,FALSE)</f>
        <v>700000</v>
      </c>
      <c r="M1357" s="5" t="str">
        <f>VLOOKUP($F1357,Account!$B:$D,M$2,FALSE)</f>
        <v>IT-Application-On-Premise</v>
      </c>
      <c r="N1357" s="9">
        <f t="shared" si="748"/>
        <v>11533.613720201831</v>
      </c>
      <c r="O1357" t="str">
        <f>VLOOKUP(A1357,glbpamap!$A$1:$E$1000,5,FALSE)</f>
        <v>implementation.csv</v>
      </c>
    </row>
    <row r="1358" spans="1:15" x14ac:dyDescent="0.25">
      <c r="A1358" t="str">
        <f t="shared" si="756"/>
        <v>Sales-01700001</v>
      </c>
      <c r="C1358">
        <f t="shared" si="732"/>
        <v>0.01</v>
      </c>
      <c r="D1358" s="5">
        <f t="shared" si="757"/>
        <v>5</v>
      </c>
      <c r="E1358" s="5">
        <f t="shared" si="758"/>
        <v>1</v>
      </c>
      <c r="F1358" s="4">
        <f t="shared" si="759"/>
        <v>11</v>
      </c>
      <c r="G1358" s="5" t="str">
        <f>VLOOKUP($D1358,LE!$B:$D,G$2,FALSE)</f>
        <v>CHN</v>
      </c>
      <c r="H1358" s="5" t="str">
        <f>VLOOKUP($D1358,LE!$B:$D,H$2,FALSE)</f>
        <v>China</v>
      </c>
      <c r="I1358" s="5" t="str">
        <f>VLOOKUP($E1358,Department!$B:$E,I$2,FALSE)</f>
        <v>Sales</v>
      </c>
      <c r="J1358" s="5" t="str">
        <f>VLOOKUP($E1358,Department!$B:$E,J$2,FALSE)</f>
        <v>Sales-01</v>
      </c>
      <c r="K1358" s="5" t="str">
        <f>VLOOKUP($E1358,Department!$B:$E,K$2,FALSE)</f>
        <v>Sales-Direct</v>
      </c>
      <c r="L1358" s="5">
        <f>VLOOKUP($F1358,Account!$B:$D,L$2,FALSE)</f>
        <v>700001</v>
      </c>
      <c r="M1358" s="5" t="str">
        <f>VLOOKUP($F1358,Account!$B:$D,M$2,FALSE)</f>
        <v>IT-Application-Subscription</v>
      </c>
      <c r="N1358" s="9">
        <f t="shared" si="749"/>
        <v>2306.7227440403663</v>
      </c>
      <c r="O1358" t="str">
        <f>VLOOKUP(A1358,glbpamap!$A$1:$E$1000,5,FALSE)</f>
        <v>implementation.csv</v>
      </c>
    </row>
    <row r="1359" spans="1:15" x14ac:dyDescent="0.25">
      <c r="A1359" t="str">
        <f t="shared" si="756"/>
        <v>Sales-01700002</v>
      </c>
      <c r="C1359">
        <f t="shared" si="732"/>
        <v>0.02</v>
      </c>
      <c r="D1359" s="5">
        <f t="shared" si="757"/>
        <v>5</v>
      </c>
      <c r="E1359" s="5">
        <f t="shared" si="758"/>
        <v>1</v>
      </c>
      <c r="F1359" s="4">
        <f t="shared" si="759"/>
        <v>12</v>
      </c>
      <c r="G1359" s="5" t="str">
        <f>VLOOKUP($D1359,LE!$B:$D,G$2,FALSE)</f>
        <v>CHN</v>
      </c>
      <c r="H1359" s="5" t="str">
        <f>VLOOKUP($D1359,LE!$B:$D,H$2,FALSE)</f>
        <v>China</v>
      </c>
      <c r="I1359" s="5" t="str">
        <f>VLOOKUP($E1359,Department!$B:$E,I$2,FALSE)</f>
        <v>Sales</v>
      </c>
      <c r="J1359" s="5" t="str">
        <f>VLOOKUP($E1359,Department!$B:$E,J$2,FALSE)</f>
        <v>Sales-01</v>
      </c>
      <c r="K1359" s="5" t="str">
        <f>VLOOKUP($E1359,Department!$B:$E,K$2,FALSE)</f>
        <v>Sales-Direct</v>
      </c>
      <c r="L1359" s="5">
        <f>VLOOKUP($F1359,Account!$B:$D,L$2,FALSE)</f>
        <v>700002</v>
      </c>
      <c r="M1359" s="5" t="str">
        <f>VLOOKUP($F1359,Account!$B:$D,M$2,FALSE)</f>
        <v>IT-Infrastructure</v>
      </c>
      <c r="N1359" s="9">
        <f t="shared" si="750"/>
        <v>4613.4454880807325</v>
      </c>
      <c r="O1359" t="str">
        <f>VLOOKUP(A1359,glbpamap!$A$1:$E$1000,5,FALSE)</f>
        <v>implementation.csv</v>
      </c>
    </row>
    <row r="1360" spans="1:15" x14ac:dyDescent="0.25">
      <c r="A1360" t="str">
        <f t="shared" si="756"/>
        <v>Sales-01700003</v>
      </c>
      <c r="C1360">
        <f t="shared" si="732"/>
        <v>0.01</v>
      </c>
      <c r="D1360" s="5">
        <f t="shared" si="757"/>
        <v>5</v>
      </c>
      <c r="E1360" s="5">
        <f t="shared" si="758"/>
        <v>1</v>
      </c>
      <c r="F1360" s="4">
        <f t="shared" si="759"/>
        <v>13</v>
      </c>
      <c r="G1360" s="5" t="str">
        <f>VLOOKUP($D1360,LE!$B:$D,G$2,FALSE)</f>
        <v>CHN</v>
      </c>
      <c r="H1360" s="5" t="str">
        <f>VLOOKUP($D1360,LE!$B:$D,H$2,FALSE)</f>
        <v>China</v>
      </c>
      <c r="I1360" s="5" t="str">
        <f>VLOOKUP($E1360,Department!$B:$E,I$2,FALSE)</f>
        <v>Sales</v>
      </c>
      <c r="J1360" s="5" t="str">
        <f>VLOOKUP($E1360,Department!$B:$E,J$2,FALSE)</f>
        <v>Sales-01</v>
      </c>
      <c r="K1360" s="5" t="str">
        <f>VLOOKUP($E1360,Department!$B:$E,K$2,FALSE)</f>
        <v>Sales-Direct</v>
      </c>
      <c r="L1360" s="5">
        <f>VLOOKUP($F1360,Account!$B:$D,L$2,FALSE)</f>
        <v>700003</v>
      </c>
      <c r="M1360" s="5" t="str">
        <f>VLOOKUP($F1360,Account!$B:$D,M$2,FALSE)</f>
        <v>IT-Consultant-System Implementation</v>
      </c>
      <c r="N1360" s="9">
        <f t="shared" si="751"/>
        <v>2306.7227440403663</v>
      </c>
      <c r="O1360" t="str">
        <f>VLOOKUP(A1360,glbpamap!$A$1:$E$1000,5,FALSE)</f>
        <v>implementation.csv</v>
      </c>
    </row>
    <row r="1361" spans="1:15" x14ac:dyDescent="0.25">
      <c r="A1361" t="str">
        <f t="shared" si="756"/>
        <v>Sales-01800000</v>
      </c>
      <c r="C1361">
        <f t="shared" si="732"/>
        <v>0.02</v>
      </c>
      <c r="D1361" s="5">
        <f t="shared" si="757"/>
        <v>5</v>
      </c>
      <c r="E1361" s="5">
        <f t="shared" si="758"/>
        <v>1</v>
      </c>
      <c r="F1361" s="4">
        <f t="shared" si="759"/>
        <v>14</v>
      </c>
      <c r="G1361" s="5" t="str">
        <f>VLOOKUP($D1361,LE!$B:$D,G$2,FALSE)</f>
        <v>CHN</v>
      </c>
      <c r="H1361" s="5" t="str">
        <f>VLOOKUP($D1361,LE!$B:$D,H$2,FALSE)</f>
        <v>China</v>
      </c>
      <c r="I1361" s="5" t="str">
        <f>VLOOKUP($E1361,Department!$B:$E,I$2,FALSE)</f>
        <v>Sales</v>
      </c>
      <c r="J1361" s="5" t="str">
        <f>VLOOKUP($E1361,Department!$B:$E,J$2,FALSE)</f>
        <v>Sales-01</v>
      </c>
      <c r="K1361" s="5" t="str">
        <f>VLOOKUP($E1361,Department!$B:$E,K$2,FALSE)</f>
        <v>Sales-Direct</v>
      </c>
      <c r="L1361" s="5">
        <f>VLOOKUP($F1361,Account!$B:$D,L$2,FALSE)</f>
        <v>800000</v>
      </c>
      <c r="M1361" s="5" t="str">
        <f>VLOOKUP($F1361,Account!$B:$D,M$2,FALSE)</f>
        <v>Facilities-Offices</v>
      </c>
      <c r="N1361" s="9">
        <f t="shared" si="752"/>
        <v>4613.4454880807325</v>
      </c>
      <c r="O1361" t="str">
        <f>VLOOKUP(A1361,glbpamap!$A$1:$E$1000,5,FALSE)</f>
        <v>implementation.csv</v>
      </c>
    </row>
    <row r="1362" spans="1:15" x14ac:dyDescent="0.25">
      <c r="A1362" t="str">
        <f t="shared" si="756"/>
        <v>Sales-01800001</v>
      </c>
      <c r="C1362">
        <f t="shared" si="732"/>
        <v>0.02</v>
      </c>
      <c r="D1362" s="5">
        <f t="shared" si="757"/>
        <v>5</v>
      </c>
      <c r="E1362" s="5">
        <f t="shared" si="758"/>
        <v>1</v>
      </c>
      <c r="F1362" s="4">
        <f t="shared" si="759"/>
        <v>15</v>
      </c>
      <c r="G1362" s="5" t="str">
        <f>VLOOKUP($D1362,LE!$B:$D,G$2,FALSE)</f>
        <v>CHN</v>
      </c>
      <c r="H1362" s="5" t="str">
        <f>VLOOKUP($D1362,LE!$B:$D,H$2,FALSE)</f>
        <v>China</v>
      </c>
      <c r="I1362" s="5" t="str">
        <f>VLOOKUP($E1362,Department!$B:$E,I$2,FALSE)</f>
        <v>Sales</v>
      </c>
      <c r="J1362" s="5" t="str">
        <f>VLOOKUP($E1362,Department!$B:$E,J$2,FALSE)</f>
        <v>Sales-01</v>
      </c>
      <c r="K1362" s="5" t="str">
        <f>VLOOKUP($E1362,Department!$B:$E,K$2,FALSE)</f>
        <v>Sales-Direct</v>
      </c>
      <c r="L1362" s="5">
        <f>VLOOKUP($F1362,Account!$B:$D,L$2,FALSE)</f>
        <v>800001</v>
      </c>
      <c r="M1362" s="5" t="str">
        <f>VLOOKUP($F1362,Account!$B:$D,M$2,FALSE)</f>
        <v>Facilities-Supplies</v>
      </c>
      <c r="N1362" s="9">
        <f t="shared" si="753"/>
        <v>4613.4454880807325</v>
      </c>
      <c r="O1362" t="str">
        <f>VLOOKUP(A1362,glbpamap!$A$1:$E$1000,5,FALSE)</f>
        <v>implementation.csv</v>
      </c>
    </row>
    <row r="1363" spans="1:15" x14ac:dyDescent="0.25">
      <c r="A1363" t="str">
        <f t="shared" si="756"/>
        <v>Sales-01800002</v>
      </c>
      <c r="C1363">
        <f t="shared" si="732"/>
        <v>0.02</v>
      </c>
      <c r="D1363" s="5">
        <f t="shared" si="757"/>
        <v>5</v>
      </c>
      <c r="E1363" s="5">
        <f t="shared" si="758"/>
        <v>1</v>
      </c>
      <c r="F1363" s="4">
        <f t="shared" si="759"/>
        <v>16</v>
      </c>
      <c r="G1363" s="5" t="str">
        <f>VLOOKUP($D1363,LE!$B:$D,G$2,FALSE)</f>
        <v>CHN</v>
      </c>
      <c r="H1363" s="5" t="str">
        <f>VLOOKUP($D1363,LE!$B:$D,H$2,FALSE)</f>
        <v>China</v>
      </c>
      <c r="I1363" s="5" t="str">
        <f>VLOOKUP($E1363,Department!$B:$E,I$2,FALSE)</f>
        <v>Sales</v>
      </c>
      <c r="J1363" s="5" t="str">
        <f>VLOOKUP($E1363,Department!$B:$E,J$2,FALSE)</f>
        <v>Sales-01</v>
      </c>
      <c r="K1363" s="5" t="str">
        <f>VLOOKUP($E1363,Department!$B:$E,K$2,FALSE)</f>
        <v>Sales-Direct</v>
      </c>
      <c r="L1363" s="5">
        <f>VLOOKUP($F1363,Account!$B:$D,L$2,FALSE)</f>
        <v>800002</v>
      </c>
      <c r="M1363" s="5" t="str">
        <f>VLOOKUP($F1363,Account!$B:$D,M$2,FALSE)</f>
        <v>Facilities-Supplies</v>
      </c>
      <c r="N1363" s="9">
        <f t="shared" si="754"/>
        <v>4613.4454880807325</v>
      </c>
      <c r="O1363" t="str">
        <f>VLOOKUP(A1363,glbpamap!$A$1:$E$1000,5,FALSE)</f>
        <v>implementation.csv</v>
      </c>
    </row>
    <row r="1364" spans="1:15" x14ac:dyDescent="0.25">
      <c r="A1364" t="str">
        <f t="shared" si="756"/>
        <v>Sales-02100000</v>
      </c>
      <c r="C1364">
        <f>C1348</f>
        <v>0</v>
      </c>
      <c r="D1364" s="6">
        <f>D1348</f>
        <v>5</v>
      </c>
      <c r="E1364" s="6">
        <f>E1348+1</f>
        <v>2</v>
      </c>
      <c r="F1364" s="4">
        <v>1</v>
      </c>
      <c r="G1364" s="5" t="str">
        <f>VLOOKUP($D1364,LE!$B:$D,G$2,FALSE)</f>
        <v>CHN</v>
      </c>
      <c r="H1364" s="5" t="str">
        <f>VLOOKUP($D1364,LE!$B:$D,H$2,FALSE)</f>
        <v>China</v>
      </c>
      <c r="I1364" s="5" t="str">
        <f>VLOOKUP($E1364,Department!$B:$E,I$2,FALSE)</f>
        <v>Sales</v>
      </c>
      <c r="J1364" s="5" t="str">
        <f>VLOOKUP($E1364,Department!$B:$E,J$2,FALSE)</f>
        <v>Sales-02</v>
      </c>
      <c r="K1364" s="5" t="str">
        <f>VLOOKUP($E1364,Department!$B:$E,K$2,FALSE)</f>
        <v>Sales-Partners</v>
      </c>
      <c r="L1364" s="5">
        <f>VLOOKUP($F1364,Account!$B:$D,L$2,FALSE)</f>
        <v>100000</v>
      </c>
      <c r="M1364" s="5" t="str">
        <f>VLOOKUP($F1364,Account!$B:$D,M$2,FALSE)</f>
        <v>Salary</v>
      </c>
      <c r="N1364" s="10">
        <f t="shared" ref="N1364" si="760">N1348*1.01</f>
        <v>232978.99714807697</v>
      </c>
      <c r="O1364" t="str">
        <f>VLOOKUP(A1364,glbpamap!$A$1:$E$1000,5,FALSE)</f>
        <v>implementation.csv</v>
      </c>
    </row>
    <row r="1365" spans="1:15" x14ac:dyDescent="0.25">
      <c r="A1365" t="str">
        <f t="shared" si="756"/>
        <v>Sales-02100001</v>
      </c>
      <c r="C1365">
        <f t="shared" si="732"/>
        <v>0.3</v>
      </c>
      <c r="D1365" s="5">
        <f>D1364</f>
        <v>5</v>
      </c>
      <c r="E1365" s="5">
        <f>E1364</f>
        <v>2</v>
      </c>
      <c r="F1365" s="4">
        <f>F1364+1</f>
        <v>2</v>
      </c>
      <c r="G1365" s="5" t="str">
        <f>VLOOKUP($D1365,LE!$B:$D,G$2,FALSE)</f>
        <v>CHN</v>
      </c>
      <c r="H1365" s="5" t="str">
        <f>VLOOKUP($D1365,LE!$B:$D,H$2,FALSE)</f>
        <v>China</v>
      </c>
      <c r="I1365" s="5" t="str">
        <f>VLOOKUP($E1365,Department!$B:$E,I$2,FALSE)</f>
        <v>Sales</v>
      </c>
      <c r="J1365" s="5" t="str">
        <f>VLOOKUP($E1365,Department!$B:$E,J$2,FALSE)</f>
        <v>Sales-02</v>
      </c>
      <c r="K1365" s="5" t="str">
        <f>VLOOKUP($E1365,Department!$B:$E,K$2,FALSE)</f>
        <v>Sales-Partners</v>
      </c>
      <c r="L1365" s="5">
        <f>VLOOKUP($F1365,Account!$B:$D,L$2,FALSE)</f>
        <v>100001</v>
      </c>
      <c r="M1365" s="5" t="str">
        <f>VLOOKUP($F1365,Account!$B:$D,M$2,FALSE)</f>
        <v>Benefits</v>
      </c>
      <c r="N1365" s="9">
        <f t="shared" si="733"/>
        <v>69893.699144423095</v>
      </c>
      <c r="O1365" t="str">
        <f>VLOOKUP(A1365,glbpamap!$A$1:$E$1000,5,FALSE)</f>
        <v>implementation.csv</v>
      </c>
    </row>
    <row r="1366" spans="1:15" x14ac:dyDescent="0.25">
      <c r="A1366" t="str">
        <f t="shared" si="756"/>
        <v>Sales-02200000</v>
      </c>
      <c r="C1366">
        <f t="shared" si="732"/>
        <v>0.5</v>
      </c>
      <c r="D1366" s="5">
        <f t="shared" ref="D1366:D1379" si="761">D1365</f>
        <v>5</v>
      </c>
      <c r="E1366" s="5">
        <f t="shared" ref="E1366:E1379" si="762">E1365</f>
        <v>2</v>
      </c>
      <c r="F1366" s="4">
        <f t="shared" ref="F1366:F1379" si="763">F1365+1</f>
        <v>3</v>
      </c>
      <c r="G1366" s="5" t="str">
        <f>VLOOKUP($D1366,LE!$B:$D,G$2,FALSE)</f>
        <v>CHN</v>
      </c>
      <c r="H1366" s="5" t="str">
        <f>VLOOKUP($D1366,LE!$B:$D,H$2,FALSE)</f>
        <v>China</v>
      </c>
      <c r="I1366" s="5" t="str">
        <f>VLOOKUP($E1366,Department!$B:$E,I$2,FALSE)</f>
        <v>Sales</v>
      </c>
      <c r="J1366" s="5" t="str">
        <f>VLOOKUP($E1366,Department!$B:$E,J$2,FALSE)</f>
        <v>Sales-02</v>
      </c>
      <c r="K1366" s="5" t="str">
        <f>VLOOKUP($E1366,Department!$B:$E,K$2,FALSE)</f>
        <v>Sales-Partners</v>
      </c>
      <c r="L1366" s="5">
        <f>VLOOKUP($F1366,Account!$B:$D,L$2,FALSE)</f>
        <v>200000</v>
      </c>
      <c r="M1366" s="5" t="str">
        <f>VLOOKUP($F1366,Account!$B:$D,M$2,FALSE)</f>
        <v>Contractors</v>
      </c>
      <c r="N1366" s="9">
        <f t="shared" si="741"/>
        <v>116489.49857403849</v>
      </c>
      <c r="O1366" t="str">
        <f>VLOOKUP(A1366,glbpamap!$A$1:$E$1000,5,FALSE)</f>
        <v>implementation.csv</v>
      </c>
    </row>
    <row r="1367" spans="1:15" x14ac:dyDescent="0.25">
      <c r="A1367" t="str">
        <f t="shared" si="756"/>
        <v>Sales-02400000</v>
      </c>
      <c r="C1367">
        <f t="shared" si="732"/>
        <v>0.1</v>
      </c>
      <c r="D1367" s="5">
        <f t="shared" si="761"/>
        <v>5</v>
      </c>
      <c r="E1367" s="5">
        <f t="shared" si="762"/>
        <v>2</v>
      </c>
      <c r="F1367" s="4">
        <f t="shared" si="763"/>
        <v>4</v>
      </c>
      <c r="G1367" s="5" t="str">
        <f>VLOOKUP($D1367,LE!$B:$D,G$2,FALSE)</f>
        <v>CHN</v>
      </c>
      <c r="H1367" s="5" t="str">
        <f>VLOOKUP($D1367,LE!$B:$D,H$2,FALSE)</f>
        <v>China</v>
      </c>
      <c r="I1367" s="5" t="str">
        <f>VLOOKUP($E1367,Department!$B:$E,I$2,FALSE)</f>
        <v>Sales</v>
      </c>
      <c r="J1367" s="5" t="str">
        <f>VLOOKUP($E1367,Department!$B:$E,J$2,FALSE)</f>
        <v>Sales-02</v>
      </c>
      <c r="K1367" s="5" t="str">
        <f>VLOOKUP($E1367,Department!$B:$E,K$2,FALSE)</f>
        <v>Sales-Partners</v>
      </c>
      <c r="L1367" s="5">
        <f>VLOOKUP($F1367,Account!$B:$D,L$2,FALSE)</f>
        <v>400000</v>
      </c>
      <c r="M1367" s="5" t="str">
        <f>VLOOKUP($F1367,Account!$B:$D,M$2,FALSE)</f>
        <v>Travel-Trips</v>
      </c>
      <c r="N1367" s="9">
        <f t="shared" si="742"/>
        <v>23297.8997148077</v>
      </c>
      <c r="O1367" t="str">
        <f>VLOOKUP(A1367,glbpamap!$A$1:$E$1000,5,FALSE)</f>
        <v>implementation.csv</v>
      </c>
    </row>
    <row r="1368" spans="1:15" x14ac:dyDescent="0.25">
      <c r="A1368" t="str">
        <f t="shared" si="756"/>
        <v>Sales-02400001</v>
      </c>
      <c r="C1368">
        <f t="shared" si="732"/>
        <v>0.05</v>
      </c>
      <c r="D1368" s="5">
        <f t="shared" si="761"/>
        <v>5</v>
      </c>
      <c r="E1368" s="5">
        <f t="shared" si="762"/>
        <v>2</v>
      </c>
      <c r="F1368" s="4">
        <f t="shared" si="763"/>
        <v>5</v>
      </c>
      <c r="G1368" s="5" t="str">
        <f>VLOOKUP($D1368,LE!$B:$D,G$2,FALSE)</f>
        <v>CHN</v>
      </c>
      <c r="H1368" s="5" t="str">
        <f>VLOOKUP($D1368,LE!$B:$D,H$2,FALSE)</f>
        <v>China</v>
      </c>
      <c r="I1368" s="5" t="str">
        <f>VLOOKUP($E1368,Department!$B:$E,I$2,FALSE)</f>
        <v>Sales</v>
      </c>
      <c r="J1368" s="5" t="str">
        <f>VLOOKUP($E1368,Department!$B:$E,J$2,FALSE)</f>
        <v>Sales-02</v>
      </c>
      <c r="K1368" s="5" t="str">
        <f>VLOOKUP($E1368,Department!$B:$E,K$2,FALSE)</f>
        <v>Sales-Partners</v>
      </c>
      <c r="L1368" s="5">
        <f>VLOOKUP($F1368,Account!$B:$D,L$2,FALSE)</f>
        <v>400001</v>
      </c>
      <c r="M1368" s="5" t="str">
        <f>VLOOKUP($F1368,Account!$B:$D,M$2,FALSE)</f>
        <v>Travel-Hotels</v>
      </c>
      <c r="N1368" s="9">
        <f t="shared" si="743"/>
        <v>11648.94985740385</v>
      </c>
      <c r="O1368" t="str">
        <f>VLOOKUP(A1368,glbpamap!$A$1:$E$1000,5,FALSE)</f>
        <v>implementation.csv</v>
      </c>
    </row>
    <row r="1369" spans="1:15" x14ac:dyDescent="0.25">
      <c r="A1369" t="str">
        <f t="shared" si="756"/>
        <v>Sales-02500000</v>
      </c>
      <c r="C1369">
        <f t="shared" si="732"/>
        <v>0.2</v>
      </c>
      <c r="D1369" s="5">
        <f t="shared" si="761"/>
        <v>5</v>
      </c>
      <c r="E1369" s="5">
        <f t="shared" si="762"/>
        <v>2</v>
      </c>
      <c r="F1369" s="4">
        <f t="shared" si="763"/>
        <v>6</v>
      </c>
      <c r="G1369" s="5" t="str">
        <f>VLOOKUP($D1369,LE!$B:$D,G$2,FALSE)</f>
        <v>CHN</v>
      </c>
      <c r="H1369" s="5" t="str">
        <f>VLOOKUP($D1369,LE!$B:$D,H$2,FALSE)</f>
        <v>China</v>
      </c>
      <c r="I1369" s="5" t="str">
        <f>VLOOKUP($E1369,Department!$B:$E,I$2,FALSE)</f>
        <v>Sales</v>
      </c>
      <c r="J1369" s="5" t="str">
        <f>VLOOKUP($E1369,Department!$B:$E,J$2,FALSE)</f>
        <v>Sales-02</v>
      </c>
      <c r="K1369" s="5" t="str">
        <f>VLOOKUP($E1369,Department!$B:$E,K$2,FALSE)</f>
        <v>Sales-Partners</v>
      </c>
      <c r="L1369" s="5">
        <f>VLOOKUP($F1369,Account!$B:$D,L$2,FALSE)</f>
        <v>500000</v>
      </c>
      <c r="M1369" s="5" t="str">
        <f>VLOOKUP($F1369,Account!$B:$D,M$2,FALSE)</f>
        <v>Professional-Services-Consultants</v>
      </c>
      <c r="N1369" s="9">
        <f t="shared" si="744"/>
        <v>46595.799429615399</v>
      </c>
      <c r="O1369" t="str">
        <f>VLOOKUP(A1369,glbpamap!$A$1:$E$1000,5,FALSE)</f>
        <v>implementation.csv</v>
      </c>
    </row>
    <row r="1370" spans="1:15" x14ac:dyDescent="0.25">
      <c r="A1370" t="str">
        <f t="shared" si="756"/>
        <v>Sales-02600000</v>
      </c>
      <c r="C1370">
        <f t="shared" si="732"/>
        <v>0.1</v>
      </c>
      <c r="D1370" s="5">
        <f t="shared" si="761"/>
        <v>5</v>
      </c>
      <c r="E1370" s="5">
        <f t="shared" si="762"/>
        <v>2</v>
      </c>
      <c r="F1370" s="4">
        <f t="shared" si="763"/>
        <v>7</v>
      </c>
      <c r="G1370" s="5" t="str">
        <f>VLOOKUP($D1370,LE!$B:$D,G$2,FALSE)</f>
        <v>CHN</v>
      </c>
      <c r="H1370" s="5" t="str">
        <f>VLOOKUP($D1370,LE!$B:$D,H$2,FALSE)</f>
        <v>China</v>
      </c>
      <c r="I1370" s="5" t="str">
        <f>VLOOKUP($E1370,Department!$B:$E,I$2,FALSE)</f>
        <v>Sales</v>
      </c>
      <c r="J1370" s="5" t="str">
        <f>VLOOKUP($E1370,Department!$B:$E,J$2,FALSE)</f>
        <v>Sales-02</v>
      </c>
      <c r="K1370" s="5" t="str">
        <f>VLOOKUP($E1370,Department!$B:$E,K$2,FALSE)</f>
        <v>Sales-Partners</v>
      </c>
      <c r="L1370" s="5">
        <f>VLOOKUP($F1370,Account!$B:$D,L$2,FALSE)</f>
        <v>600000</v>
      </c>
      <c r="M1370" s="5" t="str">
        <f>VLOOKUP($F1370,Account!$B:$D,M$2,FALSE)</f>
        <v>Legal-Consultants</v>
      </c>
      <c r="N1370" s="9">
        <f t="shared" si="745"/>
        <v>23297.8997148077</v>
      </c>
      <c r="O1370" t="str">
        <f>VLOOKUP(A1370,glbpamap!$A$1:$E$1000,5,FALSE)</f>
        <v>implementation.csv</v>
      </c>
    </row>
    <row r="1371" spans="1:15" x14ac:dyDescent="0.25">
      <c r="A1371" t="str">
        <f t="shared" si="756"/>
        <v>Sales-02600001</v>
      </c>
      <c r="C1371">
        <f t="shared" si="732"/>
        <v>0</v>
      </c>
      <c r="D1371" s="5">
        <f t="shared" si="761"/>
        <v>5</v>
      </c>
      <c r="E1371" s="5">
        <f t="shared" si="762"/>
        <v>2</v>
      </c>
      <c r="F1371" s="4">
        <f t="shared" si="763"/>
        <v>8</v>
      </c>
      <c r="G1371" s="5" t="str">
        <f>VLOOKUP($D1371,LE!$B:$D,G$2,FALSE)</f>
        <v>CHN</v>
      </c>
      <c r="H1371" s="5" t="str">
        <f>VLOOKUP($D1371,LE!$B:$D,H$2,FALSE)</f>
        <v>China</v>
      </c>
      <c r="I1371" s="5" t="str">
        <f>VLOOKUP($E1371,Department!$B:$E,I$2,FALSE)</f>
        <v>Sales</v>
      </c>
      <c r="J1371" s="5" t="str">
        <f>VLOOKUP($E1371,Department!$B:$E,J$2,FALSE)</f>
        <v>Sales-02</v>
      </c>
      <c r="K1371" s="5" t="str">
        <f>VLOOKUP($E1371,Department!$B:$E,K$2,FALSE)</f>
        <v>Sales-Partners</v>
      </c>
      <c r="L1371" s="5">
        <f>VLOOKUP($F1371,Account!$B:$D,L$2,FALSE)</f>
        <v>600001</v>
      </c>
      <c r="M1371" s="5" t="str">
        <f>VLOOKUP($F1371,Account!$B:$D,M$2,FALSE)</f>
        <v>Legal-Corporate Fees</v>
      </c>
      <c r="N1371" s="9">
        <f t="shared" si="746"/>
        <v>0</v>
      </c>
      <c r="O1371" t="str">
        <f>VLOOKUP(A1371,glbpamap!$A$1:$E$1000,5,FALSE)</f>
        <v>implementation.csv</v>
      </c>
    </row>
    <row r="1372" spans="1:15" x14ac:dyDescent="0.25">
      <c r="A1372" t="str">
        <f t="shared" si="756"/>
        <v>Sales-02600002</v>
      </c>
      <c r="C1372">
        <f t="shared" si="732"/>
        <v>0</v>
      </c>
      <c r="D1372" s="5">
        <f t="shared" si="761"/>
        <v>5</v>
      </c>
      <c r="E1372" s="5">
        <f t="shared" si="762"/>
        <v>2</v>
      </c>
      <c r="F1372" s="4">
        <f t="shared" si="763"/>
        <v>9</v>
      </c>
      <c r="G1372" s="5" t="str">
        <f>VLOOKUP($D1372,LE!$B:$D,G$2,FALSE)</f>
        <v>CHN</v>
      </c>
      <c r="H1372" s="5" t="str">
        <f>VLOOKUP($D1372,LE!$B:$D,H$2,FALSE)</f>
        <v>China</v>
      </c>
      <c r="I1372" s="5" t="str">
        <f>VLOOKUP($E1372,Department!$B:$E,I$2,FALSE)</f>
        <v>Sales</v>
      </c>
      <c r="J1372" s="5" t="str">
        <f>VLOOKUP($E1372,Department!$B:$E,J$2,FALSE)</f>
        <v>Sales-02</v>
      </c>
      <c r="K1372" s="5" t="str">
        <f>VLOOKUP($E1372,Department!$B:$E,K$2,FALSE)</f>
        <v>Sales-Partners</v>
      </c>
      <c r="L1372" s="5">
        <f>VLOOKUP($F1372,Account!$B:$D,L$2,FALSE)</f>
        <v>600002</v>
      </c>
      <c r="M1372" s="5" t="str">
        <f>VLOOKUP($F1372,Account!$B:$D,M$2,FALSE)</f>
        <v>Legal-Employment Fees</v>
      </c>
      <c r="N1372" s="9">
        <f t="shared" si="747"/>
        <v>0</v>
      </c>
      <c r="O1372" t="str">
        <f>VLOOKUP(A1372,glbpamap!$A$1:$E$1000,5,FALSE)</f>
        <v>implementation.csv</v>
      </c>
    </row>
    <row r="1373" spans="1:15" x14ac:dyDescent="0.25">
      <c r="A1373" t="str">
        <f t="shared" si="756"/>
        <v>Sales-02700000</v>
      </c>
      <c r="C1373">
        <f t="shared" si="732"/>
        <v>0.05</v>
      </c>
      <c r="D1373" s="5">
        <f t="shared" si="761"/>
        <v>5</v>
      </c>
      <c r="E1373" s="5">
        <f t="shared" si="762"/>
        <v>2</v>
      </c>
      <c r="F1373" s="4">
        <f t="shared" si="763"/>
        <v>10</v>
      </c>
      <c r="G1373" s="5" t="str">
        <f>VLOOKUP($D1373,LE!$B:$D,G$2,FALSE)</f>
        <v>CHN</v>
      </c>
      <c r="H1373" s="5" t="str">
        <f>VLOOKUP($D1373,LE!$B:$D,H$2,FALSE)</f>
        <v>China</v>
      </c>
      <c r="I1373" s="5" t="str">
        <f>VLOOKUP($E1373,Department!$B:$E,I$2,FALSE)</f>
        <v>Sales</v>
      </c>
      <c r="J1373" s="5" t="str">
        <f>VLOOKUP($E1373,Department!$B:$E,J$2,FALSE)</f>
        <v>Sales-02</v>
      </c>
      <c r="K1373" s="5" t="str">
        <f>VLOOKUP($E1373,Department!$B:$E,K$2,FALSE)</f>
        <v>Sales-Partners</v>
      </c>
      <c r="L1373" s="5">
        <f>VLOOKUP($F1373,Account!$B:$D,L$2,FALSE)</f>
        <v>700000</v>
      </c>
      <c r="M1373" s="5" t="str">
        <f>VLOOKUP($F1373,Account!$B:$D,M$2,FALSE)</f>
        <v>IT-Application-On-Premise</v>
      </c>
      <c r="N1373" s="9">
        <f t="shared" si="748"/>
        <v>11648.94985740385</v>
      </c>
      <c r="O1373" t="str">
        <f>VLOOKUP(A1373,glbpamap!$A$1:$E$1000,5,FALSE)</f>
        <v>implementation.csv</v>
      </c>
    </row>
    <row r="1374" spans="1:15" x14ac:dyDescent="0.25">
      <c r="A1374" t="str">
        <f t="shared" si="756"/>
        <v>Sales-02700001</v>
      </c>
      <c r="C1374">
        <f t="shared" si="732"/>
        <v>0.01</v>
      </c>
      <c r="D1374" s="5">
        <f t="shared" si="761"/>
        <v>5</v>
      </c>
      <c r="E1374" s="5">
        <f t="shared" si="762"/>
        <v>2</v>
      </c>
      <c r="F1374" s="4">
        <f t="shared" si="763"/>
        <v>11</v>
      </c>
      <c r="G1374" s="5" t="str">
        <f>VLOOKUP($D1374,LE!$B:$D,G$2,FALSE)</f>
        <v>CHN</v>
      </c>
      <c r="H1374" s="5" t="str">
        <f>VLOOKUP($D1374,LE!$B:$D,H$2,FALSE)</f>
        <v>China</v>
      </c>
      <c r="I1374" s="5" t="str">
        <f>VLOOKUP($E1374,Department!$B:$E,I$2,FALSE)</f>
        <v>Sales</v>
      </c>
      <c r="J1374" s="5" t="str">
        <f>VLOOKUP($E1374,Department!$B:$E,J$2,FALSE)</f>
        <v>Sales-02</v>
      </c>
      <c r="K1374" s="5" t="str">
        <f>VLOOKUP($E1374,Department!$B:$E,K$2,FALSE)</f>
        <v>Sales-Partners</v>
      </c>
      <c r="L1374" s="5">
        <f>VLOOKUP($F1374,Account!$B:$D,L$2,FALSE)</f>
        <v>700001</v>
      </c>
      <c r="M1374" s="5" t="str">
        <f>VLOOKUP($F1374,Account!$B:$D,M$2,FALSE)</f>
        <v>IT-Application-Subscription</v>
      </c>
      <c r="N1374" s="9">
        <f t="shared" si="749"/>
        <v>2329.78997148077</v>
      </c>
      <c r="O1374" t="str">
        <f>VLOOKUP(A1374,glbpamap!$A$1:$E$1000,5,FALSE)</f>
        <v>implementation.csv</v>
      </c>
    </row>
    <row r="1375" spans="1:15" x14ac:dyDescent="0.25">
      <c r="A1375" t="str">
        <f t="shared" si="756"/>
        <v>Sales-02700002</v>
      </c>
      <c r="C1375">
        <f t="shared" si="732"/>
        <v>0.02</v>
      </c>
      <c r="D1375" s="5">
        <f t="shared" si="761"/>
        <v>5</v>
      </c>
      <c r="E1375" s="5">
        <f t="shared" si="762"/>
        <v>2</v>
      </c>
      <c r="F1375" s="4">
        <f t="shared" si="763"/>
        <v>12</v>
      </c>
      <c r="G1375" s="5" t="str">
        <f>VLOOKUP($D1375,LE!$B:$D,G$2,FALSE)</f>
        <v>CHN</v>
      </c>
      <c r="H1375" s="5" t="str">
        <f>VLOOKUP($D1375,LE!$B:$D,H$2,FALSE)</f>
        <v>China</v>
      </c>
      <c r="I1375" s="5" t="str">
        <f>VLOOKUP($E1375,Department!$B:$E,I$2,FALSE)</f>
        <v>Sales</v>
      </c>
      <c r="J1375" s="5" t="str">
        <f>VLOOKUP($E1375,Department!$B:$E,J$2,FALSE)</f>
        <v>Sales-02</v>
      </c>
      <c r="K1375" s="5" t="str">
        <f>VLOOKUP($E1375,Department!$B:$E,K$2,FALSE)</f>
        <v>Sales-Partners</v>
      </c>
      <c r="L1375" s="5">
        <f>VLOOKUP($F1375,Account!$B:$D,L$2,FALSE)</f>
        <v>700002</v>
      </c>
      <c r="M1375" s="5" t="str">
        <f>VLOOKUP($F1375,Account!$B:$D,M$2,FALSE)</f>
        <v>IT-Infrastructure</v>
      </c>
      <c r="N1375" s="9">
        <f t="shared" si="750"/>
        <v>4659.5799429615399</v>
      </c>
      <c r="O1375" t="str">
        <f>VLOOKUP(A1375,glbpamap!$A$1:$E$1000,5,FALSE)</f>
        <v>implementation.csv</v>
      </c>
    </row>
    <row r="1376" spans="1:15" x14ac:dyDescent="0.25">
      <c r="A1376" t="str">
        <f t="shared" si="756"/>
        <v>Sales-02700003</v>
      </c>
      <c r="C1376">
        <f t="shared" si="732"/>
        <v>0.01</v>
      </c>
      <c r="D1376" s="5">
        <f t="shared" si="761"/>
        <v>5</v>
      </c>
      <c r="E1376" s="5">
        <f t="shared" si="762"/>
        <v>2</v>
      </c>
      <c r="F1376" s="4">
        <f t="shared" si="763"/>
        <v>13</v>
      </c>
      <c r="G1376" s="5" t="str">
        <f>VLOOKUP($D1376,LE!$B:$D,G$2,FALSE)</f>
        <v>CHN</v>
      </c>
      <c r="H1376" s="5" t="str">
        <f>VLOOKUP($D1376,LE!$B:$D,H$2,FALSE)</f>
        <v>China</v>
      </c>
      <c r="I1376" s="5" t="str">
        <f>VLOOKUP($E1376,Department!$B:$E,I$2,FALSE)</f>
        <v>Sales</v>
      </c>
      <c r="J1376" s="5" t="str">
        <f>VLOOKUP($E1376,Department!$B:$E,J$2,FALSE)</f>
        <v>Sales-02</v>
      </c>
      <c r="K1376" s="5" t="str">
        <f>VLOOKUP($E1376,Department!$B:$E,K$2,FALSE)</f>
        <v>Sales-Partners</v>
      </c>
      <c r="L1376" s="5">
        <f>VLOOKUP($F1376,Account!$B:$D,L$2,FALSE)</f>
        <v>700003</v>
      </c>
      <c r="M1376" s="5" t="str">
        <f>VLOOKUP($F1376,Account!$B:$D,M$2,FALSE)</f>
        <v>IT-Consultant-System Implementation</v>
      </c>
      <c r="N1376" s="9">
        <f t="shared" si="751"/>
        <v>2329.78997148077</v>
      </c>
      <c r="O1376" t="str">
        <f>VLOOKUP(A1376,glbpamap!$A$1:$E$1000,5,FALSE)</f>
        <v>implementation.csv</v>
      </c>
    </row>
    <row r="1377" spans="1:15" x14ac:dyDescent="0.25">
      <c r="A1377" t="str">
        <f t="shared" si="756"/>
        <v>Sales-02800000</v>
      </c>
      <c r="C1377">
        <f t="shared" si="732"/>
        <v>0.02</v>
      </c>
      <c r="D1377" s="5">
        <f t="shared" si="761"/>
        <v>5</v>
      </c>
      <c r="E1377" s="5">
        <f t="shared" si="762"/>
        <v>2</v>
      </c>
      <c r="F1377" s="4">
        <f t="shared" si="763"/>
        <v>14</v>
      </c>
      <c r="G1377" s="5" t="str">
        <f>VLOOKUP($D1377,LE!$B:$D,G$2,FALSE)</f>
        <v>CHN</v>
      </c>
      <c r="H1377" s="5" t="str">
        <f>VLOOKUP($D1377,LE!$B:$D,H$2,FALSE)</f>
        <v>China</v>
      </c>
      <c r="I1377" s="5" t="str">
        <f>VLOOKUP($E1377,Department!$B:$E,I$2,FALSE)</f>
        <v>Sales</v>
      </c>
      <c r="J1377" s="5" t="str">
        <f>VLOOKUP($E1377,Department!$B:$E,J$2,FALSE)</f>
        <v>Sales-02</v>
      </c>
      <c r="K1377" s="5" t="str">
        <f>VLOOKUP($E1377,Department!$B:$E,K$2,FALSE)</f>
        <v>Sales-Partners</v>
      </c>
      <c r="L1377" s="5">
        <f>VLOOKUP($F1377,Account!$B:$D,L$2,FALSE)</f>
        <v>800000</v>
      </c>
      <c r="M1377" s="5" t="str">
        <f>VLOOKUP($F1377,Account!$B:$D,M$2,FALSE)</f>
        <v>Facilities-Offices</v>
      </c>
      <c r="N1377" s="9">
        <f t="shared" si="752"/>
        <v>4659.5799429615399</v>
      </c>
      <c r="O1377" t="str">
        <f>VLOOKUP(A1377,glbpamap!$A$1:$E$1000,5,FALSE)</f>
        <v>implementation.csv</v>
      </c>
    </row>
    <row r="1378" spans="1:15" x14ac:dyDescent="0.25">
      <c r="A1378" t="str">
        <f t="shared" si="756"/>
        <v>Sales-02800001</v>
      </c>
      <c r="C1378">
        <f t="shared" si="732"/>
        <v>0.02</v>
      </c>
      <c r="D1378" s="5">
        <f t="shared" si="761"/>
        <v>5</v>
      </c>
      <c r="E1378" s="5">
        <f t="shared" si="762"/>
        <v>2</v>
      </c>
      <c r="F1378" s="4">
        <f t="shared" si="763"/>
        <v>15</v>
      </c>
      <c r="G1378" s="5" t="str">
        <f>VLOOKUP($D1378,LE!$B:$D,G$2,FALSE)</f>
        <v>CHN</v>
      </c>
      <c r="H1378" s="5" t="str">
        <f>VLOOKUP($D1378,LE!$B:$D,H$2,FALSE)</f>
        <v>China</v>
      </c>
      <c r="I1378" s="5" t="str">
        <f>VLOOKUP($E1378,Department!$B:$E,I$2,FALSE)</f>
        <v>Sales</v>
      </c>
      <c r="J1378" s="5" t="str">
        <f>VLOOKUP($E1378,Department!$B:$E,J$2,FALSE)</f>
        <v>Sales-02</v>
      </c>
      <c r="K1378" s="5" t="str">
        <f>VLOOKUP($E1378,Department!$B:$E,K$2,FALSE)</f>
        <v>Sales-Partners</v>
      </c>
      <c r="L1378" s="5">
        <f>VLOOKUP($F1378,Account!$B:$D,L$2,FALSE)</f>
        <v>800001</v>
      </c>
      <c r="M1378" s="5" t="str">
        <f>VLOOKUP($F1378,Account!$B:$D,M$2,FALSE)</f>
        <v>Facilities-Supplies</v>
      </c>
      <c r="N1378" s="9">
        <f t="shared" si="753"/>
        <v>4659.5799429615399</v>
      </c>
      <c r="O1378" t="str">
        <f>VLOOKUP(A1378,glbpamap!$A$1:$E$1000,5,FALSE)</f>
        <v>implementation.csv</v>
      </c>
    </row>
    <row r="1379" spans="1:15" x14ac:dyDescent="0.25">
      <c r="A1379" t="str">
        <f t="shared" si="756"/>
        <v>Sales-02800002</v>
      </c>
      <c r="C1379">
        <f t="shared" si="732"/>
        <v>0.02</v>
      </c>
      <c r="D1379" s="5">
        <f t="shared" si="761"/>
        <v>5</v>
      </c>
      <c r="E1379" s="5">
        <f t="shared" si="762"/>
        <v>2</v>
      </c>
      <c r="F1379" s="4">
        <f t="shared" si="763"/>
        <v>16</v>
      </c>
      <c r="G1379" s="5" t="str">
        <f>VLOOKUP($D1379,LE!$B:$D,G$2,FALSE)</f>
        <v>CHN</v>
      </c>
      <c r="H1379" s="5" t="str">
        <f>VLOOKUP($D1379,LE!$B:$D,H$2,FALSE)</f>
        <v>China</v>
      </c>
      <c r="I1379" s="5" t="str">
        <f>VLOOKUP($E1379,Department!$B:$E,I$2,FALSE)</f>
        <v>Sales</v>
      </c>
      <c r="J1379" s="5" t="str">
        <f>VLOOKUP($E1379,Department!$B:$E,J$2,FALSE)</f>
        <v>Sales-02</v>
      </c>
      <c r="K1379" s="5" t="str">
        <f>VLOOKUP($E1379,Department!$B:$E,K$2,FALSE)</f>
        <v>Sales-Partners</v>
      </c>
      <c r="L1379" s="5">
        <f>VLOOKUP($F1379,Account!$B:$D,L$2,FALSE)</f>
        <v>800002</v>
      </c>
      <c r="M1379" s="5" t="str">
        <f>VLOOKUP($F1379,Account!$B:$D,M$2,FALSE)</f>
        <v>Facilities-Supplies</v>
      </c>
      <c r="N1379" s="9">
        <f t="shared" si="754"/>
        <v>4659.5799429615399</v>
      </c>
      <c r="O1379" t="str">
        <f>VLOOKUP(A1379,glbpamap!$A$1:$E$1000,5,FALSE)</f>
        <v>implementation.csv</v>
      </c>
    </row>
    <row r="1380" spans="1:15" x14ac:dyDescent="0.25">
      <c r="A1380" t="str">
        <f t="shared" si="756"/>
        <v>Sales-03100000</v>
      </c>
      <c r="C1380">
        <f>C1364</f>
        <v>0</v>
      </c>
      <c r="D1380" s="6">
        <f>D1364</f>
        <v>5</v>
      </c>
      <c r="E1380" s="6">
        <f>E1364+1</f>
        <v>3</v>
      </c>
      <c r="F1380" s="4">
        <v>1</v>
      </c>
      <c r="G1380" s="5" t="str">
        <f>VLOOKUP($D1380,LE!$B:$D,G$2,FALSE)</f>
        <v>CHN</v>
      </c>
      <c r="H1380" s="5" t="str">
        <f>VLOOKUP($D1380,LE!$B:$D,H$2,FALSE)</f>
        <v>China</v>
      </c>
      <c r="I1380" s="5" t="str">
        <f>VLOOKUP($E1380,Department!$B:$E,I$2,FALSE)</f>
        <v>Sales</v>
      </c>
      <c r="J1380" s="5" t="str">
        <f>VLOOKUP($E1380,Department!$B:$E,J$2,FALSE)</f>
        <v>Sales-03</v>
      </c>
      <c r="K1380" s="5" t="str">
        <f>VLOOKUP($E1380,Department!$B:$E,K$2,FALSE)</f>
        <v>Sales-Online</v>
      </c>
      <c r="L1380" s="5">
        <f>VLOOKUP($F1380,Account!$B:$D,L$2,FALSE)</f>
        <v>100000</v>
      </c>
      <c r="M1380" s="5" t="str">
        <f>VLOOKUP($F1380,Account!$B:$D,M$2,FALSE)</f>
        <v>Salary</v>
      </c>
      <c r="N1380" s="10">
        <f t="shared" ref="N1380" si="764">N1364*1.01</f>
        <v>235308.78711955776</v>
      </c>
      <c r="O1380" t="str">
        <f>VLOOKUP(A1380,glbpamap!$A$1:$E$1000,5,FALSE)</f>
        <v>implementation.csv</v>
      </c>
    </row>
    <row r="1381" spans="1:15" x14ac:dyDescent="0.25">
      <c r="A1381" t="str">
        <f t="shared" si="756"/>
        <v>Sales-03100001</v>
      </c>
      <c r="C1381">
        <f t="shared" ref="C1381:C1395" si="765">C1365</f>
        <v>0.3</v>
      </c>
      <c r="D1381" s="5">
        <f>D1380</f>
        <v>5</v>
      </c>
      <c r="E1381" s="5">
        <f>E1380</f>
        <v>3</v>
      </c>
      <c r="F1381" s="4">
        <f>F1380+1</f>
        <v>2</v>
      </c>
      <c r="G1381" s="5" t="str">
        <f>VLOOKUP($D1381,LE!$B:$D,G$2,FALSE)</f>
        <v>CHN</v>
      </c>
      <c r="H1381" s="5" t="str">
        <f>VLOOKUP($D1381,LE!$B:$D,H$2,FALSE)</f>
        <v>China</v>
      </c>
      <c r="I1381" s="5" t="str">
        <f>VLOOKUP($E1381,Department!$B:$E,I$2,FALSE)</f>
        <v>Sales</v>
      </c>
      <c r="J1381" s="5" t="str">
        <f>VLOOKUP($E1381,Department!$B:$E,J$2,FALSE)</f>
        <v>Sales-03</v>
      </c>
      <c r="K1381" s="5" t="str">
        <f>VLOOKUP($E1381,Department!$B:$E,K$2,FALSE)</f>
        <v>Sales-Online</v>
      </c>
      <c r="L1381" s="5">
        <f>VLOOKUP($F1381,Account!$B:$D,L$2,FALSE)</f>
        <v>100001</v>
      </c>
      <c r="M1381" s="5" t="str">
        <f>VLOOKUP($F1381,Account!$B:$D,M$2,FALSE)</f>
        <v>Benefits</v>
      </c>
      <c r="N1381" s="9">
        <f t="shared" ref="N1381:N1429" si="766">N1380*C1381</f>
        <v>70592.636135867331</v>
      </c>
      <c r="O1381" t="str">
        <f>VLOOKUP(A1381,glbpamap!$A$1:$E$1000,5,FALSE)</f>
        <v>implementation.csv</v>
      </c>
    </row>
    <row r="1382" spans="1:15" x14ac:dyDescent="0.25">
      <c r="A1382" t="str">
        <f t="shared" si="756"/>
        <v>Sales-03200000</v>
      </c>
      <c r="C1382">
        <f t="shared" si="765"/>
        <v>0.5</v>
      </c>
      <c r="D1382" s="5">
        <f t="shared" ref="D1382:D1395" si="767">D1381</f>
        <v>5</v>
      </c>
      <c r="E1382" s="5">
        <f t="shared" ref="E1382:E1395" si="768">E1381</f>
        <v>3</v>
      </c>
      <c r="F1382" s="4">
        <f t="shared" ref="F1382:F1395" si="769">F1381+1</f>
        <v>3</v>
      </c>
      <c r="G1382" s="5" t="str">
        <f>VLOOKUP($D1382,LE!$B:$D,G$2,FALSE)</f>
        <v>CHN</v>
      </c>
      <c r="H1382" s="5" t="str">
        <f>VLOOKUP($D1382,LE!$B:$D,H$2,FALSE)</f>
        <v>China</v>
      </c>
      <c r="I1382" s="5" t="str">
        <f>VLOOKUP($E1382,Department!$B:$E,I$2,FALSE)</f>
        <v>Sales</v>
      </c>
      <c r="J1382" s="5" t="str">
        <f>VLOOKUP($E1382,Department!$B:$E,J$2,FALSE)</f>
        <v>Sales-03</v>
      </c>
      <c r="K1382" s="5" t="str">
        <f>VLOOKUP($E1382,Department!$B:$E,K$2,FALSE)</f>
        <v>Sales-Online</v>
      </c>
      <c r="L1382" s="5">
        <f>VLOOKUP($F1382,Account!$B:$D,L$2,FALSE)</f>
        <v>200000</v>
      </c>
      <c r="M1382" s="5" t="str">
        <f>VLOOKUP($F1382,Account!$B:$D,M$2,FALSE)</f>
        <v>Contractors</v>
      </c>
      <c r="N1382" s="9">
        <f t="shared" si="741"/>
        <v>117654.39355977888</v>
      </c>
      <c r="O1382" t="str">
        <f>VLOOKUP(A1382,glbpamap!$A$1:$E$1000,5,FALSE)</f>
        <v>implementation.csv</v>
      </c>
    </row>
    <row r="1383" spans="1:15" x14ac:dyDescent="0.25">
      <c r="A1383" t="str">
        <f t="shared" si="756"/>
        <v>Sales-03400000</v>
      </c>
      <c r="C1383">
        <f t="shared" si="765"/>
        <v>0.1</v>
      </c>
      <c r="D1383" s="5">
        <f t="shared" si="767"/>
        <v>5</v>
      </c>
      <c r="E1383" s="5">
        <f t="shared" si="768"/>
        <v>3</v>
      </c>
      <c r="F1383" s="4">
        <f t="shared" si="769"/>
        <v>4</v>
      </c>
      <c r="G1383" s="5" t="str">
        <f>VLOOKUP($D1383,LE!$B:$D,G$2,FALSE)</f>
        <v>CHN</v>
      </c>
      <c r="H1383" s="5" t="str">
        <f>VLOOKUP($D1383,LE!$B:$D,H$2,FALSE)</f>
        <v>China</v>
      </c>
      <c r="I1383" s="5" t="str">
        <f>VLOOKUP($E1383,Department!$B:$E,I$2,FALSE)</f>
        <v>Sales</v>
      </c>
      <c r="J1383" s="5" t="str">
        <f>VLOOKUP($E1383,Department!$B:$E,J$2,FALSE)</f>
        <v>Sales-03</v>
      </c>
      <c r="K1383" s="5" t="str">
        <f>VLOOKUP($E1383,Department!$B:$E,K$2,FALSE)</f>
        <v>Sales-Online</v>
      </c>
      <c r="L1383" s="5">
        <f>VLOOKUP($F1383,Account!$B:$D,L$2,FALSE)</f>
        <v>400000</v>
      </c>
      <c r="M1383" s="5" t="str">
        <f>VLOOKUP($F1383,Account!$B:$D,M$2,FALSE)</f>
        <v>Travel-Trips</v>
      </c>
      <c r="N1383" s="9">
        <f t="shared" si="742"/>
        <v>23530.878711955778</v>
      </c>
      <c r="O1383" t="str">
        <f>VLOOKUP(A1383,glbpamap!$A$1:$E$1000,5,FALSE)</f>
        <v>implementation.csv</v>
      </c>
    </row>
    <row r="1384" spans="1:15" x14ac:dyDescent="0.25">
      <c r="A1384" t="str">
        <f t="shared" si="756"/>
        <v>Sales-03400001</v>
      </c>
      <c r="C1384">
        <f t="shared" si="765"/>
        <v>0.05</v>
      </c>
      <c r="D1384" s="5">
        <f t="shared" si="767"/>
        <v>5</v>
      </c>
      <c r="E1384" s="5">
        <f t="shared" si="768"/>
        <v>3</v>
      </c>
      <c r="F1384" s="4">
        <f t="shared" si="769"/>
        <v>5</v>
      </c>
      <c r="G1384" s="5" t="str">
        <f>VLOOKUP($D1384,LE!$B:$D,G$2,FALSE)</f>
        <v>CHN</v>
      </c>
      <c r="H1384" s="5" t="str">
        <f>VLOOKUP($D1384,LE!$B:$D,H$2,FALSE)</f>
        <v>China</v>
      </c>
      <c r="I1384" s="5" t="str">
        <f>VLOOKUP($E1384,Department!$B:$E,I$2,FALSE)</f>
        <v>Sales</v>
      </c>
      <c r="J1384" s="5" t="str">
        <f>VLOOKUP($E1384,Department!$B:$E,J$2,FALSE)</f>
        <v>Sales-03</v>
      </c>
      <c r="K1384" s="5" t="str">
        <f>VLOOKUP($E1384,Department!$B:$E,K$2,FALSE)</f>
        <v>Sales-Online</v>
      </c>
      <c r="L1384" s="5">
        <f>VLOOKUP($F1384,Account!$B:$D,L$2,FALSE)</f>
        <v>400001</v>
      </c>
      <c r="M1384" s="5" t="str">
        <f>VLOOKUP($F1384,Account!$B:$D,M$2,FALSE)</f>
        <v>Travel-Hotels</v>
      </c>
      <c r="N1384" s="9">
        <f t="shared" si="743"/>
        <v>11765.439355977889</v>
      </c>
      <c r="O1384" t="str">
        <f>VLOOKUP(A1384,glbpamap!$A$1:$E$1000,5,FALSE)</f>
        <v>implementation.csv</v>
      </c>
    </row>
    <row r="1385" spans="1:15" x14ac:dyDescent="0.25">
      <c r="A1385" t="str">
        <f t="shared" si="756"/>
        <v>Sales-03500000</v>
      </c>
      <c r="C1385">
        <f t="shared" si="765"/>
        <v>0.2</v>
      </c>
      <c r="D1385" s="5">
        <f t="shared" si="767"/>
        <v>5</v>
      </c>
      <c r="E1385" s="5">
        <f t="shared" si="768"/>
        <v>3</v>
      </c>
      <c r="F1385" s="4">
        <f t="shared" si="769"/>
        <v>6</v>
      </c>
      <c r="G1385" s="5" t="str">
        <f>VLOOKUP($D1385,LE!$B:$D,G$2,FALSE)</f>
        <v>CHN</v>
      </c>
      <c r="H1385" s="5" t="str">
        <f>VLOOKUP($D1385,LE!$B:$D,H$2,FALSE)</f>
        <v>China</v>
      </c>
      <c r="I1385" s="5" t="str">
        <f>VLOOKUP($E1385,Department!$B:$E,I$2,FALSE)</f>
        <v>Sales</v>
      </c>
      <c r="J1385" s="5" t="str">
        <f>VLOOKUP($E1385,Department!$B:$E,J$2,FALSE)</f>
        <v>Sales-03</v>
      </c>
      <c r="K1385" s="5" t="str">
        <f>VLOOKUP($E1385,Department!$B:$E,K$2,FALSE)</f>
        <v>Sales-Online</v>
      </c>
      <c r="L1385" s="5">
        <f>VLOOKUP($F1385,Account!$B:$D,L$2,FALSE)</f>
        <v>500000</v>
      </c>
      <c r="M1385" s="5" t="str">
        <f>VLOOKUP($F1385,Account!$B:$D,M$2,FALSE)</f>
        <v>Professional-Services-Consultants</v>
      </c>
      <c r="N1385" s="9">
        <f t="shared" si="744"/>
        <v>47061.757423911557</v>
      </c>
      <c r="O1385" t="str">
        <f>VLOOKUP(A1385,glbpamap!$A$1:$E$1000,5,FALSE)</f>
        <v>implementation.csv</v>
      </c>
    </row>
    <row r="1386" spans="1:15" x14ac:dyDescent="0.25">
      <c r="A1386" t="str">
        <f t="shared" si="756"/>
        <v>Sales-03600000</v>
      </c>
      <c r="C1386">
        <f t="shared" si="765"/>
        <v>0.1</v>
      </c>
      <c r="D1386" s="5">
        <f t="shared" si="767"/>
        <v>5</v>
      </c>
      <c r="E1386" s="5">
        <f t="shared" si="768"/>
        <v>3</v>
      </c>
      <c r="F1386" s="4">
        <f t="shared" si="769"/>
        <v>7</v>
      </c>
      <c r="G1386" s="5" t="str">
        <f>VLOOKUP($D1386,LE!$B:$D,G$2,FALSE)</f>
        <v>CHN</v>
      </c>
      <c r="H1386" s="5" t="str">
        <f>VLOOKUP($D1386,LE!$B:$D,H$2,FALSE)</f>
        <v>China</v>
      </c>
      <c r="I1386" s="5" t="str">
        <f>VLOOKUP($E1386,Department!$B:$E,I$2,FALSE)</f>
        <v>Sales</v>
      </c>
      <c r="J1386" s="5" t="str">
        <f>VLOOKUP($E1386,Department!$B:$E,J$2,FALSE)</f>
        <v>Sales-03</v>
      </c>
      <c r="K1386" s="5" t="str">
        <f>VLOOKUP($E1386,Department!$B:$E,K$2,FALSE)</f>
        <v>Sales-Online</v>
      </c>
      <c r="L1386" s="5">
        <f>VLOOKUP($F1386,Account!$B:$D,L$2,FALSE)</f>
        <v>600000</v>
      </c>
      <c r="M1386" s="5" t="str">
        <f>VLOOKUP($F1386,Account!$B:$D,M$2,FALSE)</f>
        <v>Legal-Consultants</v>
      </c>
      <c r="N1386" s="9">
        <f t="shared" si="745"/>
        <v>23530.878711955778</v>
      </c>
      <c r="O1386" t="str">
        <f>VLOOKUP(A1386,glbpamap!$A$1:$E$1000,5,FALSE)</f>
        <v>implementation.csv</v>
      </c>
    </row>
    <row r="1387" spans="1:15" x14ac:dyDescent="0.25">
      <c r="A1387" t="str">
        <f t="shared" si="756"/>
        <v>Sales-03600001</v>
      </c>
      <c r="C1387">
        <f t="shared" si="765"/>
        <v>0</v>
      </c>
      <c r="D1387" s="5">
        <f t="shared" si="767"/>
        <v>5</v>
      </c>
      <c r="E1387" s="5">
        <f t="shared" si="768"/>
        <v>3</v>
      </c>
      <c r="F1387" s="4">
        <f t="shared" si="769"/>
        <v>8</v>
      </c>
      <c r="G1387" s="5" t="str">
        <f>VLOOKUP($D1387,LE!$B:$D,G$2,FALSE)</f>
        <v>CHN</v>
      </c>
      <c r="H1387" s="5" t="str">
        <f>VLOOKUP($D1387,LE!$B:$D,H$2,FALSE)</f>
        <v>China</v>
      </c>
      <c r="I1387" s="5" t="str">
        <f>VLOOKUP($E1387,Department!$B:$E,I$2,FALSE)</f>
        <v>Sales</v>
      </c>
      <c r="J1387" s="5" t="str">
        <f>VLOOKUP($E1387,Department!$B:$E,J$2,FALSE)</f>
        <v>Sales-03</v>
      </c>
      <c r="K1387" s="5" t="str">
        <f>VLOOKUP($E1387,Department!$B:$E,K$2,FALSE)</f>
        <v>Sales-Online</v>
      </c>
      <c r="L1387" s="5">
        <f>VLOOKUP($F1387,Account!$B:$D,L$2,FALSE)</f>
        <v>600001</v>
      </c>
      <c r="M1387" s="5" t="str">
        <f>VLOOKUP($F1387,Account!$B:$D,M$2,FALSE)</f>
        <v>Legal-Corporate Fees</v>
      </c>
      <c r="N1387" s="9">
        <f t="shared" si="746"/>
        <v>0</v>
      </c>
      <c r="O1387" t="str">
        <f>VLOOKUP(A1387,glbpamap!$A$1:$E$1000,5,FALSE)</f>
        <v>implementation.csv</v>
      </c>
    </row>
    <row r="1388" spans="1:15" x14ac:dyDescent="0.25">
      <c r="A1388" t="str">
        <f t="shared" si="756"/>
        <v>Sales-03600002</v>
      </c>
      <c r="C1388">
        <f t="shared" si="765"/>
        <v>0</v>
      </c>
      <c r="D1388" s="5">
        <f t="shared" si="767"/>
        <v>5</v>
      </c>
      <c r="E1388" s="5">
        <f t="shared" si="768"/>
        <v>3</v>
      </c>
      <c r="F1388" s="4">
        <f t="shared" si="769"/>
        <v>9</v>
      </c>
      <c r="G1388" s="5" t="str">
        <f>VLOOKUP($D1388,LE!$B:$D,G$2,FALSE)</f>
        <v>CHN</v>
      </c>
      <c r="H1388" s="5" t="str">
        <f>VLOOKUP($D1388,LE!$B:$D,H$2,FALSE)</f>
        <v>China</v>
      </c>
      <c r="I1388" s="5" t="str">
        <f>VLOOKUP($E1388,Department!$B:$E,I$2,FALSE)</f>
        <v>Sales</v>
      </c>
      <c r="J1388" s="5" t="str">
        <f>VLOOKUP($E1388,Department!$B:$E,J$2,FALSE)</f>
        <v>Sales-03</v>
      </c>
      <c r="K1388" s="5" t="str">
        <f>VLOOKUP($E1388,Department!$B:$E,K$2,FALSE)</f>
        <v>Sales-Online</v>
      </c>
      <c r="L1388" s="5">
        <f>VLOOKUP($F1388,Account!$B:$D,L$2,FALSE)</f>
        <v>600002</v>
      </c>
      <c r="M1388" s="5" t="str">
        <f>VLOOKUP($F1388,Account!$B:$D,M$2,FALSE)</f>
        <v>Legal-Employment Fees</v>
      </c>
      <c r="N1388" s="9">
        <f t="shared" si="747"/>
        <v>0</v>
      </c>
      <c r="O1388" t="str">
        <f>VLOOKUP(A1388,glbpamap!$A$1:$E$1000,5,FALSE)</f>
        <v>implementation.csv</v>
      </c>
    </row>
    <row r="1389" spans="1:15" x14ac:dyDescent="0.25">
      <c r="A1389" t="str">
        <f t="shared" si="756"/>
        <v>Sales-03700000</v>
      </c>
      <c r="C1389">
        <f t="shared" si="765"/>
        <v>0.05</v>
      </c>
      <c r="D1389" s="5">
        <f t="shared" si="767"/>
        <v>5</v>
      </c>
      <c r="E1389" s="5">
        <f t="shared" si="768"/>
        <v>3</v>
      </c>
      <c r="F1389" s="4">
        <f t="shared" si="769"/>
        <v>10</v>
      </c>
      <c r="G1389" s="5" t="str">
        <f>VLOOKUP($D1389,LE!$B:$D,G$2,FALSE)</f>
        <v>CHN</v>
      </c>
      <c r="H1389" s="5" t="str">
        <f>VLOOKUP($D1389,LE!$B:$D,H$2,FALSE)</f>
        <v>China</v>
      </c>
      <c r="I1389" s="5" t="str">
        <f>VLOOKUP($E1389,Department!$B:$E,I$2,FALSE)</f>
        <v>Sales</v>
      </c>
      <c r="J1389" s="5" t="str">
        <f>VLOOKUP($E1389,Department!$B:$E,J$2,FALSE)</f>
        <v>Sales-03</v>
      </c>
      <c r="K1389" s="5" t="str">
        <f>VLOOKUP($E1389,Department!$B:$E,K$2,FALSE)</f>
        <v>Sales-Online</v>
      </c>
      <c r="L1389" s="5">
        <f>VLOOKUP($F1389,Account!$B:$D,L$2,FALSE)</f>
        <v>700000</v>
      </c>
      <c r="M1389" s="5" t="str">
        <f>VLOOKUP($F1389,Account!$B:$D,M$2,FALSE)</f>
        <v>IT-Application-On-Premise</v>
      </c>
      <c r="N1389" s="9">
        <f t="shared" si="748"/>
        <v>11765.439355977889</v>
      </c>
      <c r="O1389" t="str">
        <f>VLOOKUP(A1389,glbpamap!$A$1:$E$1000,5,FALSE)</f>
        <v>implementation.csv</v>
      </c>
    </row>
    <row r="1390" spans="1:15" x14ac:dyDescent="0.25">
      <c r="A1390" t="str">
        <f t="shared" si="756"/>
        <v>Sales-03700001</v>
      </c>
      <c r="C1390">
        <f t="shared" si="765"/>
        <v>0.01</v>
      </c>
      <c r="D1390" s="5">
        <f t="shared" si="767"/>
        <v>5</v>
      </c>
      <c r="E1390" s="5">
        <f t="shared" si="768"/>
        <v>3</v>
      </c>
      <c r="F1390" s="4">
        <f t="shared" si="769"/>
        <v>11</v>
      </c>
      <c r="G1390" s="5" t="str">
        <f>VLOOKUP($D1390,LE!$B:$D,G$2,FALSE)</f>
        <v>CHN</v>
      </c>
      <c r="H1390" s="5" t="str">
        <f>VLOOKUP($D1390,LE!$B:$D,H$2,FALSE)</f>
        <v>China</v>
      </c>
      <c r="I1390" s="5" t="str">
        <f>VLOOKUP($E1390,Department!$B:$E,I$2,FALSE)</f>
        <v>Sales</v>
      </c>
      <c r="J1390" s="5" t="str">
        <f>VLOOKUP($E1390,Department!$B:$E,J$2,FALSE)</f>
        <v>Sales-03</v>
      </c>
      <c r="K1390" s="5" t="str">
        <f>VLOOKUP($E1390,Department!$B:$E,K$2,FALSE)</f>
        <v>Sales-Online</v>
      </c>
      <c r="L1390" s="5">
        <f>VLOOKUP($F1390,Account!$B:$D,L$2,FALSE)</f>
        <v>700001</v>
      </c>
      <c r="M1390" s="5" t="str">
        <f>VLOOKUP($F1390,Account!$B:$D,M$2,FALSE)</f>
        <v>IT-Application-Subscription</v>
      </c>
      <c r="N1390" s="9">
        <f t="shared" si="749"/>
        <v>2353.0878711955775</v>
      </c>
      <c r="O1390" t="str">
        <f>VLOOKUP(A1390,glbpamap!$A$1:$E$1000,5,FALSE)</f>
        <v>implementation.csv</v>
      </c>
    </row>
    <row r="1391" spans="1:15" x14ac:dyDescent="0.25">
      <c r="A1391" t="str">
        <f t="shared" si="756"/>
        <v>Sales-03700002</v>
      </c>
      <c r="C1391">
        <f t="shared" si="765"/>
        <v>0.02</v>
      </c>
      <c r="D1391" s="5">
        <f t="shared" si="767"/>
        <v>5</v>
      </c>
      <c r="E1391" s="5">
        <f t="shared" si="768"/>
        <v>3</v>
      </c>
      <c r="F1391" s="4">
        <f t="shared" si="769"/>
        <v>12</v>
      </c>
      <c r="G1391" s="5" t="str">
        <f>VLOOKUP($D1391,LE!$B:$D,G$2,FALSE)</f>
        <v>CHN</v>
      </c>
      <c r="H1391" s="5" t="str">
        <f>VLOOKUP($D1391,LE!$B:$D,H$2,FALSE)</f>
        <v>China</v>
      </c>
      <c r="I1391" s="5" t="str">
        <f>VLOOKUP($E1391,Department!$B:$E,I$2,FALSE)</f>
        <v>Sales</v>
      </c>
      <c r="J1391" s="5" t="str">
        <f>VLOOKUP($E1391,Department!$B:$E,J$2,FALSE)</f>
        <v>Sales-03</v>
      </c>
      <c r="K1391" s="5" t="str">
        <f>VLOOKUP($E1391,Department!$B:$E,K$2,FALSE)</f>
        <v>Sales-Online</v>
      </c>
      <c r="L1391" s="5">
        <f>VLOOKUP($F1391,Account!$B:$D,L$2,FALSE)</f>
        <v>700002</v>
      </c>
      <c r="M1391" s="5" t="str">
        <f>VLOOKUP($F1391,Account!$B:$D,M$2,FALSE)</f>
        <v>IT-Infrastructure</v>
      </c>
      <c r="N1391" s="9">
        <f t="shared" si="750"/>
        <v>4706.1757423911549</v>
      </c>
      <c r="O1391" t="str">
        <f>VLOOKUP(A1391,glbpamap!$A$1:$E$1000,5,FALSE)</f>
        <v>implementation.csv</v>
      </c>
    </row>
    <row r="1392" spans="1:15" x14ac:dyDescent="0.25">
      <c r="A1392" t="str">
        <f t="shared" si="756"/>
        <v>Sales-03700003</v>
      </c>
      <c r="C1392">
        <f t="shared" si="765"/>
        <v>0.01</v>
      </c>
      <c r="D1392" s="5">
        <f t="shared" si="767"/>
        <v>5</v>
      </c>
      <c r="E1392" s="5">
        <f t="shared" si="768"/>
        <v>3</v>
      </c>
      <c r="F1392" s="4">
        <f t="shared" si="769"/>
        <v>13</v>
      </c>
      <c r="G1392" s="5" t="str">
        <f>VLOOKUP($D1392,LE!$B:$D,G$2,FALSE)</f>
        <v>CHN</v>
      </c>
      <c r="H1392" s="5" t="str">
        <f>VLOOKUP($D1392,LE!$B:$D,H$2,FALSE)</f>
        <v>China</v>
      </c>
      <c r="I1392" s="5" t="str">
        <f>VLOOKUP($E1392,Department!$B:$E,I$2,FALSE)</f>
        <v>Sales</v>
      </c>
      <c r="J1392" s="5" t="str">
        <f>VLOOKUP($E1392,Department!$B:$E,J$2,FALSE)</f>
        <v>Sales-03</v>
      </c>
      <c r="K1392" s="5" t="str">
        <f>VLOOKUP($E1392,Department!$B:$E,K$2,FALSE)</f>
        <v>Sales-Online</v>
      </c>
      <c r="L1392" s="5">
        <f>VLOOKUP($F1392,Account!$B:$D,L$2,FALSE)</f>
        <v>700003</v>
      </c>
      <c r="M1392" s="5" t="str">
        <f>VLOOKUP($F1392,Account!$B:$D,M$2,FALSE)</f>
        <v>IT-Consultant-System Implementation</v>
      </c>
      <c r="N1392" s="9">
        <f t="shared" si="751"/>
        <v>2353.0878711955775</v>
      </c>
      <c r="O1392" t="str">
        <f>VLOOKUP(A1392,glbpamap!$A$1:$E$1000,5,FALSE)</f>
        <v>implementation.csv</v>
      </c>
    </row>
    <row r="1393" spans="1:15" x14ac:dyDescent="0.25">
      <c r="A1393" t="str">
        <f t="shared" si="756"/>
        <v>Sales-03800000</v>
      </c>
      <c r="C1393">
        <f t="shared" si="765"/>
        <v>0.02</v>
      </c>
      <c r="D1393" s="5">
        <f t="shared" si="767"/>
        <v>5</v>
      </c>
      <c r="E1393" s="5">
        <f t="shared" si="768"/>
        <v>3</v>
      </c>
      <c r="F1393" s="4">
        <f t="shared" si="769"/>
        <v>14</v>
      </c>
      <c r="G1393" s="5" t="str">
        <f>VLOOKUP($D1393,LE!$B:$D,G$2,FALSE)</f>
        <v>CHN</v>
      </c>
      <c r="H1393" s="5" t="str">
        <f>VLOOKUP($D1393,LE!$B:$D,H$2,FALSE)</f>
        <v>China</v>
      </c>
      <c r="I1393" s="5" t="str">
        <f>VLOOKUP($E1393,Department!$B:$E,I$2,FALSE)</f>
        <v>Sales</v>
      </c>
      <c r="J1393" s="5" t="str">
        <f>VLOOKUP($E1393,Department!$B:$E,J$2,FALSE)</f>
        <v>Sales-03</v>
      </c>
      <c r="K1393" s="5" t="str">
        <f>VLOOKUP($E1393,Department!$B:$E,K$2,FALSE)</f>
        <v>Sales-Online</v>
      </c>
      <c r="L1393" s="5">
        <f>VLOOKUP($F1393,Account!$B:$D,L$2,FALSE)</f>
        <v>800000</v>
      </c>
      <c r="M1393" s="5" t="str">
        <f>VLOOKUP($F1393,Account!$B:$D,M$2,FALSE)</f>
        <v>Facilities-Offices</v>
      </c>
      <c r="N1393" s="9">
        <f t="shared" si="752"/>
        <v>4706.1757423911549</v>
      </c>
      <c r="O1393" t="str">
        <f>VLOOKUP(A1393,glbpamap!$A$1:$E$1000,5,FALSE)</f>
        <v>implementation.csv</v>
      </c>
    </row>
    <row r="1394" spans="1:15" x14ac:dyDescent="0.25">
      <c r="A1394" t="str">
        <f t="shared" si="756"/>
        <v>Sales-03800001</v>
      </c>
      <c r="C1394">
        <f t="shared" si="765"/>
        <v>0.02</v>
      </c>
      <c r="D1394" s="5">
        <f t="shared" si="767"/>
        <v>5</v>
      </c>
      <c r="E1394" s="5">
        <f t="shared" si="768"/>
        <v>3</v>
      </c>
      <c r="F1394" s="4">
        <f t="shared" si="769"/>
        <v>15</v>
      </c>
      <c r="G1394" s="5" t="str">
        <f>VLOOKUP($D1394,LE!$B:$D,G$2,FALSE)</f>
        <v>CHN</v>
      </c>
      <c r="H1394" s="5" t="str">
        <f>VLOOKUP($D1394,LE!$B:$D,H$2,FALSE)</f>
        <v>China</v>
      </c>
      <c r="I1394" s="5" t="str">
        <f>VLOOKUP($E1394,Department!$B:$E,I$2,FALSE)</f>
        <v>Sales</v>
      </c>
      <c r="J1394" s="5" t="str">
        <f>VLOOKUP($E1394,Department!$B:$E,J$2,FALSE)</f>
        <v>Sales-03</v>
      </c>
      <c r="K1394" s="5" t="str">
        <f>VLOOKUP($E1394,Department!$B:$E,K$2,FALSE)</f>
        <v>Sales-Online</v>
      </c>
      <c r="L1394" s="5">
        <f>VLOOKUP($F1394,Account!$B:$D,L$2,FALSE)</f>
        <v>800001</v>
      </c>
      <c r="M1394" s="5" t="str">
        <f>VLOOKUP($F1394,Account!$B:$D,M$2,FALSE)</f>
        <v>Facilities-Supplies</v>
      </c>
      <c r="N1394" s="9">
        <f t="shared" si="753"/>
        <v>4706.1757423911549</v>
      </c>
      <c r="O1394" t="str">
        <f>VLOOKUP(A1394,glbpamap!$A$1:$E$1000,5,FALSE)</f>
        <v>implementation.csv</v>
      </c>
    </row>
    <row r="1395" spans="1:15" x14ac:dyDescent="0.25">
      <c r="A1395" t="str">
        <f t="shared" si="756"/>
        <v>Sales-03800002</v>
      </c>
      <c r="C1395">
        <f t="shared" si="765"/>
        <v>0.02</v>
      </c>
      <c r="D1395" s="5">
        <f t="shared" si="767"/>
        <v>5</v>
      </c>
      <c r="E1395" s="5">
        <f t="shared" si="768"/>
        <v>3</v>
      </c>
      <c r="F1395" s="4">
        <f t="shared" si="769"/>
        <v>16</v>
      </c>
      <c r="G1395" s="5" t="str">
        <f>VLOOKUP($D1395,LE!$B:$D,G$2,FALSE)</f>
        <v>CHN</v>
      </c>
      <c r="H1395" s="5" t="str">
        <f>VLOOKUP($D1395,LE!$B:$D,H$2,FALSE)</f>
        <v>China</v>
      </c>
      <c r="I1395" s="5" t="str">
        <f>VLOOKUP($E1395,Department!$B:$E,I$2,FALSE)</f>
        <v>Sales</v>
      </c>
      <c r="J1395" s="5" t="str">
        <f>VLOOKUP($E1395,Department!$B:$E,J$2,FALSE)</f>
        <v>Sales-03</v>
      </c>
      <c r="K1395" s="5" t="str">
        <f>VLOOKUP($E1395,Department!$B:$E,K$2,FALSE)</f>
        <v>Sales-Online</v>
      </c>
      <c r="L1395" s="5">
        <f>VLOOKUP($F1395,Account!$B:$D,L$2,FALSE)</f>
        <v>800002</v>
      </c>
      <c r="M1395" s="5" t="str">
        <f>VLOOKUP($F1395,Account!$B:$D,M$2,FALSE)</f>
        <v>Facilities-Supplies</v>
      </c>
      <c r="N1395" s="9">
        <f t="shared" si="754"/>
        <v>4706.1757423911549</v>
      </c>
      <c r="O1395" t="str">
        <f>VLOOKUP(A1395,glbpamap!$A$1:$E$1000,5,FALSE)</f>
        <v>implementation.csv</v>
      </c>
    </row>
    <row r="1396" spans="1:15" x14ac:dyDescent="0.25">
      <c r="A1396" t="str">
        <f t="shared" si="756"/>
        <v>Sales-04100000</v>
      </c>
      <c r="C1396">
        <f>C1380</f>
        <v>0</v>
      </c>
      <c r="D1396" s="6">
        <f>D1380</f>
        <v>5</v>
      </c>
      <c r="E1396" s="6">
        <f>E1380+1</f>
        <v>4</v>
      </c>
      <c r="F1396" s="4">
        <v>1</v>
      </c>
      <c r="G1396" s="5" t="str">
        <f>VLOOKUP($D1396,LE!$B:$D,G$2,FALSE)</f>
        <v>CHN</v>
      </c>
      <c r="H1396" s="5" t="str">
        <f>VLOOKUP($D1396,LE!$B:$D,H$2,FALSE)</f>
        <v>China</v>
      </c>
      <c r="I1396" s="5" t="str">
        <f>VLOOKUP($E1396,Department!$B:$E,I$2,FALSE)</f>
        <v>Sales</v>
      </c>
      <c r="J1396" s="5" t="str">
        <f>VLOOKUP($E1396,Department!$B:$E,J$2,FALSE)</f>
        <v>Sales-04</v>
      </c>
      <c r="K1396" s="5" t="str">
        <f>VLOOKUP($E1396,Department!$B:$E,K$2,FALSE)</f>
        <v>Sales-Ops</v>
      </c>
      <c r="L1396" s="5">
        <f>VLOOKUP($F1396,Account!$B:$D,L$2,FALSE)</f>
        <v>100000</v>
      </c>
      <c r="M1396" s="5" t="str">
        <f>VLOOKUP($F1396,Account!$B:$D,M$2,FALSE)</f>
        <v>Salary</v>
      </c>
      <c r="N1396" s="10">
        <f t="shared" ref="N1396" si="770">N1380*1.01</f>
        <v>237661.87499075333</v>
      </c>
      <c r="O1396" t="str">
        <f>VLOOKUP(A1396,glbpamap!$A$1:$E$1000,5,FALSE)</f>
        <v>phones.csv</v>
      </c>
    </row>
    <row r="1397" spans="1:15" x14ac:dyDescent="0.25">
      <c r="A1397" t="str">
        <f t="shared" si="756"/>
        <v>Sales-04100001</v>
      </c>
      <c r="C1397">
        <f t="shared" ref="C1397:C1411" si="771">C1381</f>
        <v>0.3</v>
      </c>
      <c r="D1397" s="5">
        <f>D1396</f>
        <v>5</v>
      </c>
      <c r="E1397" s="5">
        <f>E1396</f>
        <v>4</v>
      </c>
      <c r="F1397" s="4">
        <f>F1396+1</f>
        <v>2</v>
      </c>
      <c r="G1397" s="5" t="str">
        <f>VLOOKUP($D1397,LE!$B:$D,G$2,FALSE)</f>
        <v>CHN</v>
      </c>
      <c r="H1397" s="5" t="str">
        <f>VLOOKUP($D1397,LE!$B:$D,H$2,FALSE)</f>
        <v>China</v>
      </c>
      <c r="I1397" s="5" t="str">
        <f>VLOOKUP($E1397,Department!$B:$E,I$2,FALSE)</f>
        <v>Sales</v>
      </c>
      <c r="J1397" s="5" t="str">
        <f>VLOOKUP($E1397,Department!$B:$E,J$2,FALSE)</f>
        <v>Sales-04</v>
      </c>
      <c r="K1397" s="5" t="str">
        <f>VLOOKUP($E1397,Department!$B:$E,K$2,FALSE)</f>
        <v>Sales-Ops</v>
      </c>
      <c r="L1397" s="5">
        <f>VLOOKUP($F1397,Account!$B:$D,L$2,FALSE)</f>
        <v>100001</v>
      </c>
      <c r="M1397" s="5" t="str">
        <f>VLOOKUP($F1397,Account!$B:$D,M$2,FALSE)</f>
        <v>Benefits</v>
      </c>
      <c r="N1397" s="9">
        <f t="shared" si="766"/>
        <v>71298.562497225998</v>
      </c>
      <c r="O1397" t="str">
        <f>VLOOKUP(A1397,glbpamap!$A$1:$E$1000,5,FALSE)</f>
        <v>phones.csv</v>
      </c>
    </row>
    <row r="1398" spans="1:15" x14ac:dyDescent="0.25">
      <c r="A1398" t="str">
        <f t="shared" si="756"/>
        <v>Sales-04200000</v>
      </c>
      <c r="C1398">
        <f t="shared" si="771"/>
        <v>0.5</v>
      </c>
      <c r="D1398" s="5">
        <f t="shared" ref="D1398:D1411" si="772">D1397</f>
        <v>5</v>
      </c>
      <c r="E1398" s="5">
        <f t="shared" ref="E1398:E1411" si="773">E1397</f>
        <v>4</v>
      </c>
      <c r="F1398" s="4">
        <f t="shared" ref="F1398:F1411" si="774">F1397+1</f>
        <v>3</v>
      </c>
      <c r="G1398" s="5" t="str">
        <f>VLOOKUP($D1398,LE!$B:$D,G$2,FALSE)</f>
        <v>CHN</v>
      </c>
      <c r="H1398" s="5" t="str">
        <f>VLOOKUP($D1398,LE!$B:$D,H$2,FALSE)</f>
        <v>China</v>
      </c>
      <c r="I1398" s="5" t="str">
        <f>VLOOKUP($E1398,Department!$B:$E,I$2,FALSE)</f>
        <v>Sales</v>
      </c>
      <c r="J1398" s="5" t="str">
        <f>VLOOKUP($E1398,Department!$B:$E,J$2,FALSE)</f>
        <v>Sales-04</v>
      </c>
      <c r="K1398" s="5" t="str">
        <f>VLOOKUP($E1398,Department!$B:$E,K$2,FALSE)</f>
        <v>Sales-Ops</v>
      </c>
      <c r="L1398" s="5">
        <f>VLOOKUP($F1398,Account!$B:$D,L$2,FALSE)</f>
        <v>200000</v>
      </c>
      <c r="M1398" s="5" t="str">
        <f>VLOOKUP($F1398,Account!$B:$D,M$2,FALSE)</f>
        <v>Contractors</v>
      </c>
      <c r="N1398" s="9">
        <f t="shared" ref="N1398:N1446" si="775">N1396*C1398</f>
        <v>118830.93749537667</v>
      </c>
      <c r="O1398" t="str">
        <f>VLOOKUP(A1398,glbpamap!$A$1:$E$1000,5,FALSE)</f>
        <v>phones.csv</v>
      </c>
    </row>
    <row r="1399" spans="1:15" x14ac:dyDescent="0.25">
      <c r="A1399" t="str">
        <f t="shared" si="756"/>
        <v>Sales-04400000</v>
      </c>
      <c r="C1399">
        <f t="shared" si="771"/>
        <v>0.1</v>
      </c>
      <c r="D1399" s="5">
        <f t="shared" si="772"/>
        <v>5</v>
      </c>
      <c r="E1399" s="5">
        <f t="shared" si="773"/>
        <v>4</v>
      </c>
      <c r="F1399" s="4">
        <f t="shared" si="774"/>
        <v>4</v>
      </c>
      <c r="G1399" s="5" t="str">
        <f>VLOOKUP($D1399,LE!$B:$D,G$2,FALSE)</f>
        <v>CHN</v>
      </c>
      <c r="H1399" s="5" t="str">
        <f>VLOOKUP($D1399,LE!$B:$D,H$2,FALSE)</f>
        <v>China</v>
      </c>
      <c r="I1399" s="5" t="str">
        <f>VLOOKUP($E1399,Department!$B:$E,I$2,FALSE)</f>
        <v>Sales</v>
      </c>
      <c r="J1399" s="5" t="str">
        <f>VLOOKUP($E1399,Department!$B:$E,J$2,FALSE)</f>
        <v>Sales-04</v>
      </c>
      <c r="K1399" s="5" t="str">
        <f>VLOOKUP($E1399,Department!$B:$E,K$2,FALSE)</f>
        <v>Sales-Ops</v>
      </c>
      <c r="L1399" s="5">
        <f>VLOOKUP($F1399,Account!$B:$D,L$2,FALSE)</f>
        <v>400000</v>
      </c>
      <c r="M1399" s="5" t="str">
        <f>VLOOKUP($F1399,Account!$B:$D,M$2,FALSE)</f>
        <v>Travel-Trips</v>
      </c>
      <c r="N1399" s="9">
        <f t="shared" ref="N1399:N1447" si="776">N1396*C1399</f>
        <v>23766.187499075335</v>
      </c>
      <c r="O1399" t="str">
        <f>VLOOKUP(A1399,glbpamap!$A$1:$E$1000,5,FALSE)</f>
        <v>phones.csv</v>
      </c>
    </row>
    <row r="1400" spans="1:15" x14ac:dyDescent="0.25">
      <c r="A1400" t="str">
        <f t="shared" si="756"/>
        <v>Sales-04400001</v>
      </c>
      <c r="C1400">
        <f t="shared" si="771"/>
        <v>0.05</v>
      </c>
      <c r="D1400" s="5">
        <f t="shared" si="772"/>
        <v>5</v>
      </c>
      <c r="E1400" s="5">
        <f t="shared" si="773"/>
        <v>4</v>
      </c>
      <c r="F1400" s="4">
        <f t="shared" si="774"/>
        <v>5</v>
      </c>
      <c r="G1400" s="5" t="str">
        <f>VLOOKUP($D1400,LE!$B:$D,G$2,FALSE)</f>
        <v>CHN</v>
      </c>
      <c r="H1400" s="5" t="str">
        <f>VLOOKUP($D1400,LE!$B:$D,H$2,FALSE)</f>
        <v>China</v>
      </c>
      <c r="I1400" s="5" t="str">
        <f>VLOOKUP($E1400,Department!$B:$E,I$2,FALSE)</f>
        <v>Sales</v>
      </c>
      <c r="J1400" s="5" t="str">
        <f>VLOOKUP($E1400,Department!$B:$E,J$2,FALSE)</f>
        <v>Sales-04</v>
      </c>
      <c r="K1400" s="5" t="str">
        <f>VLOOKUP($E1400,Department!$B:$E,K$2,FALSE)</f>
        <v>Sales-Ops</v>
      </c>
      <c r="L1400" s="5">
        <f>VLOOKUP($F1400,Account!$B:$D,L$2,FALSE)</f>
        <v>400001</v>
      </c>
      <c r="M1400" s="5" t="str">
        <f>VLOOKUP($F1400,Account!$B:$D,M$2,FALSE)</f>
        <v>Travel-Hotels</v>
      </c>
      <c r="N1400" s="9">
        <f t="shared" ref="N1400:N1448" si="777">N1396*C1400</f>
        <v>11883.093749537667</v>
      </c>
      <c r="O1400" t="str">
        <f>VLOOKUP(A1400,glbpamap!$A$1:$E$1000,5,FALSE)</f>
        <v>phones.csv</v>
      </c>
    </row>
    <row r="1401" spans="1:15" x14ac:dyDescent="0.25">
      <c r="A1401" t="str">
        <f t="shared" si="756"/>
        <v>Sales-04500000</v>
      </c>
      <c r="C1401">
        <f t="shared" si="771"/>
        <v>0.2</v>
      </c>
      <c r="D1401" s="5">
        <f t="shared" si="772"/>
        <v>5</v>
      </c>
      <c r="E1401" s="5">
        <f t="shared" si="773"/>
        <v>4</v>
      </c>
      <c r="F1401" s="4">
        <f t="shared" si="774"/>
        <v>6</v>
      </c>
      <c r="G1401" s="5" t="str">
        <f>VLOOKUP($D1401,LE!$B:$D,G$2,FALSE)</f>
        <v>CHN</v>
      </c>
      <c r="H1401" s="5" t="str">
        <f>VLOOKUP($D1401,LE!$B:$D,H$2,FALSE)</f>
        <v>China</v>
      </c>
      <c r="I1401" s="5" t="str">
        <f>VLOOKUP($E1401,Department!$B:$E,I$2,FALSE)</f>
        <v>Sales</v>
      </c>
      <c r="J1401" s="5" t="str">
        <f>VLOOKUP($E1401,Department!$B:$E,J$2,FALSE)</f>
        <v>Sales-04</v>
      </c>
      <c r="K1401" s="5" t="str">
        <f>VLOOKUP($E1401,Department!$B:$E,K$2,FALSE)</f>
        <v>Sales-Ops</v>
      </c>
      <c r="L1401" s="5">
        <f>VLOOKUP($F1401,Account!$B:$D,L$2,FALSE)</f>
        <v>500000</v>
      </c>
      <c r="M1401" s="5" t="str">
        <f>VLOOKUP($F1401,Account!$B:$D,M$2,FALSE)</f>
        <v>Professional-Services-Consultants</v>
      </c>
      <c r="N1401" s="9">
        <f t="shared" ref="N1401:N1449" si="778">N1396*C1401</f>
        <v>47532.37499815067</v>
      </c>
      <c r="O1401" t="str">
        <f>VLOOKUP(A1401,glbpamap!$A$1:$E$1000,5,FALSE)</f>
        <v>phones.csv</v>
      </c>
    </row>
    <row r="1402" spans="1:15" x14ac:dyDescent="0.25">
      <c r="A1402" t="str">
        <f t="shared" si="756"/>
        <v>Sales-04600000</v>
      </c>
      <c r="C1402">
        <f t="shared" si="771"/>
        <v>0.1</v>
      </c>
      <c r="D1402" s="5">
        <f t="shared" si="772"/>
        <v>5</v>
      </c>
      <c r="E1402" s="5">
        <f t="shared" si="773"/>
        <v>4</v>
      </c>
      <c r="F1402" s="4">
        <f t="shared" si="774"/>
        <v>7</v>
      </c>
      <c r="G1402" s="5" t="str">
        <f>VLOOKUP($D1402,LE!$B:$D,G$2,FALSE)</f>
        <v>CHN</v>
      </c>
      <c r="H1402" s="5" t="str">
        <f>VLOOKUP($D1402,LE!$B:$D,H$2,FALSE)</f>
        <v>China</v>
      </c>
      <c r="I1402" s="5" t="str">
        <f>VLOOKUP($E1402,Department!$B:$E,I$2,FALSE)</f>
        <v>Sales</v>
      </c>
      <c r="J1402" s="5" t="str">
        <f>VLOOKUP($E1402,Department!$B:$E,J$2,FALSE)</f>
        <v>Sales-04</v>
      </c>
      <c r="K1402" s="5" t="str">
        <f>VLOOKUP($E1402,Department!$B:$E,K$2,FALSE)</f>
        <v>Sales-Ops</v>
      </c>
      <c r="L1402" s="5">
        <f>VLOOKUP($F1402,Account!$B:$D,L$2,FALSE)</f>
        <v>600000</v>
      </c>
      <c r="M1402" s="5" t="str">
        <f>VLOOKUP($F1402,Account!$B:$D,M$2,FALSE)</f>
        <v>Legal-Consultants</v>
      </c>
      <c r="N1402" s="9">
        <f t="shared" ref="N1402:N1450" si="779">N1396*C1402</f>
        <v>23766.187499075335</v>
      </c>
      <c r="O1402" t="str">
        <f>VLOOKUP(A1402,glbpamap!$A$1:$E$1000,5,FALSE)</f>
        <v>phones.csv</v>
      </c>
    </row>
    <row r="1403" spans="1:15" x14ac:dyDescent="0.25">
      <c r="A1403" t="str">
        <f t="shared" si="756"/>
        <v>Sales-04600001</v>
      </c>
      <c r="C1403">
        <f t="shared" si="771"/>
        <v>0</v>
      </c>
      <c r="D1403" s="5">
        <f t="shared" si="772"/>
        <v>5</v>
      </c>
      <c r="E1403" s="5">
        <f t="shared" si="773"/>
        <v>4</v>
      </c>
      <c r="F1403" s="4">
        <f t="shared" si="774"/>
        <v>8</v>
      </c>
      <c r="G1403" s="5" t="str">
        <f>VLOOKUP($D1403,LE!$B:$D,G$2,FALSE)</f>
        <v>CHN</v>
      </c>
      <c r="H1403" s="5" t="str">
        <f>VLOOKUP($D1403,LE!$B:$D,H$2,FALSE)</f>
        <v>China</v>
      </c>
      <c r="I1403" s="5" t="str">
        <f>VLOOKUP($E1403,Department!$B:$E,I$2,FALSE)</f>
        <v>Sales</v>
      </c>
      <c r="J1403" s="5" t="str">
        <f>VLOOKUP($E1403,Department!$B:$E,J$2,FALSE)</f>
        <v>Sales-04</v>
      </c>
      <c r="K1403" s="5" t="str">
        <f>VLOOKUP($E1403,Department!$B:$E,K$2,FALSE)</f>
        <v>Sales-Ops</v>
      </c>
      <c r="L1403" s="5">
        <f>VLOOKUP($F1403,Account!$B:$D,L$2,FALSE)</f>
        <v>600001</v>
      </c>
      <c r="M1403" s="5" t="str">
        <f>VLOOKUP($F1403,Account!$B:$D,M$2,FALSE)</f>
        <v>Legal-Corporate Fees</v>
      </c>
      <c r="N1403" s="9">
        <f t="shared" ref="N1403:N1451" si="780">N1396*C1403</f>
        <v>0</v>
      </c>
      <c r="O1403" t="str">
        <f>VLOOKUP(A1403,glbpamap!$A$1:$E$1000,5,FALSE)</f>
        <v>phones.csv</v>
      </c>
    </row>
    <row r="1404" spans="1:15" x14ac:dyDescent="0.25">
      <c r="A1404" t="str">
        <f t="shared" si="756"/>
        <v>Sales-04600002</v>
      </c>
      <c r="C1404">
        <f t="shared" si="771"/>
        <v>0</v>
      </c>
      <c r="D1404" s="5">
        <f t="shared" si="772"/>
        <v>5</v>
      </c>
      <c r="E1404" s="5">
        <f t="shared" si="773"/>
        <v>4</v>
      </c>
      <c r="F1404" s="4">
        <f t="shared" si="774"/>
        <v>9</v>
      </c>
      <c r="G1404" s="5" t="str">
        <f>VLOOKUP($D1404,LE!$B:$D,G$2,FALSE)</f>
        <v>CHN</v>
      </c>
      <c r="H1404" s="5" t="str">
        <f>VLOOKUP($D1404,LE!$B:$D,H$2,FALSE)</f>
        <v>China</v>
      </c>
      <c r="I1404" s="5" t="str">
        <f>VLOOKUP($E1404,Department!$B:$E,I$2,FALSE)</f>
        <v>Sales</v>
      </c>
      <c r="J1404" s="5" t="str">
        <f>VLOOKUP($E1404,Department!$B:$E,J$2,FALSE)</f>
        <v>Sales-04</v>
      </c>
      <c r="K1404" s="5" t="str">
        <f>VLOOKUP($E1404,Department!$B:$E,K$2,FALSE)</f>
        <v>Sales-Ops</v>
      </c>
      <c r="L1404" s="5">
        <f>VLOOKUP($F1404,Account!$B:$D,L$2,FALSE)</f>
        <v>600002</v>
      </c>
      <c r="M1404" s="5" t="str">
        <f>VLOOKUP($F1404,Account!$B:$D,M$2,FALSE)</f>
        <v>Legal-Employment Fees</v>
      </c>
      <c r="N1404" s="9">
        <f t="shared" ref="N1404:N1452" si="781">N1396*C1404</f>
        <v>0</v>
      </c>
      <c r="O1404" t="str">
        <f>VLOOKUP(A1404,glbpamap!$A$1:$E$1000,5,FALSE)</f>
        <v>phones.csv</v>
      </c>
    </row>
    <row r="1405" spans="1:15" x14ac:dyDescent="0.25">
      <c r="A1405" t="str">
        <f t="shared" si="756"/>
        <v>Sales-04700000</v>
      </c>
      <c r="C1405">
        <f t="shared" si="771"/>
        <v>0.05</v>
      </c>
      <c r="D1405" s="5">
        <f t="shared" si="772"/>
        <v>5</v>
      </c>
      <c r="E1405" s="5">
        <f t="shared" si="773"/>
        <v>4</v>
      </c>
      <c r="F1405" s="4">
        <f t="shared" si="774"/>
        <v>10</v>
      </c>
      <c r="G1405" s="5" t="str">
        <f>VLOOKUP($D1405,LE!$B:$D,G$2,FALSE)</f>
        <v>CHN</v>
      </c>
      <c r="H1405" s="5" t="str">
        <f>VLOOKUP($D1405,LE!$B:$D,H$2,FALSE)</f>
        <v>China</v>
      </c>
      <c r="I1405" s="5" t="str">
        <f>VLOOKUP($E1405,Department!$B:$E,I$2,FALSE)</f>
        <v>Sales</v>
      </c>
      <c r="J1405" s="5" t="str">
        <f>VLOOKUP($E1405,Department!$B:$E,J$2,FALSE)</f>
        <v>Sales-04</v>
      </c>
      <c r="K1405" s="5" t="str">
        <f>VLOOKUP($E1405,Department!$B:$E,K$2,FALSE)</f>
        <v>Sales-Ops</v>
      </c>
      <c r="L1405" s="5">
        <f>VLOOKUP($F1405,Account!$B:$D,L$2,FALSE)</f>
        <v>700000</v>
      </c>
      <c r="M1405" s="5" t="str">
        <f>VLOOKUP($F1405,Account!$B:$D,M$2,FALSE)</f>
        <v>IT-Application-On-Premise</v>
      </c>
      <c r="N1405" s="9">
        <f t="shared" ref="N1405:N1453" si="782">N1396*C1405</f>
        <v>11883.093749537667</v>
      </c>
      <c r="O1405" t="str">
        <f>VLOOKUP(A1405,glbpamap!$A$1:$E$1000,5,FALSE)</f>
        <v>phones.csv</v>
      </c>
    </row>
    <row r="1406" spans="1:15" x14ac:dyDescent="0.25">
      <c r="A1406" t="str">
        <f t="shared" si="756"/>
        <v>Sales-04700001</v>
      </c>
      <c r="C1406">
        <f t="shared" si="771"/>
        <v>0.01</v>
      </c>
      <c r="D1406" s="5">
        <f t="shared" si="772"/>
        <v>5</v>
      </c>
      <c r="E1406" s="5">
        <f t="shared" si="773"/>
        <v>4</v>
      </c>
      <c r="F1406" s="4">
        <f t="shared" si="774"/>
        <v>11</v>
      </c>
      <c r="G1406" s="5" t="str">
        <f>VLOOKUP($D1406,LE!$B:$D,G$2,FALSE)</f>
        <v>CHN</v>
      </c>
      <c r="H1406" s="5" t="str">
        <f>VLOOKUP($D1406,LE!$B:$D,H$2,FALSE)</f>
        <v>China</v>
      </c>
      <c r="I1406" s="5" t="str">
        <f>VLOOKUP($E1406,Department!$B:$E,I$2,FALSE)</f>
        <v>Sales</v>
      </c>
      <c r="J1406" s="5" t="str">
        <f>VLOOKUP($E1406,Department!$B:$E,J$2,FALSE)</f>
        <v>Sales-04</v>
      </c>
      <c r="K1406" s="5" t="str">
        <f>VLOOKUP($E1406,Department!$B:$E,K$2,FALSE)</f>
        <v>Sales-Ops</v>
      </c>
      <c r="L1406" s="5">
        <f>VLOOKUP($F1406,Account!$B:$D,L$2,FALSE)</f>
        <v>700001</v>
      </c>
      <c r="M1406" s="5" t="str">
        <f>VLOOKUP($F1406,Account!$B:$D,M$2,FALSE)</f>
        <v>IT-Application-Subscription</v>
      </c>
      <c r="N1406" s="9">
        <f t="shared" ref="N1406:N1454" si="783">N1396*C1406</f>
        <v>2376.6187499075336</v>
      </c>
      <c r="O1406" t="str">
        <f>VLOOKUP(A1406,glbpamap!$A$1:$E$1000,5,FALSE)</f>
        <v>phones.csv</v>
      </c>
    </row>
    <row r="1407" spans="1:15" x14ac:dyDescent="0.25">
      <c r="A1407" t="str">
        <f t="shared" si="756"/>
        <v>Sales-04700002</v>
      </c>
      <c r="C1407">
        <f t="shared" si="771"/>
        <v>0.02</v>
      </c>
      <c r="D1407" s="5">
        <f t="shared" si="772"/>
        <v>5</v>
      </c>
      <c r="E1407" s="5">
        <f t="shared" si="773"/>
        <v>4</v>
      </c>
      <c r="F1407" s="4">
        <f t="shared" si="774"/>
        <v>12</v>
      </c>
      <c r="G1407" s="5" t="str">
        <f>VLOOKUP($D1407,LE!$B:$D,G$2,FALSE)</f>
        <v>CHN</v>
      </c>
      <c r="H1407" s="5" t="str">
        <f>VLOOKUP($D1407,LE!$B:$D,H$2,FALSE)</f>
        <v>China</v>
      </c>
      <c r="I1407" s="5" t="str">
        <f>VLOOKUP($E1407,Department!$B:$E,I$2,FALSE)</f>
        <v>Sales</v>
      </c>
      <c r="J1407" s="5" t="str">
        <f>VLOOKUP($E1407,Department!$B:$E,J$2,FALSE)</f>
        <v>Sales-04</v>
      </c>
      <c r="K1407" s="5" t="str">
        <f>VLOOKUP($E1407,Department!$B:$E,K$2,FALSE)</f>
        <v>Sales-Ops</v>
      </c>
      <c r="L1407" s="5">
        <f>VLOOKUP($F1407,Account!$B:$D,L$2,FALSE)</f>
        <v>700002</v>
      </c>
      <c r="M1407" s="5" t="str">
        <f>VLOOKUP($F1407,Account!$B:$D,M$2,FALSE)</f>
        <v>IT-Infrastructure</v>
      </c>
      <c r="N1407" s="9">
        <f t="shared" ref="N1407:N1455" si="784">N1396*C1407</f>
        <v>4753.2374998150672</v>
      </c>
      <c r="O1407" t="str">
        <f>VLOOKUP(A1407,glbpamap!$A$1:$E$1000,5,FALSE)</f>
        <v>phones.csv</v>
      </c>
    </row>
    <row r="1408" spans="1:15" x14ac:dyDescent="0.25">
      <c r="A1408" t="str">
        <f t="shared" si="756"/>
        <v>Sales-04700003</v>
      </c>
      <c r="C1408">
        <f t="shared" si="771"/>
        <v>0.01</v>
      </c>
      <c r="D1408" s="5">
        <f t="shared" si="772"/>
        <v>5</v>
      </c>
      <c r="E1408" s="5">
        <f t="shared" si="773"/>
        <v>4</v>
      </c>
      <c r="F1408" s="4">
        <f t="shared" si="774"/>
        <v>13</v>
      </c>
      <c r="G1408" s="5" t="str">
        <f>VLOOKUP($D1408,LE!$B:$D,G$2,FALSE)</f>
        <v>CHN</v>
      </c>
      <c r="H1408" s="5" t="str">
        <f>VLOOKUP($D1408,LE!$B:$D,H$2,FALSE)</f>
        <v>China</v>
      </c>
      <c r="I1408" s="5" t="str">
        <f>VLOOKUP($E1408,Department!$B:$E,I$2,FALSE)</f>
        <v>Sales</v>
      </c>
      <c r="J1408" s="5" t="str">
        <f>VLOOKUP($E1408,Department!$B:$E,J$2,FALSE)</f>
        <v>Sales-04</v>
      </c>
      <c r="K1408" s="5" t="str">
        <f>VLOOKUP($E1408,Department!$B:$E,K$2,FALSE)</f>
        <v>Sales-Ops</v>
      </c>
      <c r="L1408" s="5">
        <f>VLOOKUP($F1408,Account!$B:$D,L$2,FALSE)</f>
        <v>700003</v>
      </c>
      <c r="M1408" s="5" t="str">
        <f>VLOOKUP($F1408,Account!$B:$D,M$2,FALSE)</f>
        <v>IT-Consultant-System Implementation</v>
      </c>
      <c r="N1408" s="9">
        <f t="shared" ref="N1408:N1456" si="785">N1396*C1408</f>
        <v>2376.6187499075336</v>
      </c>
      <c r="O1408" t="str">
        <f>VLOOKUP(A1408,glbpamap!$A$1:$E$1000,5,FALSE)</f>
        <v>phones.csv</v>
      </c>
    </row>
    <row r="1409" spans="1:15" x14ac:dyDescent="0.25">
      <c r="A1409" t="str">
        <f t="shared" si="756"/>
        <v>Sales-04800000</v>
      </c>
      <c r="C1409">
        <f t="shared" si="771"/>
        <v>0.02</v>
      </c>
      <c r="D1409" s="5">
        <f t="shared" si="772"/>
        <v>5</v>
      </c>
      <c r="E1409" s="5">
        <f t="shared" si="773"/>
        <v>4</v>
      </c>
      <c r="F1409" s="4">
        <f t="shared" si="774"/>
        <v>14</v>
      </c>
      <c r="G1409" s="5" t="str">
        <f>VLOOKUP($D1409,LE!$B:$D,G$2,FALSE)</f>
        <v>CHN</v>
      </c>
      <c r="H1409" s="5" t="str">
        <f>VLOOKUP($D1409,LE!$B:$D,H$2,FALSE)</f>
        <v>China</v>
      </c>
      <c r="I1409" s="5" t="str">
        <f>VLOOKUP($E1409,Department!$B:$E,I$2,FALSE)</f>
        <v>Sales</v>
      </c>
      <c r="J1409" s="5" t="str">
        <f>VLOOKUP($E1409,Department!$B:$E,J$2,FALSE)</f>
        <v>Sales-04</v>
      </c>
      <c r="K1409" s="5" t="str">
        <f>VLOOKUP($E1409,Department!$B:$E,K$2,FALSE)</f>
        <v>Sales-Ops</v>
      </c>
      <c r="L1409" s="5">
        <f>VLOOKUP($F1409,Account!$B:$D,L$2,FALSE)</f>
        <v>800000</v>
      </c>
      <c r="M1409" s="5" t="str">
        <f>VLOOKUP($F1409,Account!$B:$D,M$2,FALSE)</f>
        <v>Facilities-Offices</v>
      </c>
      <c r="N1409" s="9">
        <f t="shared" ref="N1409:N1457" si="786">N1396*C1409</f>
        <v>4753.2374998150672</v>
      </c>
      <c r="O1409" t="str">
        <f>VLOOKUP(A1409,glbpamap!$A$1:$E$1000,5,FALSE)</f>
        <v>phones.csv</v>
      </c>
    </row>
    <row r="1410" spans="1:15" x14ac:dyDescent="0.25">
      <c r="A1410" t="str">
        <f t="shared" si="756"/>
        <v>Sales-04800001</v>
      </c>
      <c r="C1410">
        <f t="shared" si="771"/>
        <v>0.02</v>
      </c>
      <c r="D1410" s="5">
        <f t="shared" si="772"/>
        <v>5</v>
      </c>
      <c r="E1410" s="5">
        <f t="shared" si="773"/>
        <v>4</v>
      </c>
      <c r="F1410" s="4">
        <f t="shared" si="774"/>
        <v>15</v>
      </c>
      <c r="G1410" s="5" t="str">
        <f>VLOOKUP($D1410,LE!$B:$D,G$2,FALSE)</f>
        <v>CHN</v>
      </c>
      <c r="H1410" s="5" t="str">
        <f>VLOOKUP($D1410,LE!$B:$D,H$2,FALSE)</f>
        <v>China</v>
      </c>
      <c r="I1410" s="5" t="str">
        <f>VLOOKUP($E1410,Department!$B:$E,I$2,FALSE)</f>
        <v>Sales</v>
      </c>
      <c r="J1410" s="5" t="str">
        <f>VLOOKUP($E1410,Department!$B:$E,J$2,FALSE)</f>
        <v>Sales-04</v>
      </c>
      <c r="K1410" s="5" t="str">
        <f>VLOOKUP($E1410,Department!$B:$E,K$2,FALSE)</f>
        <v>Sales-Ops</v>
      </c>
      <c r="L1410" s="5">
        <f>VLOOKUP($F1410,Account!$B:$D,L$2,FALSE)</f>
        <v>800001</v>
      </c>
      <c r="M1410" s="5" t="str">
        <f>VLOOKUP($F1410,Account!$B:$D,M$2,FALSE)</f>
        <v>Facilities-Supplies</v>
      </c>
      <c r="N1410" s="9">
        <f t="shared" ref="N1410:N1458" si="787">N1396*C1410</f>
        <v>4753.2374998150672</v>
      </c>
      <c r="O1410" t="str">
        <f>VLOOKUP(A1410,glbpamap!$A$1:$E$1000,5,FALSE)</f>
        <v>phones.csv</v>
      </c>
    </row>
    <row r="1411" spans="1:15" x14ac:dyDescent="0.25">
      <c r="A1411" t="str">
        <f t="shared" si="756"/>
        <v>Sales-04800002</v>
      </c>
      <c r="C1411">
        <f t="shared" si="771"/>
        <v>0.02</v>
      </c>
      <c r="D1411" s="5">
        <f t="shared" si="772"/>
        <v>5</v>
      </c>
      <c r="E1411" s="5">
        <f t="shared" si="773"/>
        <v>4</v>
      </c>
      <c r="F1411" s="4">
        <f t="shared" si="774"/>
        <v>16</v>
      </c>
      <c r="G1411" s="5" t="str">
        <f>VLOOKUP($D1411,LE!$B:$D,G$2,FALSE)</f>
        <v>CHN</v>
      </c>
      <c r="H1411" s="5" t="str">
        <f>VLOOKUP($D1411,LE!$B:$D,H$2,FALSE)</f>
        <v>China</v>
      </c>
      <c r="I1411" s="5" t="str">
        <f>VLOOKUP($E1411,Department!$B:$E,I$2,FALSE)</f>
        <v>Sales</v>
      </c>
      <c r="J1411" s="5" t="str">
        <f>VLOOKUP($E1411,Department!$B:$E,J$2,FALSE)</f>
        <v>Sales-04</v>
      </c>
      <c r="K1411" s="5" t="str">
        <f>VLOOKUP($E1411,Department!$B:$E,K$2,FALSE)</f>
        <v>Sales-Ops</v>
      </c>
      <c r="L1411" s="5">
        <f>VLOOKUP($F1411,Account!$B:$D,L$2,FALSE)</f>
        <v>800002</v>
      </c>
      <c r="M1411" s="5" t="str">
        <f>VLOOKUP($F1411,Account!$B:$D,M$2,FALSE)</f>
        <v>Facilities-Supplies</v>
      </c>
      <c r="N1411" s="9">
        <f t="shared" ref="N1411:N1459" si="788">N1396*C1411</f>
        <v>4753.2374998150672</v>
      </c>
      <c r="O1411" t="str">
        <f>VLOOKUP(A1411,glbpamap!$A$1:$E$1000,5,FALSE)</f>
        <v>phones.csv</v>
      </c>
    </row>
    <row r="1412" spans="1:15" x14ac:dyDescent="0.25">
      <c r="A1412" t="str">
        <f t="shared" si="756"/>
        <v>Sales-05100000</v>
      </c>
      <c r="C1412">
        <f>C1396</f>
        <v>0</v>
      </c>
      <c r="D1412" s="6">
        <f>D1396</f>
        <v>5</v>
      </c>
      <c r="E1412" s="6">
        <f>E1396+1</f>
        <v>5</v>
      </c>
      <c r="F1412" s="4">
        <v>1</v>
      </c>
      <c r="G1412" s="5" t="str">
        <f>VLOOKUP($D1412,LE!$B:$D,G$2,FALSE)</f>
        <v>CHN</v>
      </c>
      <c r="H1412" s="5" t="str">
        <f>VLOOKUP($D1412,LE!$B:$D,H$2,FALSE)</f>
        <v>China</v>
      </c>
      <c r="I1412" s="5" t="str">
        <f>VLOOKUP($E1412,Department!$B:$E,I$2,FALSE)</f>
        <v>Sales</v>
      </c>
      <c r="J1412" s="5" t="str">
        <f>VLOOKUP($E1412,Department!$B:$E,J$2,FALSE)</f>
        <v>Sales-05</v>
      </c>
      <c r="K1412" s="5" t="str">
        <f>VLOOKUP($E1412,Department!$B:$E,K$2,FALSE)</f>
        <v>Sales-Exec</v>
      </c>
      <c r="L1412" s="5">
        <f>VLOOKUP($F1412,Account!$B:$D,L$2,FALSE)</f>
        <v>100000</v>
      </c>
      <c r="M1412" s="5" t="str">
        <f>VLOOKUP($F1412,Account!$B:$D,M$2,FALSE)</f>
        <v>Salary</v>
      </c>
      <c r="N1412" s="10">
        <f t="shared" ref="N1412" si="789">N1396*1.01</f>
        <v>240038.49374066087</v>
      </c>
      <c r="O1412" t="str">
        <f>VLOOKUP(A1412,glbpamap!$A$1:$E$1000,5,FALSE)</f>
        <v>payroll.csv</v>
      </c>
    </row>
    <row r="1413" spans="1:15" x14ac:dyDescent="0.25">
      <c r="A1413" t="str">
        <f t="shared" ref="A1413:A1476" si="790">J1413&amp;L1413</f>
        <v>Sales-05100001</v>
      </c>
      <c r="C1413">
        <f t="shared" ref="C1413:C1427" si="791">C1397</f>
        <v>0.3</v>
      </c>
      <c r="D1413" s="5">
        <f>D1412</f>
        <v>5</v>
      </c>
      <c r="E1413" s="5">
        <f>E1412</f>
        <v>5</v>
      </c>
      <c r="F1413" s="4">
        <f>F1412+1</f>
        <v>2</v>
      </c>
      <c r="G1413" s="5" t="str">
        <f>VLOOKUP($D1413,LE!$B:$D,G$2,FALSE)</f>
        <v>CHN</v>
      </c>
      <c r="H1413" s="5" t="str">
        <f>VLOOKUP($D1413,LE!$B:$D,H$2,FALSE)</f>
        <v>China</v>
      </c>
      <c r="I1413" s="5" t="str">
        <f>VLOOKUP($E1413,Department!$B:$E,I$2,FALSE)</f>
        <v>Sales</v>
      </c>
      <c r="J1413" s="5" t="str">
        <f>VLOOKUP($E1413,Department!$B:$E,J$2,FALSE)</f>
        <v>Sales-05</v>
      </c>
      <c r="K1413" s="5" t="str">
        <f>VLOOKUP($E1413,Department!$B:$E,K$2,FALSE)</f>
        <v>Sales-Exec</v>
      </c>
      <c r="L1413" s="5">
        <f>VLOOKUP($F1413,Account!$B:$D,L$2,FALSE)</f>
        <v>100001</v>
      </c>
      <c r="M1413" s="5" t="str">
        <f>VLOOKUP($F1413,Account!$B:$D,M$2,FALSE)</f>
        <v>Benefits</v>
      </c>
      <c r="N1413" s="9">
        <f t="shared" si="766"/>
        <v>72011.548122198263</v>
      </c>
      <c r="O1413" t="str">
        <f>VLOOKUP(A1413,glbpamap!$A$1:$E$1000,5,FALSE)</f>
        <v>payroll.csv</v>
      </c>
    </row>
    <row r="1414" spans="1:15" x14ac:dyDescent="0.25">
      <c r="A1414" t="str">
        <f t="shared" si="790"/>
        <v>Sales-05200000</v>
      </c>
      <c r="C1414">
        <f t="shared" si="791"/>
        <v>0.5</v>
      </c>
      <c r="D1414" s="5">
        <f t="shared" ref="D1414:D1427" si="792">D1413</f>
        <v>5</v>
      </c>
      <c r="E1414" s="5">
        <f t="shared" ref="E1414:E1427" si="793">E1413</f>
        <v>5</v>
      </c>
      <c r="F1414" s="4">
        <f t="shared" ref="F1414:F1427" si="794">F1413+1</f>
        <v>3</v>
      </c>
      <c r="G1414" s="5" t="str">
        <f>VLOOKUP($D1414,LE!$B:$D,G$2,FALSE)</f>
        <v>CHN</v>
      </c>
      <c r="H1414" s="5" t="str">
        <f>VLOOKUP($D1414,LE!$B:$D,H$2,FALSE)</f>
        <v>China</v>
      </c>
      <c r="I1414" s="5" t="str">
        <f>VLOOKUP($E1414,Department!$B:$E,I$2,FALSE)</f>
        <v>Sales</v>
      </c>
      <c r="J1414" s="5" t="str">
        <f>VLOOKUP($E1414,Department!$B:$E,J$2,FALSE)</f>
        <v>Sales-05</v>
      </c>
      <c r="K1414" s="5" t="str">
        <f>VLOOKUP($E1414,Department!$B:$E,K$2,FALSE)</f>
        <v>Sales-Exec</v>
      </c>
      <c r="L1414" s="5">
        <f>VLOOKUP($F1414,Account!$B:$D,L$2,FALSE)</f>
        <v>200000</v>
      </c>
      <c r="M1414" s="5" t="str">
        <f>VLOOKUP($F1414,Account!$B:$D,M$2,FALSE)</f>
        <v>Contractors</v>
      </c>
      <c r="N1414" s="9">
        <f t="shared" si="775"/>
        <v>120019.24687033043</v>
      </c>
      <c r="O1414" t="str">
        <f>VLOOKUP(A1414,glbpamap!$A$1:$E$1000,5,FALSE)</f>
        <v>phones.csv</v>
      </c>
    </row>
    <row r="1415" spans="1:15" x14ac:dyDescent="0.25">
      <c r="A1415" t="str">
        <f t="shared" si="790"/>
        <v>Sales-05400000</v>
      </c>
      <c r="C1415">
        <f t="shared" si="791"/>
        <v>0.1</v>
      </c>
      <c r="D1415" s="5">
        <f t="shared" si="792"/>
        <v>5</v>
      </c>
      <c r="E1415" s="5">
        <f t="shared" si="793"/>
        <v>5</v>
      </c>
      <c r="F1415" s="4">
        <f t="shared" si="794"/>
        <v>4</v>
      </c>
      <c r="G1415" s="5" t="str">
        <f>VLOOKUP($D1415,LE!$B:$D,G$2,FALSE)</f>
        <v>CHN</v>
      </c>
      <c r="H1415" s="5" t="str">
        <f>VLOOKUP($D1415,LE!$B:$D,H$2,FALSE)</f>
        <v>China</v>
      </c>
      <c r="I1415" s="5" t="str">
        <f>VLOOKUP($E1415,Department!$B:$E,I$2,FALSE)</f>
        <v>Sales</v>
      </c>
      <c r="J1415" s="5" t="str">
        <f>VLOOKUP($E1415,Department!$B:$E,J$2,FALSE)</f>
        <v>Sales-05</v>
      </c>
      <c r="K1415" s="5" t="str">
        <f>VLOOKUP($E1415,Department!$B:$E,K$2,FALSE)</f>
        <v>Sales-Exec</v>
      </c>
      <c r="L1415" s="5">
        <f>VLOOKUP($F1415,Account!$B:$D,L$2,FALSE)</f>
        <v>400000</v>
      </c>
      <c r="M1415" s="5" t="str">
        <f>VLOOKUP($F1415,Account!$B:$D,M$2,FALSE)</f>
        <v>Travel-Trips</v>
      </c>
      <c r="N1415" s="9">
        <f t="shared" si="776"/>
        <v>24003.849374066089</v>
      </c>
      <c r="O1415" t="str">
        <f>VLOOKUP(A1415,glbpamap!$A$1:$E$1000,5,FALSE)</f>
        <v>phones.csv</v>
      </c>
    </row>
    <row r="1416" spans="1:15" x14ac:dyDescent="0.25">
      <c r="A1416" t="str">
        <f t="shared" si="790"/>
        <v>Sales-05400001</v>
      </c>
      <c r="C1416">
        <f t="shared" si="791"/>
        <v>0.05</v>
      </c>
      <c r="D1416" s="5">
        <f t="shared" si="792"/>
        <v>5</v>
      </c>
      <c r="E1416" s="5">
        <f t="shared" si="793"/>
        <v>5</v>
      </c>
      <c r="F1416" s="4">
        <f t="shared" si="794"/>
        <v>5</v>
      </c>
      <c r="G1416" s="5" t="str">
        <f>VLOOKUP($D1416,LE!$B:$D,G$2,FALSE)</f>
        <v>CHN</v>
      </c>
      <c r="H1416" s="5" t="str">
        <f>VLOOKUP($D1416,LE!$B:$D,H$2,FALSE)</f>
        <v>China</v>
      </c>
      <c r="I1416" s="5" t="str">
        <f>VLOOKUP($E1416,Department!$B:$E,I$2,FALSE)</f>
        <v>Sales</v>
      </c>
      <c r="J1416" s="5" t="str">
        <f>VLOOKUP($E1416,Department!$B:$E,J$2,FALSE)</f>
        <v>Sales-05</v>
      </c>
      <c r="K1416" s="5" t="str">
        <f>VLOOKUP($E1416,Department!$B:$E,K$2,FALSE)</f>
        <v>Sales-Exec</v>
      </c>
      <c r="L1416" s="5">
        <f>VLOOKUP($F1416,Account!$B:$D,L$2,FALSE)</f>
        <v>400001</v>
      </c>
      <c r="M1416" s="5" t="str">
        <f>VLOOKUP($F1416,Account!$B:$D,M$2,FALSE)</f>
        <v>Travel-Hotels</v>
      </c>
      <c r="N1416" s="9">
        <f t="shared" si="777"/>
        <v>12001.924687033044</v>
      </c>
      <c r="O1416" t="str">
        <f>VLOOKUP(A1416,glbpamap!$A$1:$E$1000,5,FALSE)</f>
        <v>phones.csv</v>
      </c>
    </row>
    <row r="1417" spans="1:15" x14ac:dyDescent="0.25">
      <c r="A1417" t="str">
        <f t="shared" si="790"/>
        <v>Sales-05500000</v>
      </c>
      <c r="C1417">
        <f t="shared" si="791"/>
        <v>0.2</v>
      </c>
      <c r="D1417" s="5">
        <f t="shared" si="792"/>
        <v>5</v>
      </c>
      <c r="E1417" s="5">
        <f t="shared" si="793"/>
        <v>5</v>
      </c>
      <c r="F1417" s="4">
        <f t="shared" si="794"/>
        <v>6</v>
      </c>
      <c r="G1417" s="5" t="str">
        <f>VLOOKUP($D1417,LE!$B:$D,G$2,FALSE)</f>
        <v>CHN</v>
      </c>
      <c r="H1417" s="5" t="str">
        <f>VLOOKUP($D1417,LE!$B:$D,H$2,FALSE)</f>
        <v>China</v>
      </c>
      <c r="I1417" s="5" t="str">
        <f>VLOOKUP($E1417,Department!$B:$E,I$2,FALSE)</f>
        <v>Sales</v>
      </c>
      <c r="J1417" s="5" t="str">
        <f>VLOOKUP($E1417,Department!$B:$E,J$2,FALSE)</f>
        <v>Sales-05</v>
      </c>
      <c r="K1417" s="5" t="str">
        <f>VLOOKUP($E1417,Department!$B:$E,K$2,FALSE)</f>
        <v>Sales-Exec</v>
      </c>
      <c r="L1417" s="5">
        <f>VLOOKUP($F1417,Account!$B:$D,L$2,FALSE)</f>
        <v>500000</v>
      </c>
      <c r="M1417" s="5" t="str">
        <f>VLOOKUP($F1417,Account!$B:$D,M$2,FALSE)</f>
        <v>Professional-Services-Consultants</v>
      </c>
      <c r="N1417" s="9">
        <f t="shared" si="778"/>
        <v>48007.698748132178</v>
      </c>
      <c r="O1417" t="str">
        <f>VLOOKUP(A1417,glbpamap!$A$1:$E$1000,5,FALSE)</f>
        <v>phones.csv</v>
      </c>
    </row>
    <row r="1418" spans="1:15" x14ac:dyDescent="0.25">
      <c r="A1418" t="str">
        <f t="shared" si="790"/>
        <v>Sales-05600000</v>
      </c>
      <c r="C1418">
        <f t="shared" si="791"/>
        <v>0.1</v>
      </c>
      <c r="D1418" s="5">
        <f t="shared" si="792"/>
        <v>5</v>
      </c>
      <c r="E1418" s="5">
        <f t="shared" si="793"/>
        <v>5</v>
      </c>
      <c r="F1418" s="4">
        <f t="shared" si="794"/>
        <v>7</v>
      </c>
      <c r="G1418" s="5" t="str">
        <f>VLOOKUP($D1418,LE!$B:$D,G$2,FALSE)</f>
        <v>CHN</v>
      </c>
      <c r="H1418" s="5" t="str">
        <f>VLOOKUP($D1418,LE!$B:$D,H$2,FALSE)</f>
        <v>China</v>
      </c>
      <c r="I1418" s="5" t="str">
        <f>VLOOKUP($E1418,Department!$B:$E,I$2,FALSE)</f>
        <v>Sales</v>
      </c>
      <c r="J1418" s="5" t="str">
        <f>VLOOKUP($E1418,Department!$B:$E,J$2,FALSE)</f>
        <v>Sales-05</v>
      </c>
      <c r="K1418" s="5" t="str">
        <f>VLOOKUP($E1418,Department!$B:$E,K$2,FALSE)</f>
        <v>Sales-Exec</v>
      </c>
      <c r="L1418" s="5">
        <f>VLOOKUP($F1418,Account!$B:$D,L$2,FALSE)</f>
        <v>600000</v>
      </c>
      <c r="M1418" s="5" t="str">
        <f>VLOOKUP($F1418,Account!$B:$D,M$2,FALSE)</f>
        <v>Legal-Consultants</v>
      </c>
      <c r="N1418" s="9">
        <f t="shared" si="779"/>
        <v>24003.849374066089</v>
      </c>
      <c r="O1418" t="str">
        <f>VLOOKUP(A1418,glbpamap!$A$1:$E$1000,5,FALSE)</f>
        <v>phones.csv</v>
      </c>
    </row>
    <row r="1419" spans="1:15" x14ac:dyDescent="0.25">
      <c r="A1419" t="str">
        <f t="shared" si="790"/>
        <v>Sales-05600001</v>
      </c>
      <c r="C1419">
        <f t="shared" si="791"/>
        <v>0</v>
      </c>
      <c r="D1419" s="5">
        <f t="shared" si="792"/>
        <v>5</v>
      </c>
      <c r="E1419" s="5">
        <f t="shared" si="793"/>
        <v>5</v>
      </c>
      <c r="F1419" s="4">
        <f t="shared" si="794"/>
        <v>8</v>
      </c>
      <c r="G1419" s="5" t="str">
        <f>VLOOKUP($D1419,LE!$B:$D,G$2,FALSE)</f>
        <v>CHN</v>
      </c>
      <c r="H1419" s="5" t="str">
        <f>VLOOKUP($D1419,LE!$B:$D,H$2,FALSE)</f>
        <v>China</v>
      </c>
      <c r="I1419" s="5" t="str">
        <f>VLOOKUP($E1419,Department!$B:$E,I$2,FALSE)</f>
        <v>Sales</v>
      </c>
      <c r="J1419" s="5" t="str">
        <f>VLOOKUP($E1419,Department!$B:$E,J$2,FALSE)</f>
        <v>Sales-05</v>
      </c>
      <c r="K1419" s="5" t="str">
        <f>VLOOKUP($E1419,Department!$B:$E,K$2,FALSE)</f>
        <v>Sales-Exec</v>
      </c>
      <c r="L1419" s="5">
        <f>VLOOKUP($F1419,Account!$B:$D,L$2,FALSE)</f>
        <v>600001</v>
      </c>
      <c r="M1419" s="5" t="str">
        <f>VLOOKUP($F1419,Account!$B:$D,M$2,FALSE)</f>
        <v>Legal-Corporate Fees</v>
      </c>
      <c r="N1419" s="9">
        <f t="shared" si="780"/>
        <v>0</v>
      </c>
      <c r="O1419" t="str">
        <f>VLOOKUP(A1419,glbpamap!$A$1:$E$1000,5,FALSE)</f>
        <v>phones.csv</v>
      </c>
    </row>
    <row r="1420" spans="1:15" x14ac:dyDescent="0.25">
      <c r="A1420" t="str">
        <f t="shared" si="790"/>
        <v>Sales-05600002</v>
      </c>
      <c r="C1420">
        <f t="shared" si="791"/>
        <v>0</v>
      </c>
      <c r="D1420" s="5">
        <f t="shared" si="792"/>
        <v>5</v>
      </c>
      <c r="E1420" s="5">
        <f t="shared" si="793"/>
        <v>5</v>
      </c>
      <c r="F1420" s="4">
        <f t="shared" si="794"/>
        <v>9</v>
      </c>
      <c r="G1420" s="5" t="str">
        <f>VLOOKUP($D1420,LE!$B:$D,G$2,FALSE)</f>
        <v>CHN</v>
      </c>
      <c r="H1420" s="5" t="str">
        <f>VLOOKUP($D1420,LE!$B:$D,H$2,FALSE)</f>
        <v>China</v>
      </c>
      <c r="I1420" s="5" t="str">
        <f>VLOOKUP($E1420,Department!$B:$E,I$2,FALSE)</f>
        <v>Sales</v>
      </c>
      <c r="J1420" s="5" t="str">
        <f>VLOOKUP($E1420,Department!$B:$E,J$2,FALSE)</f>
        <v>Sales-05</v>
      </c>
      <c r="K1420" s="5" t="str">
        <f>VLOOKUP($E1420,Department!$B:$E,K$2,FALSE)</f>
        <v>Sales-Exec</v>
      </c>
      <c r="L1420" s="5">
        <f>VLOOKUP($F1420,Account!$B:$D,L$2,FALSE)</f>
        <v>600002</v>
      </c>
      <c r="M1420" s="5" t="str">
        <f>VLOOKUP($F1420,Account!$B:$D,M$2,FALSE)</f>
        <v>Legal-Employment Fees</v>
      </c>
      <c r="N1420" s="9">
        <f t="shared" si="781"/>
        <v>0</v>
      </c>
      <c r="O1420" t="str">
        <f>VLOOKUP(A1420,glbpamap!$A$1:$E$1000,5,FALSE)</f>
        <v>phones.csv</v>
      </c>
    </row>
    <row r="1421" spans="1:15" x14ac:dyDescent="0.25">
      <c r="A1421" t="str">
        <f t="shared" si="790"/>
        <v>Sales-05700000</v>
      </c>
      <c r="C1421">
        <f t="shared" si="791"/>
        <v>0.05</v>
      </c>
      <c r="D1421" s="5">
        <f t="shared" si="792"/>
        <v>5</v>
      </c>
      <c r="E1421" s="5">
        <f t="shared" si="793"/>
        <v>5</v>
      </c>
      <c r="F1421" s="4">
        <f t="shared" si="794"/>
        <v>10</v>
      </c>
      <c r="G1421" s="5" t="str">
        <f>VLOOKUP($D1421,LE!$B:$D,G$2,FALSE)</f>
        <v>CHN</v>
      </c>
      <c r="H1421" s="5" t="str">
        <f>VLOOKUP($D1421,LE!$B:$D,H$2,FALSE)</f>
        <v>China</v>
      </c>
      <c r="I1421" s="5" t="str">
        <f>VLOOKUP($E1421,Department!$B:$E,I$2,FALSE)</f>
        <v>Sales</v>
      </c>
      <c r="J1421" s="5" t="str">
        <f>VLOOKUP($E1421,Department!$B:$E,J$2,FALSE)</f>
        <v>Sales-05</v>
      </c>
      <c r="K1421" s="5" t="str">
        <f>VLOOKUP($E1421,Department!$B:$E,K$2,FALSE)</f>
        <v>Sales-Exec</v>
      </c>
      <c r="L1421" s="5">
        <f>VLOOKUP($F1421,Account!$B:$D,L$2,FALSE)</f>
        <v>700000</v>
      </c>
      <c r="M1421" s="5" t="str">
        <f>VLOOKUP($F1421,Account!$B:$D,M$2,FALSE)</f>
        <v>IT-Application-On-Premise</v>
      </c>
      <c r="N1421" s="9">
        <f t="shared" si="782"/>
        <v>12001.924687033044</v>
      </c>
      <c r="O1421" t="str">
        <f>VLOOKUP(A1421,glbpamap!$A$1:$E$1000,5,FALSE)</f>
        <v>implementation.csv</v>
      </c>
    </row>
    <row r="1422" spans="1:15" x14ac:dyDescent="0.25">
      <c r="A1422" t="str">
        <f t="shared" si="790"/>
        <v>Sales-05700001</v>
      </c>
      <c r="C1422">
        <f t="shared" si="791"/>
        <v>0.01</v>
      </c>
      <c r="D1422" s="5">
        <f t="shared" si="792"/>
        <v>5</v>
      </c>
      <c r="E1422" s="5">
        <f t="shared" si="793"/>
        <v>5</v>
      </c>
      <c r="F1422" s="4">
        <f t="shared" si="794"/>
        <v>11</v>
      </c>
      <c r="G1422" s="5" t="str">
        <f>VLOOKUP($D1422,LE!$B:$D,G$2,FALSE)</f>
        <v>CHN</v>
      </c>
      <c r="H1422" s="5" t="str">
        <f>VLOOKUP($D1422,LE!$B:$D,H$2,FALSE)</f>
        <v>China</v>
      </c>
      <c r="I1422" s="5" t="str">
        <f>VLOOKUP($E1422,Department!$B:$E,I$2,FALSE)</f>
        <v>Sales</v>
      </c>
      <c r="J1422" s="5" t="str">
        <f>VLOOKUP($E1422,Department!$B:$E,J$2,FALSE)</f>
        <v>Sales-05</v>
      </c>
      <c r="K1422" s="5" t="str">
        <f>VLOOKUP($E1422,Department!$B:$E,K$2,FALSE)</f>
        <v>Sales-Exec</v>
      </c>
      <c r="L1422" s="5">
        <f>VLOOKUP($F1422,Account!$B:$D,L$2,FALSE)</f>
        <v>700001</v>
      </c>
      <c r="M1422" s="5" t="str">
        <f>VLOOKUP($F1422,Account!$B:$D,M$2,FALSE)</f>
        <v>IT-Application-Subscription</v>
      </c>
      <c r="N1422" s="9">
        <f t="shared" si="783"/>
        <v>2400.3849374066085</v>
      </c>
      <c r="O1422" t="str">
        <f>VLOOKUP(A1422,glbpamap!$A$1:$E$1000,5,FALSE)</f>
        <v>implementation.csv</v>
      </c>
    </row>
    <row r="1423" spans="1:15" x14ac:dyDescent="0.25">
      <c r="A1423" t="str">
        <f t="shared" si="790"/>
        <v>Sales-05700002</v>
      </c>
      <c r="C1423">
        <f t="shared" si="791"/>
        <v>0.02</v>
      </c>
      <c r="D1423" s="5">
        <f t="shared" si="792"/>
        <v>5</v>
      </c>
      <c r="E1423" s="5">
        <f t="shared" si="793"/>
        <v>5</v>
      </c>
      <c r="F1423" s="4">
        <f t="shared" si="794"/>
        <v>12</v>
      </c>
      <c r="G1423" s="5" t="str">
        <f>VLOOKUP($D1423,LE!$B:$D,G$2,FALSE)</f>
        <v>CHN</v>
      </c>
      <c r="H1423" s="5" t="str">
        <f>VLOOKUP($D1423,LE!$B:$D,H$2,FALSE)</f>
        <v>China</v>
      </c>
      <c r="I1423" s="5" t="str">
        <f>VLOOKUP($E1423,Department!$B:$E,I$2,FALSE)</f>
        <v>Sales</v>
      </c>
      <c r="J1423" s="5" t="str">
        <f>VLOOKUP($E1423,Department!$B:$E,J$2,FALSE)</f>
        <v>Sales-05</v>
      </c>
      <c r="K1423" s="5" t="str">
        <f>VLOOKUP($E1423,Department!$B:$E,K$2,FALSE)</f>
        <v>Sales-Exec</v>
      </c>
      <c r="L1423" s="5">
        <f>VLOOKUP($F1423,Account!$B:$D,L$2,FALSE)</f>
        <v>700002</v>
      </c>
      <c r="M1423" s="5" t="str">
        <f>VLOOKUP($F1423,Account!$B:$D,M$2,FALSE)</f>
        <v>IT-Infrastructure</v>
      </c>
      <c r="N1423" s="9">
        <f t="shared" si="784"/>
        <v>4800.769874813217</v>
      </c>
      <c r="O1423" t="str">
        <f>VLOOKUP(A1423,glbpamap!$A$1:$E$1000,5,FALSE)</f>
        <v>implementation.csv</v>
      </c>
    </row>
    <row r="1424" spans="1:15" x14ac:dyDescent="0.25">
      <c r="A1424" t="str">
        <f t="shared" si="790"/>
        <v>Sales-05700003</v>
      </c>
      <c r="C1424">
        <f t="shared" si="791"/>
        <v>0.01</v>
      </c>
      <c r="D1424" s="5">
        <f t="shared" si="792"/>
        <v>5</v>
      </c>
      <c r="E1424" s="5">
        <f t="shared" si="793"/>
        <v>5</v>
      </c>
      <c r="F1424" s="4">
        <f t="shared" si="794"/>
        <v>13</v>
      </c>
      <c r="G1424" s="5" t="str">
        <f>VLOOKUP($D1424,LE!$B:$D,G$2,FALSE)</f>
        <v>CHN</v>
      </c>
      <c r="H1424" s="5" t="str">
        <f>VLOOKUP($D1424,LE!$B:$D,H$2,FALSE)</f>
        <v>China</v>
      </c>
      <c r="I1424" s="5" t="str">
        <f>VLOOKUP($E1424,Department!$B:$E,I$2,FALSE)</f>
        <v>Sales</v>
      </c>
      <c r="J1424" s="5" t="str">
        <f>VLOOKUP($E1424,Department!$B:$E,J$2,FALSE)</f>
        <v>Sales-05</v>
      </c>
      <c r="K1424" s="5" t="str">
        <f>VLOOKUP($E1424,Department!$B:$E,K$2,FALSE)</f>
        <v>Sales-Exec</v>
      </c>
      <c r="L1424" s="5">
        <f>VLOOKUP($F1424,Account!$B:$D,L$2,FALSE)</f>
        <v>700003</v>
      </c>
      <c r="M1424" s="5" t="str">
        <f>VLOOKUP($F1424,Account!$B:$D,M$2,FALSE)</f>
        <v>IT-Consultant-System Implementation</v>
      </c>
      <c r="N1424" s="9">
        <f t="shared" si="785"/>
        <v>2400.3849374066085</v>
      </c>
      <c r="O1424" t="str">
        <f>VLOOKUP(A1424,glbpamap!$A$1:$E$1000,5,FALSE)</f>
        <v>implementation.csv</v>
      </c>
    </row>
    <row r="1425" spans="1:15" x14ac:dyDescent="0.25">
      <c r="A1425" t="str">
        <f t="shared" si="790"/>
        <v>Sales-05800000</v>
      </c>
      <c r="C1425">
        <f t="shared" si="791"/>
        <v>0.02</v>
      </c>
      <c r="D1425" s="5">
        <f t="shared" si="792"/>
        <v>5</v>
      </c>
      <c r="E1425" s="5">
        <f t="shared" si="793"/>
        <v>5</v>
      </c>
      <c r="F1425" s="4">
        <f t="shared" si="794"/>
        <v>14</v>
      </c>
      <c r="G1425" s="5" t="str">
        <f>VLOOKUP($D1425,LE!$B:$D,G$2,FALSE)</f>
        <v>CHN</v>
      </c>
      <c r="H1425" s="5" t="str">
        <f>VLOOKUP($D1425,LE!$B:$D,H$2,FALSE)</f>
        <v>China</v>
      </c>
      <c r="I1425" s="5" t="str">
        <f>VLOOKUP($E1425,Department!$B:$E,I$2,FALSE)</f>
        <v>Sales</v>
      </c>
      <c r="J1425" s="5" t="str">
        <f>VLOOKUP($E1425,Department!$B:$E,J$2,FALSE)</f>
        <v>Sales-05</v>
      </c>
      <c r="K1425" s="5" t="str">
        <f>VLOOKUP($E1425,Department!$B:$E,K$2,FALSE)</f>
        <v>Sales-Exec</v>
      </c>
      <c r="L1425" s="5">
        <f>VLOOKUP($F1425,Account!$B:$D,L$2,FALSE)</f>
        <v>800000</v>
      </c>
      <c r="M1425" s="5" t="str">
        <f>VLOOKUP($F1425,Account!$B:$D,M$2,FALSE)</f>
        <v>Facilities-Offices</v>
      </c>
      <c r="N1425" s="9">
        <f t="shared" si="786"/>
        <v>4800.769874813217</v>
      </c>
      <c r="O1425" t="str">
        <f>VLOOKUP(A1425,glbpamap!$A$1:$E$1000,5,FALSE)</f>
        <v>implementation.csv</v>
      </c>
    </row>
    <row r="1426" spans="1:15" x14ac:dyDescent="0.25">
      <c r="A1426" t="str">
        <f t="shared" si="790"/>
        <v>Sales-05800001</v>
      </c>
      <c r="C1426">
        <f t="shared" si="791"/>
        <v>0.02</v>
      </c>
      <c r="D1426" s="5">
        <f t="shared" si="792"/>
        <v>5</v>
      </c>
      <c r="E1426" s="5">
        <f t="shared" si="793"/>
        <v>5</v>
      </c>
      <c r="F1426" s="4">
        <f t="shared" si="794"/>
        <v>15</v>
      </c>
      <c r="G1426" s="5" t="str">
        <f>VLOOKUP($D1426,LE!$B:$D,G$2,FALSE)</f>
        <v>CHN</v>
      </c>
      <c r="H1426" s="5" t="str">
        <f>VLOOKUP($D1426,LE!$B:$D,H$2,FALSE)</f>
        <v>China</v>
      </c>
      <c r="I1426" s="5" t="str">
        <f>VLOOKUP($E1426,Department!$B:$E,I$2,FALSE)</f>
        <v>Sales</v>
      </c>
      <c r="J1426" s="5" t="str">
        <f>VLOOKUP($E1426,Department!$B:$E,J$2,FALSE)</f>
        <v>Sales-05</v>
      </c>
      <c r="K1426" s="5" t="str">
        <f>VLOOKUP($E1426,Department!$B:$E,K$2,FALSE)</f>
        <v>Sales-Exec</v>
      </c>
      <c r="L1426" s="5">
        <f>VLOOKUP($F1426,Account!$B:$D,L$2,FALSE)</f>
        <v>800001</v>
      </c>
      <c r="M1426" s="5" t="str">
        <f>VLOOKUP($F1426,Account!$B:$D,M$2,FALSE)</f>
        <v>Facilities-Supplies</v>
      </c>
      <c r="N1426" s="9">
        <f t="shared" si="787"/>
        <v>4800.769874813217</v>
      </c>
      <c r="O1426" t="str">
        <f>VLOOKUP(A1426,glbpamap!$A$1:$E$1000,5,FALSE)</f>
        <v>implementation.csv</v>
      </c>
    </row>
    <row r="1427" spans="1:15" x14ac:dyDescent="0.25">
      <c r="A1427" t="str">
        <f t="shared" si="790"/>
        <v>Sales-05800002</v>
      </c>
      <c r="C1427">
        <f t="shared" si="791"/>
        <v>0.02</v>
      </c>
      <c r="D1427" s="5">
        <f t="shared" si="792"/>
        <v>5</v>
      </c>
      <c r="E1427" s="5">
        <f t="shared" si="793"/>
        <v>5</v>
      </c>
      <c r="F1427" s="4">
        <f t="shared" si="794"/>
        <v>16</v>
      </c>
      <c r="G1427" s="5" t="str">
        <f>VLOOKUP($D1427,LE!$B:$D,G$2,FALSE)</f>
        <v>CHN</v>
      </c>
      <c r="H1427" s="5" t="str">
        <f>VLOOKUP($D1427,LE!$B:$D,H$2,FALSE)</f>
        <v>China</v>
      </c>
      <c r="I1427" s="5" t="str">
        <f>VLOOKUP($E1427,Department!$B:$E,I$2,FALSE)</f>
        <v>Sales</v>
      </c>
      <c r="J1427" s="5" t="str">
        <f>VLOOKUP($E1427,Department!$B:$E,J$2,FALSE)</f>
        <v>Sales-05</v>
      </c>
      <c r="K1427" s="5" t="str">
        <f>VLOOKUP($E1427,Department!$B:$E,K$2,FALSE)</f>
        <v>Sales-Exec</v>
      </c>
      <c r="L1427" s="5">
        <f>VLOOKUP($F1427,Account!$B:$D,L$2,FALSE)</f>
        <v>800002</v>
      </c>
      <c r="M1427" s="5" t="str">
        <f>VLOOKUP($F1427,Account!$B:$D,M$2,FALSE)</f>
        <v>Facilities-Supplies</v>
      </c>
      <c r="N1427" s="9">
        <f t="shared" si="788"/>
        <v>4800.769874813217</v>
      </c>
      <c r="O1427" t="str">
        <f>VLOOKUP(A1427,glbpamap!$A$1:$E$1000,5,FALSE)</f>
        <v>implementation.csv</v>
      </c>
    </row>
    <row r="1428" spans="1:15" x14ac:dyDescent="0.25">
      <c r="A1428" t="str">
        <f t="shared" si="790"/>
        <v>Marketing-01100000</v>
      </c>
      <c r="C1428">
        <f>C1412</f>
        <v>0</v>
      </c>
      <c r="D1428" s="6">
        <f>D1412</f>
        <v>5</v>
      </c>
      <c r="E1428" s="6">
        <f>E1412+1</f>
        <v>6</v>
      </c>
      <c r="F1428" s="4">
        <v>1</v>
      </c>
      <c r="G1428" s="5" t="str">
        <f>VLOOKUP($D1428,LE!$B:$D,G$2,FALSE)</f>
        <v>CHN</v>
      </c>
      <c r="H1428" s="5" t="str">
        <f>VLOOKUP($D1428,LE!$B:$D,H$2,FALSE)</f>
        <v>China</v>
      </c>
      <c r="I1428" s="5" t="str">
        <f>VLOOKUP($E1428,Department!$B:$E,I$2,FALSE)</f>
        <v>Marketing</v>
      </c>
      <c r="J1428" s="5" t="str">
        <f>VLOOKUP($E1428,Department!$B:$E,J$2,FALSE)</f>
        <v>Marketing-01</v>
      </c>
      <c r="K1428" s="5" t="str">
        <f>VLOOKUP($E1428,Department!$B:$E,K$2,FALSE)</f>
        <v>Marketing-Events</v>
      </c>
      <c r="L1428" s="5">
        <f>VLOOKUP($F1428,Account!$B:$D,L$2,FALSE)</f>
        <v>100000</v>
      </c>
      <c r="M1428" s="5" t="str">
        <f>VLOOKUP($F1428,Account!$B:$D,M$2,FALSE)</f>
        <v>Salary</v>
      </c>
      <c r="N1428" s="10">
        <f t="shared" ref="N1428" si="795">N1412*1.01</f>
        <v>242438.87867806747</v>
      </c>
      <c r="O1428" t="str">
        <f>VLOOKUP(A1428,glbpamap!$A$1:$E$1000,5,FALSE)</f>
        <v>payroll.csv</v>
      </c>
    </row>
    <row r="1429" spans="1:15" x14ac:dyDescent="0.25">
      <c r="A1429" t="str">
        <f t="shared" si="790"/>
        <v>Marketing-01100001</v>
      </c>
      <c r="C1429">
        <f t="shared" ref="C1429:C1443" si="796">C1413</f>
        <v>0.3</v>
      </c>
      <c r="D1429" s="5">
        <f>D1428</f>
        <v>5</v>
      </c>
      <c r="E1429" s="5">
        <f>E1428</f>
        <v>6</v>
      </c>
      <c r="F1429" s="4">
        <f>F1428+1</f>
        <v>2</v>
      </c>
      <c r="G1429" s="5" t="str">
        <f>VLOOKUP($D1429,LE!$B:$D,G$2,FALSE)</f>
        <v>CHN</v>
      </c>
      <c r="H1429" s="5" t="str">
        <f>VLOOKUP($D1429,LE!$B:$D,H$2,FALSE)</f>
        <v>China</v>
      </c>
      <c r="I1429" s="5" t="str">
        <f>VLOOKUP($E1429,Department!$B:$E,I$2,FALSE)</f>
        <v>Marketing</v>
      </c>
      <c r="J1429" s="5" t="str">
        <f>VLOOKUP($E1429,Department!$B:$E,J$2,FALSE)</f>
        <v>Marketing-01</v>
      </c>
      <c r="K1429" s="5" t="str">
        <f>VLOOKUP($E1429,Department!$B:$E,K$2,FALSE)</f>
        <v>Marketing-Events</v>
      </c>
      <c r="L1429" s="5">
        <f>VLOOKUP($F1429,Account!$B:$D,L$2,FALSE)</f>
        <v>100001</v>
      </c>
      <c r="M1429" s="5" t="str">
        <f>VLOOKUP($F1429,Account!$B:$D,M$2,FALSE)</f>
        <v>Benefits</v>
      </c>
      <c r="N1429" s="9">
        <f t="shared" si="766"/>
        <v>72731.663603420238</v>
      </c>
      <c r="O1429" t="str">
        <f>VLOOKUP(A1429,glbpamap!$A$1:$E$1000,5,FALSE)</f>
        <v>payroll.csv</v>
      </c>
    </row>
    <row r="1430" spans="1:15" x14ac:dyDescent="0.25">
      <c r="A1430" t="str">
        <f t="shared" si="790"/>
        <v>Marketing-01200000</v>
      </c>
      <c r="C1430">
        <f t="shared" si="796"/>
        <v>0.5</v>
      </c>
      <c r="D1430" s="5">
        <f t="shared" ref="D1430:D1443" si="797">D1429</f>
        <v>5</v>
      </c>
      <c r="E1430" s="5">
        <f t="shared" ref="E1430:E1443" si="798">E1429</f>
        <v>6</v>
      </c>
      <c r="F1430" s="4">
        <f t="shared" ref="F1430:F1443" si="799">F1429+1</f>
        <v>3</v>
      </c>
      <c r="G1430" s="5" t="str">
        <f>VLOOKUP($D1430,LE!$B:$D,G$2,FALSE)</f>
        <v>CHN</v>
      </c>
      <c r="H1430" s="5" t="str">
        <f>VLOOKUP($D1430,LE!$B:$D,H$2,FALSE)</f>
        <v>China</v>
      </c>
      <c r="I1430" s="5" t="str">
        <f>VLOOKUP($E1430,Department!$B:$E,I$2,FALSE)</f>
        <v>Marketing</v>
      </c>
      <c r="J1430" s="5" t="str">
        <f>VLOOKUP($E1430,Department!$B:$E,J$2,FALSE)</f>
        <v>Marketing-01</v>
      </c>
      <c r="K1430" s="5" t="str">
        <f>VLOOKUP($E1430,Department!$B:$E,K$2,FALSE)</f>
        <v>Marketing-Events</v>
      </c>
      <c r="L1430" s="5">
        <f>VLOOKUP($F1430,Account!$B:$D,L$2,FALSE)</f>
        <v>200000</v>
      </c>
      <c r="M1430" s="5" t="str">
        <f>VLOOKUP($F1430,Account!$B:$D,M$2,FALSE)</f>
        <v>Contractors</v>
      </c>
      <c r="N1430" s="9">
        <f t="shared" si="775"/>
        <v>121219.43933903374</v>
      </c>
      <c r="O1430" t="str">
        <f>VLOOKUP(A1430,glbpamap!$A$1:$E$1000,5,FALSE)</f>
        <v>payroll.csv</v>
      </c>
    </row>
    <row r="1431" spans="1:15" x14ac:dyDescent="0.25">
      <c r="A1431" t="str">
        <f t="shared" si="790"/>
        <v>Marketing-01400000</v>
      </c>
      <c r="C1431">
        <f t="shared" si="796"/>
        <v>0.1</v>
      </c>
      <c r="D1431" s="5">
        <f t="shared" si="797"/>
        <v>5</v>
      </c>
      <c r="E1431" s="5">
        <f t="shared" si="798"/>
        <v>6</v>
      </c>
      <c r="F1431" s="4">
        <f t="shared" si="799"/>
        <v>4</v>
      </c>
      <c r="G1431" s="5" t="str">
        <f>VLOOKUP($D1431,LE!$B:$D,G$2,FALSE)</f>
        <v>CHN</v>
      </c>
      <c r="H1431" s="5" t="str">
        <f>VLOOKUP($D1431,LE!$B:$D,H$2,FALSE)</f>
        <v>China</v>
      </c>
      <c r="I1431" s="5" t="str">
        <f>VLOOKUP($E1431,Department!$B:$E,I$2,FALSE)</f>
        <v>Marketing</v>
      </c>
      <c r="J1431" s="5" t="str">
        <f>VLOOKUP($E1431,Department!$B:$E,J$2,FALSE)</f>
        <v>Marketing-01</v>
      </c>
      <c r="K1431" s="5" t="str">
        <f>VLOOKUP($E1431,Department!$B:$E,K$2,FALSE)</f>
        <v>Marketing-Events</v>
      </c>
      <c r="L1431" s="5">
        <f>VLOOKUP($F1431,Account!$B:$D,L$2,FALSE)</f>
        <v>400000</v>
      </c>
      <c r="M1431" s="5" t="str">
        <f>VLOOKUP($F1431,Account!$B:$D,M$2,FALSE)</f>
        <v>Travel-Trips</v>
      </c>
      <c r="N1431" s="9">
        <f t="shared" si="776"/>
        <v>24243.887867806749</v>
      </c>
      <c r="O1431" t="str">
        <f>VLOOKUP(A1431,glbpamap!$A$1:$E$1000,5,FALSE)</f>
        <v>payroll.csv</v>
      </c>
    </row>
    <row r="1432" spans="1:15" x14ac:dyDescent="0.25">
      <c r="A1432" t="str">
        <f t="shared" si="790"/>
        <v>Marketing-01400001</v>
      </c>
      <c r="C1432">
        <f t="shared" si="796"/>
        <v>0.05</v>
      </c>
      <c r="D1432" s="5">
        <f t="shared" si="797"/>
        <v>5</v>
      </c>
      <c r="E1432" s="5">
        <f t="shared" si="798"/>
        <v>6</v>
      </c>
      <c r="F1432" s="4">
        <f t="shared" si="799"/>
        <v>5</v>
      </c>
      <c r="G1432" s="5" t="str">
        <f>VLOOKUP($D1432,LE!$B:$D,G$2,FALSE)</f>
        <v>CHN</v>
      </c>
      <c r="H1432" s="5" t="str">
        <f>VLOOKUP($D1432,LE!$B:$D,H$2,FALSE)</f>
        <v>China</v>
      </c>
      <c r="I1432" s="5" t="str">
        <f>VLOOKUP($E1432,Department!$B:$E,I$2,FALSE)</f>
        <v>Marketing</v>
      </c>
      <c r="J1432" s="5" t="str">
        <f>VLOOKUP($E1432,Department!$B:$E,J$2,FALSE)</f>
        <v>Marketing-01</v>
      </c>
      <c r="K1432" s="5" t="str">
        <f>VLOOKUP($E1432,Department!$B:$E,K$2,FALSE)</f>
        <v>Marketing-Events</v>
      </c>
      <c r="L1432" s="5">
        <f>VLOOKUP($F1432,Account!$B:$D,L$2,FALSE)</f>
        <v>400001</v>
      </c>
      <c r="M1432" s="5" t="str">
        <f>VLOOKUP($F1432,Account!$B:$D,M$2,FALSE)</f>
        <v>Travel-Hotels</v>
      </c>
      <c r="N1432" s="9">
        <f t="shared" si="777"/>
        <v>12121.943933903374</v>
      </c>
      <c r="O1432" t="str">
        <f>VLOOKUP(A1432,glbpamap!$A$1:$E$1000,5,FALSE)</f>
        <v>payroll.csv</v>
      </c>
    </row>
    <row r="1433" spans="1:15" x14ac:dyDescent="0.25">
      <c r="A1433" t="str">
        <f t="shared" si="790"/>
        <v>Marketing-01500000</v>
      </c>
      <c r="C1433">
        <f t="shared" si="796"/>
        <v>0.2</v>
      </c>
      <c r="D1433" s="5">
        <f t="shared" si="797"/>
        <v>5</v>
      </c>
      <c r="E1433" s="5">
        <f t="shared" si="798"/>
        <v>6</v>
      </c>
      <c r="F1433" s="4">
        <f t="shared" si="799"/>
        <v>6</v>
      </c>
      <c r="G1433" s="5" t="str">
        <f>VLOOKUP($D1433,LE!$B:$D,G$2,FALSE)</f>
        <v>CHN</v>
      </c>
      <c r="H1433" s="5" t="str">
        <f>VLOOKUP($D1433,LE!$B:$D,H$2,FALSE)</f>
        <v>China</v>
      </c>
      <c r="I1433" s="5" t="str">
        <f>VLOOKUP($E1433,Department!$B:$E,I$2,FALSE)</f>
        <v>Marketing</v>
      </c>
      <c r="J1433" s="5" t="str">
        <f>VLOOKUP($E1433,Department!$B:$E,J$2,FALSE)</f>
        <v>Marketing-01</v>
      </c>
      <c r="K1433" s="5" t="str">
        <f>VLOOKUP($E1433,Department!$B:$E,K$2,FALSE)</f>
        <v>Marketing-Events</v>
      </c>
      <c r="L1433" s="5">
        <f>VLOOKUP($F1433,Account!$B:$D,L$2,FALSE)</f>
        <v>500000</v>
      </c>
      <c r="M1433" s="5" t="str">
        <f>VLOOKUP($F1433,Account!$B:$D,M$2,FALSE)</f>
        <v>Professional-Services-Consultants</v>
      </c>
      <c r="N1433" s="9">
        <f t="shared" si="778"/>
        <v>48487.775735613497</v>
      </c>
      <c r="O1433" t="str">
        <f>VLOOKUP(A1433,glbpamap!$A$1:$E$1000,5,FALSE)</f>
        <v>payroll.csv</v>
      </c>
    </row>
    <row r="1434" spans="1:15" x14ac:dyDescent="0.25">
      <c r="A1434" t="str">
        <f t="shared" si="790"/>
        <v>Marketing-01600000</v>
      </c>
      <c r="C1434">
        <f t="shared" si="796"/>
        <v>0.1</v>
      </c>
      <c r="D1434" s="5">
        <f t="shared" si="797"/>
        <v>5</v>
      </c>
      <c r="E1434" s="5">
        <f t="shared" si="798"/>
        <v>6</v>
      </c>
      <c r="F1434" s="4">
        <f t="shared" si="799"/>
        <v>7</v>
      </c>
      <c r="G1434" s="5" t="str">
        <f>VLOOKUP($D1434,LE!$B:$D,G$2,FALSE)</f>
        <v>CHN</v>
      </c>
      <c r="H1434" s="5" t="str">
        <f>VLOOKUP($D1434,LE!$B:$D,H$2,FALSE)</f>
        <v>China</v>
      </c>
      <c r="I1434" s="5" t="str">
        <f>VLOOKUP($E1434,Department!$B:$E,I$2,FALSE)</f>
        <v>Marketing</v>
      </c>
      <c r="J1434" s="5" t="str">
        <f>VLOOKUP($E1434,Department!$B:$E,J$2,FALSE)</f>
        <v>Marketing-01</v>
      </c>
      <c r="K1434" s="5" t="str">
        <f>VLOOKUP($E1434,Department!$B:$E,K$2,FALSE)</f>
        <v>Marketing-Events</v>
      </c>
      <c r="L1434" s="5">
        <f>VLOOKUP($F1434,Account!$B:$D,L$2,FALSE)</f>
        <v>600000</v>
      </c>
      <c r="M1434" s="5" t="str">
        <f>VLOOKUP($F1434,Account!$B:$D,M$2,FALSE)</f>
        <v>Legal-Consultants</v>
      </c>
      <c r="N1434" s="9">
        <f t="shared" si="779"/>
        <v>24243.887867806749</v>
      </c>
      <c r="O1434" t="str">
        <f>VLOOKUP(A1434,glbpamap!$A$1:$E$1000,5,FALSE)</f>
        <v>payroll.csv</v>
      </c>
    </row>
    <row r="1435" spans="1:15" x14ac:dyDescent="0.25">
      <c r="A1435" t="str">
        <f t="shared" si="790"/>
        <v>Marketing-01600001</v>
      </c>
      <c r="C1435">
        <f t="shared" si="796"/>
        <v>0</v>
      </c>
      <c r="D1435" s="5">
        <f t="shared" si="797"/>
        <v>5</v>
      </c>
      <c r="E1435" s="5">
        <f t="shared" si="798"/>
        <v>6</v>
      </c>
      <c r="F1435" s="4">
        <f t="shared" si="799"/>
        <v>8</v>
      </c>
      <c r="G1435" s="5" t="str">
        <f>VLOOKUP($D1435,LE!$B:$D,G$2,FALSE)</f>
        <v>CHN</v>
      </c>
      <c r="H1435" s="5" t="str">
        <f>VLOOKUP($D1435,LE!$B:$D,H$2,FALSE)</f>
        <v>China</v>
      </c>
      <c r="I1435" s="5" t="str">
        <f>VLOOKUP($E1435,Department!$B:$E,I$2,FALSE)</f>
        <v>Marketing</v>
      </c>
      <c r="J1435" s="5" t="str">
        <f>VLOOKUP($E1435,Department!$B:$E,J$2,FALSE)</f>
        <v>Marketing-01</v>
      </c>
      <c r="K1435" s="5" t="str">
        <f>VLOOKUP($E1435,Department!$B:$E,K$2,FALSE)</f>
        <v>Marketing-Events</v>
      </c>
      <c r="L1435" s="5">
        <f>VLOOKUP($F1435,Account!$B:$D,L$2,FALSE)</f>
        <v>600001</v>
      </c>
      <c r="M1435" s="5" t="str">
        <f>VLOOKUP($F1435,Account!$B:$D,M$2,FALSE)</f>
        <v>Legal-Corporate Fees</v>
      </c>
      <c r="N1435" s="9">
        <f t="shared" si="780"/>
        <v>0</v>
      </c>
      <c r="O1435" t="str">
        <f>VLOOKUP(A1435,glbpamap!$A$1:$E$1000,5,FALSE)</f>
        <v>payroll.csv</v>
      </c>
    </row>
    <row r="1436" spans="1:15" x14ac:dyDescent="0.25">
      <c r="A1436" t="str">
        <f t="shared" si="790"/>
        <v>Marketing-01600002</v>
      </c>
      <c r="C1436">
        <f t="shared" si="796"/>
        <v>0</v>
      </c>
      <c r="D1436" s="5">
        <f t="shared" si="797"/>
        <v>5</v>
      </c>
      <c r="E1436" s="5">
        <f t="shared" si="798"/>
        <v>6</v>
      </c>
      <c r="F1436" s="4">
        <f t="shared" si="799"/>
        <v>9</v>
      </c>
      <c r="G1436" s="5" t="str">
        <f>VLOOKUP($D1436,LE!$B:$D,G$2,FALSE)</f>
        <v>CHN</v>
      </c>
      <c r="H1436" s="5" t="str">
        <f>VLOOKUP($D1436,LE!$B:$D,H$2,FALSE)</f>
        <v>China</v>
      </c>
      <c r="I1436" s="5" t="str">
        <f>VLOOKUP($E1436,Department!$B:$E,I$2,FALSE)</f>
        <v>Marketing</v>
      </c>
      <c r="J1436" s="5" t="str">
        <f>VLOOKUP($E1436,Department!$B:$E,J$2,FALSE)</f>
        <v>Marketing-01</v>
      </c>
      <c r="K1436" s="5" t="str">
        <f>VLOOKUP($E1436,Department!$B:$E,K$2,FALSE)</f>
        <v>Marketing-Events</v>
      </c>
      <c r="L1436" s="5">
        <f>VLOOKUP($F1436,Account!$B:$D,L$2,FALSE)</f>
        <v>600002</v>
      </c>
      <c r="M1436" s="5" t="str">
        <f>VLOOKUP($F1436,Account!$B:$D,M$2,FALSE)</f>
        <v>Legal-Employment Fees</v>
      </c>
      <c r="N1436" s="9">
        <f t="shared" si="781"/>
        <v>0</v>
      </c>
      <c r="O1436" t="str">
        <f>VLOOKUP(A1436,glbpamap!$A$1:$E$1000,5,FALSE)</f>
        <v>payroll.csv</v>
      </c>
    </row>
    <row r="1437" spans="1:15" x14ac:dyDescent="0.25">
      <c r="A1437" t="str">
        <f t="shared" si="790"/>
        <v>Marketing-01700000</v>
      </c>
      <c r="C1437">
        <f t="shared" si="796"/>
        <v>0.05</v>
      </c>
      <c r="D1437" s="5">
        <f t="shared" si="797"/>
        <v>5</v>
      </c>
      <c r="E1437" s="5">
        <f t="shared" si="798"/>
        <v>6</v>
      </c>
      <c r="F1437" s="4">
        <f t="shared" si="799"/>
        <v>10</v>
      </c>
      <c r="G1437" s="5" t="str">
        <f>VLOOKUP($D1437,LE!$B:$D,G$2,FALSE)</f>
        <v>CHN</v>
      </c>
      <c r="H1437" s="5" t="str">
        <f>VLOOKUP($D1437,LE!$B:$D,H$2,FALSE)</f>
        <v>China</v>
      </c>
      <c r="I1437" s="5" t="str">
        <f>VLOOKUP($E1437,Department!$B:$E,I$2,FALSE)</f>
        <v>Marketing</v>
      </c>
      <c r="J1437" s="5" t="str">
        <f>VLOOKUP($E1437,Department!$B:$E,J$2,FALSE)</f>
        <v>Marketing-01</v>
      </c>
      <c r="K1437" s="5" t="str">
        <f>VLOOKUP($E1437,Department!$B:$E,K$2,FALSE)</f>
        <v>Marketing-Events</v>
      </c>
      <c r="L1437" s="5">
        <f>VLOOKUP($F1437,Account!$B:$D,L$2,FALSE)</f>
        <v>700000</v>
      </c>
      <c r="M1437" s="5" t="str">
        <f>VLOOKUP($F1437,Account!$B:$D,M$2,FALSE)</f>
        <v>IT-Application-On-Premise</v>
      </c>
      <c r="N1437" s="9">
        <f t="shared" si="782"/>
        <v>12121.943933903374</v>
      </c>
      <c r="O1437" t="str">
        <f>VLOOKUP(A1437,glbpamap!$A$1:$E$1000,5,FALSE)</f>
        <v>payroll.csv</v>
      </c>
    </row>
    <row r="1438" spans="1:15" x14ac:dyDescent="0.25">
      <c r="A1438" t="str">
        <f t="shared" si="790"/>
        <v>Marketing-01700001</v>
      </c>
      <c r="C1438">
        <f t="shared" si="796"/>
        <v>0.01</v>
      </c>
      <c r="D1438" s="5">
        <f t="shared" si="797"/>
        <v>5</v>
      </c>
      <c r="E1438" s="5">
        <f t="shared" si="798"/>
        <v>6</v>
      </c>
      <c r="F1438" s="4">
        <f t="shared" si="799"/>
        <v>11</v>
      </c>
      <c r="G1438" s="5" t="str">
        <f>VLOOKUP($D1438,LE!$B:$D,G$2,FALSE)</f>
        <v>CHN</v>
      </c>
      <c r="H1438" s="5" t="str">
        <f>VLOOKUP($D1438,LE!$B:$D,H$2,FALSE)</f>
        <v>China</v>
      </c>
      <c r="I1438" s="5" t="str">
        <f>VLOOKUP($E1438,Department!$B:$E,I$2,FALSE)</f>
        <v>Marketing</v>
      </c>
      <c r="J1438" s="5" t="str">
        <f>VLOOKUP($E1438,Department!$B:$E,J$2,FALSE)</f>
        <v>Marketing-01</v>
      </c>
      <c r="K1438" s="5" t="str">
        <f>VLOOKUP($E1438,Department!$B:$E,K$2,FALSE)</f>
        <v>Marketing-Events</v>
      </c>
      <c r="L1438" s="5">
        <f>VLOOKUP($F1438,Account!$B:$D,L$2,FALSE)</f>
        <v>700001</v>
      </c>
      <c r="M1438" s="5" t="str">
        <f>VLOOKUP($F1438,Account!$B:$D,M$2,FALSE)</f>
        <v>IT-Application-Subscription</v>
      </c>
      <c r="N1438" s="9">
        <f t="shared" si="783"/>
        <v>2424.3887867806748</v>
      </c>
      <c r="O1438" t="str">
        <f>VLOOKUP(A1438,glbpamap!$A$1:$E$1000,5,FALSE)</f>
        <v>payroll.csv</v>
      </c>
    </row>
    <row r="1439" spans="1:15" x14ac:dyDescent="0.25">
      <c r="A1439" t="str">
        <f t="shared" si="790"/>
        <v>Marketing-01700002</v>
      </c>
      <c r="C1439">
        <f t="shared" si="796"/>
        <v>0.02</v>
      </c>
      <c r="D1439" s="5">
        <f t="shared" si="797"/>
        <v>5</v>
      </c>
      <c r="E1439" s="5">
        <f t="shared" si="798"/>
        <v>6</v>
      </c>
      <c r="F1439" s="4">
        <f t="shared" si="799"/>
        <v>12</v>
      </c>
      <c r="G1439" s="5" t="str">
        <f>VLOOKUP($D1439,LE!$B:$D,G$2,FALSE)</f>
        <v>CHN</v>
      </c>
      <c r="H1439" s="5" t="str">
        <f>VLOOKUP($D1439,LE!$B:$D,H$2,FALSE)</f>
        <v>China</v>
      </c>
      <c r="I1439" s="5" t="str">
        <f>VLOOKUP($E1439,Department!$B:$E,I$2,FALSE)</f>
        <v>Marketing</v>
      </c>
      <c r="J1439" s="5" t="str">
        <f>VLOOKUP($E1439,Department!$B:$E,J$2,FALSE)</f>
        <v>Marketing-01</v>
      </c>
      <c r="K1439" s="5" t="str">
        <f>VLOOKUP($E1439,Department!$B:$E,K$2,FALSE)</f>
        <v>Marketing-Events</v>
      </c>
      <c r="L1439" s="5">
        <f>VLOOKUP($F1439,Account!$B:$D,L$2,FALSE)</f>
        <v>700002</v>
      </c>
      <c r="M1439" s="5" t="str">
        <f>VLOOKUP($F1439,Account!$B:$D,M$2,FALSE)</f>
        <v>IT-Infrastructure</v>
      </c>
      <c r="N1439" s="9">
        <f t="shared" si="784"/>
        <v>4848.7775735613495</v>
      </c>
      <c r="O1439" t="str">
        <f>VLOOKUP(A1439,glbpamap!$A$1:$E$1000,5,FALSE)</f>
        <v>payroll.csv</v>
      </c>
    </row>
    <row r="1440" spans="1:15" x14ac:dyDescent="0.25">
      <c r="A1440" t="str">
        <f t="shared" si="790"/>
        <v>Marketing-01700003</v>
      </c>
      <c r="C1440">
        <f t="shared" si="796"/>
        <v>0.01</v>
      </c>
      <c r="D1440" s="5">
        <f t="shared" si="797"/>
        <v>5</v>
      </c>
      <c r="E1440" s="5">
        <f t="shared" si="798"/>
        <v>6</v>
      </c>
      <c r="F1440" s="4">
        <f t="shared" si="799"/>
        <v>13</v>
      </c>
      <c r="G1440" s="5" t="str">
        <f>VLOOKUP($D1440,LE!$B:$D,G$2,FALSE)</f>
        <v>CHN</v>
      </c>
      <c r="H1440" s="5" t="str">
        <f>VLOOKUP($D1440,LE!$B:$D,H$2,FALSE)</f>
        <v>China</v>
      </c>
      <c r="I1440" s="5" t="str">
        <f>VLOOKUP($E1440,Department!$B:$E,I$2,FALSE)</f>
        <v>Marketing</v>
      </c>
      <c r="J1440" s="5" t="str">
        <f>VLOOKUP($E1440,Department!$B:$E,J$2,FALSE)</f>
        <v>Marketing-01</v>
      </c>
      <c r="K1440" s="5" t="str">
        <f>VLOOKUP($E1440,Department!$B:$E,K$2,FALSE)</f>
        <v>Marketing-Events</v>
      </c>
      <c r="L1440" s="5">
        <f>VLOOKUP($F1440,Account!$B:$D,L$2,FALSE)</f>
        <v>700003</v>
      </c>
      <c r="M1440" s="5" t="str">
        <f>VLOOKUP($F1440,Account!$B:$D,M$2,FALSE)</f>
        <v>IT-Consultant-System Implementation</v>
      </c>
      <c r="N1440" s="9">
        <f t="shared" si="785"/>
        <v>2424.3887867806748</v>
      </c>
      <c r="O1440" t="str">
        <f>VLOOKUP(A1440,glbpamap!$A$1:$E$1000,5,FALSE)</f>
        <v>payroll.csv</v>
      </c>
    </row>
    <row r="1441" spans="1:15" x14ac:dyDescent="0.25">
      <c r="A1441" t="str">
        <f t="shared" si="790"/>
        <v>Marketing-01800000</v>
      </c>
      <c r="C1441">
        <f t="shared" si="796"/>
        <v>0.02</v>
      </c>
      <c r="D1441" s="5">
        <f t="shared" si="797"/>
        <v>5</v>
      </c>
      <c r="E1441" s="5">
        <f t="shared" si="798"/>
        <v>6</v>
      </c>
      <c r="F1441" s="4">
        <f t="shared" si="799"/>
        <v>14</v>
      </c>
      <c r="G1441" s="5" t="str">
        <f>VLOOKUP($D1441,LE!$B:$D,G$2,FALSE)</f>
        <v>CHN</v>
      </c>
      <c r="H1441" s="5" t="str">
        <f>VLOOKUP($D1441,LE!$B:$D,H$2,FALSE)</f>
        <v>China</v>
      </c>
      <c r="I1441" s="5" t="str">
        <f>VLOOKUP($E1441,Department!$B:$E,I$2,FALSE)</f>
        <v>Marketing</v>
      </c>
      <c r="J1441" s="5" t="str">
        <f>VLOOKUP($E1441,Department!$B:$E,J$2,FALSE)</f>
        <v>Marketing-01</v>
      </c>
      <c r="K1441" s="5" t="str">
        <f>VLOOKUP($E1441,Department!$B:$E,K$2,FALSE)</f>
        <v>Marketing-Events</v>
      </c>
      <c r="L1441" s="5">
        <f>VLOOKUP($F1441,Account!$B:$D,L$2,FALSE)</f>
        <v>800000</v>
      </c>
      <c r="M1441" s="5" t="str">
        <f>VLOOKUP($F1441,Account!$B:$D,M$2,FALSE)</f>
        <v>Facilities-Offices</v>
      </c>
      <c r="N1441" s="9">
        <f t="shared" si="786"/>
        <v>4848.7775735613495</v>
      </c>
      <c r="O1441" t="str">
        <f>VLOOKUP(A1441,glbpamap!$A$1:$E$1000,5,FALSE)</f>
        <v>payroll.csv</v>
      </c>
    </row>
    <row r="1442" spans="1:15" x14ac:dyDescent="0.25">
      <c r="A1442" t="str">
        <f t="shared" si="790"/>
        <v>Marketing-01800001</v>
      </c>
      <c r="C1442">
        <f t="shared" si="796"/>
        <v>0.02</v>
      </c>
      <c r="D1442" s="5">
        <f t="shared" si="797"/>
        <v>5</v>
      </c>
      <c r="E1442" s="5">
        <f t="shared" si="798"/>
        <v>6</v>
      </c>
      <c r="F1442" s="4">
        <f t="shared" si="799"/>
        <v>15</v>
      </c>
      <c r="G1442" s="5" t="str">
        <f>VLOOKUP($D1442,LE!$B:$D,G$2,FALSE)</f>
        <v>CHN</v>
      </c>
      <c r="H1442" s="5" t="str">
        <f>VLOOKUP($D1442,LE!$B:$D,H$2,FALSE)</f>
        <v>China</v>
      </c>
      <c r="I1442" s="5" t="str">
        <f>VLOOKUP($E1442,Department!$B:$E,I$2,FALSE)</f>
        <v>Marketing</v>
      </c>
      <c r="J1442" s="5" t="str">
        <f>VLOOKUP($E1442,Department!$B:$E,J$2,FALSE)</f>
        <v>Marketing-01</v>
      </c>
      <c r="K1442" s="5" t="str">
        <f>VLOOKUP($E1442,Department!$B:$E,K$2,FALSE)</f>
        <v>Marketing-Events</v>
      </c>
      <c r="L1442" s="5">
        <f>VLOOKUP($F1442,Account!$B:$D,L$2,FALSE)</f>
        <v>800001</v>
      </c>
      <c r="M1442" s="5" t="str">
        <f>VLOOKUP($F1442,Account!$B:$D,M$2,FALSE)</f>
        <v>Facilities-Supplies</v>
      </c>
      <c r="N1442" s="9">
        <f t="shared" si="787"/>
        <v>4848.7775735613495</v>
      </c>
      <c r="O1442" t="str">
        <f>VLOOKUP(A1442,glbpamap!$A$1:$E$1000,5,FALSE)</f>
        <v>payroll.csv</v>
      </c>
    </row>
    <row r="1443" spans="1:15" x14ac:dyDescent="0.25">
      <c r="A1443" t="str">
        <f t="shared" si="790"/>
        <v>Marketing-01800002</v>
      </c>
      <c r="C1443">
        <f t="shared" si="796"/>
        <v>0.02</v>
      </c>
      <c r="D1443" s="5">
        <f t="shared" si="797"/>
        <v>5</v>
      </c>
      <c r="E1443" s="5">
        <f t="shared" si="798"/>
        <v>6</v>
      </c>
      <c r="F1443" s="4">
        <f t="shared" si="799"/>
        <v>16</v>
      </c>
      <c r="G1443" s="5" t="str">
        <f>VLOOKUP($D1443,LE!$B:$D,G$2,FALSE)</f>
        <v>CHN</v>
      </c>
      <c r="H1443" s="5" t="str">
        <f>VLOOKUP($D1443,LE!$B:$D,H$2,FALSE)</f>
        <v>China</v>
      </c>
      <c r="I1443" s="5" t="str">
        <f>VLOOKUP($E1443,Department!$B:$E,I$2,FALSE)</f>
        <v>Marketing</v>
      </c>
      <c r="J1443" s="5" t="str">
        <f>VLOOKUP($E1443,Department!$B:$E,J$2,FALSE)</f>
        <v>Marketing-01</v>
      </c>
      <c r="K1443" s="5" t="str">
        <f>VLOOKUP($E1443,Department!$B:$E,K$2,FALSE)</f>
        <v>Marketing-Events</v>
      </c>
      <c r="L1443" s="5">
        <f>VLOOKUP($F1443,Account!$B:$D,L$2,FALSE)</f>
        <v>800002</v>
      </c>
      <c r="M1443" s="5" t="str">
        <f>VLOOKUP($F1443,Account!$B:$D,M$2,FALSE)</f>
        <v>Facilities-Supplies</v>
      </c>
      <c r="N1443" s="9">
        <f t="shared" si="788"/>
        <v>4848.7775735613495</v>
      </c>
      <c r="O1443" t="str">
        <f>VLOOKUP(A1443,glbpamap!$A$1:$E$1000,5,FALSE)</f>
        <v>payroll.csv</v>
      </c>
    </row>
    <row r="1444" spans="1:15" x14ac:dyDescent="0.25">
      <c r="A1444" t="str">
        <f t="shared" si="790"/>
        <v>Marketing-02100000</v>
      </c>
      <c r="C1444">
        <f>C1428</f>
        <v>0</v>
      </c>
      <c r="D1444" s="6">
        <f>D1428</f>
        <v>5</v>
      </c>
      <c r="E1444" s="6">
        <f>E1428+1</f>
        <v>7</v>
      </c>
      <c r="F1444" s="4">
        <v>1</v>
      </c>
      <c r="G1444" s="5" t="str">
        <f>VLOOKUP($D1444,LE!$B:$D,G$2,FALSE)</f>
        <v>CHN</v>
      </c>
      <c r="H1444" s="5" t="str">
        <f>VLOOKUP($D1444,LE!$B:$D,H$2,FALSE)</f>
        <v>China</v>
      </c>
      <c r="I1444" s="5" t="str">
        <f>VLOOKUP($E1444,Department!$B:$E,I$2,FALSE)</f>
        <v>Marketing</v>
      </c>
      <c r="J1444" s="5" t="str">
        <f>VLOOKUP($E1444,Department!$B:$E,J$2,FALSE)</f>
        <v>Marketing-02</v>
      </c>
      <c r="K1444" s="5" t="str">
        <f>VLOOKUP($E1444,Department!$B:$E,K$2,FALSE)</f>
        <v>Marketing-Research</v>
      </c>
      <c r="L1444" s="5">
        <f>VLOOKUP($F1444,Account!$B:$D,L$2,FALSE)</f>
        <v>100000</v>
      </c>
      <c r="M1444" s="5" t="str">
        <f>VLOOKUP($F1444,Account!$B:$D,M$2,FALSE)</f>
        <v>Salary</v>
      </c>
      <c r="N1444" s="10">
        <f t="shared" ref="N1444" si="800">N1428*1.01</f>
        <v>244863.26746484815</v>
      </c>
      <c r="O1444" t="str">
        <f>VLOOKUP(A1444,glbpamap!$A$1:$E$1000,5,FALSE)</f>
        <v>payroll.csv</v>
      </c>
    </row>
    <row r="1445" spans="1:15" x14ac:dyDescent="0.25">
      <c r="A1445" t="str">
        <f t="shared" si="790"/>
        <v>Marketing-02100001</v>
      </c>
      <c r="C1445">
        <f t="shared" ref="C1445:C1459" si="801">C1429</f>
        <v>0.3</v>
      </c>
      <c r="D1445" s="5">
        <f>D1444</f>
        <v>5</v>
      </c>
      <c r="E1445" s="5">
        <f>E1444</f>
        <v>7</v>
      </c>
      <c r="F1445" s="4">
        <f>F1444+1</f>
        <v>2</v>
      </c>
      <c r="G1445" s="5" t="str">
        <f>VLOOKUP($D1445,LE!$B:$D,G$2,FALSE)</f>
        <v>CHN</v>
      </c>
      <c r="H1445" s="5" t="str">
        <f>VLOOKUP($D1445,LE!$B:$D,H$2,FALSE)</f>
        <v>China</v>
      </c>
      <c r="I1445" s="5" t="str">
        <f>VLOOKUP($E1445,Department!$B:$E,I$2,FALSE)</f>
        <v>Marketing</v>
      </c>
      <c r="J1445" s="5" t="str">
        <f>VLOOKUP($E1445,Department!$B:$E,J$2,FALSE)</f>
        <v>Marketing-02</v>
      </c>
      <c r="K1445" s="5" t="str">
        <f>VLOOKUP($E1445,Department!$B:$E,K$2,FALSE)</f>
        <v>Marketing-Research</v>
      </c>
      <c r="L1445" s="5">
        <f>VLOOKUP($F1445,Account!$B:$D,L$2,FALSE)</f>
        <v>100001</v>
      </c>
      <c r="M1445" s="5" t="str">
        <f>VLOOKUP($F1445,Account!$B:$D,M$2,FALSE)</f>
        <v>Benefits</v>
      </c>
      <c r="N1445" s="9">
        <f t="shared" ref="N1445:N1493" si="802">N1444*C1445</f>
        <v>73458.980239454439</v>
      </c>
      <c r="O1445" t="str">
        <f>VLOOKUP(A1445,glbpamap!$A$1:$E$1000,5,FALSE)</f>
        <v>payroll.csv</v>
      </c>
    </row>
    <row r="1446" spans="1:15" x14ac:dyDescent="0.25">
      <c r="A1446" t="str">
        <f t="shared" si="790"/>
        <v>Marketing-02200000</v>
      </c>
      <c r="C1446">
        <f t="shared" si="801"/>
        <v>0.5</v>
      </c>
      <c r="D1446" s="5">
        <f t="shared" ref="D1446:D1459" si="803">D1445</f>
        <v>5</v>
      </c>
      <c r="E1446" s="5">
        <f t="shared" ref="E1446:E1459" si="804">E1445</f>
        <v>7</v>
      </c>
      <c r="F1446" s="4">
        <f t="shared" ref="F1446:F1459" si="805">F1445+1</f>
        <v>3</v>
      </c>
      <c r="G1446" s="5" t="str">
        <f>VLOOKUP($D1446,LE!$B:$D,G$2,FALSE)</f>
        <v>CHN</v>
      </c>
      <c r="H1446" s="5" t="str">
        <f>VLOOKUP($D1446,LE!$B:$D,H$2,FALSE)</f>
        <v>China</v>
      </c>
      <c r="I1446" s="5" t="str">
        <f>VLOOKUP($E1446,Department!$B:$E,I$2,FALSE)</f>
        <v>Marketing</v>
      </c>
      <c r="J1446" s="5" t="str">
        <f>VLOOKUP($E1446,Department!$B:$E,J$2,FALSE)</f>
        <v>Marketing-02</v>
      </c>
      <c r="K1446" s="5" t="str">
        <f>VLOOKUP($E1446,Department!$B:$E,K$2,FALSE)</f>
        <v>Marketing-Research</v>
      </c>
      <c r="L1446" s="5">
        <f>VLOOKUP($F1446,Account!$B:$D,L$2,FALSE)</f>
        <v>200000</v>
      </c>
      <c r="M1446" s="5" t="str">
        <f>VLOOKUP($F1446,Account!$B:$D,M$2,FALSE)</f>
        <v>Contractors</v>
      </c>
      <c r="N1446" s="9">
        <f t="shared" si="775"/>
        <v>122431.63373242407</v>
      </c>
      <c r="O1446" t="str">
        <f>VLOOKUP(A1446,glbpamap!$A$1:$E$1000,5,FALSE)</f>
        <v>payroll.csv</v>
      </c>
    </row>
    <row r="1447" spans="1:15" x14ac:dyDescent="0.25">
      <c r="A1447" t="str">
        <f t="shared" si="790"/>
        <v>Marketing-02400000</v>
      </c>
      <c r="C1447">
        <f t="shared" si="801"/>
        <v>0.1</v>
      </c>
      <c r="D1447" s="5">
        <f t="shared" si="803"/>
        <v>5</v>
      </c>
      <c r="E1447" s="5">
        <f t="shared" si="804"/>
        <v>7</v>
      </c>
      <c r="F1447" s="4">
        <f t="shared" si="805"/>
        <v>4</v>
      </c>
      <c r="G1447" s="5" t="str">
        <f>VLOOKUP($D1447,LE!$B:$D,G$2,FALSE)</f>
        <v>CHN</v>
      </c>
      <c r="H1447" s="5" t="str">
        <f>VLOOKUP($D1447,LE!$B:$D,H$2,FALSE)</f>
        <v>China</v>
      </c>
      <c r="I1447" s="5" t="str">
        <f>VLOOKUP($E1447,Department!$B:$E,I$2,FALSE)</f>
        <v>Marketing</v>
      </c>
      <c r="J1447" s="5" t="str">
        <f>VLOOKUP($E1447,Department!$B:$E,J$2,FALSE)</f>
        <v>Marketing-02</v>
      </c>
      <c r="K1447" s="5" t="str">
        <f>VLOOKUP($E1447,Department!$B:$E,K$2,FALSE)</f>
        <v>Marketing-Research</v>
      </c>
      <c r="L1447" s="5">
        <f>VLOOKUP($F1447,Account!$B:$D,L$2,FALSE)</f>
        <v>400000</v>
      </c>
      <c r="M1447" s="5" t="str">
        <f>VLOOKUP($F1447,Account!$B:$D,M$2,FALSE)</f>
        <v>Travel-Trips</v>
      </c>
      <c r="N1447" s="9">
        <f t="shared" si="776"/>
        <v>24486.326746484818</v>
      </c>
      <c r="O1447" t="str">
        <f>VLOOKUP(A1447,glbpamap!$A$1:$E$1000,5,FALSE)</f>
        <v>payroll.csv</v>
      </c>
    </row>
    <row r="1448" spans="1:15" x14ac:dyDescent="0.25">
      <c r="A1448" t="str">
        <f t="shared" si="790"/>
        <v>Marketing-02400001</v>
      </c>
      <c r="C1448">
        <f t="shared" si="801"/>
        <v>0.05</v>
      </c>
      <c r="D1448" s="5">
        <f t="shared" si="803"/>
        <v>5</v>
      </c>
      <c r="E1448" s="5">
        <f t="shared" si="804"/>
        <v>7</v>
      </c>
      <c r="F1448" s="4">
        <f t="shared" si="805"/>
        <v>5</v>
      </c>
      <c r="G1448" s="5" t="str">
        <f>VLOOKUP($D1448,LE!$B:$D,G$2,FALSE)</f>
        <v>CHN</v>
      </c>
      <c r="H1448" s="5" t="str">
        <f>VLOOKUP($D1448,LE!$B:$D,H$2,FALSE)</f>
        <v>China</v>
      </c>
      <c r="I1448" s="5" t="str">
        <f>VLOOKUP($E1448,Department!$B:$E,I$2,FALSE)</f>
        <v>Marketing</v>
      </c>
      <c r="J1448" s="5" t="str">
        <f>VLOOKUP($E1448,Department!$B:$E,J$2,FALSE)</f>
        <v>Marketing-02</v>
      </c>
      <c r="K1448" s="5" t="str">
        <f>VLOOKUP($E1448,Department!$B:$E,K$2,FALSE)</f>
        <v>Marketing-Research</v>
      </c>
      <c r="L1448" s="5">
        <f>VLOOKUP($F1448,Account!$B:$D,L$2,FALSE)</f>
        <v>400001</v>
      </c>
      <c r="M1448" s="5" t="str">
        <f>VLOOKUP($F1448,Account!$B:$D,M$2,FALSE)</f>
        <v>Travel-Hotels</v>
      </c>
      <c r="N1448" s="9">
        <f t="shared" si="777"/>
        <v>12243.163373242409</v>
      </c>
      <c r="O1448" t="str">
        <f>VLOOKUP(A1448,glbpamap!$A$1:$E$1000,5,FALSE)</f>
        <v>payroll.csv</v>
      </c>
    </row>
    <row r="1449" spans="1:15" x14ac:dyDescent="0.25">
      <c r="A1449" t="str">
        <f t="shared" si="790"/>
        <v>Marketing-02500000</v>
      </c>
      <c r="C1449">
        <f t="shared" si="801"/>
        <v>0.2</v>
      </c>
      <c r="D1449" s="5">
        <f t="shared" si="803"/>
        <v>5</v>
      </c>
      <c r="E1449" s="5">
        <f t="shared" si="804"/>
        <v>7</v>
      </c>
      <c r="F1449" s="4">
        <f t="shared" si="805"/>
        <v>6</v>
      </c>
      <c r="G1449" s="5" t="str">
        <f>VLOOKUP($D1449,LE!$B:$D,G$2,FALSE)</f>
        <v>CHN</v>
      </c>
      <c r="H1449" s="5" t="str">
        <f>VLOOKUP($D1449,LE!$B:$D,H$2,FALSE)</f>
        <v>China</v>
      </c>
      <c r="I1449" s="5" t="str">
        <f>VLOOKUP($E1449,Department!$B:$E,I$2,FALSE)</f>
        <v>Marketing</v>
      </c>
      <c r="J1449" s="5" t="str">
        <f>VLOOKUP($E1449,Department!$B:$E,J$2,FALSE)</f>
        <v>Marketing-02</v>
      </c>
      <c r="K1449" s="5" t="str">
        <f>VLOOKUP($E1449,Department!$B:$E,K$2,FALSE)</f>
        <v>Marketing-Research</v>
      </c>
      <c r="L1449" s="5">
        <f>VLOOKUP($F1449,Account!$B:$D,L$2,FALSE)</f>
        <v>500000</v>
      </c>
      <c r="M1449" s="5" t="str">
        <f>VLOOKUP($F1449,Account!$B:$D,M$2,FALSE)</f>
        <v>Professional-Services-Consultants</v>
      </c>
      <c r="N1449" s="9">
        <f t="shared" si="778"/>
        <v>48972.653492969635</v>
      </c>
      <c r="O1449" t="str">
        <f>VLOOKUP(A1449,glbpamap!$A$1:$E$1000,5,FALSE)</f>
        <v>payroll.csv</v>
      </c>
    </row>
    <row r="1450" spans="1:15" x14ac:dyDescent="0.25">
      <c r="A1450" t="str">
        <f t="shared" si="790"/>
        <v>Marketing-02600000</v>
      </c>
      <c r="C1450">
        <f t="shared" si="801"/>
        <v>0.1</v>
      </c>
      <c r="D1450" s="5">
        <f t="shared" si="803"/>
        <v>5</v>
      </c>
      <c r="E1450" s="5">
        <f t="shared" si="804"/>
        <v>7</v>
      </c>
      <c r="F1450" s="4">
        <f t="shared" si="805"/>
        <v>7</v>
      </c>
      <c r="G1450" s="5" t="str">
        <f>VLOOKUP($D1450,LE!$B:$D,G$2,FALSE)</f>
        <v>CHN</v>
      </c>
      <c r="H1450" s="5" t="str">
        <f>VLOOKUP($D1450,LE!$B:$D,H$2,FALSE)</f>
        <v>China</v>
      </c>
      <c r="I1450" s="5" t="str">
        <f>VLOOKUP($E1450,Department!$B:$E,I$2,FALSE)</f>
        <v>Marketing</v>
      </c>
      <c r="J1450" s="5" t="str">
        <f>VLOOKUP($E1450,Department!$B:$E,J$2,FALSE)</f>
        <v>Marketing-02</v>
      </c>
      <c r="K1450" s="5" t="str">
        <f>VLOOKUP($E1450,Department!$B:$E,K$2,FALSE)</f>
        <v>Marketing-Research</v>
      </c>
      <c r="L1450" s="5">
        <f>VLOOKUP($F1450,Account!$B:$D,L$2,FALSE)</f>
        <v>600000</v>
      </c>
      <c r="M1450" s="5" t="str">
        <f>VLOOKUP($F1450,Account!$B:$D,M$2,FALSE)</f>
        <v>Legal-Consultants</v>
      </c>
      <c r="N1450" s="9">
        <f t="shared" si="779"/>
        <v>24486.326746484818</v>
      </c>
      <c r="O1450" t="str">
        <f>VLOOKUP(A1450,glbpamap!$A$1:$E$1000,5,FALSE)</f>
        <v>payroll.csv</v>
      </c>
    </row>
    <row r="1451" spans="1:15" x14ac:dyDescent="0.25">
      <c r="A1451" t="str">
        <f t="shared" si="790"/>
        <v>Marketing-02600001</v>
      </c>
      <c r="C1451">
        <f t="shared" si="801"/>
        <v>0</v>
      </c>
      <c r="D1451" s="5">
        <f t="shared" si="803"/>
        <v>5</v>
      </c>
      <c r="E1451" s="5">
        <f t="shared" si="804"/>
        <v>7</v>
      </c>
      <c r="F1451" s="4">
        <f t="shared" si="805"/>
        <v>8</v>
      </c>
      <c r="G1451" s="5" t="str">
        <f>VLOOKUP($D1451,LE!$B:$D,G$2,FALSE)</f>
        <v>CHN</v>
      </c>
      <c r="H1451" s="5" t="str">
        <f>VLOOKUP($D1451,LE!$B:$D,H$2,FALSE)</f>
        <v>China</v>
      </c>
      <c r="I1451" s="5" t="str">
        <f>VLOOKUP($E1451,Department!$B:$E,I$2,FALSE)</f>
        <v>Marketing</v>
      </c>
      <c r="J1451" s="5" t="str">
        <f>VLOOKUP($E1451,Department!$B:$E,J$2,FALSE)</f>
        <v>Marketing-02</v>
      </c>
      <c r="K1451" s="5" t="str">
        <f>VLOOKUP($E1451,Department!$B:$E,K$2,FALSE)</f>
        <v>Marketing-Research</v>
      </c>
      <c r="L1451" s="5">
        <f>VLOOKUP($F1451,Account!$B:$D,L$2,FALSE)</f>
        <v>600001</v>
      </c>
      <c r="M1451" s="5" t="str">
        <f>VLOOKUP($F1451,Account!$B:$D,M$2,FALSE)</f>
        <v>Legal-Corporate Fees</v>
      </c>
      <c r="N1451" s="9">
        <f t="shared" si="780"/>
        <v>0</v>
      </c>
      <c r="O1451" t="str">
        <f>VLOOKUP(A1451,glbpamap!$A$1:$E$1000,5,FALSE)</f>
        <v>payroll.csv</v>
      </c>
    </row>
    <row r="1452" spans="1:15" x14ac:dyDescent="0.25">
      <c r="A1452" t="str">
        <f t="shared" si="790"/>
        <v>Marketing-02600002</v>
      </c>
      <c r="C1452">
        <f t="shared" si="801"/>
        <v>0</v>
      </c>
      <c r="D1452" s="5">
        <f t="shared" si="803"/>
        <v>5</v>
      </c>
      <c r="E1452" s="5">
        <f t="shared" si="804"/>
        <v>7</v>
      </c>
      <c r="F1452" s="4">
        <f t="shared" si="805"/>
        <v>9</v>
      </c>
      <c r="G1452" s="5" t="str">
        <f>VLOOKUP($D1452,LE!$B:$D,G$2,FALSE)</f>
        <v>CHN</v>
      </c>
      <c r="H1452" s="5" t="str">
        <f>VLOOKUP($D1452,LE!$B:$D,H$2,FALSE)</f>
        <v>China</v>
      </c>
      <c r="I1452" s="5" t="str">
        <f>VLOOKUP($E1452,Department!$B:$E,I$2,FALSE)</f>
        <v>Marketing</v>
      </c>
      <c r="J1452" s="5" t="str">
        <f>VLOOKUP($E1452,Department!$B:$E,J$2,FALSE)</f>
        <v>Marketing-02</v>
      </c>
      <c r="K1452" s="5" t="str">
        <f>VLOOKUP($E1452,Department!$B:$E,K$2,FALSE)</f>
        <v>Marketing-Research</v>
      </c>
      <c r="L1452" s="5">
        <f>VLOOKUP($F1452,Account!$B:$D,L$2,FALSE)</f>
        <v>600002</v>
      </c>
      <c r="M1452" s="5" t="str">
        <f>VLOOKUP($F1452,Account!$B:$D,M$2,FALSE)</f>
        <v>Legal-Employment Fees</v>
      </c>
      <c r="N1452" s="9">
        <f t="shared" si="781"/>
        <v>0</v>
      </c>
      <c r="O1452" t="str">
        <f>VLOOKUP(A1452,glbpamap!$A$1:$E$1000,5,FALSE)</f>
        <v>payroll.csv</v>
      </c>
    </row>
    <row r="1453" spans="1:15" x14ac:dyDescent="0.25">
      <c r="A1453" t="str">
        <f t="shared" si="790"/>
        <v>Marketing-02700000</v>
      </c>
      <c r="C1453">
        <f t="shared" si="801"/>
        <v>0.05</v>
      </c>
      <c r="D1453" s="5">
        <f t="shared" si="803"/>
        <v>5</v>
      </c>
      <c r="E1453" s="5">
        <f t="shared" si="804"/>
        <v>7</v>
      </c>
      <c r="F1453" s="4">
        <f t="shared" si="805"/>
        <v>10</v>
      </c>
      <c r="G1453" s="5" t="str">
        <f>VLOOKUP($D1453,LE!$B:$D,G$2,FALSE)</f>
        <v>CHN</v>
      </c>
      <c r="H1453" s="5" t="str">
        <f>VLOOKUP($D1453,LE!$B:$D,H$2,FALSE)</f>
        <v>China</v>
      </c>
      <c r="I1453" s="5" t="str">
        <f>VLOOKUP($E1453,Department!$B:$E,I$2,FALSE)</f>
        <v>Marketing</v>
      </c>
      <c r="J1453" s="5" t="str">
        <f>VLOOKUP($E1453,Department!$B:$E,J$2,FALSE)</f>
        <v>Marketing-02</v>
      </c>
      <c r="K1453" s="5" t="str">
        <f>VLOOKUP($E1453,Department!$B:$E,K$2,FALSE)</f>
        <v>Marketing-Research</v>
      </c>
      <c r="L1453" s="5">
        <f>VLOOKUP($F1453,Account!$B:$D,L$2,FALSE)</f>
        <v>700000</v>
      </c>
      <c r="M1453" s="5" t="str">
        <f>VLOOKUP($F1453,Account!$B:$D,M$2,FALSE)</f>
        <v>IT-Application-On-Premise</v>
      </c>
      <c r="N1453" s="9">
        <f t="shared" si="782"/>
        <v>12243.163373242409</v>
      </c>
      <c r="O1453" t="str">
        <f>VLOOKUP(A1453,glbpamap!$A$1:$E$1000,5,FALSE)</f>
        <v>payroll.csv</v>
      </c>
    </row>
    <row r="1454" spans="1:15" x14ac:dyDescent="0.25">
      <c r="A1454" t="str">
        <f t="shared" si="790"/>
        <v>Marketing-02700001</v>
      </c>
      <c r="C1454">
        <f t="shared" si="801"/>
        <v>0.01</v>
      </c>
      <c r="D1454" s="5">
        <f t="shared" si="803"/>
        <v>5</v>
      </c>
      <c r="E1454" s="5">
        <f t="shared" si="804"/>
        <v>7</v>
      </c>
      <c r="F1454" s="4">
        <f t="shared" si="805"/>
        <v>11</v>
      </c>
      <c r="G1454" s="5" t="str">
        <f>VLOOKUP($D1454,LE!$B:$D,G$2,FALSE)</f>
        <v>CHN</v>
      </c>
      <c r="H1454" s="5" t="str">
        <f>VLOOKUP($D1454,LE!$B:$D,H$2,FALSE)</f>
        <v>China</v>
      </c>
      <c r="I1454" s="5" t="str">
        <f>VLOOKUP($E1454,Department!$B:$E,I$2,FALSE)</f>
        <v>Marketing</v>
      </c>
      <c r="J1454" s="5" t="str">
        <f>VLOOKUP($E1454,Department!$B:$E,J$2,FALSE)</f>
        <v>Marketing-02</v>
      </c>
      <c r="K1454" s="5" t="str">
        <f>VLOOKUP($E1454,Department!$B:$E,K$2,FALSE)</f>
        <v>Marketing-Research</v>
      </c>
      <c r="L1454" s="5">
        <f>VLOOKUP($F1454,Account!$B:$D,L$2,FALSE)</f>
        <v>700001</v>
      </c>
      <c r="M1454" s="5" t="str">
        <f>VLOOKUP($F1454,Account!$B:$D,M$2,FALSE)</f>
        <v>IT-Application-Subscription</v>
      </c>
      <c r="N1454" s="9">
        <f t="shared" si="783"/>
        <v>2448.6326746484815</v>
      </c>
      <c r="O1454" t="str">
        <f>VLOOKUP(A1454,glbpamap!$A$1:$E$1000,5,FALSE)</f>
        <v>payroll.csv</v>
      </c>
    </row>
    <row r="1455" spans="1:15" x14ac:dyDescent="0.25">
      <c r="A1455" t="str">
        <f t="shared" si="790"/>
        <v>Marketing-02700002</v>
      </c>
      <c r="C1455">
        <f t="shared" si="801"/>
        <v>0.02</v>
      </c>
      <c r="D1455" s="5">
        <f t="shared" si="803"/>
        <v>5</v>
      </c>
      <c r="E1455" s="5">
        <f t="shared" si="804"/>
        <v>7</v>
      </c>
      <c r="F1455" s="4">
        <f t="shared" si="805"/>
        <v>12</v>
      </c>
      <c r="G1455" s="5" t="str">
        <f>VLOOKUP($D1455,LE!$B:$D,G$2,FALSE)</f>
        <v>CHN</v>
      </c>
      <c r="H1455" s="5" t="str">
        <f>VLOOKUP($D1455,LE!$B:$D,H$2,FALSE)</f>
        <v>China</v>
      </c>
      <c r="I1455" s="5" t="str">
        <f>VLOOKUP($E1455,Department!$B:$E,I$2,FALSE)</f>
        <v>Marketing</v>
      </c>
      <c r="J1455" s="5" t="str">
        <f>VLOOKUP($E1455,Department!$B:$E,J$2,FALSE)</f>
        <v>Marketing-02</v>
      </c>
      <c r="K1455" s="5" t="str">
        <f>VLOOKUP($E1455,Department!$B:$E,K$2,FALSE)</f>
        <v>Marketing-Research</v>
      </c>
      <c r="L1455" s="5">
        <f>VLOOKUP($F1455,Account!$B:$D,L$2,FALSE)</f>
        <v>700002</v>
      </c>
      <c r="M1455" s="5" t="str">
        <f>VLOOKUP($F1455,Account!$B:$D,M$2,FALSE)</f>
        <v>IT-Infrastructure</v>
      </c>
      <c r="N1455" s="9">
        <f t="shared" si="784"/>
        <v>4897.265349296963</v>
      </c>
      <c r="O1455" t="str">
        <f>VLOOKUP(A1455,glbpamap!$A$1:$E$1000,5,FALSE)</f>
        <v>payroll.csv</v>
      </c>
    </row>
    <row r="1456" spans="1:15" x14ac:dyDescent="0.25">
      <c r="A1456" t="str">
        <f t="shared" si="790"/>
        <v>Marketing-02700003</v>
      </c>
      <c r="C1456">
        <f t="shared" si="801"/>
        <v>0.01</v>
      </c>
      <c r="D1456" s="5">
        <f t="shared" si="803"/>
        <v>5</v>
      </c>
      <c r="E1456" s="5">
        <f t="shared" si="804"/>
        <v>7</v>
      </c>
      <c r="F1456" s="4">
        <f t="shared" si="805"/>
        <v>13</v>
      </c>
      <c r="G1456" s="5" t="str">
        <f>VLOOKUP($D1456,LE!$B:$D,G$2,FALSE)</f>
        <v>CHN</v>
      </c>
      <c r="H1456" s="5" t="str">
        <f>VLOOKUP($D1456,LE!$B:$D,H$2,FALSE)</f>
        <v>China</v>
      </c>
      <c r="I1456" s="5" t="str">
        <f>VLOOKUP($E1456,Department!$B:$E,I$2,FALSE)</f>
        <v>Marketing</v>
      </c>
      <c r="J1456" s="5" t="str">
        <f>VLOOKUP($E1456,Department!$B:$E,J$2,FALSE)</f>
        <v>Marketing-02</v>
      </c>
      <c r="K1456" s="5" t="str">
        <f>VLOOKUP($E1456,Department!$B:$E,K$2,FALSE)</f>
        <v>Marketing-Research</v>
      </c>
      <c r="L1456" s="5">
        <f>VLOOKUP($F1456,Account!$B:$D,L$2,FALSE)</f>
        <v>700003</v>
      </c>
      <c r="M1456" s="5" t="str">
        <f>VLOOKUP($F1456,Account!$B:$D,M$2,FALSE)</f>
        <v>IT-Consultant-System Implementation</v>
      </c>
      <c r="N1456" s="9">
        <f t="shared" si="785"/>
        <v>2448.6326746484815</v>
      </c>
      <c r="O1456" t="str">
        <f>VLOOKUP(A1456,glbpamap!$A$1:$E$1000,5,FALSE)</f>
        <v>payroll.csv</v>
      </c>
    </row>
    <row r="1457" spans="1:15" x14ac:dyDescent="0.25">
      <c r="A1457" t="str">
        <f t="shared" si="790"/>
        <v>Marketing-02800000</v>
      </c>
      <c r="C1457">
        <f t="shared" si="801"/>
        <v>0.02</v>
      </c>
      <c r="D1457" s="5">
        <f t="shared" si="803"/>
        <v>5</v>
      </c>
      <c r="E1457" s="5">
        <f t="shared" si="804"/>
        <v>7</v>
      </c>
      <c r="F1457" s="4">
        <f t="shared" si="805"/>
        <v>14</v>
      </c>
      <c r="G1457" s="5" t="str">
        <f>VLOOKUP($D1457,LE!$B:$D,G$2,FALSE)</f>
        <v>CHN</v>
      </c>
      <c r="H1457" s="5" t="str">
        <f>VLOOKUP($D1457,LE!$B:$D,H$2,FALSE)</f>
        <v>China</v>
      </c>
      <c r="I1457" s="5" t="str">
        <f>VLOOKUP($E1457,Department!$B:$E,I$2,FALSE)</f>
        <v>Marketing</v>
      </c>
      <c r="J1457" s="5" t="str">
        <f>VLOOKUP($E1457,Department!$B:$E,J$2,FALSE)</f>
        <v>Marketing-02</v>
      </c>
      <c r="K1457" s="5" t="str">
        <f>VLOOKUP($E1457,Department!$B:$E,K$2,FALSE)</f>
        <v>Marketing-Research</v>
      </c>
      <c r="L1457" s="5">
        <f>VLOOKUP($F1457,Account!$B:$D,L$2,FALSE)</f>
        <v>800000</v>
      </c>
      <c r="M1457" s="5" t="str">
        <f>VLOOKUP($F1457,Account!$B:$D,M$2,FALSE)</f>
        <v>Facilities-Offices</v>
      </c>
      <c r="N1457" s="9">
        <f t="shared" si="786"/>
        <v>4897.265349296963</v>
      </c>
      <c r="O1457" t="str">
        <f>VLOOKUP(A1457,glbpamap!$A$1:$E$1000,5,FALSE)</f>
        <v>payroll.csv</v>
      </c>
    </row>
    <row r="1458" spans="1:15" x14ac:dyDescent="0.25">
      <c r="A1458" t="str">
        <f t="shared" si="790"/>
        <v>Marketing-02800001</v>
      </c>
      <c r="C1458">
        <f t="shared" si="801"/>
        <v>0.02</v>
      </c>
      <c r="D1458" s="5">
        <f t="shared" si="803"/>
        <v>5</v>
      </c>
      <c r="E1458" s="5">
        <f t="shared" si="804"/>
        <v>7</v>
      </c>
      <c r="F1458" s="4">
        <f t="shared" si="805"/>
        <v>15</v>
      </c>
      <c r="G1458" s="5" t="str">
        <f>VLOOKUP($D1458,LE!$B:$D,G$2,FALSE)</f>
        <v>CHN</v>
      </c>
      <c r="H1458" s="5" t="str">
        <f>VLOOKUP($D1458,LE!$B:$D,H$2,FALSE)</f>
        <v>China</v>
      </c>
      <c r="I1458" s="5" t="str">
        <f>VLOOKUP($E1458,Department!$B:$E,I$2,FALSE)</f>
        <v>Marketing</v>
      </c>
      <c r="J1458" s="5" t="str">
        <f>VLOOKUP($E1458,Department!$B:$E,J$2,FALSE)</f>
        <v>Marketing-02</v>
      </c>
      <c r="K1458" s="5" t="str">
        <f>VLOOKUP($E1458,Department!$B:$E,K$2,FALSE)</f>
        <v>Marketing-Research</v>
      </c>
      <c r="L1458" s="5">
        <f>VLOOKUP($F1458,Account!$B:$D,L$2,FALSE)</f>
        <v>800001</v>
      </c>
      <c r="M1458" s="5" t="str">
        <f>VLOOKUP($F1458,Account!$B:$D,M$2,FALSE)</f>
        <v>Facilities-Supplies</v>
      </c>
      <c r="N1458" s="9">
        <f t="shared" si="787"/>
        <v>4897.265349296963</v>
      </c>
      <c r="O1458" t="str">
        <f>VLOOKUP(A1458,glbpamap!$A$1:$E$1000,5,FALSE)</f>
        <v>payroll.csv</v>
      </c>
    </row>
    <row r="1459" spans="1:15" x14ac:dyDescent="0.25">
      <c r="A1459" t="str">
        <f t="shared" si="790"/>
        <v>Marketing-02800002</v>
      </c>
      <c r="C1459">
        <f t="shared" si="801"/>
        <v>0.02</v>
      </c>
      <c r="D1459" s="5">
        <f t="shared" si="803"/>
        <v>5</v>
      </c>
      <c r="E1459" s="5">
        <f t="shared" si="804"/>
        <v>7</v>
      </c>
      <c r="F1459" s="4">
        <f t="shared" si="805"/>
        <v>16</v>
      </c>
      <c r="G1459" s="5" t="str">
        <f>VLOOKUP($D1459,LE!$B:$D,G$2,FALSE)</f>
        <v>CHN</v>
      </c>
      <c r="H1459" s="5" t="str">
        <f>VLOOKUP($D1459,LE!$B:$D,H$2,FALSE)</f>
        <v>China</v>
      </c>
      <c r="I1459" s="5" t="str">
        <f>VLOOKUP($E1459,Department!$B:$E,I$2,FALSE)</f>
        <v>Marketing</v>
      </c>
      <c r="J1459" s="5" t="str">
        <f>VLOOKUP($E1459,Department!$B:$E,J$2,FALSE)</f>
        <v>Marketing-02</v>
      </c>
      <c r="K1459" s="5" t="str">
        <f>VLOOKUP($E1459,Department!$B:$E,K$2,FALSE)</f>
        <v>Marketing-Research</v>
      </c>
      <c r="L1459" s="5">
        <f>VLOOKUP($F1459,Account!$B:$D,L$2,FALSE)</f>
        <v>800002</v>
      </c>
      <c r="M1459" s="5" t="str">
        <f>VLOOKUP($F1459,Account!$B:$D,M$2,FALSE)</f>
        <v>Facilities-Supplies</v>
      </c>
      <c r="N1459" s="9">
        <f t="shared" si="788"/>
        <v>4897.265349296963</v>
      </c>
      <c r="O1459" t="str">
        <f>VLOOKUP(A1459,glbpamap!$A$1:$E$1000,5,FALSE)</f>
        <v>payroll.csv</v>
      </c>
    </row>
    <row r="1460" spans="1:15" x14ac:dyDescent="0.25">
      <c r="A1460" t="str">
        <f t="shared" si="790"/>
        <v>Marketing-03100000</v>
      </c>
      <c r="C1460">
        <f>C1444</f>
        <v>0</v>
      </c>
      <c r="D1460" s="6">
        <f>D1444</f>
        <v>5</v>
      </c>
      <c r="E1460" s="6">
        <f>E1444+1</f>
        <v>8</v>
      </c>
      <c r="F1460" s="4">
        <v>1</v>
      </c>
      <c r="G1460" s="5" t="str">
        <f>VLOOKUP($D1460,LE!$B:$D,G$2,FALSE)</f>
        <v>CHN</v>
      </c>
      <c r="H1460" s="5" t="str">
        <f>VLOOKUP($D1460,LE!$B:$D,H$2,FALSE)</f>
        <v>China</v>
      </c>
      <c r="I1460" s="5" t="str">
        <f>VLOOKUP($E1460,Department!$B:$E,I$2,FALSE)</f>
        <v>Marketing</v>
      </c>
      <c r="J1460" s="5" t="str">
        <f>VLOOKUP($E1460,Department!$B:$E,J$2,FALSE)</f>
        <v>Marketing-03</v>
      </c>
      <c r="K1460" s="5" t="str">
        <f>VLOOKUP($E1460,Department!$B:$E,K$2,FALSE)</f>
        <v>Marketing-PR</v>
      </c>
      <c r="L1460" s="5">
        <f>VLOOKUP($F1460,Account!$B:$D,L$2,FALSE)</f>
        <v>100000</v>
      </c>
      <c r="M1460" s="5" t="str">
        <f>VLOOKUP($F1460,Account!$B:$D,M$2,FALSE)</f>
        <v>Salary</v>
      </c>
      <c r="N1460" s="10">
        <f t="shared" ref="N1460" si="806">N1444*1.01</f>
        <v>247311.90013949663</v>
      </c>
      <c r="O1460" t="str">
        <f>VLOOKUP(A1460,glbpamap!$A$1:$E$1000,5,FALSE)</f>
        <v>payroll.csv</v>
      </c>
    </row>
    <row r="1461" spans="1:15" x14ac:dyDescent="0.25">
      <c r="A1461" t="str">
        <f t="shared" si="790"/>
        <v>Marketing-03100001</v>
      </c>
      <c r="C1461">
        <f t="shared" ref="C1461:C1475" si="807">C1445</f>
        <v>0.3</v>
      </c>
      <c r="D1461" s="5">
        <f>D1460</f>
        <v>5</v>
      </c>
      <c r="E1461" s="5">
        <f>E1460</f>
        <v>8</v>
      </c>
      <c r="F1461" s="4">
        <f>F1460+1</f>
        <v>2</v>
      </c>
      <c r="G1461" s="5" t="str">
        <f>VLOOKUP($D1461,LE!$B:$D,G$2,FALSE)</f>
        <v>CHN</v>
      </c>
      <c r="H1461" s="5" t="str">
        <f>VLOOKUP($D1461,LE!$B:$D,H$2,FALSE)</f>
        <v>China</v>
      </c>
      <c r="I1461" s="5" t="str">
        <f>VLOOKUP($E1461,Department!$B:$E,I$2,FALSE)</f>
        <v>Marketing</v>
      </c>
      <c r="J1461" s="5" t="str">
        <f>VLOOKUP($E1461,Department!$B:$E,J$2,FALSE)</f>
        <v>Marketing-03</v>
      </c>
      <c r="K1461" s="5" t="str">
        <f>VLOOKUP($E1461,Department!$B:$E,K$2,FALSE)</f>
        <v>Marketing-PR</v>
      </c>
      <c r="L1461" s="5">
        <f>VLOOKUP($F1461,Account!$B:$D,L$2,FALSE)</f>
        <v>100001</v>
      </c>
      <c r="M1461" s="5" t="str">
        <f>VLOOKUP($F1461,Account!$B:$D,M$2,FALSE)</f>
        <v>Benefits</v>
      </c>
      <c r="N1461" s="9">
        <f t="shared" si="802"/>
        <v>74193.570041848987</v>
      </c>
      <c r="O1461" t="str">
        <f>VLOOKUP(A1461,glbpamap!$A$1:$E$1000,5,FALSE)</f>
        <v>payroll.csv</v>
      </c>
    </row>
    <row r="1462" spans="1:15" x14ac:dyDescent="0.25">
      <c r="A1462" t="str">
        <f t="shared" si="790"/>
        <v>Marketing-03200000</v>
      </c>
      <c r="C1462">
        <f t="shared" si="807"/>
        <v>0.5</v>
      </c>
      <c r="D1462" s="5">
        <f t="shared" ref="D1462:D1475" si="808">D1461</f>
        <v>5</v>
      </c>
      <c r="E1462" s="5">
        <f t="shared" ref="E1462:E1475" si="809">E1461</f>
        <v>8</v>
      </c>
      <c r="F1462" s="4">
        <f t="shared" ref="F1462:F1475" si="810">F1461+1</f>
        <v>3</v>
      </c>
      <c r="G1462" s="5" t="str">
        <f>VLOOKUP($D1462,LE!$B:$D,G$2,FALSE)</f>
        <v>CHN</v>
      </c>
      <c r="H1462" s="5" t="str">
        <f>VLOOKUP($D1462,LE!$B:$D,H$2,FALSE)</f>
        <v>China</v>
      </c>
      <c r="I1462" s="5" t="str">
        <f>VLOOKUP($E1462,Department!$B:$E,I$2,FALSE)</f>
        <v>Marketing</v>
      </c>
      <c r="J1462" s="5" t="str">
        <f>VLOOKUP($E1462,Department!$B:$E,J$2,FALSE)</f>
        <v>Marketing-03</v>
      </c>
      <c r="K1462" s="5" t="str">
        <f>VLOOKUP($E1462,Department!$B:$E,K$2,FALSE)</f>
        <v>Marketing-PR</v>
      </c>
      <c r="L1462" s="5">
        <f>VLOOKUP($F1462,Account!$B:$D,L$2,FALSE)</f>
        <v>200000</v>
      </c>
      <c r="M1462" s="5" t="str">
        <f>VLOOKUP($F1462,Account!$B:$D,M$2,FALSE)</f>
        <v>Contractors</v>
      </c>
      <c r="N1462" s="9">
        <f t="shared" ref="N1462:N1510" si="811">N1460*C1462</f>
        <v>123655.95006974832</v>
      </c>
      <c r="O1462" t="str">
        <f>VLOOKUP(A1462,glbpamap!$A$1:$E$1000,5,FALSE)</f>
        <v>payroll.csv</v>
      </c>
    </row>
    <row r="1463" spans="1:15" x14ac:dyDescent="0.25">
      <c r="A1463" t="str">
        <f t="shared" si="790"/>
        <v>Marketing-03400000</v>
      </c>
      <c r="C1463">
        <f t="shared" si="807"/>
        <v>0.1</v>
      </c>
      <c r="D1463" s="5">
        <f t="shared" si="808"/>
        <v>5</v>
      </c>
      <c r="E1463" s="5">
        <f t="shared" si="809"/>
        <v>8</v>
      </c>
      <c r="F1463" s="4">
        <f t="shared" si="810"/>
        <v>4</v>
      </c>
      <c r="G1463" s="5" t="str">
        <f>VLOOKUP($D1463,LE!$B:$D,G$2,FALSE)</f>
        <v>CHN</v>
      </c>
      <c r="H1463" s="5" t="str">
        <f>VLOOKUP($D1463,LE!$B:$D,H$2,FALSE)</f>
        <v>China</v>
      </c>
      <c r="I1463" s="5" t="str">
        <f>VLOOKUP($E1463,Department!$B:$E,I$2,FALSE)</f>
        <v>Marketing</v>
      </c>
      <c r="J1463" s="5" t="str">
        <f>VLOOKUP($E1463,Department!$B:$E,J$2,FALSE)</f>
        <v>Marketing-03</v>
      </c>
      <c r="K1463" s="5" t="str">
        <f>VLOOKUP($E1463,Department!$B:$E,K$2,FALSE)</f>
        <v>Marketing-PR</v>
      </c>
      <c r="L1463" s="5">
        <f>VLOOKUP($F1463,Account!$B:$D,L$2,FALSE)</f>
        <v>400000</v>
      </c>
      <c r="M1463" s="5" t="str">
        <f>VLOOKUP($F1463,Account!$B:$D,M$2,FALSE)</f>
        <v>Travel-Trips</v>
      </c>
      <c r="N1463" s="9">
        <f t="shared" ref="N1463:N1511" si="812">N1460*C1463</f>
        <v>24731.190013949665</v>
      </c>
      <c r="O1463" t="str">
        <f>VLOOKUP(A1463,glbpamap!$A$1:$E$1000,5,FALSE)</f>
        <v>payroll.csv</v>
      </c>
    </row>
    <row r="1464" spans="1:15" x14ac:dyDescent="0.25">
      <c r="A1464" t="str">
        <f t="shared" si="790"/>
        <v>Marketing-03400001</v>
      </c>
      <c r="C1464">
        <f t="shared" si="807"/>
        <v>0.05</v>
      </c>
      <c r="D1464" s="5">
        <f t="shared" si="808"/>
        <v>5</v>
      </c>
      <c r="E1464" s="5">
        <f t="shared" si="809"/>
        <v>8</v>
      </c>
      <c r="F1464" s="4">
        <f t="shared" si="810"/>
        <v>5</v>
      </c>
      <c r="G1464" s="5" t="str">
        <f>VLOOKUP($D1464,LE!$B:$D,G$2,FALSE)</f>
        <v>CHN</v>
      </c>
      <c r="H1464" s="5" t="str">
        <f>VLOOKUP($D1464,LE!$B:$D,H$2,FALSE)</f>
        <v>China</v>
      </c>
      <c r="I1464" s="5" t="str">
        <f>VLOOKUP($E1464,Department!$B:$E,I$2,FALSE)</f>
        <v>Marketing</v>
      </c>
      <c r="J1464" s="5" t="str">
        <f>VLOOKUP($E1464,Department!$B:$E,J$2,FALSE)</f>
        <v>Marketing-03</v>
      </c>
      <c r="K1464" s="5" t="str">
        <f>VLOOKUP($E1464,Department!$B:$E,K$2,FALSE)</f>
        <v>Marketing-PR</v>
      </c>
      <c r="L1464" s="5">
        <f>VLOOKUP($F1464,Account!$B:$D,L$2,FALSE)</f>
        <v>400001</v>
      </c>
      <c r="M1464" s="5" t="str">
        <f>VLOOKUP($F1464,Account!$B:$D,M$2,FALSE)</f>
        <v>Travel-Hotels</v>
      </c>
      <c r="N1464" s="9">
        <f t="shared" ref="N1464:N1512" si="813">N1460*C1464</f>
        <v>12365.595006974832</v>
      </c>
      <c r="O1464" t="str">
        <f>VLOOKUP(A1464,glbpamap!$A$1:$E$1000,5,FALSE)</f>
        <v>payroll.csv</v>
      </c>
    </row>
    <row r="1465" spans="1:15" x14ac:dyDescent="0.25">
      <c r="A1465" t="str">
        <f t="shared" si="790"/>
        <v>Marketing-03500000</v>
      </c>
      <c r="C1465">
        <f t="shared" si="807"/>
        <v>0.2</v>
      </c>
      <c r="D1465" s="5">
        <f t="shared" si="808"/>
        <v>5</v>
      </c>
      <c r="E1465" s="5">
        <f t="shared" si="809"/>
        <v>8</v>
      </c>
      <c r="F1465" s="4">
        <f t="shared" si="810"/>
        <v>6</v>
      </c>
      <c r="G1465" s="5" t="str">
        <f>VLOOKUP($D1465,LE!$B:$D,G$2,FALSE)</f>
        <v>CHN</v>
      </c>
      <c r="H1465" s="5" t="str">
        <f>VLOOKUP($D1465,LE!$B:$D,H$2,FALSE)</f>
        <v>China</v>
      </c>
      <c r="I1465" s="5" t="str">
        <f>VLOOKUP($E1465,Department!$B:$E,I$2,FALSE)</f>
        <v>Marketing</v>
      </c>
      <c r="J1465" s="5" t="str">
        <f>VLOOKUP($E1465,Department!$B:$E,J$2,FALSE)</f>
        <v>Marketing-03</v>
      </c>
      <c r="K1465" s="5" t="str">
        <f>VLOOKUP($E1465,Department!$B:$E,K$2,FALSE)</f>
        <v>Marketing-PR</v>
      </c>
      <c r="L1465" s="5">
        <f>VLOOKUP($F1465,Account!$B:$D,L$2,FALSE)</f>
        <v>500000</v>
      </c>
      <c r="M1465" s="5" t="str">
        <f>VLOOKUP($F1465,Account!$B:$D,M$2,FALSE)</f>
        <v>Professional-Services-Consultants</v>
      </c>
      <c r="N1465" s="9">
        <f t="shared" ref="N1465:N1513" si="814">N1460*C1465</f>
        <v>49462.380027899329</v>
      </c>
      <c r="O1465" t="str">
        <f>VLOOKUP(A1465,glbpamap!$A$1:$E$1000,5,FALSE)</f>
        <v>payroll.csv</v>
      </c>
    </row>
    <row r="1466" spans="1:15" x14ac:dyDescent="0.25">
      <c r="A1466" t="str">
        <f t="shared" si="790"/>
        <v>Marketing-03600000</v>
      </c>
      <c r="C1466">
        <f t="shared" si="807"/>
        <v>0.1</v>
      </c>
      <c r="D1466" s="5">
        <f t="shared" si="808"/>
        <v>5</v>
      </c>
      <c r="E1466" s="5">
        <f t="shared" si="809"/>
        <v>8</v>
      </c>
      <c r="F1466" s="4">
        <f t="shared" si="810"/>
        <v>7</v>
      </c>
      <c r="G1466" s="5" t="str">
        <f>VLOOKUP($D1466,LE!$B:$D,G$2,FALSE)</f>
        <v>CHN</v>
      </c>
      <c r="H1466" s="5" t="str">
        <f>VLOOKUP($D1466,LE!$B:$D,H$2,FALSE)</f>
        <v>China</v>
      </c>
      <c r="I1466" s="5" t="str">
        <f>VLOOKUP($E1466,Department!$B:$E,I$2,FALSE)</f>
        <v>Marketing</v>
      </c>
      <c r="J1466" s="5" t="str">
        <f>VLOOKUP($E1466,Department!$B:$E,J$2,FALSE)</f>
        <v>Marketing-03</v>
      </c>
      <c r="K1466" s="5" t="str">
        <f>VLOOKUP($E1466,Department!$B:$E,K$2,FALSE)</f>
        <v>Marketing-PR</v>
      </c>
      <c r="L1466" s="5">
        <f>VLOOKUP($F1466,Account!$B:$D,L$2,FALSE)</f>
        <v>600000</v>
      </c>
      <c r="M1466" s="5" t="str">
        <f>VLOOKUP($F1466,Account!$B:$D,M$2,FALSE)</f>
        <v>Legal-Consultants</v>
      </c>
      <c r="N1466" s="9">
        <f t="shared" ref="N1466:N1514" si="815">N1460*C1466</f>
        <v>24731.190013949665</v>
      </c>
      <c r="O1466" t="str">
        <f>VLOOKUP(A1466,glbpamap!$A$1:$E$1000,5,FALSE)</f>
        <v>payroll.csv</v>
      </c>
    </row>
    <row r="1467" spans="1:15" x14ac:dyDescent="0.25">
      <c r="A1467" t="str">
        <f t="shared" si="790"/>
        <v>Marketing-03600001</v>
      </c>
      <c r="C1467">
        <f t="shared" si="807"/>
        <v>0</v>
      </c>
      <c r="D1467" s="5">
        <f t="shared" si="808"/>
        <v>5</v>
      </c>
      <c r="E1467" s="5">
        <f t="shared" si="809"/>
        <v>8</v>
      </c>
      <c r="F1467" s="4">
        <f t="shared" si="810"/>
        <v>8</v>
      </c>
      <c r="G1467" s="5" t="str">
        <f>VLOOKUP($D1467,LE!$B:$D,G$2,FALSE)</f>
        <v>CHN</v>
      </c>
      <c r="H1467" s="5" t="str">
        <f>VLOOKUP($D1467,LE!$B:$D,H$2,FALSE)</f>
        <v>China</v>
      </c>
      <c r="I1467" s="5" t="str">
        <f>VLOOKUP($E1467,Department!$B:$E,I$2,FALSE)</f>
        <v>Marketing</v>
      </c>
      <c r="J1467" s="5" t="str">
        <f>VLOOKUP($E1467,Department!$B:$E,J$2,FALSE)</f>
        <v>Marketing-03</v>
      </c>
      <c r="K1467" s="5" t="str">
        <f>VLOOKUP($E1467,Department!$B:$E,K$2,FALSE)</f>
        <v>Marketing-PR</v>
      </c>
      <c r="L1467" s="5">
        <f>VLOOKUP($F1467,Account!$B:$D,L$2,FALSE)</f>
        <v>600001</v>
      </c>
      <c r="M1467" s="5" t="str">
        <f>VLOOKUP($F1467,Account!$B:$D,M$2,FALSE)</f>
        <v>Legal-Corporate Fees</v>
      </c>
      <c r="N1467" s="9">
        <f t="shared" ref="N1467:N1515" si="816">N1460*C1467</f>
        <v>0</v>
      </c>
      <c r="O1467" t="str">
        <f>VLOOKUP(A1467,glbpamap!$A$1:$E$1000,5,FALSE)</f>
        <v>payroll.csv</v>
      </c>
    </row>
    <row r="1468" spans="1:15" x14ac:dyDescent="0.25">
      <c r="A1468" t="str">
        <f t="shared" si="790"/>
        <v>Marketing-03600002</v>
      </c>
      <c r="C1468">
        <f t="shared" si="807"/>
        <v>0</v>
      </c>
      <c r="D1468" s="5">
        <f t="shared" si="808"/>
        <v>5</v>
      </c>
      <c r="E1468" s="5">
        <f t="shared" si="809"/>
        <v>8</v>
      </c>
      <c r="F1468" s="4">
        <f t="shared" si="810"/>
        <v>9</v>
      </c>
      <c r="G1468" s="5" t="str">
        <f>VLOOKUP($D1468,LE!$B:$D,G$2,FALSE)</f>
        <v>CHN</v>
      </c>
      <c r="H1468" s="5" t="str">
        <f>VLOOKUP($D1468,LE!$B:$D,H$2,FALSE)</f>
        <v>China</v>
      </c>
      <c r="I1468" s="5" t="str">
        <f>VLOOKUP($E1468,Department!$B:$E,I$2,FALSE)</f>
        <v>Marketing</v>
      </c>
      <c r="J1468" s="5" t="str">
        <f>VLOOKUP($E1468,Department!$B:$E,J$2,FALSE)</f>
        <v>Marketing-03</v>
      </c>
      <c r="K1468" s="5" t="str">
        <f>VLOOKUP($E1468,Department!$B:$E,K$2,FALSE)</f>
        <v>Marketing-PR</v>
      </c>
      <c r="L1468" s="5">
        <f>VLOOKUP($F1468,Account!$B:$D,L$2,FALSE)</f>
        <v>600002</v>
      </c>
      <c r="M1468" s="5" t="str">
        <f>VLOOKUP($F1468,Account!$B:$D,M$2,FALSE)</f>
        <v>Legal-Employment Fees</v>
      </c>
      <c r="N1468" s="9">
        <f t="shared" ref="N1468:N1516" si="817">N1460*C1468</f>
        <v>0</v>
      </c>
      <c r="O1468" t="str">
        <f>VLOOKUP(A1468,glbpamap!$A$1:$E$1000,5,FALSE)</f>
        <v>payroll.csv</v>
      </c>
    </row>
    <row r="1469" spans="1:15" x14ac:dyDescent="0.25">
      <c r="A1469" t="str">
        <f t="shared" si="790"/>
        <v>Marketing-03700000</v>
      </c>
      <c r="C1469">
        <f t="shared" si="807"/>
        <v>0.05</v>
      </c>
      <c r="D1469" s="5">
        <f t="shared" si="808"/>
        <v>5</v>
      </c>
      <c r="E1469" s="5">
        <f t="shared" si="809"/>
        <v>8</v>
      </c>
      <c r="F1469" s="4">
        <f t="shared" si="810"/>
        <v>10</v>
      </c>
      <c r="G1469" s="5" t="str">
        <f>VLOOKUP($D1469,LE!$B:$D,G$2,FALSE)</f>
        <v>CHN</v>
      </c>
      <c r="H1469" s="5" t="str">
        <f>VLOOKUP($D1469,LE!$B:$D,H$2,FALSE)</f>
        <v>China</v>
      </c>
      <c r="I1469" s="5" t="str">
        <f>VLOOKUP($E1469,Department!$B:$E,I$2,FALSE)</f>
        <v>Marketing</v>
      </c>
      <c r="J1469" s="5" t="str">
        <f>VLOOKUP($E1469,Department!$B:$E,J$2,FALSE)</f>
        <v>Marketing-03</v>
      </c>
      <c r="K1469" s="5" t="str">
        <f>VLOOKUP($E1469,Department!$B:$E,K$2,FALSE)</f>
        <v>Marketing-PR</v>
      </c>
      <c r="L1469" s="5">
        <f>VLOOKUP($F1469,Account!$B:$D,L$2,FALSE)</f>
        <v>700000</v>
      </c>
      <c r="M1469" s="5" t="str">
        <f>VLOOKUP($F1469,Account!$B:$D,M$2,FALSE)</f>
        <v>IT-Application-On-Premise</v>
      </c>
      <c r="N1469" s="9">
        <f t="shared" ref="N1469:N1517" si="818">N1460*C1469</f>
        <v>12365.595006974832</v>
      </c>
      <c r="O1469" t="str">
        <f>VLOOKUP(A1469,glbpamap!$A$1:$E$1000,5,FALSE)</f>
        <v>payroll.csv</v>
      </c>
    </row>
    <row r="1470" spans="1:15" x14ac:dyDescent="0.25">
      <c r="A1470" t="str">
        <f t="shared" si="790"/>
        <v>Marketing-03700001</v>
      </c>
      <c r="C1470">
        <f t="shared" si="807"/>
        <v>0.01</v>
      </c>
      <c r="D1470" s="5">
        <f t="shared" si="808"/>
        <v>5</v>
      </c>
      <c r="E1470" s="5">
        <f t="shared" si="809"/>
        <v>8</v>
      </c>
      <c r="F1470" s="4">
        <f t="shared" si="810"/>
        <v>11</v>
      </c>
      <c r="G1470" s="5" t="str">
        <f>VLOOKUP($D1470,LE!$B:$D,G$2,FALSE)</f>
        <v>CHN</v>
      </c>
      <c r="H1470" s="5" t="str">
        <f>VLOOKUP($D1470,LE!$B:$D,H$2,FALSE)</f>
        <v>China</v>
      </c>
      <c r="I1470" s="5" t="str">
        <f>VLOOKUP($E1470,Department!$B:$E,I$2,FALSE)</f>
        <v>Marketing</v>
      </c>
      <c r="J1470" s="5" t="str">
        <f>VLOOKUP($E1470,Department!$B:$E,J$2,FALSE)</f>
        <v>Marketing-03</v>
      </c>
      <c r="K1470" s="5" t="str">
        <f>VLOOKUP($E1470,Department!$B:$E,K$2,FALSE)</f>
        <v>Marketing-PR</v>
      </c>
      <c r="L1470" s="5">
        <f>VLOOKUP($F1470,Account!$B:$D,L$2,FALSE)</f>
        <v>700001</v>
      </c>
      <c r="M1470" s="5" t="str">
        <f>VLOOKUP($F1470,Account!$B:$D,M$2,FALSE)</f>
        <v>IT-Application-Subscription</v>
      </c>
      <c r="N1470" s="9">
        <f t="shared" ref="N1470:N1518" si="819">N1460*C1470</f>
        <v>2473.1190013949663</v>
      </c>
      <c r="O1470" t="str">
        <f>VLOOKUP(A1470,glbpamap!$A$1:$E$1000,5,FALSE)</f>
        <v>payroll.csv</v>
      </c>
    </row>
    <row r="1471" spans="1:15" x14ac:dyDescent="0.25">
      <c r="A1471" t="str">
        <f t="shared" si="790"/>
        <v>Marketing-03700002</v>
      </c>
      <c r="C1471">
        <f t="shared" si="807"/>
        <v>0.02</v>
      </c>
      <c r="D1471" s="5">
        <f t="shared" si="808"/>
        <v>5</v>
      </c>
      <c r="E1471" s="5">
        <f t="shared" si="809"/>
        <v>8</v>
      </c>
      <c r="F1471" s="4">
        <f t="shared" si="810"/>
        <v>12</v>
      </c>
      <c r="G1471" s="5" t="str">
        <f>VLOOKUP($D1471,LE!$B:$D,G$2,FALSE)</f>
        <v>CHN</v>
      </c>
      <c r="H1471" s="5" t="str">
        <f>VLOOKUP($D1471,LE!$B:$D,H$2,FALSE)</f>
        <v>China</v>
      </c>
      <c r="I1471" s="5" t="str">
        <f>VLOOKUP($E1471,Department!$B:$E,I$2,FALSE)</f>
        <v>Marketing</v>
      </c>
      <c r="J1471" s="5" t="str">
        <f>VLOOKUP($E1471,Department!$B:$E,J$2,FALSE)</f>
        <v>Marketing-03</v>
      </c>
      <c r="K1471" s="5" t="str">
        <f>VLOOKUP($E1471,Department!$B:$E,K$2,FALSE)</f>
        <v>Marketing-PR</v>
      </c>
      <c r="L1471" s="5">
        <f>VLOOKUP($F1471,Account!$B:$D,L$2,FALSE)</f>
        <v>700002</v>
      </c>
      <c r="M1471" s="5" t="str">
        <f>VLOOKUP($F1471,Account!$B:$D,M$2,FALSE)</f>
        <v>IT-Infrastructure</v>
      </c>
      <c r="N1471" s="9">
        <f t="shared" ref="N1471:N1519" si="820">N1460*C1471</f>
        <v>4946.2380027899326</v>
      </c>
      <c r="O1471" t="str">
        <f>VLOOKUP(A1471,glbpamap!$A$1:$E$1000,5,FALSE)</f>
        <v>payroll.csv</v>
      </c>
    </row>
    <row r="1472" spans="1:15" x14ac:dyDescent="0.25">
      <c r="A1472" t="str">
        <f t="shared" si="790"/>
        <v>Marketing-03700003</v>
      </c>
      <c r="C1472">
        <f t="shared" si="807"/>
        <v>0.01</v>
      </c>
      <c r="D1472" s="5">
        <f t="shared" si="808"/>
        <v>5</v>
      </c>
      <c r="E1472" s="5">
        <f t="shared" si="809"/>
        <v>8</v>
      </c>
      <c r="F1472" s="4">
        <f t="shared" si="810"/>
        <v>13</v>
      </c>
      <c r="G1472" s="5" t="str">
        <f>VLOOKUP($D1472,LE!$B:$D,G$2,FALSE)</f>
        <v>CHN</v>
      </c>
      <c r="H1472" s="5" t="str">
        <f>VLOOKUP($D1472,LE!$B:$D,H$2,FALSE)</f>
        <v>China</v>
      </c>
      <c r="I1472" s="5" t="str">
        <f>VLOOKUP($E1472,Department!$B:$E,I$2,FALSE)</f>
        <v>Marketing</v>
      </c>
      <c r="J1472" s="5" t="str">
        <f>VLOOKUP($E1472,Department!$B:$E,J$2,FALSE)</f>
        <v>Marketing-03</v>
      </c>
      <c r="K1472" s="5" t="str">
        <f>VLOOKUP($E1472,Department!$B:$E,K$2,FALSE)</f>
        <v>Marketing-PR</v>
      </c>
      <c r="L1472" s="5">
        <f>VLOOKUP($F1472,Account!$B:$D,L$2,FALSE)</f>
        <v>700003</v>
      </c>
      <c r="M1472" s="5" t="str">
        <f>VLOOKUP($F1472,Account!$B:$D,M$2,FALSE)</f>
        <v>IT-Consultant-System Implementation</v>
      </c>
      <c r="N1472" s="9">
        <f t="shared" ref="N1472:N1520" si="821">N1460*C1472</f>
        <v>2473.1190013949663</v>
      </c>
      <c r="O1472" t="str">
        <f>VLOOKUP(A1472,glbpamap!$A$1:$E$1000,5,FALSE)</f>
        <v>payroll.csv</v>
      </c>
    </row>
    <row r="1473" spans="1:15" x14ac:dyDescent="0.25">
      <c r="A1473" t="str">
        <f t="shared" si="790"/>
        <v>Marketing-03800000</v>
      </c>
      <c r="C1473">
        <f t="shared" si="807"/>
        <v>0.02</v>
      </c>
      <c r="D1473" s="5">
        <f t="shared" si="808"/>
        <v>5</v>
      </c>
      <c r="E1473" s="5">
        <f t="shared" si="809"/>
        <v>8</v>
      </c>
      <c r="F1473" s="4">
        <f t="shared" si="810"/>
        <v>14</v>
      </c>
      <c r="G1473" s="5" t="str">
        <f>VLOOKUP($D1473,LE!$B:$D,G$2,FALSE)</f>
        <v>CHN</v>
      </c>
      <c r="H1473" s="5" t="str">
        <f>VLOOKUP($D1473,LE!$B:$D,H$2,FALSE)</f>
        <v>China</v>
      </c>
      <c r="I1473" s="5" t="str">
        <f>VLOOKUP($E1473,Department!$B:$E,I$2,FALSE)</f>
        <v>Marketing</v>
      </c>
      <c r="J1473" s="5" t="str">
        <f>VLOOKUP($E1473,Department!$B:$E,J$2,FALSE)</f>
        <v>Marketing-03</v>
      </c>
      <c r="K1473" s="5" t="str">
        <f>VLOOKUP($E1473,Department!$B:$E,K$2,FALSE)</f>
        <v>Marketing-PR</v>
      </c>
      <c r="L1473" s="5">
        <f>VLOOKUP($F1473,Account!$B:$D,L$2,FALSE)</f>
        <v>800000</v>
      </c>
      <c r="M1473" s="5" t="str">
        <f>VLOOKUP($F1473,Account!$B:$D,M$2,FALSE)</f>
        <v>Facilities-Offices</v>
      </c>
      <c r="N1473" s="9">
        <f t="shared" ref="N1473:N1521" si="822">N1460*C1473</f>
        <v>4946.2380027899326</v>
      </c>
      <c r="O1473" t="str">
        <f>VLOOKUP(A1473,glbpamap!$A$1:$E$1000,5,FALSE)</f>
        <v>payroll.csv</v>
      </c>
    </row>
    <row r="1474" spans="1:15" x14ac:dyDescent="0.25">
      <c r="A1474" t="str">
        <f t="shared" si="790"/>
        <v>Marketing-03800001</v>
      </c>
      <c r="C1474">
        <f t="shared" si="807"/>
        <v>0.02</v>
      </c>
      <c r="D1474" s="5">
        <f t="shared" si="808"/>
        <v>5</v>
      </c>
      <c r="E1474" s="5">
        <f t="shared" si="809"/>
        <v>8</v>
      </c>
      <c r="F1474" s="4">
        <f t="shared" si="810"/>
        <v>15</v>
      </c>
      <c r="G1474" s="5" t="str">
        <f>VLOOKUP($D1474,LE!$B:$D,G$2,FALSE)</f>
        <v>CHN</v>
      </c>
      <c r="H1474" s="5" t="str">
        <f>VLOOKUP($D1474,LE!$B:$D,H$2,FALSE)</f>
        <v>China</v>
      </c>
      <c r="I1474" s="5" t="str">
        <f>VLOOKUP($E1474,Department!$B:$E,I$2,FALSE)</f>
        <v>Marketing</v>
      </c>
      <c r="J1474" s="5" t="str">
        <f>VLOOKUP($E1474,Department!$B:$E,J$2,FALSE)</f>
        <v>Marketing-03</v>
      </c>
      <c r="K1474" s="5" t="str">
        <f>VLOOKUP($E1474,Department!$B:$E,K$2,FALSE)</f>
        <v>Marketing-PR</v>
      </c>
      <c r="L1474" s="5">
        <f>VLOOKUP($F1474,Account!$B:$D,L$2,FALSE)</f>
        <v>800001</v>
      </c>
      <c r="M1474" s="5" t="str">
        <f>VLOOKUP($F1474,Account!$B:$D,M$2,FALSE)</f>
        <v>Facilities-Supplies</v>
      </c>
      <c r="N1474" s="9">
        <f t="shared" ref="N1474:N1522" si="823">N1460*C1474</f>
        <v>4946.2380027899326</v>
      </c>
      <c r="O1474" t="str">
        <f>VLOOKUP(A1474,glbpamap!$A$1:$E$1000,5,FALSE)</f>
        <v>payroll.csv</v>
      </c>
    </row>
    <row r="1475" spans="1:15" x14ac:dyDescent="0.25">
      <c r="A1475" t="str">
        <f t="shared" si="790"/>
        <v>Marketing-03800002</v>
      </c>
      <c r="C1475">
        <f t="shared" si="807"/>
        <v>0.02</v>
      </c>
      <c r="D1475" s="5">
        <f t="shared" si="808"/>
        <v>5</v>
      </c>
      <c r="E1475" s="5">
        <f t="shared" si="809"/>
        <v>8</v>
      </c>
      <c r="F1475" s="4">
        <f t="shared" si="810"/>
        <v>16</v>
      </c>
      <c r="G1475" s="5" t="str">
        <f>VLOOKUP($D1475,LE!$B:$D,G$2,FALSE)</f>
        <v>CHN</v>
      </c>
      <c r="H1475" s="5" t="str">
        <f>VLOOKUP($D1475,LE!$B:$D,H$2,FALSE)</f>
        <v>China</v>
      </c>
      <c r="I1475" s="5" t="str">
        <f>VLOOKUP($E1475,Department!$B:$E,I$2,FALSE)</f>
        <v>Marketing</v>
      </c>
      <c r="J1475" s="5" t="str">
        <f>VLOOKUP($E1475,Department!$B:$E,J$2,FALSE)</f>
        <v>Marketing-03</v>
      </c>
      <c r="K1475" s="5" t="str">
        <f>VLOOKUP($E1475,Department!$B:$E,K$2,FALSE)</f>
        <v>Marketing-PR</v>
      </c>
      <c r="L1475" s="5">
        <f>VLOOKUP($F1475,Account!$B:$D,L$2,FALSE)</f>
        <v>800002</v>
      </c>
      <c r="M1475" s="5" t="str">
        <f>VLOOKUP($F1475,Account!$B:$D,M$2,FALSE)</f>
        <v>Facilities-Supplies</v>
      </c>
      <c r="N1475" s="9">
        <f t="shared" ref="N1475:N1523" si="824">N1460*C1475</f>
        <v>4946.2380027899326</v>
      </c>
      <c r="O1475" t="str">
        <f>VLOOKUP(A1475,glbpamap!$A$1:$E$1000,5,FALSE)</f>
        <v>payroll.csv</v>
      </c>
    </row>
    <row r="1476" spans="1:15" x14ac:dyDescent="0.25">
      <c r="A1476" t="str">
        <f t="shared" si="790"/>
        <v>Product-Mgmt-01100000</v>
      </c>
      <c r="C1476">
        <f>C1460</f>
        <v>0</v>
      </c>
      <c r="D1476" s="6">
        <f>D1460</f>
        <v>5</v>
      </c>
      <c r="E1476" s="6">
        <f>E1460+1</f>
        <v>9</v>
      </c>
      <c r="F1476" s="4">
        <v>1</v>
      </c>
      <c r="G1476" s="5" t="str">
        <f>VLOOKUP($D1476,LE!$B:$D,G$2,FALSE)</f>
        <v>CHN</v>
      </c>
      <c r="H1476" s="5" t="str">
        <f>VLOOKUP($D1476,LE!$B:$D,H$2,FALSE)</f>
        <v>China</v>
      </c>
      <c r="I1476" s="5" t="str">
        <f>VLOOKUP($E1476,Department!$B:$E,I$2,FALSE)</f>
        <v>Product-Mgmt</v>
      </c>
      <c r="J1476" s="5" t="str">
        <f>VLOOKUP($E1476,Department!$B:$E,J$2,FALSE)</f>
        <v>Product-Mgmt-01</v>
      </c>
      <c r="K1476" s="5" t="str">
        <f>VLOOKUP($E1476,Department!$B:$E,K$2,FALSE)</f>
        <v>Product-Management</v>
      </c>
      <c r="L1476" s="5">
        <f>VLOOKUP($F1476,Account!$B:$D,L$2,FALSE)</f>
        <v>100000</v>
      </c>
      <c r="M1476" s="5" t="str">
        <f>VLOOKUP($F1476,Account!$B:$D,M$2,FALSE)</f>
        <v>Salary</v>
      </c>
      <c r="N1476" s="10">
        <f t="shared" ref="N1476" si="825">N1460*1.01</f>
        <v>249785.01914089161</v>
      </c>
      <c r="O1476" t="str">
        <f>VLOOKUP(A1476,glbpamap!$A$1:$E$1000,5,FALSE)</f>
        <v>payroll.csv</v>
      </c>
    </row>
    <row r="1477" spans="1:15" x14ac:dyDescent="0.25">
      <c r="A1477" t="str">
        <f t="shared" ref="A1477:A1540" si="826">J1477&amp;L1477</f>
        <v>Product-Mgmt-01100001</v>
      </c>
      <c r="C1477">
        <f t="shared" ref="C1477:C1491" si="827">C1461</f>
        <v>0.3</v>
      </c>
      <c r="D1477" s="5">
        <f>D1476</f>
        <v>5</v>
      </c>
      <c r="E1477" s="5">
        <f>E1476</f>
        <v>9</v>
      </c>
      <c r="F1477" s="4">
        <f>F1476+1</f>
        <v>2</v>
      </c>
      <c r="G1477" s="5" t="str">
        <f>VLOOKUP($D1477,LE!$B:$D,G$2,FALSE)</f>
        <v>CHN</v>
      </c>
      <c r="H1477" s="5" t="str">
        <f>VLOOKUP($D1477,LE!$B:$D,H$2,FALSE)</f>
        <v>China</v>
      </c>
      <c r="I1477" s="5" t="str">
        <f>VLOOKUP($E1477,Department!$B:$E,I$2,FALSE)</f>
        <v>Product-Mgmt</v>
      </c>
      <c r="J1477" s="5" t="str">
        <f>VLOOKUP($E1477,Department!$B:$E,J$2,FALSE)</f>
        <v>Product-Mgmt-01</v>
      </c>
      <c r="K1477" s="5" t="str">
        <f>VLOOKUP($E1477,Department!$B:$E,K$2,FALSE)</f>
        <v>Product-Management</v>
      </c>
      <c r="L1477" s="5">
        <f>VLOOKUP($F1477,Account!$B:$D,L$2,FALSE)</f>
        <v>100001</v>
      </c>
      <c r="M1477" s="5" t="str">
        <f>VLOOKUP($F1477,Account!$B:$D,M$2,FALSE)</f>
        <v>Benefits</v>
      </c>
      <c r="N1477" s="9">
        <f t="shared" si="802"/>
        <v>74935.505742267487</v>
      </c>
      <c r="O1477" t="str">
        <f>VLOOKUP(A1477,glbpamap!$A$1:$E$1000,5,FALSE)</f>
        <v>payroll.csv</v>
      </c>
    </row>
    <row r="1478" spans="1:15" x14ac:dyDescent="0.25">
      <c r="A1478" t="str">
        <f t="shared" si="826"/>
        <v>Product-Mgmt-01200000</v>
      </c>
      <c r="C1478">
        <f t="shared" si="827"/>
        <v>0.5</v>
      </c>
      <c r="D1478" s="5">
        <f t="shared" ref="D1478:D1491" si="828">D1477</f>
        <v>5</v>
      </c>
      <c r="E1478" s="5">
        <f t="shared" ref="E1478:E1491" si="829">E1477</f>
        <v>9</v>
      </c>
      <c r="F1478" s="4">
        <f t="shared" ref="F1478:F1491" si="830">F1477+1</f>
        <v>3</v>
      </c>
      <c r="G1478" s="5" t="str">
        <f>VLOOKUP($D1478,LE!$B:$D,G$2,FALSE)</f>
        <v>CHN</v>
      </c>
      <c r="H1478" s="5" t="str">
        <f>VLOOKUP($D1478,LE!$B:$D,H$2,FALSE)</f>
        <v>China</v>
      </c>
      <c r="I1478" s="5" t="str">
        <f>VLOOKUP($E1478,Department!$B:$E,I$2,FALSE)</f>
        <v>Product-Mgmt</v>
      </c>
      <c r="J1478" s="5" t="str">
        <f>VLOOKUP($E1478,Department!$B:$E,J$2,FALSE)</f>
        <v>Product-Mgmt-01</v>
      </c>
      <c r="K1478" s="5" t="str">
        <f>VLOOKUP($E1478,Department!$B:$E,K$2,FALSE)</f>
        <v>Product-Management</v>
      </c>
      <c r="L1478" s="5">
        <f>VLOOKUP($F1478,Account!$B:$D,L$2,FALSE)</f>
        <v>200000</v>
      </c>
      <c r="M1478" s="5" t="str">
        <f>VLOOKUP($F1478,Account!$B:$D,M$2,FALSE)</f>
        <v>Contractors</v>
      </c>
      <c r="N1478" s="9">
        <f t="shared" si="811"/>
        <v>124892.50957044581</v>
      </c>
      <c r="O1478" t="str">
        <f>VLOOKUP(A1478,glbpamap!$A$1:$E$1000,5,FALSE)</f>
        <v>payroll.csv</v>
      </c>
    </row>
    <row r="1479" spans="1:15" x14ac:dyDescent="0.25">
      <c r="A1479" t="str">
        <f t="shared" si="826"/>
        <v>Product-Mgmt-01400000</v>
      </c>
      <c r="C1479">
        <f t="shared" si="827"/>
        <v>0.1</v>
      </c>
      <c r="D1479" s="5">
        <f t="shared" si="828"/>
        <v>5</v>
      </c>
      <c r="E1479" s="5">
        <f t="shared" si="829"/>
        <v>9</v>
      </c>
      <c r="F1479" s="4">
        <f t="shared" si="830"/>
        <v>4</v>
      </c>
      <c r="G1479" s="5" t="str">
        <f>VLOOKUP($D1479,LE!$B:$D,G$2,FALSE)</f>
        <v>CHN</v>
      </c>
      <c r="H1479" s="5" t="str">
        <f>VLOOKUP($D1479,LE!$B:$D,H$2,FALSE)</f>
        <v>China</v>
      </c>
      <c r="I1479" s="5" t="str">
        <f>VLOOKUP($E1479,Department!$B:$E,I$2,FALSE)</f>
        <v>Product-Mgmt</v>
      </c>
      <c r="J1479" s="5" t="str">
        <f>VLOOKUP($E1479,Department!$B:$E,J$2,FALSE)</f>
        <v>Product-Mgmt-01</v>
      </c>
      <c r="K1479" s="5" t="str">
        <f>VLOOKUP($E1479,Department!$B:$E,K$2,FALSE)</f>
        <v>Product-Management</v>
      </c>
      <c r="L1479" s="5">
        <f>VLOOKUP($F1479,Account!$B:$D,L$2,FALSE)</f>
        <v>400000</v>
      </c>
      <c r="M1479" s="5" t="str">
        <f>VLOOKUP($F1479,Account!$B:$D,M$2,FALSE)</f>
        <v>Travel-Trips</v>
      </c>
      <c r="N1479" s="9">
        <f t="shared" si="812"/>
        <v>24978.501914089164</v>
      </c>
      <c r="O1479" t="str">
        <f>VLOOKUP(A1479,glbpamap!$A$1:$E$1000,5,FALSE)</f>
        <v>payroll.csv</v>
      </c>
    </row>
    <row r="1480" spans="1:15" x14ac:dyDescent="0.25">
      <c r="A1480" t="str">
        <f t="shared" si="826"/>
        <v>Product-Mgmt-01400001</v>
      </c>
      <c r="C1480">
        <f t="shared" si="827"/>
        <v>0.05</v>
      </c>
      <c r="D1480" s="5">
        <f t="shared" si="828"/>
        <v>5</v>
      </c>
      <c r="E1480" s="5">
        <f t="shared" si="829"/>
        <v>9</v>
      </c>
      <c r="F1480" s="4">
        <f t="shared" si="830"/>
        <v>5</v>
      </c>
      <c r="G1480" s="5" t="str">
        <f>VLOOKUP($D1480,LE!$B:$D,G$2,FALSE)</f>
        <v>CHN</v>
      </c>
      <c r="H1480" s="5" t="str">
        <f>VLOOKUP($D1480,LE!$B:$D,H$2,FALSE)</f>
        <v>China</v>
      </c>
      <c r="I1480" s="5" t="str">
        <f>VLOOKUP($E1480,Department!$B:$E,I$2,FALSE)</f>
        <v>Product-Mgmt</v>
      </c>
      <c r="J1480" s="5" t="str">
        <f>VLOOKUP($E1480,Department!$B:$E,J$2,FALSE)</f>
        <v>Product-Mgmt-01</v>
      </c>
      <c r="K1480" s="5" t="str">
        <f>VLOOKUP($E1480,Department!$B:$E,K$2,FALSE)</f>
        <v>Product-Management</v>
      </c>
      <c r="L1480" s="5">
        <f>VLOOKUP($F1480,Account!$B:$D,L$2,FALSE)</f>
        <v>400001</v>
      </c>
      <c r="M1480" s="5" t="str">
        <f>VLOOKUP($F1480,Account!$B:$D,M$2,FALSE)</f>
        <v>Travel-Hotels</v>
      </c>
      <c r="N1480" s="9">
        <f t="shared" si="813"/>
        <v>12489.250957044582</v>
      </c>
      <c r="O1480" t="str">
        <f>VLOOKUP(A1480,glbpamap!$A$1:$E$1000,5,FALSE)</f>
        <v>payroll.csv</v>
      </c>
    </row>
    <row r="1481" spans="1:15" x14ac:dyDescent="0.25">
      <c r="A1481" t="str">
        <f t="shared" si="826"/>
        <v>Product-Mgmt-01500000</v>
      </c>
      <c r="C1481">
        <f t="shared" si="827"/>
        <v>0.2</v>
      </c>
      <c r="D1481" s="5">
        <f t="shared" si="828"/>
        <v>5</v>
      </c>
      <c r="E1481" s="5">
        <f t="shared" si="829"/>
        <v>9</v>
      </c>
      <c r="F1481" s="4">
        <f t="shared" si="830"/>
        <v>6</v>
      </c>
      <c r="G1481" s="5" t="str">
        <f>VLOOKUP($D1481,LE!$B:$D,G$2,FALSE)</f>
        <v>CHN</v>
      </c>
      <c r="H1481" s="5" t="str">
        <f>VLOOKUP($D1481,LE!$B:$D,H$2,FALSE)</f>
        <v>China</v>
      </c>
      <c r="I1481" s="5" t="str">
        <f>VLOOKUP($E1481,Department!$B:$E,I$2,FALSE)</f>
        <v>Product-Mgmt</v>
      </c>
      <c r="J1481" s="5" t="str">
        <f>VLOOKUP($E1481,Department!$B:$E,J$2,FALSE)</f>
        <v>Product-Mgmt-01</v>
      </c>
      <c r="K1481" s="5" t="str">
        <f>VLOOKUP($E1481,Department!$B:$E,K$2,FALSE)</f>
        <v>Product-Management</v>
      </c>
      <c r="L1481" s="5">
        <f>VLOOKUP($F1481,Account!$B:$D,L$2,FALSE)</f>
        <v>500000</v>
      </c>
      <c r="M1481" s="5" t="str">
        <f>VLOOKUP($F1481,Account!$B:$D,M$2,FALSE)</f>
        <v>Professional-Services-Consultants</v>
      </c>
      <c r="N1481" s="9">
        <f t="shared" si="814"/>
        <v>49957.003828178327</v>
      </c>
      <c r="O1481" t="str">
        <f>VLOOKUP(A1481,glbpamap!$A$1:$E$1000,5,FALSE)</f>
        <v>payroll.csv</v>
      </c>
    </row>
    <row r="1482" spans="1:15" x14ac:dyDescent="0.25">
      <c r="A1482" t="str">
        <f t="shared" si="826"/>
        <v>Product-Mgmt-01600000</v>
      </c>
      <c r="C1482">
        <f t="shared" si="827"/>
        <v>0.1</v>
      </c>
      <c r="D1482" s="5">
        <f t="shared" si="828"/>
        <v>5</v>
      </c>
      <c r="E1482" s="5">
        <f t="shared" si="829"/>
        <v>9</v>
      </c>
      <c r="F1482" s="4">
        <f t="shared" si="830"/>
        <v>7</v>
      </c>
      <c r="G1482" s="5" t="str">
        <f>VLOOKUP($D1482,LE!$B:$D,G$2,FALSE)</f>
        <v>CHN</v>
      </c>
      <c r="H1482" s="5" t="str">
        <f>VLOOKUP($D1482,LE!$B:$D,H$2,FALSE)</f>
        <v>China</v>
      </c>
      <c r="I1482" s="5" t="str">
        <f>VLOOKUP($E1482,Department!$B:$E,I$2,FALSE)</f>
        <v>Product-Mgmt</v>
      </c>
      <c r="J1482" s="5" t="str">
        <f>VLOOKUP($E1482,Department!$B:$E,J$2,FALSE)</f>
        <v>Product-Mgmt-01</v>
      </c>
      <c r="K1482" s="5" t="str">
        <f>VLOOKUP($E1482,Department!$B:$E,K$2,FALSE)</f>
        <v>Product-Management</v>
      </c>
      <c r="L1482" s="5">
        <f>VLOOKUP($F1482,Account!$B:$D,L$2,FALSE)</f>
        <v>600000</v>
      </c>
      <c r="M1482" s="5" t="str">
        <f>VLOOKUP($F1482,Account!$B:$D,M$2,FALSE)</f>
        <v>Legal-Consultants</v>
      </c>
      <c r="N1482" s="9">
        <f t="shared" si="815"/>
        <v>24978.501914089164</v>
      </c>
      <c r="O1482" t="str">
        <f>VLOOKUP(A1482,glbpamap!$A$1:$E$1000,5,FALSE)</f>
        <v>payroll.csv</v>
      </c>
    </row>
    <row r="1483" spans="1:15" x14ac:dyDescent="0.25">
      <c r="A1483" t="str">
        <f t="shared" si="826"/>
        <v>Product-Mgmt-01600001</v>
      </c>
      <c r="C1483">
        <f t="shared" si="827"/>
        <v>0</v>
      </c>
      <c r="D1483" s="5">
        <f t="shared" si="828"/>
        <v>5</v>
      </c>
      <c r="E1483" s="5">
        <f t="shared" si="829"/>
        <v>9</v>
      </c>
      <c r="F1483" s="4">
        <f t="shared" si="830"/>
        <v>8</v>
      </c>
      <c r="G1483" s="5" t="str">
        <f>VLOOKUP($D1483,LE!$B:$D,G$2,FALSE)</f>
        <v>CHN</v>
      </c>
      <c r="H1483" s="5" t="str">
        <f>VLOOKUP($D1483,LE!$B:$D,H$2,FALSE)</f>
        <v>China</v>
      </c>
      <c r="I1483" s="5" t="str">
        <f>VLOOKUP($E1483,Department!$B:$E,I$2,FALSE)</f>
        <v>Product-Mgmt</v>
      </c>
      <c r="J1483" s="5" t="str">
        <f>VLOOKUP($E1483,Department!$B:$E,J$2,FALSE)</f>
        <v>Product-Mgmt-01</v>
      </c>
      <c r="K1483" s="5" t="str">
        <f>VLOOKUP($E1483,Department!$B:$E,K$2,FALSE)</f>
        <v>Product-Management</v>
      </c>
      <c r="L1483" s="5">
        <f>VLOOKUP($F1483,Account!$B:$D,L$2,FALSE)</f>
        <v>600001</v>
      </c>
      <c r="M1483" s="5" t="str">
        <f>VLOOKUP($F1483,Account!$B:$D,M$2,FALSE)</f>
        <v>Legal-Corporate Fees</v>
      </c>
      <c r="N1483" s="9">
        <f t="shared" si="816"/>
        <v>0</v>
      </c>
      <c r="O1483" t="str">
        <f>VLOOKUP(A1483,glbpamap!$A$1:$E$1000,5,FALSE)</f>
        <v>payroll.csv</v>
      </c>
    </row>
    <row r="1484" spans="1:15" x14ac:dyDescent="0.25">
      <c r="A1484" t="str">
        <f t="shared" si="826"/>
        <v>Product-Mgmt-01600002</v>
      </c>
      <c r="C1484">
        <f t="shared" si="827"/>
        <v>0</v>
      </c>
      <c r="D1484" s="5">
        <f t="shared" si="828"/>
        <v>5</v>
      </c>
      <c r="E1484" s="5">
        <f t="shared" si="829"/>
        <v>9</v>
      </c>
      <c r="F1484" s="4">
        <f t="shared" si="830"/>
        <v>9</v>
      </c>
      <c r="G1484" s="5" t="str">
        <f>VLOOKUP($D1484,LE!$B:$D,G$2,FALSE)</f>
        <v>CHN</v>
      </c>
      <c r="H1484" s="5" t="str">
        <f>VLOOKUP($D1484,LE!$B:$D,H$2,FALSE)</f>
        <v>China</v>
      </c>
      <c r="I1484" s="5" t="str">
        <f>VLOOKUP($E1484,Department!$B:$E,I$2,FALSE)</f>
        <v>Product-Mgmt</v>
      </c>
      <c r="J1484" s="5" t="str">
        <f>VLOOKUP($E1484,Department!$B:$E,J$2,FALSE)</f>
        <v>Product-Mgmt-01</v>
      </c>
      <c r="K1484" s="5" t="str">
        <f>VLOOKUP($E1484,Department!$B:$E,K$2,FALSE)</f>
        <v>Product-Management</v>
      </c>
      <c r="L1484" s="5">
        <f>VLOOKUP($F1484,Account!$B:$D,L$2,FALSE)</f>
        <v>600002</v>
      </c>
      <c r="M1484" s="5" t="str">
        <f>VLOOKUP($F1484,Account!$B:$D,M$2,FALSE)</f>
        <v>Legal-Employment Fees</v>
      </c>
      <c r="N1484" s="9">
        <f t="shared" si="817"/>
        <v>0</v>
      </c>
      <c r="O1484" t="str">
        <f>VLOOKUP(A1484,glbpamap!$A$1:$E$1000,5,FALSE)</f>
        <v>payroll.csv</v>
      </c>
    </row>
    <row r="1485" spans="1:15" x14ac:dyDescent="0.25">
      <c r="A1485" t="str">
        <f t="shared" si="826"/>
        <v>Product-Mgmt-01700000</v>
      </c>
      <c r="C1485">
        <f t="shared" si="827"/>
        <v>0.05</v>
      </c>
      <c r="D1485" s="5">
        <f t="shared" si="828"/>
        <v>5</v>
      </c>
      <c r="E1485" s="5">
        <f t="shared" si="829"/>
        <v>9</v>
      </c>
      <c r="F1485" s="4">
        <f t="shared" si="830"/>
        <v>10</v>
      </c>
      <c r="G1485" s="5" t="str">
        <f>VLOOKUP($D1485,LE!$B:$D,G$2,FALSE)</f>
        <v>CHN</v>
      </c>
      <c r="H1485" s="5" t="str">
        <f>VLOOKUP($D1485,LE!$B:$D,H$2,FALSE)</f>
        <v>China</v>
      </c>
      <c r="I1485" s="5" t="str">
        <f>VLOOKUP($E1485,Department!$B:$E,I$2,FALSE)</f>
        <v>Product-Mgmt</v>
      </c>
      <c r="J1485" s="5" t="str">
        <f>VLOOKUP($E1485,Department!$B:$E,J$2,FALSE)</f>
        <v>Product-Mgmt-01</v>
      </c>
      <c r="K1485" s="5" t="str">
        <f>VLOOKUP($E1485,Department!$B:$E,K$2,FALSE)</f>
        <v>Product-Management</v>
      </c>
      <c r="L1485" s="5">
        <f>VLOOKUP($F1485,Account!$B:$D,L$2,FALSE)</f>
        <v>700000</v>
      </c>
      <c r="M1485" s="5" t="str">
        <f>VLOOKUP($F1485,Account!$B:$D,M$2,FALSE)</f>
        <v>IT-Application-On-Premise</v>
      </c>
      <c r="N1485" s="9">
        <f t="shared" si="818"/>
        <v>12489.250957044582</v>
      </c>
      <c r="O1485" t="str">
        <f>VLOOKUP(A1485,glbpamap!$A$1:$E$1000,5,FALSE)</f>
        <v>payroll.csv</v>
      </c>
    </row>
    <row r="1486" spans="1:15" x14ac:dyDescent="0.25">
      <c r="A1486" t="str">
        <f t="shared" si="826"/>
        <v>Product-Mgmt-01700001</v>
      </c>
      <c r="C1486">
        <f t="shared" si="827"/>
        <v>0.01</v>
      </c>
      <c r="D1486" s="5">
        <f t="shared" si="828"/>
        <v>5</v>
      </c>
      <c r="E1486" s="5">
        <f t="shared" si="829"/>
        <v>9</v>
      </c>
      <c r="F1486" s="4">
        <f t="shared" si="830"/>
        <v>11</v>
      </c>
      <c r="G1486" s="5" t="str">
        <f>VLOOKUP($D1486,LE!$B:$D,G$2,FALSE)</f>
        <v>CHN</v>
      </c>
      <c r="H1486" s="5" t="str">
        <f>VLOOKUP($D1486,LE!$B:$D,H$2,FALSE)</f>
        <v>China</v>
      </c>
      <c r="I1486" s="5" t="str">
        <f>VLOOKUP($E1486,Department!$B:$E,I$2,FALSE)</f>
        <v>Product-Mgmt</v>
      </c>
      <c r="J1486" s="5" t="str">
        <f>VLOOKUP($E1486,Department!$B:$E,J$2,FALSE)</f>
        <v>Product-Mgmt-01</v>
      </c>
      <c r="K1486" s="5" t="str">
        <f>VLOOKUP($E1486,Department!$B:$E,K$2,FALSE)</f>
        <v>Product-Management</v>
      </c>
      <c r="L1486" s="5">
        <f>VLOOKUP($F1486,Account!$B:$D,L$2,FALSE)</f>
        <v>700001</v>
      </c>
      <c r="M1486" s="5" t="str">
        <f>VLOOKUP($F1486,Account!$B:$D,M$2,FALSE)</f>
        <v>IT-Application-Subscription</v>
      </c>
      <c r="N1486" s="9">
        <f t="shared" si="819"/>
        <v>2497.8501914089161</v>
      </c>
      <c r="O1486" t="str">
        <f>VLOOKUP(A1486,glbpamap!$A$1:$E$1000,5,FALSE)</f>
        <v>payroll.csv</v>
      </c>
    </row>
    <row r="1487" spans="1:15" x14ac:dyDescent="0.25">
      <c r="A1487" t="str">
        <f t="shared" si="826"/>
        <v>Product-Mgmt-01700002</v>
      </c>
      <c r="C1487">
        <f t="shared" si="827"/>
        <v>0.02</v>
      </c>
      <c r="D1487" s="5">
        <f t="shared" si="828"/>
        <v>5</v>
      </c>
      <c r="E1487" s="5">
        <f t="shared" si="829"/>
        <v>9</v>
      </c>
      <c r="F1487" s="4">
        <f t="shared" si="830"/>
        <v>12</v>
      </c>
      <c r="G1487" s="5" t="str">
        <f>VLOOKUP($D1487,LE!$B:$D,G$2,FALSE)</f>
        <v>CHN</v>
      </c>
      <c r="H1487" s="5" t="str">
        <f>VLOOKUP($D1487,LE!$B:$D,H$2,FALSE)</f>
        <v>China</v>
      </c>
      <c r="I1487" s="5" t="str">
        <f>VLOOKUP($E1487,Department!$B:$E,I$2,FALSE)</f>
        <v>Product-Mgmt</v>
      </c>
      <c r="J1487" s="5" t="str">
        <f>VLOOKUP($E1487,Department!$B:$E,J$2,FALSE)</f>
        <v>Product-Mgmt-01</v>
      </c>
      <c r="K1487" s="5" t="str">
        <f>VLOOKUP($E1487,Department!$B:$E,K$2,FALSE)</f>
        <v>Product-Management</v>
      </c>
      <c r="L1487" s="5">
        <f>VLOOKUP($F1487,Account!$B:$D,L$2,FALSE)</f>
        <v>700002</v>
      </c>
      <c r="M1487" s="5" t="str">
        <f>VLOOKUP($F1487,Account!$B:$D,M$2,FALSE)</f>
        <v>IT-Infrastructure</v>
      </c>
      <c r="N1487" s="9">
        <f t="shared" si="820"/>
        <v>4995.7003828178322</v>
      </c>
      <c r="O1487" t="str">
        <f>VLOOKUP(A1487,glbpamap!$A$1:$E$1000,5,FALSE)</f>
        <v>payroll.csv</v>
      </c>
    </row>
    <row r="1488" spans="1:15" x14ac:dyDescent="0.25">
      <c r="A1488" t="str">
        <f t="shared" si="826"/>
        <v>Product-Mgmt-01700003</v>
      </c>
      <c r="C1488">
        <f t="shared" si="827"/>
        <v>0.01</v>
      </c>
      <c r="D1488" s="5">
        <f t="shared" si="828"/>
        <v>5</v>
      </c>
      <c r="E1488" s="5">
        <f t="shared" si="829"/>
        <v>9</v>
      </c>
      <c r="F1488" s="4">
        <f t="shared" si="830"/>
        <v>13</v>
      </c>
      <c r="G1488" s="5" t="str">
        <f>VLOOKUP($D1488,LE!$B:$D,G$2,FALSE)</f>
        <v>CHN</v>
      </c>
      <c r="H1488" s="5" t="str">
        <f>VLOOKUP($D1488,LE!$B:$D,H$2,FALSE)</f>
        <v>China</v>
      </c>
      <c r="I1488" s="5" t="str">
        <f>VLOOKUP($E1488,Department!$B:$E,I$2,FALSE)</f>
        <v>Product-Mgmt</v>
      </c>
      <c r="J1488" s="5" t="str">
        <f>VLOOKUP($E1488,Department!$B:$E,J$2,FALSE)</f>
        <v>Product-Mgmt-01</v>
      </c>
      <c r="K1488" s="5" t="str">
        <f>VLOOKUP($E1488,Department!$B:$E,K$2,FALSE)</f>
        <v>Product-Management</v>
      </c>
      <c r="L1488" s="5">
        <f>VLOOKUP($F1488,Account!$B:$D,L$2,FALSE)</f>
        <v>700003</v>
      </c>
      <c r="M1488" s="5" t="str">
        <f>VLOOKUP($F1488,Account!$B:$D,M$2,FALSE)</f>
        <v>IT-Consultant-System Implementation</v>
      </c>
      <c r="N1488" s="9">
        <f t="shared" si="821"/>
        <v>2497.8501914089161</v>
      </c>
      <c r="O1488" t="str">
        <f>VLOOKUP(A1488,glbpamap!$A$1:$E$1000,5,FALSE)</f>
        <v>payroll.csv</v>
      </c>
    </row>
    <row r="1489" spans="1:15" x14ac:dyDescent="0.25">
      <c r="A1489" t="str">
        <f t="shared" si="826"/>
        <v>Product-Mgmt-01800000</v>
      </c>
      <c r="C1489">
        <f t="shared" si="827"/>
        <v>0.02</v>
      </c>
      <c r="D1489" s="5">
        <f t="shared" si="828"/>
        <v>5</v>
      </c>
      <c r="E1489" s="5">
        <f t="shared" si="829"/>
        <v>9</v>
      </c>
      <c r="F1489" s="4">
        <f t="shared" si="830"/>
        <v>14</v>
      </c>
      <c r="G1489" s="5" t="str">
        <f>VLOOKUP($D1489,LE!$B:$D,G$2,FALSE)</f>
        <v>CHN</v>
      </c>
      <c r="H1489" s="5" t="str">
        <f>VLOOKUP($D1489,LE!$B:$D,H$2,FALSE)</f>
        <v>China</v>
      </c>
      <c r="I1489" s="5" t="str">
        <f>VLOOKUP($E1489,Department!$B:$E,I$2,FALSE)</f>
        <v>Product-Mgmt</v>
      </c>
      <c r="J1489" s="5" t="str">
        <f>VLOOKUP($E1489,Department!$B:$E,J$2,FALSE)</f>
        <v>Product-Mgmt-01</v>
      </c>
      <c r="K1489" s="5" t="str">
        <f>VLOOKUP($E1489,Department!$B:$E,K$2,FALSE)</f>
        <v>Product-Management</v>
      </c>
      <c r="L1489" s="5">
        <f>VLOOKUP($F1489,Account!$B:$D,L$2,FALSE)</f>
        <v>800000</v>
      </c>
      <c r="M1489" s="5" t="str">
        <f>VLOOKUP($F1489,Account!$B:$D,M$2,FALSE)</f>
        <v>Facilities-Offices</v>
      </c>
      <c r="N1489" s="9">
        <f t="shared" si="822"/>
        <v>4995.7003828178322</v>
      </c>
      <c r="O1489" t="str">
        <f>VLOOKUP(A1489,glbpamap!$A$1:$E$1000,5,FALSE)</f>
        <v>payroll.csv</v>
      </c>
    </row>
    <row r="1490" spans="1:15" x14ac:dyDescent="0.25">
      <c r="A1490" t="str">
        <f t="shared" si="826"/>
        <v>Product-Mgmt-01800001</v>
      </c>
      <c r="C1490">
        <f t="shared" si="827"/>
        <v>0.02</v>
      </c>
      <c r="D1490" s="5">
        <f t="shared" si="828"/>
        <v>5</v>
      </c>
      <c r="E1490" s="5">
        <f t="shared" si="829"/>
        <v>9</v>
      </c>
      <c r="F1490" s="4">
        <f t="shared" si="830"/>
        <v>15</v>
      </c>
      <c r="G1490" s="5" t="str">
        <f>VLOOKUP($D1490,LE!$B:$D,G$2,FALSE)</f>
        <v>CHN</v>
      </c>
      <c r="H1490" s="5" t="str">
        <f>VLOOKUP($D1490,LE!$B:$D,H$2,FALSE)</f>
        <v>China</v>
      </c>
      <c r="I1490" s="5" t="str">
        <f>VLOOKUP($E1490,Department!$B:$E,I$2,FALSE)</f>
        <v>Product-Mgmt</v>
      </c>
      <c r="J1490" s="5" t="str">
        <f>VLOOKUP($E1490,Department!$B:$E,J$2,FALSE)</f>
        <v>Product-Mgmt-01</v>
      </c>
      <c r="K1490" s="5" t="str">
        <f>VLOOKUP($E1490,Department!$B:$E,K$2,FALSE)</f>
        <v>Product-Management</v>
      </c>
      <c r="L1490" s="5">
        <f>VLOOKUP($F1490,Account!$B:$D,L$2,FALSE)</f>
        <v>800001</v>
      </c>
      <c r="M1490" s="5" t="str">
        <f>VLOOKUP($F1490,Account!$B:$D,M$2,FALSE)</f>
        <v>Facilities-Supplies</v>
      </c>
      <c r="N1490" s="9">
        <f t="shared" si="823"/>
        <v>4995.7003828178322</v>
      </c>
      <c r="O1490" t="str">
        <f>VLOOKUP(A1490,glbpamap!$A$1:$E$1000,5,FALSE)</f>
        <v>payroll.csv</v>
      </c>
    </row>
    <row r="1491" spans="1:15" x14ac:dyDescent="0.25">
      <c r="A1491" t="str">
        <f t="shared" si="826"/>
        <v>Product-Mgmt-01800002</v>
      </c>
      <c r="C1491">
        <f t="shared" si="827"/>
        <v>0.02</v>
      </c>
      <c r="D1491" s="5">
        <f t="shared" si="828"/>
        <v>5</v>
      </c>
      <c r="E1491" s="5">
        <f t="shared" si="829"/>
        <v>9</v>
      </c>
      <c r="F1491" s="4">
        <f t="shared" si="830"/>
        <v>16</v>
      </c>
      <c r="G1491" s="5" t="str">
        <f>VLOOKUP($D1491,LE!$B:$D,G$2,FALSE)</f>
        <v>CHN</v>
      </c>
      <c r="H1491" s="5" t="str">
        <f>VLOOKUP($D1491,LE!$B:$D,H$2,FALSE)</f>
        <v>China</v>
      </c>
      <c r="I1491" s="5" t="str">
        <f>VLOOKUP($E1491,Department!$B:$E,I$2,FALSE)</f>
        <v>Product-Mgmt</v>
      </c>
      <c r="J1491" s="5" t="str">
        <f>VLOOKUP($E1491,Department!$B:$E,J$2,FALSE)</f>
        <v>Product-Mgmt-01</v>
      </c>
      <c r="K1491" s="5" t="str">
        <f>VLOOKUP($E1491,Department!$B:$E,K$2,FALSE)</f>
        <v>Product-Management</v>
      </c>
      <c r="L1491" s="5">
        <f>VLOOKUP($F1491,Account!$B:$D,L$2,FALSE)</f>
        <v>800002</v>
      </c>
      <c r="M1491" s="5" t="str">
        <f>VLOOKUP($F1491,Account!$B:$D,M$2,FALSE)</f>
        <v>Facilities-Supplies</v>
      </c>
      <c r="N1491" s="9">
        <f t="shared" si="824"/>
        <v>4995.7003828178322</v>
      </c>
      <c r="O1491" t="str">
        <f>VLOOKUP(A1491,glbpamap!$A$1:$E$1000,5,FALSE)</f>
        <v>payroll.csv</v>
      </c>
    </row>
    <row r="1492" spans="1:15" x14ac:dyDescent="0.25">
      <c r="A1492" t="str">
        <f t="shared" si="826"/>
        <v>R&amp;D-01100000</v>
      </c>
      <c r="C1492">
        <f>C1476</f>
        <v>0</v>
      </c>
      <c r="D1492" s="6">
        <f>D1476</f>
        <v>5</v>
      </c>
      <c r="E1492" s="6">
        <f>E1476+1</f>
        <v>10</v>
      </c>
      <c r="F1492" s="4">
        <v>1</v>
      </c>
      <c r="G1492" s="5" t="str">
        <f>VLOOKUP($D1492,LE!$B:$D,G$2,FALSE)</f>
        <v>CHN</v>
      </c>
      <c r="H1492" s="5" t="str">
        <f>VLOOKUP($D1492,LE!$B:$D,H$2,FALSE)</f>
        <v>China</v>
      </c>
      <c r="I1492" s="5" t="str">
        <f>VLOOKUP($E1492,Department!$B:$E,I$2,FALSE)</f>
        <v>R&amp;D</v>
      </c>
      <c r="J1492" s="5" t="str">
        <f>VLOOKUP($E1492,Department!$B:$E,J$2,FALSE)</f>
        <v>R&amp;D-01</v>
      </c>
      <c r="K1492" s="5" t="str">
        <f>VLOOKUP($E1492,Department!$B:$E,K$2,FALSE)</f>
        <v>R&amp;D-Infrastructure Developmet</v>
      </c>
      <c r="L1492" s="5">
        <f>VLOOKUP($F1492,Account!$B:$D,L$2,FALSE)</f>
        <v>100000</v>
      </c>
      <c r="M1492" s="5" t="str">
        <f>VLOOKUP($F1492,Account!$B:$D,M$2,FALSE)</f>
        <v>Salary</v>
      </c>
      <c r="N1492" s="10">
        <f t="shared" ref="N1492" si="831">N1476*1.01</f>
        <v>252282.86933230053</v>
      </c>
      <c r="O1492" t="str">
        <f>VLOOKUP(A1492,glbpamap!$A$1:$E$1000,5,FALSE)</f>
        <v>implementation.csv</v>
      </c>
    </row>
    <row r="1493" spans="1:15" x14ac:dyDescent="0.25">
      <c r="A1493" t="str">
        <f t="shared" si="826"/>
        <v>R&amp;D-01100001</v>
      </c>
      <c r="C1493">
        <f t="shared" ref="C1493:C1507" si="832">C1477</f>
        <v>0.3</v>
      </c>
      <c r="D1493" s="5">
        <f>D1492</f>
        <v>5</v>
      </c>
      <c r="E1493" s="5">
        <f>E1492</f>
        <v>10</v>
      </c>
      <c r="F1493" s="4">
        <f>F1492+1</f>
        <v>2</v>
      </c>
      <c r="G1493" s="5" t="str">
        <f>VLOOKUP($D1493,LE!$B:$D,G$2,FALSE)</f>
        <v>CHN</v>
      </c>
      <c r="H1493" s="5" t="str">
        <f>VLOOKUP($D1493,LE!$B:$D,H$2,FALSE)</f>
        <v>China</v>
      </c>
      <c r="I1493" s="5" t="str">
        <f>VLOOKUP($E1493,Department!$B:$E,I$2,FALSE)</f>
        <v>R&amp;D</v>
      </c>
      <c r="J1493" s="5" t="str">
        <f>VLOOKUP($E1493,Department!$B:$E,J$2,FALSE)</f>
        <v>R&amp;D-01</v>
      </c>
      <c r="K1493" s="5" t="str">
        <f>VLOOKUP($E1493,Department!$B:$E,K$2,FALSE)</f>
        <v>R&amp;D-Infrastructure Developmet</v>
      </c>
      <c r="L1493" s="5">
        <f>VLOOKUP($F1493,Account!$B:$D,L$2,FALSE)</f>
        <v>100001</v>
      </c>
      <c r="M1493" s="5" t="str">
        <f>VLOOKUP($F1493,Account!$B:$D,M$2,FALSE)</f>
        <v>Benefits</v>
      </c>
      <c r="N1493" s="9">
        <f t="shared" si="802"/>
        <v>75684.860799690156</v>
      </c>
      <c r="O1493" t="str">
        <f>VLOOKUP(A1493,glbpamap!$A$1:$E$1000,5,FALSE)</f>
        <v>implementation.csv</v>
      </c>
    </row>
    <row r="1494" spans="1:15" x14ac:dyDescent="0.25">
      <c r="A1494" t="str">
        <f t="shared" si="826"/>
        <v>R&amp;D-01200000</v>
      </c>
      <c r="C1494">
        <f t="shared" si="832"/>
        <v>0.5</v>
      </c>
      <c r="D1494" s="5">
        <f t="shared" ref="D1494:D1507" si="833">D1493</f>
        <v>5</v>
      </c>
      <c r="E1494" s="5">
        <f t="shared" ref="E1494:E1507" si="834">E1493</f>
        <v>10</v>
      </c>
      <c r="F1494" s="4">
        <f t="shared" ref="F1494:F1507" si="835">F1493+1</f>
        <v>3</v>
      </c>
      <c r="G1494" s="5" t="str">
        <f>VLOOKUP($D1494,LE!$B:$D,G$2,FALSE)</f>
        <v>CHN</v>
      </c>
      <c r="H1494" s="5" t="str">
        <f>VLOOKUP($D1494,LE!$B:$D,H$2,FALSE)</f>
        <v>China</v>
      </c>
      <c r="I1494" s="5" t="str">
        <f>VLOOKUP($E1494,Department!$B:$E,I$2,FALSE)</f>
        <v>R&amp;D</v>
      </c>
      <c r="J1494" s="5" t="str">
        <f>VLOOKUP($E1494,Department!$B:$E,J$2,FALSE)</f>
        <v>R&amp;D-01</v>
      </c>
      <c r="K1494" s="5" t="str">
        <f>VLOOKUP($E1494,Department!$B:$E,K$2,FALSE)</f>
        <v>R&amp;D-Infrastructure Developmet</v>
      </c>
      <c r="L1494" s="5">
        <f>VLOOKUP($F1494,Account!$B:$D,L$2,FALSE)</f>
        <v>200000</v>
      </c>
      <c r="M1494" s="5" t="str">
        <f>VLOOKUP($F1494,Account!$B:$D,M$2,FALSE)</f>
        <v>Contractors</v>
      </c>
      <c r="N1494" s="9">
        <f t="shared" si="811"/>
        <v>126141.43466615026</v>
      </c>
      <c r="O1494" t="str">
        <f>VLOOKUP(A1494,glbpamap!$A$1:$E$1000,5,FALSE)</f>
        <v>implementation.csv</v>
      </c>
    </row>
    <row r="1495" spans="1:15" x14ac:dyDescent="0.25">
      <c r="A1495" t="str">
        <f t="shared" si="826"/>
        <v>R&amp;D-01400000</v>
      </c>
      <c r="C1495">
        <f t="shared" si="832"/>
        <v>0.1</v>
      </c>
      <c r="D1495" s="5">
        <f t="shared" si="833"/>
        <v>5</v>
      </c>
      <c r="E1495" s="5">
        <f t="shared" si="834"/>
        <v>10</v>
      </c>
      <c r="F1495" s="4">
        <f t="shared" si="835"/>
        <v>4</v>
      </c>
      <c r="G1495" s="5" t="str">
        <f>VLOOKUP($D1495,LE!$B:$D,G$2,FALSE)</f>
        <v>CHN</v>
      </c>
      <c r="H1495" s="5" t="str">
        <f>VLOOKUP($D1495,LE!$B:$D,H$2,FALSE)</f>
        <v>China</v>
      </c>
      <c r="I1495" s="5" t="str">
        <f>VLOOKUP($E1495,Department!$B:$E,I$2,FALSE)</f>
        <v>R&amp;D</v>
      </c>
      <c r="J1495" s="5" t="str">
        <f>VLOOKUP($E1495,Department!$B:$E,J$2,FALSE)</f>
        <v>R&amp;D-01</v>
      </c>
      <c r="K1495" s="5" t="str">
        <f>VLOOKUP($E1495,Department!$B:$E,K$2,FALSE)</f>
        <v>R&amp;D-Infrastructure Developmet</v>
      </c>
      <c r="L1495" s="5">
        <f>VLOOKUP($F1495,Account!$B:$D,L$2,FALSE)</f>
        <v>400000</v>
      </c>
      <c r="M1495" s="5" t="str">
        <f>VLOOKUP($F1495,Account!$B:$D,M$2,FALSE)</f>
        <v>Travel-Trips</v>
      </c>
      <c r="N1495" s="9">
        <f t="shared" si="812"/>
        <v>25228.286933230054</v>
      </c>
      <c r="O1495" t="str">
        <f>VLOOKUP(A1495,glbpamap!$A$1:$E$1000,5,FALSE)</f>
        <v>implementation.csv</v>
      </c>
    </row>
    <row r="1496" spans="1:15" x14ac:dyDescent="0.25">
      <c r="A1496" t="str">
        <f t="shared" si="826"/>
        <v>R&amp;D-01400001</v>
      </c>
      <c r="C1496">
        <f t="shared" si="832"/>
        <v>0.05</v>
      </c>
      <c r="D1496" s="5">
        <f t="shared" si="833"/>
        <v>5</v>
      </c>
      <c r="E1496" s="5">
        <f t="shared" si="834"/>
        <v>10</v>
      </c>
      <c r="F1496" s="4">
        <f t="shared" si="835"/>
        <v>5</v>
      </c>
      <c r="G1496" s="5" t="str">
        <f>VLOOKUP($D1496,LE!$B:$D,G$2,FALSE)</f>
        <v>CHN</v>
      </c>
      <c r="H1496" s="5" t="str">
        <f>VLOOKUP($D1496,LE!$B:$D,H$2,FALSE)</f>
        <v>China</v>
      </c>
      <c r="I1496" s="5" t="str">
        <f>VLOOKUP($E1496,Department!$B:$E,I$2,FALSE)</f>
        <v>R&amp;D</v>
      </c>
      <c r="J1496" s="5" t="str">
        <f>VLOOKUP($E1496,Department!$B:$E,J$2,FALSE)</f>
        <v>R&amp;D-01</v>
      </c>
      <c r="K1496" s="5" t="str">
        <f>VLOOKUP($E1496,Department!$B:$E,K$2,FALSE)</f>
        <v>R&amp;D-Infrastructure Developmet</v>
      </c>
      <c r="L1496" s="5">
        <f>VLOOKUP($F1496,Account!$B:$D,L$2,FALSE)</f>
        <v>400001</v>
      </c>
      <c r="M1496" s="5" t="str">
        <f>VLOOKUP($F1496,Account!$B:$D,M$2,FALSE)</f>
        <v>Travel-Hotels</v>
      </c>
      <c r="N1496" s="9">
        <f t="shared" si="813"/>
        <v>12614.143466615027</v>
      </c>
      <c r="O1496" t="str">
        <f>VLOOKUP(A1496,glbpamap!$A$1:$E$1000,5,FALSE)</f>
        <v>implementation.csv</v>
      </c>
    </row>
    <row r="1497" spans="1:15" x14ac:dyDescent="0.25">
      <c r="A1497" t="str">
        <f t="shared" si="826"/>
        <v>R&amp;D-01500000</v>
      </c>
      <c r="C1497">
        <f t="shared" si="832"/>
        <v>0.2</v>
      </c>
      <c r="D1497" s="5">
        <f t="shared" si="833"/>
        <v>5</v>
      </c>
      <c r="E1497" s="5">
        <f t="shared" si="834"/>
        <v>10</v>
      </c>
      <c r="F1497" s="4">
        <f t="shared" si="835"/>
        <v>6</v>
      </c>
      <c r="G1497" s="5" t="str">
        <f>VLOOKUP($D1497,LE!$B:$D,G$2,FALSE)</f>
        <v>CHN</v>
      </c>
      <c r="H1497" s="5" t="str">
        <f>VLOOKUP($D1497,LE!$B:$D,H$2,FALSE)</f>
        <v>China</v>
      </c>
      <c r="I1497" s="5" t="str">
        <f>VLOOKUP($E1497,Department!$B:$E,I$2,FALSE)</f>
        <v>R&amp;D</v>
      </c>
      <c r="J1497" s="5" t="str">
        <f>VLOOKUP($E1497,Department!$B:$E,J$2,FALSE)</f>
        <v>R&amp;D-01</v>
      </c>
      <c r="K1497" s="5" t="str">
        <f>VLOOKUP($E1497,Department!$B:$E,K$2,FALSE)</f>
        <v>R&amp;D-Infrastructure Developmet</v>
      </c>
      <c r="L1497" s="5">
        <f>VLOOKUP($F1497,Account!$B:$D,L$2,FALSE)</f>
        <v>500000</v>
      </c>
      <c r="M1497" s="5" t="str">
        <f>VLOOKUP($F1497,Account!$B:$D,M$2,FALSE)</f>
        <v>Professional-Services-Consultants</v>
      </c>
      <c r="N1497" s="9">
        <f t="shared" si="814"/>
        <v>50456.573866460109</v>
      </c>
      <c r="O1497" t="str">
        <f>VLOOKUP(A1497,glbpamap!$A$1:$E$1000,5,FALSE)</f>
        <v>implementation.csv</v>
      </c>
    </row>
    <row r="1498" spans="1:15" x14ac:dyDescent="0.25">
      <c r="A1498" t="str">
        <f t="shared" si="826"/>
        <v>R&amp;D-01600000</v>
      </c>
      <c r="C1498">
        <f t="shared" si="832"/>
        <v>0.1</v>
      </c>
      <c r="D1498" s="5">
        <f t="shared" si="833"/>
        <v>5</v>
      </c>
      <c r="E1498" s="5">
        <f t="shared" si="834"/>
        <v>10</v>
      </c>
      <c r="F1498" s="4">
        <f t="shared" si="835"/>
        <v>7</v>
      </c>
      <c r="G1498" s="5" t="str">
        <f>VLOOKUP($D1498,LE!$B:$D,G$2,FALSE)</f>
        <v>CHN</v>
      </c>
      <c r="H1498" s="5" t="str">
        <f>VLOOKUP($D1498,LE!$B:$D,H$2,FALSE)</f>
        <v>China</v>
      </c>
      <c r="I1498" s="5" t="str">
        <f>VLOOKUP($E1498,Department!$B:$E,I$2,FALSE)</f>
        <v>R&amp;D</v>
      </c>
      <c r="J1498" s="5" t="str">
        <f>VLOOKUP($E1498,Department!$B:$E,J$2,FALSE)</f>
        <v>R&amp;D-01</v>
      </c>
      <c r="K1498" s="5" t="str">
        <f>VLOOKUP($E1498,Department!$B:$E,K$2,FALSE)</f>
        <v>R&amp;D-Infrastructure Developmet</v>
      </c>
      <c r="L1498" s="5">
        <f>VLOOKUP($F1498,Account!$B:$D,L$2,FALSE)</f>
        <v>600000</v>
      </c>
      <c r="M1498" s="5" t="str">
        <f>VLOOKUP($F1498,Account!$B:$D,M$2,FALSE)</f>
        <v>Legal-Consultants</v>
      </c>
      <c r="N1498" s="9">
        <f t="shared" si="815"/>
        <v>25228.286933230054</v>
      </c>
      <c r="O1498" t="str">
        <f>VLOOKUP(A1498,glbpamap!$A$1:$E$1000,5,FALSE)</f>
        <v>implementation.csv</v>
      </c>
    </row>
    <row r="1499" spans="1:15" x14ac:dyDescent="0.25">
      <c r="A1499" t="str">
        <f t="shared" si="826"/>
        <v>R&amp;D-01600001</v>
      </c>
      <c r="C1499">
        <f t="shared" si="832"/>
        <v>0</v>
      </c>
      <c r="D1499" s="5">
        <f t="shared" si="833"/>
        <v>5</v>
      </c>
      <c r="E1499" s="5">
        <f t="shared" si="834"/>
        <v>10</v>
      </c>
      <c r="F1499" s="4">
        <f t="shared" si="835"/>
        <v>8</v>
      </c>
      <c r="G1499" s="5" t="str">
        <f>VLOOKUP($D1499,LE!$B:$D,G$2,FALSE)</f>
        <v>CHN</v>
      </c>
      <c r="H1499" s="5" t="str">
        <f>VLOOKUP($D1499,LE!$B:$D,H$2,FALSE)</f>
        <v>China</v>
      </c>
      <c r="I1499" s="5" t="str">
        <f>VLOOKUP($E1499,Department!$B:$E,I$2,FALSE)</f>
        <v>R&amp;D</v>
      </c>
      <c r="J1499" s="5" t="str">
        <f>VLOOKUP($E1499,Department!$B:$E,J$2,FALSE)</f>
        <v>R&amp;D-01</v>
      </c>
      <c r="K1499" s="5" t="str">
        <f>VLOOKUP($E1499,Department!$B:$E,K$2,FALSE)</f>
        <v>R&amp;D-Infrastructure Developmet</v>
      </c>
      <c r="L1499" s="5">
        <f>VLOOKUP($F1499,Account!$B:$D,L$2,FALSE)</f>
        <v>600001</v>
      </c>
      <c r="M1499" s="5" t="str">
        <f>VLOOKUP($F1499,Account!$B:$D,M$2,FALSE)</f>
        <v>Legal-Corporate Fees</v>
      </c>
      <c r="N1499" s="9">
        <f t="shared" si="816"/>
        <v>0</v>
      </c>
      <c r="O1499" t="str">
        <f>VLOOKUP(A1499,glbpamap!$A$1:$E$1000,5,FALSE)</f>
        <v>implementation.csv</v>
      </c>
    </row>
    <row r="1500" spans="1:15" x14ac:dyDescent="0.25">
      <c r="A1500" t="str">
        <f t="shared" si="826"/>
        <v>R&amp;D-01600002</v>
      </c>
      <c r="C1500">
        <f t="shared" si="832"/>
        <v>0</v>
      </c>
      <c r="D1500" s="5">
        <f t="shared" si="833"/>
        <v>5</v>
      </c>
      <c r="E1500" s="5">
        <f t="shared" si="834"/>
        <v>10</v>
      </c>
      <c r="F1500" s="4">
        <f t="shared" si="835"/>
        <v>9</v>
      </c>
      <c r="G1500" s="5" t="str">
        <f>VLOOKUP($D1500,LE!$B:$D,G$2,FALSE)</f>
        <v>CHN</v>
      </c>
      <c r="H1500" s="5" t="str">
        <f>VLOOKUP($D1500,LE!$B:$D,H$2,FALSE)</f>
        <v>China</v>
      </c>
      <c r="I1500" s="5" t="str">
        <f>VLOOKUP($E1500,Department!$B:$E,I$2,FALSE)</f>
        <v>R&amp;D</v>
      </c>
      <c r="J1500" s="5" t="str">
        <f>VLOOKUP($E1500,Department!$B:$E,J$2,FALSE)</f>
        <v>R&amp;D-01</v>
      </c>
      <c r="K1500" s="5" t="str">
        <f>VLOOKUP($E1500,Department!$B:$E,K$2,FALSE)</f>
        <v>R&amp;D-Infrastructure Developmet</v>
      </c>
      <c r="L1500" s="5">
        <f>VLOOKUP($F1500,Account!$B:$D,L$2,FALSE)</f>
        <v>600002</v>
      </c>
      <c r="M1500" s="5" t="str">
        <f>VLOOKUP($F1500,Account!$B:$D,M$2,FALSE)</f>
        <v>Legal-Employment Fees</v>
      </c>
      <c r="N1500" s="9">
        <f t="shared" si="817"/>
        <v>0</v>
      </c>
      <c r="O1500" t="str">
        <f>VLOOKUP(A1500,glbpamap!$A$1:$E$1000,5,FALSE)</f>
        <v>implementation.csv</v>
      </c>
    </row>
    <row r="1501" spans="1:15" x14ac:dyDescent="0.25">
      <c r="A1501" t="str">
        <f t="shared" si="826"/>
        <v>R&amp;D-01700000</v>
      </c>
      <c r="C1501">
        <f t="shared" si="832"/>
        <v>0.05</v>
      </c>
      <c r="D1501" s="5">
        <f t="shared" si="833"/>
        <v>5</v>
      </c>
      <c r="E1501" s="5">
        <f t="shared" si="834"/>
        <v>10</v>
      </c>
      <c r="F1501" s="4">
        <f t="shared" si="835"/>
        <v>10</v>
      </c>
      <c r="G1501" s="5" t="str">
        <f>VLOOKUP($D1501,LE!$B:$D,G$2,FALSE)</f>
        <v>CHN</v>
      </c>
      <c r="H1501" s="5" t="str">
        <f>VLOOKUP($D1501,LE!$B:$D,H$2,FALSE)</f>
        <v>China</v>
      </c>
      <c r="I1501" s="5" t="str">
        <f>VLOOKUP($E1501,Department!$B:$E,I$2,FALSE)</f>
        <v>R&amp;D</v>
      </c>
      <c r="J1501" s="5" t="str">
        <f>VLOOKUP($E1501,Department!$B:$E,J$2,FALSE)</f>
        <v>R&amp;D-01</v>
      </c>
      <c r="K1501" s="5" t="str">
        <f>VLOOKUP($E1501,Department!$B:$E,K$2,FALSE)</f>
        <v>R&amp;D-Infrastructure Developmet</v>
      </c>
      <c r="L1501" s="5">
        <f>VLOOKUP($F1501,Account!$B:$D,L$2,FALSE)</f>
        <v>700000</v>
      </c>
      <c r="M1501" s="5" t="str">
        <f>VLOOKUP($F1501,Account!$B:$D,M$2,FALSE)</f>
        <v>IT-Application-On-Premise</v>
      </c>
      <c r="N1501" s="9">
        <f t="shared" si="818"/>
        <v>12614.143466615027</v>
      </c>
      <c r="O1501" t="str">
        <f>VLOOKUP(A1501,glbpamap!$A$1:$E$1000,5,FALSE)</f>
        <v>implementation.csv</v>
      </c>
    </row>
    <row r="1502" spans="1:15" x14ac:dyDescent="0.25">
      <c r="A1502" t="str">
        <f t="shared" si="826"/>
        <v>R&amp;D-01700001</v>
      </c>
      <c r="C1502">
        <f t="shared" si="832"/>
        <v>0.01</v>
      </c>
      <c r="D1502" s="5">
        <f t="shared" si="833"/>
        <v>5</v>
      </c>
      <c r="E1502" s="5">
        <f t="shared" si="834"/>
        <v>10</v>
      </c>
      <c r="F1502" s="4">
        <f t="shared" si="835"/>
        <v>11</v>
      </c>
      <c r="G1502" s="5" t="str">
        <f>VLOOKUP($D1502,LE!$B:$D,G$2,FALSE)</f>
        <v>CHN</v>
      </c>
      <c r="H1502" s="5" t="str">
        <f>VLOOKUP($D1502,LE!$B:$D,H$2,FALSE)</f>
        <v>China</v>
      </c>
      <c r="I1502" s="5" t="str">
        <f>VLOOKUP($E1502,Department!$B:$E,I$2,FALSE)</f>
        <v>R&amp;D</v>
      </c>
      <c r="J1502" s="5" t="str">
        <f>VLOOKUP($E1502,Department!$B:$E,J$2,FALSE)</f>
        <v>R&amp;D-01</v>
      </c>
      <c r="K1502" s="5" t="str">
        <f>VLOOKUP($E1502,Department!$B:$E,K$2,FALSE)</f>
        <v>R&amp;D-Infrastructure Developmet</v>
      </c>
      <c r="L1502" s="5">
        <f>VLOOKUP($F1502,Account!$B:$D,L$2,FALSE)</f>
        <v>700001</v>
      </c>
      <c r="M1502" s="5" t="str">
        <f>VLOOKUP($F1502,Account!$B:$D,M$2,FALSE)</f>
        <v>IT-Application-Subscription</v>
      </c>
      <c r="N1502" s="9">
        <f t="shared" si="819"/>
        <v>2522.8286933230052</v>
      </c>
      <c r="O1502" t="str">
        <f>VLOOKUP(A1502,glbpamap!$A$1:$E$1000,5,FALSE)</f>
        <v>implementation.csv</v>
      </c>
    </row>
    <row r="1503" spans="1:15" x14ac:dyDescent="0.25">
      <c r="A1503" t="str">
        <f t="shared" si="826"/>
        <v>R&amp;D-01700002</v>
      </c>
      <c r="C1503">
        <f t="shared" si="832"/>
        <v>0.02</v>
      </c>
      <c r="D1503" s="5">
        <f t="shared" si="833"/>
        <v>5</v>
      </c>
      <c r="E1503" s="5">
        <f t="shared" si="834"/>
        <v>10</v>
      </c>
      <c r="F1503" s="4">
        <f t="shared" si="835"/>
        <v>12</v>
      </c>
      <c r="G1503" s="5" t="str">
        <f>VLOOKUP($D1503,LE!$B:$D,G$2,FALSE)</f>
        <v>CHN</v>
      </c>
      <c r="H1503" s="5" t="str">
        <f>VLOOKUP($D1503,LE!$B:$D,H$2,FALSE)</f>
        <v>China</v>
      </c>
      <c r="I1503" s="5" t="str">
        <f>VLOOKUP($E1503,Department!$B:$E,I$2,FALSE)</f>
        <v>R&amp;D</v>
      </c>
      <c r="J1503" s="5" t="str">
        <f>VLOOKUP($E1503,Department!$B:$E,J$2,FALSE)</f>
        <v>R&amp;D-01</v>
      </c>
      <c r="K1503" s="5" t="str">
        <f>VLOOKUP($E1503,Department!$B:$E,K$2,FALSE)</f>
        <v>R&amp;D-Infrastructure Developmet</v>
      </c>
      <c r="L1503" s="5">
        <f>VLOOKUP($F1503,Account!$B:$D,L$2,FALSE)</f>
        <v>700002</v>
      </c>
      <c r="M1503" s="5" t="str">
        <f>VLOOKUP($F1503,Account!$B:$D,M$2,FALSE)</f>
        <v>IT-Infrastructure</v>
      </c>
      <c r="N1503" s="9">
        <f t="shared" si="820"/>
        <v>5045.6573866460103</v>
      </c>
      <c r="O1503" t="str">
        <f>VLOOKUP(A1503,glbpamap!$A$1:$E$1000,5,FALSE)</f>
        <v>implementation.csv</v>
      </c>
    </row>
    <row r="1504" spans="1:15" x14ac:dyDescent="0.25">
      <c r="A1504" t="str">
        <f t="shared" si="826"/>
        <v>R&amp;D-01700003</v>
      </c>
      <c r="C1504">
        <f t="shared" si="832"/>
        <v>0.01</v>
      </c>
      <c r="D1504" s="5">
        <f t="shared" si="833"/>
        <v>5</v>
      </c>
      <c r="E1504" s="5">
        <f t="shared" si="834"/>
        <v>10</v>
      </c>
      <c r="F1504" s="4">
        <f t="shared" si="835"/>
        <v>13</v>
      </c>
      <c r="G1504" s="5" t="str">
        <f>VLOOKUP($D1504,LE!$B:$D,G$2,FALSE)</f>
        <v>CHN</v>
      </c>
      <c r="H1504" s="5" t="str">
        <f>VLOOKUP($D1504,LE!$B:$D,H$2,FALSE)</f>
        <v>China</v>
      </c>
      <c r="I1504" s="5" t="str">
        <f>VLOOKUP($E1504,Department!$B:$E,I$2,FALSE)</f>
        <v>R&amp;D</v>
      </c>
      <c r="J1504" s="5" t="str">
        <f>VLOOKUP($E1504,Department!$B:$E,J$2,FALSE)</f>
        <v>R&amp;D-01</v>
      </c>
      <c r="K1504" s="5" t="str">
        <f>VLOOKUP($E1504,Department!$B:$E,K$2,FALSE)</f>
        <v>R&amp;D-Infrastructure Developmet</v>
      </c>
      <c r="L1504" s="5">
        <f>VLOOKUP($F1504,Account!$B:$D,L$2,FALSE)</f>
        <v>700003</v>
      </c>
      <c r="M1504" s="5" t="str">
        <f>VLOOKUP($F1504,Account!$B:$D,M$2,FALSE)</f>
        <v>IT-Consultant-System Implementation</v>
      </c>
      <c r="N1504" s="9">
        <f t="shared" si="821"/>
        <v>2522.8286933230052</v>
      </c>
      <c r="O1504" t="str">
        <f>VLOOKUP(A1504,glbpamap!$A$1:$E$1000,5,FALSE)</f>
        <v>implementation.csv</v>
      </c>
    </row>
    <row r="1505" spans="1:15" x14ac:dyDescent="0.25">
      <c r="A1505" t="str">
        <f t="shared" si="826"/>
        <v>R&amp;D-01800000</v>
      </c>
      <c r="C1505">
        <f t="shared" si="832"/>
        <v>0.02</v>
      </c>
      <c r="D1505" s="5">
        <f t="shared" si="833"/>
        <v>5</v>
      </c>
      <c r="E1505" s="5">
        <f t="shared" si="834"/>
        <v>10</v>
      </c>
      <c r="F1505" s="4">
        <f t="shared" si="835"/>
        <v>14</v>
      </c>
      <c r="G1505" s="5" t="str">
        <f>VLOOKUP($D1505,LE!$B:$D,G$2,FALSE)</f>
        <v>CHN</v>
      </c>
      <c r="H1505" s="5" t="str">
        <f>VLOOKUP($D1505,LE!$B:$D,H$2,FALSE)</f>
        <v>China</v>
      </c>
      <c r="I1505" s="5" t="str">
        <f>VLOOKUP($E1505,Department!$B:$E,I$2,FALSE)</f>
        <v>R&amp;D</v>
      </c>
      <c r="J1505" s="5" t="str">
        <f>VLOOKUP($E1505,Department!$B:$E,J$2,FALSE)</f>
        <v>R&amp;D-01</v>
      </c>
      <c r="K1505" s="5" t="str">
        <f>VLOOKUP($E1505,Department!$B:$E,K$2,FALSE)</f>
        <v>R&amp;D-Infrastructure Developmet</v>
      </c>
      <c r="L1505" s="5">
        <f>VLOOKUP($F1505,Account!$B:$D,L$2,FALSE)</f>
        <v>800000</v>
      </c>
      <c r="M1505" s="5" t="str">
        <f>VLOOKUP($F1505,Account!$B:$D,M$2,FALSE)</f>
        <v>Facilities-Offices</v>
      </c>
      <c r="N1505" s="9">
        <f t="shared" si="822"/>
        <v>5045.6573866460103</v>
      </c>
      <c r="O1505" t="str">
        <f>VLOOKUP(A1505,glbpamap!$A$1:$E$1000,5,FALSE)</f>
        <v>implementation.csv</v>
      </c>
    </row>
    <row r="1506" spans="1:15" x14ac:dyDescent="0.25">
      <c r="A1506" t="str">
        <f t="shared" si="826"/>
        <v>R&amp;D-01800001</v>
      </c>
      <c r="C1506">
        <f t="shared" si="832"/>
        <v>0.02</v>
      </c>
      <c r="D1506" s="5">
        <f t="shared" si="833"/>
        <v>5</v>
      </c>
      <c r="E1506" s="5">
        <f t="shared" si="834"/>
        <v>10</v>
      </c>
      <c r="F1506" s="4">
        <f t="shared" si="835"/>
        <v>15</v>
      </c>
      <c r="G1506" s="5" t="str">
        <f>VLOOKUP($D1506,LE!$B:$D,G$2,FALSE)</f>
        <v>CHN</v>
      </c>
      <c r="H1506" s="5" t="str">
        <f>VLOOKUP($D1506,LE!$B:$D,H$2,FALSE)</f>
        <v>China</v>
      </c>
      <c r="I1506" s="5" t="str">
        <f>VLOOKUP($E1506,Department!$B:$E,I$2,FALSE)</f>
        <v>R&amp;D</v>
      </c>
      <c r="J1506" s="5" t="str">
        <f>VLOOKUP($E1506,Department!$B:$E,J$2,FALSE)</f>
        <v>R&amp;D-01</v>
      </c>
      <c r="K1506" s="5" t="str">
        <f>VLOOKUP($E1506,Department!$B:$E,K$2,FALSE)</f>
        <v>R&amp;D-Infrastructure Developmet</v>
      </c>
      <c r="L1506" s="5">
        <f>VLOOKUP($F1506,Account!$B:$D,L$2,FALSE)</f>
        <v>800001</v>
      </c>
      <c r="M1506" s="5" t="str">
        <f>VLOOKUP($F1506,Account!$B:$D,M$2,FALSE)</f>
        <v>Facilities-Supplies</v>
      </c>
      <c r="N1506" s="9">
        <f t="shared" si="823"/>
        <v>5045.6573866460103</v>
      </c>
      <c r="O1506" t="str">
        <f>VLOOKUP(A1506,glbpamap!$A$1:$E$1000,5,FALSE)</f>
        <v>implementation.csv</v>
      </c>
    </row>
    <row r="1507" spans="1:15" x14ac:dyDescent="0.25">
      <c r="A1507" t="str">
        <f t="shared" si="826"/>
        <v>R&amp;D-01800002</v>
      </c>
      <c r="C1507">
        <f t="shared" si="832"/>
        <v>0.02</v>
      </c>
      <c r="D1507" s="5">
        <f t="shared" si="833"/>
        <v>5</v>
      </c>
      <c r="E1507" s="5">
        <f t="shared" si="834"/>
        <v>10</v>
      </c>
      <c r="F1507" s="4">
        <f t="shared" si="835"/>
        <v>16</v>
      </c>
      <c r="G1507" s="5" t="str">
        <f>VLOOKUP($D1507,LE!$B:$D,G$2,FALSE)</f>
        <v>CHN</v>
      </c>
      <c r="H1507" s="5" t="str">
        <f>VLOOKUP($D1507,LE!$B:$D,H$2,FALSE)</f>
        <v>China</v>
      </c>
      <c r="I1507" s="5" t="str">
        <f>VLOOKUP($E1507,Department!$B:$E,I$2,FALSE)</f>
        <v>R&amp;D</v>
      </c>
      <c r="J1507" s="5" t="str">
        <f>VLOOKUP($E1507,Department!$B:$E,J$2,FALSE)</f>
        <v>R&amp;D-01</v>
      </c>
      <c r="K1507" s="5" t="str">
        <f>VLOOKUP($E1507,Department!$B:$E,K$2,FALSE)</f>
        <v>R&amp;D-Infrastructure Developmet</v>
      </c>
      <c r="L1507" s="5">
        <f>VLOOKUP($F1507,Account!$B:$D,L$2,FALSE)</f>
        <v>800002</v>
      </c>
      <c r="M1507" s="5" t="str">
        <f>VLOOKUP($F1507,Account!$B:$D,M$2,FALSE)</f>
        <v>Facilities-Supplies</v>
      </c>
      <c r="N1507" s="9">
        <f t="shared" si="824"/>
        <v>5045.6573866460103</v>
      </c>
      <c r="O1507" t="str">
        <f>VLOOKUP(A1507,glbpamap!$A$1:$E$1000,5,FALSE)</f>
        <v>implementation.csv</v>
      </c>
    </row>
    <row r="1508" spans="1:15" x14ac:dyDescent="0.25">
      <c r="A1508" t="str">
        <f t="shared" si="826"/>
        <v>R&amp;D-02100000</v>
      </c>
      <c r="C1508">
        <f>C1492</f>
        <v>0</v>
      </c>
      <c r="D1508" s="6">
        <f>D1492</f>
        <v>5</v>
      </c>
      <c r="E1508" s="6">
        <f>E1492+1</f>
        <v>11</v>
      </c>
      <c r="F1508" s="4">
        <v>1</v>
      </c>
      <c r="G1508" s="5" t="str">
        <f>VLOOKUP($D1508,LE!$B:$D,G$2,FALSE)</f>
        <v>CHN</v>
      </c>
      <c r="H1508" s="5" t="str">
        <f>VLOOKUP($D1508,LE!$B:$D,H$2,FALSE)</f>
        <v>China</v>
      </c>
      <c r="I1508" s="5" t="str">
        <f>VLOOKUP($E1508,Department!$B:$E,I$2,FALSE)</f>
        <v>R&amp;D</v>
      </c>
      <c r="J1508" s="5" t="str">
        <f>VLOOKUP($E1508,Department!$B:$E,J$2,FALSE)</f>
        <v>R&amp;D-02</v>
      </c>
      <c r="K1508" s="5" t="str">
        <f>VLOOKUP($E1508,Department!$B:$E,K$2,FALSE)</f>
        <v>R&amp;D-Applications Development</v>
      </c>
      <c r="L1508" s="5">
        <f>VLOOKUP($F1508,Account!$B:$D,L$2,FALSE)</f>
        <v>100000</v>
      </c>
      <c r="M1508" s="5" t="str">
        <f>VLOOKUP($F1508,Account!$B:$D,M$2,FALSE)</f>
        <v>Salary</v>
      </c>
      <c r="N1508" s="10">
        <f t="shared" ref="N1508" si="836">N1492*1.01</f>
        <v>254805.69802562354</v>
      </c>
      <c r="O1508" t="str">
        <f>VLOOKUP(A1508,glbpamap!$A$1:$E$1000,5,FALSE)</f>
        <v>implementation.csv</v>
      </c>
    </row>
    <row r="1509" spans="1:15" x14ac:dyDescent="0.25">
      <c r="A1509" t="str">
        <f t="shared" si="826"/>
        <v>R&amp;D-02100001</v>
      </c>
      <c r="C1509">
        <f t="shared" ref="C1509:C1523" si="837">C1493</f>
        <v>0.3</v>
      </c>
      <c r="D1509" s="5">
        <f>D1508</f>
        <v>5</v>
      </c>
      <c r="E1509" s="5">
        <f>E1508</f>
        <v>11</v>
      </c>
      <c r="F1509" s="4">
        <f>F1508+1</f>
        <v>2</v>
      </c>
      <c r="G1509" s="5" t="str">
        <f>VLOOKUP($D1509,LE!$B:$D,G$2,FALSE)</f>
        <v>CHN</v>
      </c>
      <c r="H1509" s="5" t="str">
        <f>VLOOKUP($D1509,LE!$B:$D,H$2,FALSE)</f>
        <v>China</v>
      </c>
      <c r="I1509" s="5" t="str">
        <f>VLOOKUP($E1509,Department!$B:$E,I$2,FALSE)</f>
        <v>R&amp;D</v>
      </c>
      <c r="J1509" s="5" t="str">
        <f>VLOOKUP($E1509,Department!$B:$E,J$2,FALSE)</f>
        <v>R&amp;D-02</v>
      </c>
      <c r="K1509" s="5" t="str">
        <f>VLOOKUP($E1509,Department!$B:$E,K$2,FALSE)</f>
        <v>R&amp;D-Applications Development</v>
      </c>
      <c r="L1509" s="5">
        <f>VLOOKUP($F1509,Account!$B:$D,L$2,FALSE)</f>
        <v>100001</v>
      </c>
      <c r="M1509" s="5" t="str">
        <f>VLOOKUP($F1509,Account!$B:$D,M$2,FALSE)</f>
        <v>Benefits</v>
      </c>
      <c r="N1509" s="9">
        <f t="shared" ref="N1509:N1557" si="838">N1508*C1509</f>
        <v>76441.709407687056</v>
      </c>
      <c r="O1509" t="str">
        <f>VLOOKUP(A1509,glbpamap!$A$1:$E$1000,5,FALSE)</f>
        <v>implementation.csv</v>
      </c>
    </row>
    <row r="1510" spans="1:15" x14ac:dyDescent="0.25">
      <c r="A1510" t="str">
        <f t="shared" si="826"/>
        <v>R&amp;D-02200000</v>
      </c>
      <c r="C1510">
        <f t="shared" si="837"/>
        <v>0.5</v>
      </c>
      <c r="D1510" s="5">
        <f t="shared" ref="D1510:D1523" si="839">D1509</f>
        <v>5</v>
      </c>
      <c r="E1510" s="5">
        <f t="shared" ref="E1510:E1523" si="840">E1509</f>
        <v>11</v>
      </c>
      <c r="F1510" s="4">
        <f t="shared" ref="F1510:F1523" si="841">F1509+1</f>
        <v>3</v>
      </c>
      <c r="G1510" s="5" t="str">
        <f>VLOOKUP($D1510,LE!$B:$D,G$2,FALSE)</f>
        <v>CHN</v>
      </c>
      <c r="H1510" s="5" t="str">
        <f>VLOOKUP($D1510,LE!$B:$D,H$2,FALSE)</f>
        <v>China</v>
      </c>
      <c r="I1510" s="5" t="str">
        <f>VLOOKUP($E1510,Department!$B:$E,I$2,FALSE)</f>
        <v>R&amp;D</v>
      </c>
      <c r="J1510" s="5" t="str">
        <f>VLOOKUP($E1510,Department!$B:$E,J$2,FALSE)</f>
        <v>R&amp;D-02</v>
      </c>
      <c r="K1510" s="5" t="str">
        <f>VLOOKUP($E1510,Department!$B:$E,K$2,FALSE)</f>
        <v>R&amp;D-Applications Development</v>
      </c>
      <c r="L1510" s="5">
        <f>VLOOKUP($F1510,Account!$B:$D,L$2,FALSE)</f>
        <v>200000</v>
      </c>
      <c r="M1510" s="5" t="str">
        <f>VLOOKUP($F1510,Account!$B:$D,M$2,FALSE)</f>
        <v>Contractors</v>
      </c>
      <c r="N1510" s="9">
        <f t="shared" si="811"/>
        <v>127402.84901281177</v>
      </c>
      <c r="O1510" t="str">
        <f>VLOOKUP(A1510,glbpamap!$A$1:$E$1000,5,FALSE)</f>
        <v>implementation.csv</v>
      </c>
    </row>
    <row r="1511" spans="1:15" x14ac:dyDescent="0.25">
      <c r="A1511" t="str">
        <f t="shared" si="826"/>
        <v>R&amp;D-02400000</v>
      </c>
      <c r="C1511">
        <f t="shared" si="837"/>
        <v>0.1</v>
      </c>
      <c r="D1511" s="5">
        <f t="shared" si="839"/>
        <v>5</v>
      </c>
      <c r="E1511" s="5">
        <f t="shared" si="840"/>
        <v>11</v>
      </c>
      <c r="F1511" s="4">
        <f t="shared" si="841"/>
        <v>4</v>
      </c>
      <c r="G1511" s="5" t="str">
        <f>VLOOKUP($D1511,LE!$B:$D,G$2,FALSE)</f>
        <v>CHN</v>
      </c>
      <c r="H1511" s="5" t="str">
        <f>VLOOKUP($D1511,LE!$B:$D,H$2,FALSE)</f>
        <v>China</v>
      </c>
      <c r="I1511" s="5" t="str">
        <f>VLOOKUP($E1511,Department!$B:$E,I$2,FALSE)</f>
        <v>R&amp;D</v>
      </c>
      <c r="J1511" s="5" t="str">
        <f>VLOOKUP($E1511,Department!$B:$E,J$2,FALSE)</f>
        <v>R&amp;D-02</v>
      </c>
      <c r="K1511" s="5" t="str">
        <f>VLOOKUP($E1511,Department!$B:$E,K$2,FALSE)</f>
        <v>R&amp;D-Applications Development</v>
      </c>
      <c r="L1511" s="5">
        <f>VLOOKUP($F1511,Account!$B:$D,L$2,FALSE)</f>
        <v>400000</v>
      </c>
      <c r="M1511" s="5" t="str">
        <f>VLOOKUP($F1511,Account!$B:$D,M$2,FALSE)</f>
        <v>Travel-Trips</v>
      </c>
      <c r="N1511" s="9">
        <f t="shared" si="812"/>
        <v>25480.569802562357</v>
      </c>
      <c r="O1511" t="str">
        <f>VLOOKUP(A1511,glbpamap!$A$1:$E$1000,5,FALSE)</f>
        <v>implementation.csv</v>
      </c>
    </row>
    <row r="1512" spans="1:15" x14ac:dyDescent="0.25">
      <c r="A1512" t="str">
        <f t="shared" si="826"/>
        <v>R&amp;D-02400001</v>
      </c>
      <c r="C1512">
        <f t="shared" si="837"/>
        <v>0.05</v>
      </c>
      <c r="D1512" s="5">
        <f t="shared" si="839"/>
        <v>5</v>
      </c>
      <c r="E1512" s="5">
        <f t="shared" si="840"/>
        <v>11</v>
      </c>
      <c r="F1512" s="4">
        <f t="shared" si="841"/>
        <v>5</v>
      </c>
      <c r="G1512" s="5" t="str">
        <f>VLOOKUP($D1512,LE!$B:$D,G$2,FALSE)</f>
        <v>CHN</v>
      </c>
      <c r="H1512" s="5" t="str">
        <f>VLOOKUP($D1512,LE!$B:$D,H$2,FALSE)</f>
        <v>China</v>
      </c>
      <c r="I1512" s="5" t="str">
        <f>VLOOKUP($E1512,Department!$B:$E,I$2,FALSE)</f>
        <v>R&amp;D</v>
      </c>
      <c r="J1512" s="5" t="str">
        <f>VLOOKUP($E1512,Department!$B:$E,J$2,FALSE)</f>
        <v>R&amp;D-02</v>
      </c>
      <c r="K1512" s="5" t="str">
        <f>VLOOKUP($E1512,Department!$B:$E,K$2,FALSE)</f>
        <v>R&amp;D-Applications Development</v>
      </c>
      <c r="L1512" s="5">
        <f>VLOOKUP($F1512,Account!$B:$D,L$2,FALSE)</f>
        <v>400001</v>
      </c>
      <c r="M1512" s="5" t="str">
        <f>VLOOKUP($F1512,Account!$B:$D,M$2,FALSE)</f>
        <v>Travel-Hotels</v>
      </c>
      <c r="N1512" s="9">
        <f t="shared" si="813"/>
        <v>12740.284901281178</v>
      </c>
      <c r="O1512" t="str">
        <f>VLOOKUP(A1512,glbpamap!$A$1:$E$1000,5,FALSE)</f>
        <v>implementation.csv</v>
      </c>
    </row>
    <row r="1513" spans="1:15" x14ac:dyDescent="0.25">
      <c r="A1513" t="str">
        <f t="shared" si="826"/>
        <v>R&amp;D-02500000</v>
      </c>
      <c r="C1513">
        <f t="shared" si="837"/>
        <v>0.2</v>
      </c>
      <c r="D1513" s="5">
        <f t="shared" si="839"/>
        <v>5</v>
      </c>
      <c r="E1513" s="5">
        <f t="shared" si="840"/>
        <v>11</v>
      </c>
      <c r="F1513" s="4">
        <f t="shared" si="841"/>
        <v>6</v>
      </c>
      <c r="G1513" s="5" t="str">
        <f>VLOOKUP($D1513,LE!$B:$D,G$2,FALSE)</f>
        <v>CHN</v>
      </c>
      <c r="H1513" s="5" t="str">
        <f>VLOOKUP($D1513,LE!$B:$D,H$2,FALSE)</f>
        <v>China</v>
      </c>
      <c r="I1513" s="5" t="str">
        <f>VLOOKUP($E1513,Department!$B:$E,I$2,FALSE)</f>
        <v>R&amp;D</v>
      </c>
      <c r="J1513" s="5" t="str">
        <f>VLOOKUP($E1513,Department!$B:$E,J$2,FALSE)</f>
        <v>R&amp;D-02</v>
      </c>
      <c r="K1513" s="5" t="str">
        <f>VLOOKUP($E1513,Department!$B:$E,K$2,FALSE)</f>
        <v>R&amp;D-Applications Development</v>
      </c>
      <c r="L1513" s="5">
        <f>VLOOKUP($F1513,Account!$B:$D,L$2,FALSE)</f>
        <v>500000</v>
      </c>
      <c r="M1513" s="5" t="str">
        <f>VLOOKUP($F1513,Account!$B:$D,M$2,FALSE)</f>
        <v>Professional-Services-Consultants</v>
      </c>
      <c r="N1513" s="9">
        <f t="shared" si="814"/>
        <v>50961.139605124714</v>
      </c>
      <c r="O1513" t="str">
        <f>VLOOKUP(A1513,glbpamap!$A$1:$E$1000,5,FALSE)</f>
        <v>implementation.csv</v>
      </c>
    </row>
    <row r="1514" spans="1:15" x14ac:dyDescent="0.25">
      <c r="A1514" t="str">
        <f t="shared" si="826"/>
        <v>R&amp;D-02600000</v>
      </c>
      <c r="C1514">
        <f t="shared" si="837"/>
        <v>0.1</v>
      </c>
      <c r="D1514" s="5">
        <f t="shared" si="839"/>
        <v>5</v>
      </c>
      <c r="E1514" s="5">
        <f t="shared" si="840"/>
        <v>11</v>
      </c>
      <c r="F1514" s="4">
        <f t="shared" si="841"/>
        <v>7</v>
      </c>
      <c r="G1514" s="5" t="str">
        <f>VLOOKUP($D1514,LE!$B:$D,G$2,FALSE)</f>
        <v>CHN</v>
      </c>
      <c r="H1514" s="5" t="str">
        <f>VLOOKUP($D1514,LE!$B:$D,H$2,FALSE)</f>
        <v>China</v>
      </c>
      <c r="I1514" s="5" t="str">
        <f>VLOOKUP($E1514,Department!$B:$E,I$2,FALSE)</f>
        <v>R&amp;D</v>
      </c>
      <c r="J1514" s="5" t="str">
        <f>VLOOKUP($E1514,Department!$B:$E,J$2,FALSE)</f>
        <v>R&amp;D-02</v>
      </c>
      <c r="K1514" s="5" t="str">
        <f>VLOOKUP($E1514,Department!$B:$E,K$2,FALSE)</f>
        <v>R&amp;D-Applications Development</v>
      </c>
      <c r="L1514" s="5">
        <f>VLOOKUP($F1514,Account!$B:$D,L$2,FALSE)</f>
        <v>600000</v>
      </c>
      <c r="M1514" s="5" t="str">
        <f>VLOOKUP($F1514,Account!$B:$D,M$2,FALSE)</f>
        <v>Legal-Consultants</v>
      </c>
      <c r="N1514" s="9">
        <f t="shared" si="815"/>
        <v>25480.569802562357</v>
      </c>
      <c r="O1514" t="str">
        <f>VLOOKUP(A1514,glbpamap!$A$1:$E$1000,5,FALSE)</f>
        <v>implementation.csv</v>
      </c>
    </row>
    <row r="1515" spans="1:15" x14ac:dyDescent="0.25">
      <c r="A1515" t="str">
        <f t="shared" si="826"/>
        <v>R&amp;D-02600001</v>
      </c>
      <c r="C1515">
        <f t="shared" si="837"/>
        <v>0</v>
      </c>
      <c r="D1515" s="5">
        <f t="shared" si="839"/>
        <v>5</v>
      </c>
      <c r="E1515" s="5">
        <f t="shared" si="840"/>
        <v>11</v>
      </c>
      <c r="F1515" s="4">
        <f t="shared" si="841"/>
        <v>8</v>
      </c>
      <c r="G1515" s="5" t="str">
        <f>VLOOKUP($D1515,LE!$B:$D,G$2,FALSE)</f>
        <v>CHN</v>
      </c>
      <c r="H1515" s="5" t="str">
        <f>VLOOKUP($D1515,LE!$B:$D,H$2,FALSE)</f>
        <v>China</v>
      </c>
      <c r="I1515" s="5" t="str">
        <f>VLOOKUP($E1515,Department!$B:$E,I$2,FALSE)</f>
        <v>R&amp;D</v>
      </c>
      <c r="J1515" s="5" t="str">
        <f>VLOOKUP($E1515,Department!$B:$E,J$2,FALSE)</f>
        <v>R&amp;D-02</v>
      </c>
      <c r="K1515" s="5" t="str">
        <f>VLOOKUP($E1515,Department!$B:$E,K$2,FALSE)</f>
        <v>R&amp;D-Applications Development</v>
      </c>
      <c r="L1515" s="5">
        <f>VLOOKUP($F1515,Account!$B:$D,L$2,FALSE)</f>
        <v>600001</v>
      </c>
      <c r="M1515" s="5" t="str">
        <f>VLOOKUP($F1515,Account!$B:$D,M$2,FALSE)</f>
        <v>Legal-Corporate Fees</v>
      </c>
      <c r="N1515" s="9">
        <f t="shared" si="816"/>
        <v>0</v>
      </c>
      <c r="O1515" t="str">
        <f>VLOOKUP(A1515,glbpamap!$A$1:$E$1000,5,FALSE)</f>
        <v>implementation.csv</v>
      </c>
    </row>
    <row r="1516" spans="1:15" x14ac:dyDescent="0.25">
      <c r="A1516" t="str">
        <f t="shared" si="826"/>
        <v>R&amp;D-02600002</v>
      </c>
      <c r="C1516">
        <f t="shared" si="837"/>
        <v>0</v>
      </c>
      <c r="D1516" s="5">
        <f t="shared" si="839"/>
        <v>5</v>
      </c>
      <c r="E1516" s="5">
        <f t="shared" si="840"/>
        <v>11</v>
      </c>
      <c r="F1516" s="4">
        <f t="shared" si="841"/>
        <v>9</v>
      </c>
      <c r="G1516" s="5" t="str">
        <f>VLOOKUP($D1516,LE!$B:$D,G$2,FALSE)</f>
        <v>CHN</v>
      </c>
      <c r="H1516" s="5" t="str">
        <f>VLOOKUP($D1516,LE!$B:$D,H$2,FALSE)</f>
        <v>China</v>
      </c>
      <c r="I1516" s="5" t="str">
        <f>VLOOKUP($E1516,Department!$B:$E,I$2,FALSE)</f>
        <v>R&amp;D</v>
      </c>
      <c r="J1516" s="5" t="str">
        <f>VLOOKUP($E1516,Department!$B:$E,J$2,FALSE)</f>
        <v>R&amp;D-02</v>
      </c>
      <c r="K1516" s="5" t="str">
        <f>VLOOKUP($E1516,Department!$B:$E,K$2,FALSE)</f>
        <v>R&amp;D-Applications Development</v>
      </c>
      <c r="L1516" s="5">
        <f>VLOOKUP($F1516,Account!$B:$D,L$2,FALSE)</f>
        <v>600002</v>
      </c>
      <c r="M1516" s="5" t="str">
        <f>VLOOKUP($F1516,Account!$B:$D,M$2,FALSE)</f>
        <v>Legal-Employment Fees</v>
      </c>
      <c r="N1516" s="9">
        <f t="shared" si="817"/>
        <v>0</v>
      </c>
      <c r="O1516" t="str">
        <f>VLOOKUP(A1516,glbpamap!$A$1:$E$1000,5,FALSE)</f>
        <v>implementation.csv</v>
      </c>
    </row>
    <row r="1517" spans="1:15" x14ac:dyDescent="0.25">
      <c r="A1517" t="str">
        <f t="shared" si="826"/>
        <v>R&amp;D-02700000</v>
      </c>
      <c r="C1517">
        <f t="shared" si="837"/>
        <v>0.05</v>
      </c>
      <c r="D1517" s="5">
        <f t="shared" si="839"/>
        <v>5</v>
      </c>
      <c r="E1517" s="5">
        <f t="shared" si="840"/>
        <v>11</v>
      </c>
      <c r="F1517" s="4">
        <f t="shared" si="841"/>
        <v>10</v>
      </c>
      <c r="G1517" s="5" t="str">
        <f>VLOOKUP($D1517,LE!$B:$D,G$2,FALSE)</f>
        <v>CHN</v>
      </c>
      <c r="H1517" s="5" t="str">
        <f>VLOOKUP($D1517,LE!$B:$D,H$2,FALSE)</f>
        <v>China</v>
      </c>
      <c r="I1517" s="5" t="str">
        <f>VLOOKUP($E1517,Department!$B:$E,I$2,FALSE)</f>
        <v>R&amp;D</v>
      </c>
      <c r="J1517" s="5" t="str">
        <f>VLOOKUP($E1517,Department!$B:$E,J$2,FALSE)</f>
        <v>R&amp;D-02</v>
      </c>
      <c r="K1517" s="5" t="str">
        <f>VLOOKUP($E1517,Department!$B:$E,K$2,FALSE)</f>
        <v>R&amp;D-Applications Development</v>
      </c>
      <c r="L1517" s="5">
        <f>VLOOKUP($F1517,Account!$B:$D,L$2,FALSE)</f>
        <v>700000</v>
      </c>
      <c r="M1517" s="5" t="str">
        <f>VLOOKUP($F1517,Account!$B:$D,M$2,FALSE)</f>
        <v>IT-Application-On-Premise</v>
      </c>
      <c r="N1517" s="9">
        <f t="shared" si="818"/>
        <v>12740.284901281178</v>
      </c>
      <c r="O1517" t="str">
        <f>VLOOKUP(A1517,glbpamap!$A$1:$E$1000,5,FALSE)</f>
        <v>implementation.csv</v>
      </c>
    </row>
    <row r="1518" spans="1:15" x14ac:dyDescent="0.25">
      <c r="A1518" t="str">
        <f t="shared" si="826"/>
        <v>R&amp;D-02700001</v>
      </c>
      <c r="C1518">
        <f t="shared" si="837"/>
        <v>0.01</v>
      </c>
      <c r="D1518" s="5">
        <f t="shared" si="839"/>
        <v>5</v>
      </c>
      <c r="E1518" s="5">
        <f t="shared" si="840"/>
        <v>11</v>
      </c>
      <c r="F1518" s="4">
        <f t="shared" si="841"/>
        <v>11</v>
      </c>
      <c r="G1518" s="5" t="str">
        <f>VLOOKUP($D1518,LE!$B:$D,G$2,FALSE)</f>
        <v>CHN</v>
      </c>
      <c r="H1518" s="5" t="str">
        <f>VLOOKUP($D1518,LE!$B:$D,H$2,FALSE)</f>
        <v>China</v>
      </c>
      <c r="I1518" s="5" t="str">
        <f>VLOOKUP($E1518,Department!$B:$E,I$2,FALSE)</f>
        <v>R&amp;D</v>
      </c>
      <c r="J1518" s="5" t="str">
        <f>VLOOKUP($E1518,Department!$B:$E,J$2,FALSE)</f>
        <v>R&amp;D-02</v>
      </c>
      <c r="K1518" s="5" t="str">
        <f>VLOOKUP($E1518,Department!$B:$E,K$2,FALSE)</f>
        <v>R&amp;D-Applications Development</v>
      </c>
      <c r="L1518" s="5">
        <f>VLOOKUP($F1518,Account!$B:$D,L$2,FALSE)</f>
        <v>700001</v>
      </c>
      <c r="M1518" s="5" t="str">
        <f>VLOOKUP($F1518,Account!$B:$D,M$2,FALSE)</f>
        <v>IT-Application-Subscription</v>
      </c>
      <c r="N1518" s="9">
        <f t="shared" si="819"/>
        <v>2548.0569802562354</v>
      </c>
      <c r="O1518" t="str">
        <f>VLOOKUP(A1518,glbpamap!$A$1:$E$1000,5,FALSE)</f>
        <v>implementation.csv</v>
      </c>
    </row>
    <row r="1519" spans="1:15" x14ac:dyDescent="0.25">
      <c r="A1519" t="str">
        <f t="shared" si="826"/>
        <v>R&amp;D-02700002</v>
      </c>
      <c r="C1519">
        <f t="shared" si="837"/>
        <v>0.02</v>
      </c>
      <c r="D1519" s="5">
        <f t="shared" si="839"/>
        <v>5</v>
      </c>
      <c r="E1519" s="5">
        <f t="shared" si="840"/>
        <v>11</v>
      </c>
      <c r="F1519" s="4">
        <f t="shared" si="841"/>
        <v>12</v>
      </c>
      <c r="G1519" s="5" t="str">
        <f>VLOOKUP($D1519,LE!$B:$D,G$2,FALSE)</f>
        <v>CHN</v>
      </c>
      <c r="H1519" s="5" t="str">
        <f>VLOOKUP($D1519,LE!$B:$D,H$2,FALSE)</f>
        <v>China</v>
      </c>
      <c r="I1519" s="5" t="str">
        <f>VLOOKUP($E1519,Department!$B:$E,I$2,FALSE)</f>
        <v>R&amp;D</v>
      </c>
      <c r="J1519" s="5" t="str">
        <f>VLOOKUP($E1519,Department!$B:$E,J$2,FALSE)</f>
        <v>R&amp;D-02</v>
      </c>
      <c r="K1519" s="5" t="str">
        <f>VLOOKUP($E1519,Department!$B:$E,K$2,FALSE)</f>
        <v>R&amp;D-Applications Development</v>
      </c>
      <c r="L1519" s="5">
        <f>VLOOKUP($F1519,Account!$B:$D,L$2,FALSE)</f>
        <v>700002</v>
      </c>
      <c r="M1519" s="5" t="str">
        <f>VLOOKUP($F1519,Account!$B:$D,M$2,FALSE)</f>
        <v>IT-Infrastructure</v>
      </c>
      <c r="N1519" s="9">
        <f t="shared" si="820"/>
        <v>5096.1139605124708</v>
      </c>
      <c r="O1519" t="str">
        <f>VLOOKUP(A1519,glbpamap!$A$1:$E$1000,5,FALSE)</f>
        <v>implementation.csv</v>
      </c>
    </row>
    <row r="1520" spans="1:15" x14ac:dyDescent="0.25">
      <c r="A1520" t="str">
        <f t="shared" si="826"/>
        <v>R&amp;D-02700003</v>
      </c>
      <c r="C1520">
        <f t="shared" si="837"/>
        <v>0.01</v>
      </c>
      <c r="D1520" s="5">
        <f t="shared" si="839"/>
        <v>5</v>
      </c>
      <c r="E1520" s="5">
        <f t="shared" si="840"/>
        <v>11</v>
      </c>
      <c r="F1520" s="4">
        <f t="shared" si="841"/>
        <v>13</v>
      </c>
      <c r="G1520" s="5" t="str">
        <f>VLOOKUP($D1520,LE!$B:$D,G$2,FALSE)</f>
        <v>CHN</v>
      </c>
      <c r="H1520" s="5" t="str">
        <f>VLOOKUP($D1520,LE!$B:$D,H$2,FALSE)</f>
        <v>China</v>
      </c>
      <c r="I1520" s="5" t="str">
        <f>VLOOKUP($E1520,Department!$B:$E,I$2,FALSE)</f>
        <v>R&amp;D</v>
      </c>
      <c r="J1520" s="5" t="str">
        <f>VLOOKUP($E1520,Department!$B:$E,J$2,FALSE)</f>
        <v>R&amp;D-02</v>
      </c>
      <c r="K1520" s="5" t="str">
        <f>VLOOKUP($E1520,Department!$B:$E,K$2,FALSE)</f>
        <v>R&amp;D-Applications Development</v>
      </c>
      <c r="L1520" s="5">
        <f>VLOOKUP($F1520,Account!$B:$D,L$2,FALSE)</f>
        <v>700003</v>
      </c>
      <c r="M1520" s="5" t="str">
        <f>VLOOKUP($F1520,Account!$B:$D,M$2,FALSE)</f>
        <v>IT-Consultant-System Implementation</v>
      </c>
      <c r="N1520" s="9">
        <f t="shared" si="821"/>
        <v>2548.0569802562354</v>
      </c>
      <c r="O1520" t="str">
        <f>VLOOKUP(A1520,glbpamap!$A$1:$E$1000,5,FALSE)</f>
        <v>implementation.csv</v>
      </c>
    </row>
    <row r="1521" spans="1:15" x14ac:dyDescent="0.25">
      <c r="A1521" t="str">
        <f t="shared" si="826"/>
        <v>R&amp;D-02800000</v>
      </c>
      <c r="C1521">
        <f t="shared" si="837"/>
        <v>0.02</v>
      </c>
      <c r="D1521" s="5">
        <f t="shared" si="839"/>
        <v>5</v>
      </c>
      <c r="E1521" s="5">
        <f t="shared" si="840"/>
        <v>11</v>
      </c>
      <c r="F1521" s="4">
        <f t="shared" si="841"/>
        <v>14</v>
      </c>
      <c r="G1521" s="5" t="str">
        <f>VLOOKUP($D1521,LE!$B:$D,G$2,FALSE)</f>
        <v>CHN</v>
      </c>
      <c r="H1521" s="5" t="str">
        <f>VLOOKUP($D1521,LE!$B:$D,H$2,FALSE)</f>
        <v>China</v>
      </c>
      <c r="I1521" s="5" t="str">
        <f>VLOOKUP($E1521,Department!$B:$E,I$2,FALSE)</f>
        <v>R&amp;D</v>
      </c>
      <c r="J1521" s="5" t="str">
        <f>VLOOKUP($E1521,Department!$B:$E,J$2,FALSE)</f>
        <v>R&amp;D-02</v>
      </c>
      <c r="K1521" s="5" t="str">
        <f>VLOOKUP($E1521,Department!$B:$E,K$2,FALSE)</f>
        <v>R&amp;D-Applications Development</v>
      </c>
      <c r="L1521" s="5">
        <f>VLOOKUP($F1521,Account!$B:$D,L$2,FALSE)</f>
        <v>800000</v>
      </c>
      <c r="M1521" s="5" t="str">
        <f>VLOOKUP($F1521,Account!$B:$D,M$2,FALSE)</f>
        <v>Facilities-Offices</v>
      </c>
      <c r="N1521" s="9">
        <f t="shared" si="822"/>
        <v>5096.1139605124708</v>
      </c>
      <c r="O1521" t="str">
        <f>VLOOKUP(A1521,glbpamap!$A$1:$E$1000,5,FALSE)</f>
        <v>implementation.csv</v>
      </c>
    </row>
    <row r="1522" spans="1:15" x14ac:dyDescent="0.25">
      <c r="A1522" t="str">
        <f t="shared" si="826"/>
        <v>R&amp;D-02800001</v>
      </c>
      <c r="C1522">
        <f t="shared" si="837"/>
        <v>0.02</v>
      </c>
      <c r="D1522" s="5">
        <f t="shared" si="839"/>
        <v>5</v>
      </c>
      <c r="E1522" s="5">
        <f t="shared" si="840"/>
        <v>11</v>
      </c>
      <c r="F1522" s="4">
        <f t="shared" si="841"/>
        <v>15</v>
      </c>
      <c r="G1522" s="5" t="str">
        <f>VLOOKUP($D1522,LE!$B:$D,G$2,FALSE)</f>
        <v>CHN</v>
      </c>
      <c r="H1522" s="5" t="str">
        <f>VLOOKUP($D1522,LE!$B:$D,H$2,FALSE)</f>
        <v>China</v>
      </c>
      <c r="I1522" s="5" t="str">
        <f>VLOOKUP($E1522,Department!$B:$E,I$2,FALSE)</f>
        <v>R&amp;D</v>
      </c>
      <c r="J1522" s="5" t="str">
        <f>VLOOKUP($E1522,Department!$B:$E,J$2,FALSE)</f>
        <v>R&amp;D-02</v>
      </c>
      <c r="K1522" s="5" t="str">
        <f>VLOOKUP($E1522,Department!$B:$E,K$2,FALSE)</f>
        <v>R&amp;D-Applications Development</v>
      </c>
      <c r="L1522" s="5">
        <f>VLOOKUP($F1522,Account!$B:$D,L$2,FALSE)</f>
        <v>800001</v>
      </c>
      <c r="M1522" s="5" t="str">
        <f>VLOOKUP($F1522,Account!$B:$D,M$2,FALSE)</f>
        <v>Facilities-Supplies</v>
      </c>
      <c r="N1522" s="9">
        <f t="shared" si="823"/>
        <v>5096.1139605124708</v>
      </c>
      <c r="O1522" t="str">
        <f>VLOOKUP(A1522,glbpamap!$A$1:$E$1000,5,FALSE)</f>
        <v>implementation.csv</v>
      </c>
    </row>
    <row r="1523" spans="1:15" x14ac:dyDescent="0.25">
      <c r="A1523" t="str">
        <f t="shared" si="826"/>
        <v>R&amp;D-02800002</v>
      </c>
      <c r="C1523">
        <f t="shared" si="837"/>
        <v>0.02</v>
      </c>
      <c r="D1523" s="5">
        <f t="shared" si="839"/>
        <v>5</v>
      </c>
      <c r="E1523" s="5">
        <f t="shared" si="840"/>
        <v>11</v>
      </c>
      <c r="F1523" s="4">
        <f t="shared" si="841"/>
        <v>16</v>
      </c>
      <c r="G1523" s="5" t="str">
        <f>VLOOKUP($D1523,LE!$B:$D,G$2,FALSE)</f>
        <v>CHN</v>
      </c>
      <c r="H1523" s="5" t="str">
        <f>VLOOKUP($D1523,LE!$B:$D,H$2,FALSE)</f>
        <v>China</v>
      </c>
      <c r="I1523" s="5" t="str">
        <f>VLOOKUP($E1523,Department!$B:$E,I$2,FALSE)</f>
        <v>R&amp;D</v>
      </c>
      <c r="J1523" s="5" t="str">
        <f>VLOOKUP($E1523,Department!$B:$E,J$2,FALSE)</f>
        <v>R&amp;D-02</v>
      </c>
      <c r="K1523" s="5" t="str">
        <f>VLOOKUP($E1523,Department!$B:$E,K$2,FALSE)</f>
        <v>R&amp;D-Applications Development</v>
      </c>
      <c r="L1523" s="5">
        <f>VLOOKUP($F1523,Account!$B:$D,L$2,FALSE)</f>
        <v>800002</v>
      </c>
      <c r="M1523" s="5" t="str">
        <f>VLOOKUP($F1523,Account!$B:$D,M$2,FALSE)</f>
        <v>Facilities-Supplies</v>
      </c>
      <c r="N1523" s="9">
        <f t="shared" si="824"/>
        <v>5096.1139605124708</v>
      </c>
      <c r="O1523" t="str">
        <f>VLOOKUP(A1523,glbpamap!$A$1:$E$1000,5,FALSE)</f>
        <v>implementation.csv</v>
      </c>
    </row>
    <row r="1524" spans="1:15" x14ac:dyDescent="0.25">
      <c r="A1524" t="str">
        <f t="shared" si="826"/>
        <v>R&amp;D-03100000</v>
      </c>
      <c r="C1524">
        <f>C1508</f>
        <v>0</v>
      </c>
      <c r="D1524" s="6">
        <f>D1508</f>
        <v>5</v>
      </c>
      <c r="E1524" s="6">
        <f>E1508+1</f>
        <v>12</v>
      </c>
      <c r="F1524" s="4">
        <v>1</v>
      </c>
      <c r="G1524" s="5" t="str">
        <f>VLOOKUP($D1524,LE!$B:$D,G$2,FALSE)</f>
        <v>CHN</v>
      </c>
      <c r="H1524" s="5" t="str">
        <f>VLOOKUP($D1524,LE!$B:$D,H$2,FALSE)</f>
        <v>China</v>
      </c>
      <c r="I1524" s="5" t="str">
        <f>VLOOKUP($E1524,Department!$B:$E,I$2,FALSE)</f>
        <v>R&amp;D</v>
      </c>
      <c r="J1524" s="5" t="str">
        <f>VLOOKUP($E1524,Department!$B:$E,J$2,FALSE)</f>
        <v>R&amp;D-03</v>
      </c>
      <c r="K1524" s="5" t="str">
        <f>VLOOKUP($E1524,Department!$B:$E,K$2,FALSE)</f>
        <v>R&amp;D-Research</v>
      </c>
      <c r="L1524" s="5">
        <f>VLOOKUP($F1524,Account!$B:$D,L$2,FALSE)</f>
        <v>100000</v>
      </c>
      <c r="M1524" s="5" t="str">
        <f>VLOOKUP($F1524,Account!$B:$D,M$2,FALSE)</f>
        <v>Salary</v>
      </c>
      <c r="N1524" s="10">
        <f t="shared" ref="N1524" si="842">N1508*1.01</f>
        <v>257353.75500587976</v>
      </c>
      <c r="O1524" t="str">
        <f>VLOOKUP(A1524,glbpamap!$A$1:$E$1000,5,FALSE)</f>
        <v>implementation.csv</v>
      </c>
    </row>
    <row r="1525" spans="1:15" x14ac:dyDescent="0.25">
      <c r="A1525" t="str">
        <f t="shared" si="826"/>
        <v>R&amp;D-03100001</v>
      </c>
      <c r="C1525">
        <f t="shared" ref="C1525:C1539" si="843">C1509</f>
        <v>0.3</v>
      </c>
      <c r="D1525" s="5">
        <f>D1524</f>
        <v>5</v>
      </c>
      <c r="E1525" s="5">
        <f>E1524</f>
        <v>12</v>
      </c>
      <c r="F1525" s="4">
        <f>F1524+1</f>
        <v>2</v>
      </c>
      <c r="G1525" s="5" t="str">
        <f>VLOOKUP($D1525,LE!$B:$D,G$2,FALSE)</f>
        <v>CHN</v>
      </c>
      <c r="H1525" s="5" t="str">
        <f>VLOOKUP($D1525,LE!$B:$D,H$2,FALSE)</f>
        <v>China</v>
      </c>
      <c r="I1525" s="5" t="str">
        <f>VLOOKUP($E1525,Department!$B:$E,I$2,FALSE)</f>
        <v>R&amp;D</v>
      </c>
      <c r="J1525" s="5" t="str">
        <f>VLOOKUP($E1525,Department!$B:$E,J$2,FALSE)</f>
        <v>R&amp;D-03</v>
      </c>
      <c r="K1525" s="5" t="str">
        <f>VLOOKUP($E1525,Department!$B:$E,K$2,FALSE)</f>
        <v>R&amp;D-Research</v>
      </c>
      <c r="L1525" s="5">
        <f>VLOOKUP($F1525,Account!$B:$D,L$2,FALSE)</f>
        <v>100001</v>
      </c>
      <c r="M1525" s="5" t="str">
        <f>VLOOKUP($F1525,Account!$B:$D,M$2,FALSE)</f>
        <v>Benefits</v>
      </c>
      <c r="N1525" s="9">
        <f t="shared" si="838"/>
        <v>77206.126501763923</v>
      </c>
      <c r="O1525" t="str">
        <f>VLOOKUP(A1525,glbpamap!$A$1:$E$1000,5,FALSE)</f>
        <v>implementation.csv</v>
      </c>
    </row>
    <row r="1526" spans="1:15" x14ac:dyDescent="0.25">
      <c r="A1526" t="str">
        <f t="shared" si="826"/>
        <v>R&amp;D-03200000</v>
      </c>
      <c r="C1526">
        <f t="shared" si="843"/>
        <v>0.5</v>
      </c>
      <c r="D1526" s="5">
        <f t="shared" ref="D1526:D1539" si="844">D1525</f>
        <v>5</v>
      </c>
      <c r="E1526" s="5">
        <f t="shared" ref="E1526:E1539" si="845">E1525</f>
        <v>12</v>
      </c>
      <c r="F1526" s="4">
        <f t="shared" ref="F1526:F1539" si="846">F1525+1</f>
        <v>3</v>
      </c>
      <c r="G1526" s="5" t="str">
        <f>VLOOKUP($D1526,LE!$B:$D,G$2,FALSE)</f>
        <v>CHN</v>
      </c>
      <c r="H1526" s="5" t="str">
        <f>VLOOKUP($D1526,LE!$B:$D,H$2,FALSE)</f>
        <v>China</v>
      </c>
      <c r="I1526" s="5" t="str">
        <f>VLOOKUP($E1526,Department!$B:$E,I$2,FALSE)</f>
        <v>R&amp;D</v>
      </c>
      <c r="J1526" s="5" t="str">
        <f>VLOOKUP($E1526,Department!$B:$E,J$2,FALSE)</f>
        <v>R&amp;D-03</v>
      </c>
      <c r="K1526" s="5" t="str">
        <f>VLOOKUP($E1526,Department!$B:$E,K$2,FALSE)</f>
        <v>R&amp;D-Research</v>
      </c>
      <c r="L1526" s="5">
        <f>VLOOKUP($F1526,Account!$B:$D,L$2,FALSE)</f>
        <v>200000</v>
      </c>
      <c r="M1526" s="5" t="str">
        <f>VLOOKUP($F1526,Account!$B:$D,M$2,FALSE)</f>
        <v>Contractors</v>
      </c>
      <c r="N1526" s="9">
        <f t="shared" ref="N1526:N1574" si="847">N1524*C1526</f>
        <v>128676.87750293988</v>
      </c>
      <c r="O1526" t="str">
        <f>VLOOKUP(A1526,glbpamap!$A$1:$E$1000,5,FALSE)</f>
        <v>implementation.csv</v>
      </c>
    </row>
    <row r="1527" spans="1:15" x14ac:dyDescent="0.25">
      <c r="A1527" t="str">
        <f t="shared" si="826"/>
        <v>R&amp;D-03400000</v>
      </c>
      <c r="C1527">
        <f t="shared" si="843"/>
        <v>0.1</v>
      </c>
      <c r="D1527" s="5">
        <f t="shared" si="844"/>
        <v>5</v>
      </c>
      <c r="E1527" s="5">
        <f t="shared" si="845"/>
        <v>12</v>
      </c>
      <c r="F1527" s="4">
        <f t="shared" si="846"/>
        <v>4</v>
      </c>
      <c r="G1527" s="5" t="str">
        <f>VLOOKUP($D1527,LE!$B:$D,G$2,FALSE)</f>
        <v>CHN</v>
      </c>
      <c r="H1527" s="5" t="str">
        <f>VLOOKUP($D1527,LE!$B:$D,H$2,FALSE)</f>
        <v>China</v>
      </c>
      <c r="I1527" s="5" t="str">
        <f>VLOOKUP($E1527,Department!$B:$E,I$2,FALSE)</f>
        <v>R&amp;D</v>
      </c>
      <c r="J1527" s="5" t="str">
        <f>VLOOKUP($E1527,Department!$B:$E,J$2,FALSE)</f>
        <v>R&amp;D-03</v>
      </c>
      <c r="K1527" s="5" t="str">
        <f>VLOOKUP($E1527,Department!$B:$E,K$2,FALSE)</f>
        <v>R&amp;D-Research</v>
      </c>
      <c r="L1527" s="5">
        <f>VLOOKUP($F1527,Account!$B:$D,L$2,FALSE)</f>
        <v>400000</v>
      </c>
      <c r="M1527" s="5" t="str">
        <f>VLOOKUP($F1527,Account!$B:$D,M$2,FALSE)</f>
        <v>Travel-Trips</v>
      </c>
      <c r="N1527" s="9">
        <f t="shared" ref="N1527:N1575" si="848">N1524*C1527</f>
        <v>25735.375500587979</v>
      </c>
      <c r="O1527" t="str">
        <f>VLOOKUP(A1527,glbpamap!$A$1:$E$1000,5,FALSE)</f>
        <v>implementation.csv</v>
      </c>
    </row>
    <row r="1528" spans="1:15" x14ac:dyDescent="0.25">
      <c r="A1528" t="str">
        <f t="shared" si="826"/>
        <v>R&amp;D-03400001</v>
      </c>
      <c r="C1528">
        <f t="shared" si="843"/>
        <v>0.05</v>
      </c>
      <c r="D1528" s="5">
        <f t="shared" si="844"/>
        <v>5</v>
      </c>
      <c r="E1528" s="5">
        <f t="shared" si="845"/>
        <v>12</v>
      </c>
      <c r="F1528" s="4">
        <f t="shared" si="846"/>
        <v>5</v>
      </c>
      <c r="G1528" s="5" t="str">
        <f>VLOOKUP($D1528,LE!$B:$D,G$2,FALSE)</f>
        <v>CHN</v>
      </c>
      <c r="H1528" s="5" t="str">
        <f>VLOOKUP($D1528,LE!$B:$D,H$2,FALSE)</f>
        <v>China</v>
      </c>
      <c r="I1528" s="5" t="str">
        <f>VLOOKUP($E1528,Department!$B:$E,I$2,FALSE)</f>
        <v>R&amp;D</v>
      </c>
      <c r="J1528" s="5" t="str">
        <f>VLOOKUP($E1528,Department!$B:$E,J$2,FALSE)</f>
        <v>R&amp;D-03</v>
      </c>
      <c r="K1528" s="5" t="str">
        <f>VLOOKUP($E1528,Department!$B:$E,K$2,FALSE)</f>
        <v>R&amp;D-Research</v>
      </c>
      <c r="L1528" s="5">
        <f>VLOOKUP($F1528,Account!$B:$D,L$2,FALSE)</f>
        <v>400001</v>
      </c>
      <c r="M1528" s="5" t="str">
        <f>VLOOKUP($F1528,Account!$B:$D,M$2,FALSE)</f>
        <v>Travel-Hotels</v>
      </c>
      <c r="N1528" s="9">
        <f t="shared" ref="N1528:N1576" si="849">N1524*C1528</f>
        <v>12867.68775029399</v>
      </c>
      <c r="O1528" t="str">
        <f>VLOOKUP(A1528,glbpamap!$A$1:$E$1000,5,FALSE)</f>
        <v>implementation.csv</v>
      </c>
    </row>
    <row r="1529" spans="1:15" x14ac:dyDescent="0.25">
      <c r="A1529" t="str">
        <f t="shared" si="826"/>
        <v>R&amp;D-03500000</v>
      </c>
      <c r="C1529">
        <f t="shared" si="843"/>
        <v>0.2</v>
      </c>
      <c r="D1529" s="5">
        <f t="shared" si="844"/>
        <v>5</v>
      </c>
      <c r="E1529" s="5">
        <f t="shared" si="845"/>
        <v>12</v>
      </c>
      <c r="F1529" s="4">
        <f t="shared" si="846"/>
        <v>6</v>
      </c>
      <c r="G1529" s="5" t="str">
        <f>VLOOKUP($D1529,LE!$B:$D,G$2,FALSE)</f>
        <v>CHN</v>
      </c>
      <c r="H1529" s="5" t="str">
        <f>VLOOKUP($D1529,LE!$B:$D,H$2,FALSE)</f>
        <v>China</v>
      </c>
      <c r="I1529" s="5" t="str">
        <f>VLOOKUP($E1529,Department!$B:$E,I$2,FALSE)</f>
        <v>R&amp;D</v>
      </c>
      <c r="J1529" s="5" t="str">
        <f>VLOOKUP($E1529,Department!$B:$E,J$2,FALSE)</f>
        <v>R&amp;D-03</v>
      </c>
      <c r="K1529" s="5" t="str">
        <f>VLOOKUP($E1529,Department!$B:$E,K$2,FALSE)</f>
        <v>R&amp;D-Research</v>
      </c>
      <c r="L1529" s="5">
        <f>VLOOKUP($F1529,Account!$B:$D,L$2,FALSE)</f>
        <v>500000</v>
      </c>
      <c r="M1529" s="5" t="str">
        <f>VLOOKUP($F1529,Account!$B:$D,M$2,FALSE)</f>
        <v>Professional-Services-Consultants</v>
      </c>
      <c r="N1529" s="9">
        <f t="shared" ref="N1529:N1577" si="850">N1524*C1529</f>
        <v>51470.751001175959</v>
      </c>
      <c r="O1529" t="str">
        <f>VLOOKUP(A1529,glbpamap!$A$1:$E$1000,5,FALSE)</f>
        <v>implementation.csv</v>
      </c>
    </row>
    <row r="1530" spans="1:15" x14ac:dyDescent="0.25">
      <c r="A1530" t="str">
        <f t="shared" si="826"/>
        <v>R&amp;D-03600000</v>
      </c>
      <c r="C1530">
        <f t="shared" si="843"/>
        <v>0.1</v>
      </c>
      <c r="D1530" s="5">
        <f t="shared" si="844"/>
        <v>5</v>
      </c>
      <c r="E1530" s="5">
        <f t="shared" si="845"/>
        <v>12</v>
      </c>
      <c r="F1530" s="4">
        <f t="shared" si="846"/>
        <v>7</v>
      </c>
      <c r="G1530" s="5" t="str">
        <f>VLOOKUP($D1530,LE!$B:$D,G$2,FALSE)</f>
        <v>CHN</v>
      </c>
      <c r="H1530" s="5" t="str">
        <f>VLOOKUP($D1530,LE!$B:$D,H$2,FALSE)</f>
        <v>China</v>
      </c>
      <c r="I1530" s="5" t="str">
        <f>VLOOKUP($E1530,Department!$B:$E,I$2,FALSE)</f>
        <v>R&amp;D</v>
      </c>
      <c r="J1530" s="5" t="str">
        <f>VLOOKUP($E1530,Department!$B:$E,J$2,FALSE)</f>
        <v>R&amp;D-03</v>
      </c>
      <c r="K1530" s="5" t="str">
        <f>VLOOKUP($E1530,Department!$B:$E,K$2,FALSE)</f>
        <v>R&amp;D-Research</v>
      </c>
      <c r="L1530" s="5">
        <f>VLOOKUP($F1530,Account!$B:$D,L$2,FALSE)</f>
        <v>600000</v>
      </c>
      <c r="M1530" s="5" t="str">
        <f>VLOOKUP($F1530,Account!$B:$D,M$2,FALSE)</f>
        <v>Legal-Consultants</v>
      </c>
      <c r="N1530" s="9">
        <f t="shared" ref="N1530:N1578" si="851">N1524*C1530</f>
        <v>25735.375500587979</v>
      </c>
      <c r="O1530" t="str">
        <f>VLOOKUP(A1530,glbpamap!$A$1:$E$1000,5,FALSE)</f>
        <v>implementation.csv</v>
      </c>
    </row>
    <row r="1531" spans="1:15" x14ac:dyDescent="0.25">
      <c r="A1531" t="str">
        <f t="shared" si="826"/>
        <v>R&amp;D-03600001</v>
      </c>
      <c r="C1531">
        <f t="shared" si="843"/>
        <v>0</v>
      </c>
      <c r="D1531" s="5">
        <f t="shared" si="844"/>
        <v>5</v>
      </c>
      <c r="E1531" s="5">
        <f t="shared" si="845"/>
        <v>12</v>
      </c>
      <c r="F1531" s="4">
        <f t="shared" si="846"/>
        <v>8</v>
      </c>
      <c r="G1531" s="5" t="str">
        <f>VLOOKUP($D1531,LE!$B:$D,G$2,FALSE)</f>
        <v>CHN</v>
      </c>
      <c r="H1531" s="5" t="str">
        <f>VLOOKUP($D1531,LE!$B:$D,H$2,FALSE)</f>
        <v>China</v>
      </c>
      <c r="I1531" s="5" t="str">
        <f>VLOOKUP($E1531,Department!$B:$E,I$2,FALSE)</f>
        <v>R&amp;D</v>
      </c>
      <c r="J1531" s="5" t="str">
        <f>VLOOKUP($E1531,Department!$B:$E,J$2,FALSE)</f>
        <v>R&amp;D-03</v>
      </c>
      <c r="K1531" s="5" t="str">
        <f>VLOOKUP($E1531,Department!$B:$E,K$2,FALSE)</f>
        <v>R&amp;D-Research</v>
      </c>
      <c r="L1531" s="5">
        <f>VLOOKUP($F1531,Account!$B:$D,L$2,FALSE)</f>
        <v>600001</v>
      </c>
      <c r="M1531" s="5" t="str">
        <f>VLOOKUP($F1531,Account!$B:$D,M$2,FALSE)</f>
        <v>Legal-Corporate Fees</v>
      </c>
      <c r="N1531" s="9">
        <f t="shared" ref="N1531:N1579" si="852">N1524*C1531</f>
        <v>0</v>
      </c>
      <c r="O1531" t="str">
        <f>VLOOKUP(A1531,glbpamap!$A$1:$E$1000,5,FALSE)</f>
        <v>implementation.csv</v>
      </c>
    </row>
    <row r="1532" spans="1:15" x14ac:dyDescent="0.25">
      <c r="A1532" t="str">
        <f t="shared" si="826"/>
        <v>R&amp;D-03600002</v>
      </c>
      <c r="C1532">
        <f t="shared" si="843"/>
        <v>0</v>
      </c>
      <c r="D1532" s="5">
        <f t="shared" si="844"/>
        <v>5</v>
      </c>
      <c r="E1532" s="5">
        <f t="shared" si="845"/>
        <v>12</v>
      </c>
      <c r="F1532" s="4">
        <f t="shared" si="846"/>
        <v>9</v>
      </c>
      <c r="G1532" s="5" t="str">
        <f>VLOOKUP($D1532,LE!$B:$D,G$2,FALSE)</f>
        <v>CHN</v>
      </c>
      <c r="H1532" s="5" t="str">
        <f>VLOOKUP($D1532,LE!$B:$D,H$2,FALSE)</f>
        <v>China</v>
      </c>
      <c r="I1532" s="5" t="str">
        <f>VLOOKUP($E1532,Department!$B:$E,I$2,FALSE)</f>
        <v>R&amp;D</v>
      </c>
      <c r="J1532" s="5" t="str">
        <f>VLOOKUP($E1532,Department!$B:$E,J$2,FALSE)</f>
        <v>R&amp;D-03</v>
      </c>
      <c r="K1532" s="5" t="str">
        <f>VLOOKUP($E1532,Department!$B:$E,K$2,FALSE)</f>
        <v>R&amp;D-Research</v>
      </c>
      <c r="L1532" s="5">
        <f>VLOOKUP($F1532,Account!$B:$D,L$2,FALSE)</f>
        <v>600002</v>
      </c>
      <c r="M1532" s="5" t="str">
        <f>VLOOKUP($F1532,Account!$B:$D,M$2,FALSE)</f>
        <v>Legal-Employment Fees</v>
      </c>
      <c r="N1532" s="9">
        <f t="shared" ref="N1532:N1580" si="853">N1524*C1532</f>
        <v>0</v>
      </c>
      <c r="O1532" t="str">
        <f>VLOOKUP(A1532,glbpamap!$A$1:$E$1000,5,FALSE)</f>
        <v>implementation.csv</v>
      </c>
    </row>
    <row r="1533" spans="1:15" x14ac:dyDescent="0.25">
      <c r="A1533" t="str">
        <f t="shared" si="826"/>
        <v>R&amp;D-03700000</v>
      </c>
      <c r="C1533">
        <f t="shared" si="843"/>
        <v>0.05</v>
      </c>
      <c r="D1533" s="5">
        <f t="shared" si="844"/>
        <v>5</v>
      </c>
      <c r="E1533" s="5">
        <f t="shared" si="845"/>
        <v>12</v>
      </c>
      <c r="F1533" s="4">
        <f t="shared" si="846"/>
        <v>10</v>
      </c>
      <c r="G1533" s="5" t="str">
        <f>VLOOKUP($D1533,LE!$B:$D,G$2,FALSE)</f>
        <v>CHN</v>
      </c>
      <c r="H1533" s="5" t="str">
        <f>VLOOKUP($D1533,LE!$B:$D,H$2,FALSE)</f>
        <v>China</v>
      </c>
      <c r="I1533" s="5" t="str">
        <f>VLOOKUP($E1533,Department!$B:$E,I$2,FALSE)</f>
        <v>R&amp;D</v>
      </c>
      <c r="J1533" s="5" t="str">
        <f>VLOOKUP($E1533,Department!$B:$E,J$2,FALSE)</f>
        <v>R&amp;D-03</v>
      </c>
      <c r="K1533" s="5" t="str">
        <f>VLOOKUP($E1533,Department!$B:$E,K$2,FALSE)</f>
        <v>R&amp;D-Research</v>
      </c>
      <c r="L1533" s="5">
        <f>VLOOKUP($F1533,Account!$B:$D,L$2,FALSE)</f>
        <v>700000</v>
      </c>
      <c r="M1533" s="5" t="str">
        <f>VLOOKUP($F1533,Account!$B:$D,M$2,FALSE)</f>
        <v>IT-Application-On-Premise</v>
      </c>
      <c r="N1533" s="9">
        <f t="shared" ref="N1533:N1581" si="854">N1524*C1533</f>
        <v>12867.68775029399</v>
      </c>
      <c r="O1533" t="str">
        <f>VLOOKUP(A1533,glbpamap!$A$1:$E$1000,5,FALSE)</f>
        <v>implementation.csv</v>
      </c>
    </row>
    <row r="1534" spans="1:15" x14ac:dyDescent="0.25">
      <c r="A1534" t="str">
        <f t="shared" si="826"/>
        <v>R&amp;D-03700001</v>
      </c>
      <c r="C1534">
        <f t="shared" si="843"/>
        <v>0.01</v>
      </c>
      <c r="D1534" s="5">
        <f t="shared" si="844"/>
        <v>5</v>
      </c>
      <c r="E1534" s="5">
        <f t="shared" si="845"/>
        <v>12</v>
      </c>
      <c r="F1534" s="4">
        <f t="shared" si="846"/>
        <v>11</v>
      </c>
      <c r="G1534" s="5" t="str">
        <f>VLOOKUP($D1534,LE!$B:$D,G$2,FALSE)</f>
        <v>CHN</v>
      </c>
      <c r="H1534" s="5" t="str">
        <f>VLOOKUP($D1534,LE!$B:$D,H$2,FALSE)</f>
        <v>China</v>
      </c>
      <c r="I1534" s="5" t="str">
        <f>VLOOKUP($E1534,Department!$B:$E,I$2,FALSE)</f>
        <v>R&amp;D</v>
      </c>
      <c r="J1534" s="5" t="str">
        <f>VLOOKUP($E1534,Department!$B:$E,J$2,FALSE)</f>
        <v>R&amp;D-03</v>
      </c>
      <c r="K1534" s="5" t="str">
        <f>VLOOKUP($E1534,Department!$B:$E,K$2,FALSE)</f>
        <v>R&amp;D-Research</v>
      </c>
      <c r="L1534" s="5">
        <f>VLOOKUP($F1534,Account!$B:$D,L$2,FALSE)</f>
        <v>700001</v>
      </c>
      <c r="M1534" s="5" t="str">
        <f>VLOOKUP($F1534,Account!$B:$D,M$2,FALSE)</f>
        <v>IT-Application-Subscription</v>
      </c>
      <c r="N1534" s="9">
        <f t="shared" ref="N1534:N1582" si="855">N1524*C1534</f>
        <v>2573.5375500587975</v>
      </c>
      <c r="O1534" t="str">
        <f>VLOOKUP(A1534,glbpamap!$A$1:$E$1000,5,FALSE)</f>
        <v>implementation.csv</v>
      </c>
    </row>
    <row r="1535" spans="1:15" x14ac:dyDescent="0.25">
      <c r="A1535" t="str">
        <f t="shared" si="826"/>
        <v>R&amp;D-03700002</v>
      </c>
      <c r="C1535">
        <f t="shared" si="843"/>
        <v>0.02</v>
      </c>
      <c r="D1535" s="5">
        <f t="shared" si="844"/>
        <v>5</v>
      </c>
      <c r="E1535" s="5">
        <f t="shared" si="845"/>
        <v>12</v>
      </c>
      <c r="F1535" s="4">
        <f t="shared" si="846"/>
        <v>12</v>
      </c>
      <c r="G1535" s="5" t="str">
        <f>VLOOKUP($D1535,LE!$B:$D,G$2,FALSE)</f>
        <v>CHN</v>
      </c>
      <c r="H1535" s="5" t="str">
        <f>VLOOKUP($D1535,LE!$B:$D,H$2,FALSE)</f>
        <v>China</v>
      </c>
      <c r="I1535" s="5" t="str">
        <f>VLOOKUP($E1535,Department!$B:$E,I$2,FALSE)</f>
        <v>R&amp;D</v>
      </c>
      <c r="J1535" s="5" t="str">
        <f>VLOOKUP($E1535,Department!$B:$E,J$2,FALSE)</f>
        <v>R&amp;D-03</v>
      </c>
      <c r="K1535" s="5" t="str">
        <f>VLOOKUP($E1535,Department!$B:$E,K$2,FALSE)</f>
        <v>R&amp;D-Research</v>
      </c>
      <c r="L1535" s="5">
        <f>VLOOKUP($F1535,Account!$B:$D,L$2,FALSE)</f>
        <v>700002</v>
      </c>
      <c r="M1535" s="5" t="str">
        <f>VLOOKUP($F1535,Account!$B:$D,M$2,FALSE)</f>
        <v>IT-Infrastructure</v>
      </c>
      <c r="N1535" s="9">
        <f t="shared" ref="N1535:N1583" si="856">N1524*C1535</f>
        <v>5147.075100117595</v>
      </c>
      <c r="O1535" t="str">
        <f>VLOOKUP(A1535,glbpamap!$A$1:$E$1000,5,FALSE)</f>
        <v>implementation.csv</v>
      </c>
    </row>
    <row r="1536" spans="1:15" x14ac:dyDescent="0.25">
      <c r="A1536" t="str">
        <f t="shared" si="826"/>
        <v>R&amp;D-03700003</v>
      </c>
      <c r="C1536">
        <f t="shared" si="843"/>
        <v>0.01</v>
      </c>
      <c r="D1536" s="5">
        <f t="shared" si="844"/>
        <v>5</v>
      </c>
      <c r="E1536" s="5">
        <f t="shared" si="845"/>
        <v>12</v>
      </c>
      <c r="F1536" s="4">
        <f t="shared" si="846"/>
        <v>13</v>
      </c>
      <c r="G1536" s="5" t="str">
        <f>VLOOKUP($D1536,LE!$B:$D,G$2,FALSE)</f>
        <v>CHN</v>
      </c>
      <c r="H1536" s="5" t="str">
        <f>VLOOKUP($D1536,LE!$B:$D,H$2,FALSE)</f>
        <v>China</v>
      </c>
      <c r="I1536" s="5" t="str">
        <f>VLOOKUP($E1536,Department!$B:$E,I$2,FALSE)</f>
        <v>R&amp;D</v>
      </c>
      <c r="J1536" s="5" t="str">
        <f>VLOOKUP($E1536,Department!$B:$E,J$2,FALSE)</f>
        <v>R&amp;D-03</v>
      </c>
      <c r="K1536" s="5" t="str">
        <f>VLOOKUP($E1536,Department!$B:$E,K$2,FALSE)</f>
        <v>R&amp;D-Research</v>
      </c>
      <c r="L1536" s="5">
        <f>VLOOKUP($F1536,Account!$B:$D,L$2,FALSE)</f>
        <v>700003</v>
      </c>
      <c r="M1536" s="5" t="str">
        <f>VLOOKUP($F1536,Account!$B:$D,M$2,FALSE)</f>
        <v>IT-Consultant-System Implementation</v>
      </c>
      <c r="N1536" s="9">
        <f t="shared" ref="N1536:N1584" si="857">N1524*C1536</f>
        <v>2573.5375500587975</v>
      </c>
      <c r="O1536" t="str">
        <f>VLOOKUP(A1536,glbpamap!$A$1:$E$1000,5,FALSE)</f>
        <v>implementation.csv</v>
      </c>
    </row>
    <row r="1537" spans="1:15" x14ac:dyDescent="0.25">
      <c r="A1537" t="str">
        <f t="shared" si="826"/>
        <v>R&amp;D-03800000</v>
      </c>
      <c r="C1537">
        <f t="shared" si="843"/>
        <v>0.02</v>
      </c>
      <c r="D1537" s="5">
        <f t="shared" si="844"/>
        <v>5</v>
      </c>
      <c r="E1537" s="5">
        <f t="shared" si="845"/>
        <v>12</v>
      </c>
      <c r="F1537" s="4">
        <f t="shared" si="846"/>
        <v>14</v>
      </c>
      <c r="G1537" s="5" t="str">
        <f>VLOOKUP($D1537,LE!$B:$D,G$2,FALSE)</f>
        <v>CHN</v>
      </c>
      <c r="H1537" s="5" t="str">
        <f>VLOOKUP($D1537,LE!$B:$D,H$2,FALSE)</f>
        <v>China</v>
      </c>
      <c r="I1537" s="5" t="str">
        <f>VLOOKUP($E1537,Department!$B:$E,I$2,FALSE)</f>
        <v>R&amp;D</v>
      </c>
      <c r="J1537" s="5" t="str">
        <f>VLOOKUP($E1537,Department!$B:$E,J$2,FALSE)</f>
        <v>R&amp;D-03</v>
      </c>
      <c r="K1537" s="5" t="str">
        <f>VLOOKUP($E1537,Department!$B:$E,K$2,FALSE)</f>
        <v>R&amp;D-Research</v>
      </c>
      <c r="L1537" s="5">
        <f>VLOOKUP($F1537,Account!$B:$D,L$2,FALSE)</f>
        <v>800000</v>
      </c>
      <c r="M1537" s="5" t="str">
        <f>VLOOKUP($F1537,Account!$B:$D,M$2,FALSE)</f>
        <v>Facilities-Offices</v>
      </c>
      <c r="N1537" s="9">
        <f t="shared" ref="N1537:N1585" si="858">N1524*C1537</f>
        <v>5147.075100117595</v>
      </c>
      <c r="O1537" t="str">
        <f>VLOOKUP(A1537,glbpamap!$A$1:$E$1000,5,FALSE)</f>
        <v>implementation.csv</v>
      </c>
    </row>
    <row r="1538" spans="1:15" x14ac:dyDescent="0.25">
      <c r="A1538" t="str">
        <f t="shared" si="826"/>
        <v>R&amp;D-03800001</v>
      </c>
      <c r="C1538">
        <f t="shared" si="843"/>
        <v>0.02</v>
      </c>
      <c r="D1538" s="5">
        <f t="shared" si="844"/>
        <v>5</v>
      </c>
      <c r="E1538" s="5">
        <f t="shared" si="845"/>
        <v>12</v>
      </c>
      <c r="F1538" s="4">
        <f t="shared" si="846"/>
        <v>15</v>
      </c>
      <c r="G1538" s="5" t="str">
        <f>VLOOKUP($D1538,LE!$B:$D,G$2,FALSE)</f>
        <v>CHN</v>
      </c>
      <c r="H1538" s="5" t="str">
        <f>VLOOKUP($D1538,LE!$B:$D,H$2,FALSE)</f>
        <v>China</v>
      </c>
      <c r="I1538" s="5" t="str">
        <f>VLOOKUP($E1538,Department!$B:$E,I$2,FALSE)</f>
        <v>R&amp;D</v>
      </c>
      <c r="J1538" s="5" t="str">
        <f>VLOOKUP($E1538,Department!$B:$E,J$2,FALSE)</f>
        <v>R&amp;D-03</v>
      </c>
      <c r="K1538" s="5" t="str">
        <f>VLOOKUP($E1538,Department!$B:$E,K$2,FALSE)</f>
        <v>R&amp;D-Research</v>
      </c>
      <c r="L1538" s="5">
        <f>VLOOKUP($F1538,Account!$B:$D,L$2,FALSE)</f>
        <v>800001</v>
      </c>
      <c r="M1538" s="5" t="str">
        <f>VLOOKUP($F1538,Account!$B:$D,M$2,FALSE)</f>
        <v>Facilities-Supplies</v>
      </c>
      <c r="N1538" s="9">
        <f t="shared" ref="N1538:N1586" si="859">N1524*C1538</f>
        <v>5147.075100117595</v>
      </c>
      <c r="O1538" t="str">
        <f>VLOOKUP(A1538,glbpamap!$A$1:$E$1000,5,FALSE)</f>
        <v>implementation.csv</v>
      </c>
    </row>
    <row r="1539" spans="1:15" x14ac:dyDescent="0.25">
      <c r="A1539" t="str">
        <f t="shared" si="826"/>
        <v>R&amp;D-03800002</v>
      </c>
      <c r="C1539">
        <f t="shared" si="843"/>
        <v>0.02</v>
      </c>
      <c r="D1539" s="5">
        <f t="shared" si="844"/>
        <v>5</v>
      </c>
      <c r="E1539" s="5">
        <f t="shared" si="845"/>
        <v>12</v>
      </c>
      <c r="F1539" s="4">
        <f t="shared" si="846"/>
        <v>16</v>
      </c>
      <c r="G1539" s="5" t="str">
        <f>VLOOKUP($D1539,LE!$B:$D,G$2,FALSE)</f>
        <v>CHN</v>
      </c>
      <c r="H1539" s="5" t="str">
        <f>VLOOKUP($D1539,LE!$B:$D,H$2,FALSE)</f>
        <v>China</v>
      </c>
      <c r="I1539" s="5" t="str">
        <f>VLOOKUP($E1539,Department!$B:$E,I$2,FALSE)</f>
        <v>R&amp;D</v>
      </c>
      <c r="J1539" s="5" t="str">
        <f>VLOOKUP($E1539,Department!$B:$E,J$2,FALSE)</f>
        <v>R&amp;D-03</v>
      </c>
      <c r="K1539" s="5" t="str">
        <f>VLOOKUP($E1539,Department!$B:$E,K$2,FALSE)</f>
        <v>R&amp;D-Research</v>
      </c>
      <c r="L1539" s="5">
        <f>VLOOKUP($F1539,Account!$B:$D,L$2,FALSE)</f>
        <v>800002</v>
      </c>
      <c r="M1539" s="5" t="str">
        <f>VLOOKUP($F1539,Account!$B:$D,M$2,FALSE)</f>
        <v>Facilities-Supplies</v>
      </c>
      <c r="N1539" s="9">
        <f t="shared" ref="N1539:N1587" si="860">N1524*C1539</f>
        <v>5147.075100117595</v>
      </c>
      <c r="O1539" t="str">
        <f>VLOOKUP(A1539,glbpamap!$A$1:$E$1000,5,FALSE)</f>
        <v>implementation.csv</v>
      </c>
    </row>
    <row r="1540" spans="1:15" x14ac:dyDescent="0.25">
      <c r="A1540" t="str">
        <f t="shared" si="826"/>
        <v>R&amp;D-04100000</v>
      </c>
      <c r="C1540">
        <f>C1524</f>
        <v>0</v>
      </c>
      <c r="D1540" s="6">
        <f>D1524</f>
        <v>5</v>
      </c>
      <c r="E1540" s="6">
        <f>E1524+1</f>
        <v>13</v>
      </c>
      <c r="F1540" s="4">
        <v>1</v>
      </c>
      <c r="G1540" s="5" t="str">
        <f>VLOOKUP($D1540,LE!$B:$D,G$2,FALSE)</f>
        <v>CHN</v>
      </c>
      <c r="H1540" s="5" t="str">
        <f>VLOOKUP($D1540,LE!$B:$D,H$2,FALSE)</f>
        <v>China</v>
      </c>
      <c r="I1540" s="5" t="str">
        <f>VLOOKUP($E1540,Department!$B:$E,I$2,FALSE)</f>
        <v>R&amp;D</v>
      </c>
      <c r="J1540" s="5" t="str">
        <f>VLOOKUP($E1540,Department!$B:$E,J$2,FALSE)</f>
        <v>R&amp;D-04</v>
      </c>
      <c r="K1540" s="5" t="str">
        <f>VLOOKUP($E1540,Department!$B:$E,K$2,FALSE)</f>
        <v>R&amp;D-Parternerships</v>
      </c>
      <c r="L1540" s="5">
        <f>VLOOKUP($F1540,Account!$B:$D,L$2,FALSE)</f>
        <v>100000</v>
      </c>
      <c r="M1540" s="5" t="str">
        <f>VLOOKUP($F1540,Account!$B:$D,M$2,FALSE)</f>
        <v>Salary</v>
      </c>
      <c r="N1540" s="10">
        <f t="shared" ref="N1540" si="861">N1524*1.01</f>
        <v>259927.29255593856</v>
      </c>
      <c r="O1540" t="str">
        <f>VLOOKUP(A1540,glbpamap!$A$1:$E$1000,5,FALSE)</f>
        <v>implementation.csv</v>
      </c>
    </row>
    <row r="1541" spans="1:15" x14ac:dyDescent="0.25">
      <c r="A1541" t="str">
        <f t="shared" ref="A1541:A1604" si="862">J1541&amp;L1541</f>
        <v>R&amp;D-04100001</v>
      </c>
      <c r="C1541">
        <f t="shared" ref="C1541:C1555" si="863">C1525</f>
        <v>0.3</v>
      </c>
      <c r="D1541" s="5">
        <f>D1540</f>
        <v>5</v>
      </c>
      <c r="E1541" s="5">
        <f>E1540</f>
        <v>13</v>
      </c>
      <c r="F1541" s="4">
        <f>F1540+1</f>
        <v>2</v>
      </c>
      <c r="G1541" s="5" t="str">
        <f>VLOOKUP($D1541,LE!$B:$D,G$2,FALSE)</f>
        <v>CHN</v>
      </c>
      <c r="H1541" s="5" t="str">
        <f>VLOOKUP($D1541,LE!$B:$D,H$2,FALSE)</f>
        <v>China</v>
      </c>
      <c r="I1541" s="5" t="str">
        <f>VLOOKUP($E1541,Department!$B:$E,I$2,FALSE)</f>
        <v>R&amp;D</v>
      </c>
      <c r="J1541" s="5" t="str">
        <f>VLOOKUP($E1541,Department!$B:$E,J$2,FALSE)</f>
        <v>R&amp;D-04</v>
      </c>
      <c r="K1541" s="5" t="str">
        <f>VLOOKUP($E1541,Department!$B:$E,K$2,FALSE)</f>
        <v>R&amp;D-Parternerships</v>
      </c>
      <c r="L1541" s="5">
        <f>VLOOKUP($F1541,Account!$B:$D,L$2,FALSE)</f>
        <v>100001</v>
      </c>
      <c r="M1541" s="5" t="str">
        <f>VLOOKUP($F1541,Account!$B:$D,M$2,FALSE)</f>
        <v>Benefits</v>
      </c>
      <c r="N1541" s="9">
        <f t="shared" si="838"/>
        <v>77978.187766781572</v>
      </c>
      <c r="O1541" t="str">
        <f>VLOOKUP(A1541,glbpamap!$A$1:$E$1000,5,FALSE)</f>
        <v>implementation.csv</v>
      </c>
    </row>
    <row r="1542" spans="1:15" x14ac:dyDescent="0.25">
      <c r="A1542" t="str">
        <f t="shared" si="862"/>
        <v>R&amp;D-04200000</v>
      </c>
      <c r="C1542">
        <f t="shared" si="863"/>
        <v>0.5</v>
      </c>
      <c r="D1542" s="5">
        <f t="shared" ref="D1542:D1555" si="864">D1541</f>
        <v>5</v>
      </c>
      <c r="E1542" s="5">
        <f t="shared" ref="E1542:E1555" si="865">E1541</f>
        <v>13</v>
      </c>
      <c r="F1542" s="4">
        <f t="shared" ref="F1542:F1555" si="866">F1541+1</f>
        <v>3</v>
      </c>
      <c r="G1542" s="5" t="str">
        <f>VLOOKUP($D1542,LE!$B:$D,G$2,FALSE)</f>
        <v>CHN</v>
      </c>
      <c r="H1542" s="5" t="str">
        <f>VLOOKUP($D1542,LE!$B:$D,H$2,FALSE)</f>
        <v>China</v>
      </c>
      <c r="I1542" s="5" t="str">
        <f>VLOOKUP($E1542,Department!$B:$E,I$2,FALSE)</f>
        <v>R&amp;D</v>
      </c>
      <c r="J1542" s="5" t="str">
        <f>VLOOKUP($E1542,Department!$B:$E,J$2,FALSE)</f>
        <v>R&amp;D-04</v>
      </c>
      <c r="K1542" s="5" t="str">
        <f>VLOOKUP($E1542,Department!$B:$E,K$2,FALSE)</f>
        <v>R&amp;D-Parternerships</v>
      </c>
      <c r="L1542" s="5">
        <f>VLOOKUP($F1542,Account!$B:$D,L$2,FALSE)</f>
        <v>200000</v>
      </c>
      <c r="M1542" s="5" t="str">
        <f>VLOOKUP($F1542,Account!$B:$D,M$2,FALSE)</f>
        <v>Contractors</v>
      </c>
      <c r="N1542" s="9">
        <f t="shared" si="847"/>
        <v>129963.64627796928</v>
      </c>
      <c r="O1542" t="str">
        <f>VLOOKUP(A1542,glbpamap!$A$1:$E$1000,5,FALSE)</f>
        <v>implementation.csv</v>
      </c>
    </row>
    <row r="1543" spans="1:15" x14ac:dyDescent="0.25">
      <c r="A1543" t="str">
        <f t="shared" si="862"/>
        <v>R&amp;D-04400000</v>
      </c>
      <c r="C1543">
        <f t="shared" si="863"/>
        <v>0.1</v>
      </c>
      <c r="D1543" s="5">
        <f t="shared" si="864"/>
        <v>5</v>
      </c>
      <c r="E1543" s="5">
        <f t="shared" si="865"/>
        <v>13</v>
      </c>
      <c r="F1543" s="4">
        <f t="shared" si="866"/>
        <v>4</v>
      </c>
      <c r="G1543" s="5" t="str">
        <f>VLOOKUP($D1543,LE!$B:$D,G$2,FALSE)</f>
        <v>CHN</v>
      </c>
      <c r="H1543" s="5" t="str">
        <f>VLOOKUP($D1543,LE!$B:$D,H$2,FALSE)</f>
        <v>China</v>
      </c>
      <c r="I1543" s="5" t="str">
        <f>VLOOKUP($E1543,Department!$B:$E,I$2,FALSE)</f>
        <v>R&amp;D</v>
      </c>
      <c r="J1543" s="5" t="str">
        <f>VLOOKUP($E1543,Department!$B:$E,J$2,FALSE)</f>
        <v>R&amp;D-04</v>
      </c>
      <c r="K1543" s="5" t="str">
        <f>VLOOKUP($E1543,Department!$B:$E,K$2,FALSE)</f>
        <v>R&amp;D-Parternerships</v>
      </c>
      <c r="L1543" s="5">
        <f>VLOOKUP($F1543,Account!$B:$D,L$2,FALSE)</f>
        <v>400000</v>
      </c>
      <c r="M1543" s="5" t="str">
        <f>VLOOKUP($F1543,Account!$B:$D,M$2,FALSE)</f>
        <v>Travel-Trips</v>
      </c>
      <c r="N1543" s="9">
        <f t="shared" si="848"/>
        <v>25992.729255593858</v>
      </c>
      <c r="O1543" t="str">
        <f>VLOOKUP(A1543,glbpamap!$A$1:$E$1000,5,FALSE)</f>
        <v>implementation.csv</v>
      </c>
    </row>
    <row r="1544" spans="1:15" x14ac:dyDescent="0.25">
      <c r="A1544" t="str">
        <f t="shared" si="862"/>
        <v>R&amp;D-04400001</v>
      </c>
      <c r="C1544">
        <f t="shared" si="863"/>
        <v>0.05</v>
      </c>
      <c r="D1544" s="5">
        <f t="shared" si="864"/>
        <v>5</v>
      </c>
      <c r="E1544" s="5">
        <f t="shared" si="865"/>
        <v>13</v>
      </c>
      <c r="F1544" s="4">
        <f t="shared" si="866"/>
        <v>5</v>
      </c>
      <c r="G1544" s="5" t="str">
        <f>VLOOKUP($D1544,LE!$B:$D,G$2,FALSE)</f>
        <v>CHN</v>
      </c>
      <c r="H1544" s="5" t="str">
        <f>VLOOKUP($D1544,LE!$B:$D,H$2,FALSE)</f>
        <v>China</v>
      </c>
      <c r="I1544" s="5" t="str">
        <f>VLOOKUP($E1544,Department!$B:$E,I$2,FALSE)</f>
        <v>R&amp;D</v>
      </c>
      <c r="J1544" s="5" t="str">
        <f>VLOOKUP($E1544,Department!$B:$E,J$2,FALSE)</f>
        <v>R&amp;D-04</v>
      </c>
      <c r="K1544" s="5" t="str">
        <f>VLOOKUP($E1544,Department!$B:$E,K$2,FALSE)</f>
        <v>R&amp;D-Parternerships</v>
      </c>
      <c r="L1544" s="5">
        <f>VLOOKUP($F1544,Account!$B:$D,L$2,FALSE)</f>
        <v>400001</v>
      </c>
      <c r="M1544" s="5" t="str">
        <f>VLOOKUP($F1544,Account!$B:$D,M$2,FALSE)</f>
        <v>Travel-Hotels</v>
      </c>
      <c r="N1544" s="9">
        <f t="shared" si="849"/>
        <v>12996.364627796929</v>
      </c>
      <c r="O1544" t="str">
        <f>VLOOKUP(A1544,glbpamap!$A$1:$E$1000,5,FALSE)</f>
        <v>implementation.csv</v>
      </c>
    </row>
    <row r="1545" spans="1:15" x14ac:dyDescent="0.25">
      <c r="A1545" t="str">
        <f t="shared" si="862"/>
        <v>R&amp;D-04500000</v>
      </c>
      <c r="C1545">
        <f t="shared" si="863"/>
        <v>0.2</v>
      </c>
      <c r="D1545" s="5">
        <f t="shared" si="864"/>
        <v>5</v>
      </c>
      <c r="E1545" s="5">
        <f t="shared" si="865"/>
        <v>13</v>
      </c>
      <c r="F1545" s="4">
        <f t="shared" si="866"/>
        <v>6</v>
      </c>
      <c r="G1545" s="5" t="str">
        <f>VLOOKUP($D1545,LE!$B:$D,G$2,FALSE)</f>
        <v>CHN</v>
      </c>
      <c r="H1545" s="5" t="str">
        <f>VLOOKUP($D1545,LE!$B:$D,H$2,FALSE)</f>
        <v>China</v>
      </c>
      <c r="I1545" s="5" t="str">
        <f>VLOOKUP($E1545,Department!$B:$E,I$2,FALSE)</f>
        <v>R&amp;D</v>
      </c>
      <c r="J1545" s="5" t="str">
        <f>VLOOKUP($E1545,Department!$B:$E,J$2,FALSE)</f>
        <v>R&amp;D-04</v>
      </c>
      <c r="K1545" s="5" t="str">
        <f>VLOOKUP($E1545,Department!$B:$E,K$2,FALSE)</f>
        <v>R&amp;D-Parternerships</v>
      </c>
      <c r="L1545" s="5">
        <f>VLOOKUP($F1545,Account!$B:$D,L$2,FALSE)</f>
        <v>500000</v>
      </c>
      <c r="M1545" s="5" t="str">
        <f>VLOOKUP($F1545,Account!$B:$D,M$2,FALSE)</f>
        <v>Professional-Services-Consultants</v>
      </c>
      <c r="N1545" s="9">
        <f t="shared" si="850"/>
        <v>51985.458511187717</v>
      </c>
      <c r="O1545" t="str">
        <f>VLOOKUP(A1545,glbpamap!$A$1:$E$1000,5,FALSE)</f>
        <v>implementation.csv</v>
      </c>
    </row>
    <row r="1546" spans="1:15" x14ac:dyDescent="0.25">
      <c r="A1546" t="str">
        <f t="shared" si="862"/>
        <v>R&amp;D-04600000</v>
      </c>
      <c r="C1546">
        <f t="shared" si="863"/>
        <v>0.1</v>
      </c>
      <c r="D1546" s="5">
        <f t="shared" si="864"/>
        <v>5</v>
      </c>
      <c r="E1546" s="5">
        <f t="shared" si="865"/>
        <v>13</v>
      </c>
      <c r="F1546" s="4">
        <f t="shared" si="866"/>
        <v>7</v>
      </c>
      <c r="G1546" s="5" t="str">
        <f>VLOOKUP($D1546,LE!$B:$D,G$2,FALSE)</f>
        <v>CHN</v>
      </c>
      <c r="H1546" s="5" t="str">
        <f>VLOOKUP($D1546,LE!$B:$D,H$2,FALSE)</f>
        <v>China</v>
      </c>
      <c r="I1546" s="5" t="str">
        <f>VLOOKUP($E1546,Department!$B:$E,I$2,FALSE)</f>
        <v>R&amp;D</v>
      </c>
      <c r="J1546" s="5" t="str">
        <f>VLOOKUP($E1546,Department!$B:$E,J$2,FALSE)</f>
        <v>R&amp;D-04</v>
      </c>
      <c r="K1546" s="5" t="str">
        <f>VLOOKUP($E1546,Department!$B:$E,K$2,FALSE)</f>
        <v>R&amp;D-Parternerships</v>
      </c>
      <c r="L1546" s="5">
        <f>VLOOKUP($F1546,Account!$B:$D,L$2,FALSE)</f>
        <v>600000</v>
      </c>
      <c r="M1546" s="5" t="str">
        <f>VLOOKUP($F1546,Account!$B:$D,M$2,FALSE)</f>
        <v>Legal-Consultants</v>
      </c>
      <c r="N1546" s="9">
        <f t="shared" si="851"/>
        <v>25992.729255593858</v>
      </c>
      <c r="O1546" t="str">
        <f>VLOOKUP(A1546,glbpamap!$A$1:$E$1000,5,FALSE)</f>
        <v>implementation.csv</v>
      </c>
    </row>
    <row r="1547" spans="1:15" x14ac:dyDescent="0.25">
      <c r="A1547" t="str">
        <f t="shared" si="862"/>
        <v>R&amp;D-04600001</v>
      </c>
      <c r="C1547">
        <f t="shared" si="863"/>
        <v>0</v>
      </c>
      <c r="D1547" s="5">
        <f t="shared" si="864"/>
        <v>5</v>
      </c>
      <c r="E1547" s="5">
        <f t="shared" si="865"/>
        <v>13</v>
      </c>
      <c r="F1547" s="4">
        <f t="shared" si="866"/>
        <v>8</v>
      </c>
      <c r="G1547" s="5" t="str">
        <f>VLOOKUP($D1547,LE!$B:$D,G$2,FALSE)</f>
        <v>CHN</v>
      </c>
      <c r="H1547" s="5" t="str">
        <f>VLOOKUP($D1547,LE!$B:$D,H$2,FALSE)</f>
        <v>China</v>
      </c>
      <c r="I1547" s="5" t="str">
        <f>VLOOKUP($E1547,Department!$B:$E,I$2,FALSE)</f>
        <v>R&amp;D</v>
      </c>
      <c r="J1547" s="5" t="str">
        <f>VLOOKUP($E1547,Department!$B:$E,J$2,FALSE)</f>
        <v>R&amp;D-04</v>
      </c>
      <c r="K1547" s="5" t="str">
        <f>VLOOKUP($E1547,Department!$B:$E,K$2,FALSE)</f>
        <v>R&amp;D-Parternerships</v>
      </c>
      <c r="L1547" s="5">
        <f>VLOOKUP($F1547,Account!$B:$D,L$2,FALSE)</f>
        <v>600001</v>
      </c>
      <c r="M1547" s="5" t="str">
        <f>VLOOKUP($F1547,Account!$B:$D,M$2,FALSE)</f>
        <v>Legal-Corporate Fees</v>
      </c>
      <c r="N1547" s="9">
        <f t="shared" si="852"/>
        <v>0</v>
      </c>
      <c r="O1547" t="str">
        <f>VLOOKUP(A1547,glbpamap!$A$1:$E$1000,5,FALSE)</f>
        <v>implementation.csv</v>
      </c>
    </row>
    <row r="1548" spans="1:15" x14ac:dyDescent="0.25">
      <c r="A1548" t="str">
        <f t="shared" si="862"/>
        <v>R&amp;D-04600002</v>
      </c>
      <c r="C1548">
        <f t="shared" si="863"/>
        <v>0</v>
      </c>
      <c r="D1548" s="5">
        <f t="shared" si="864"/>
        <v>5</v>
      </c>
      <c r="E1548" s="5">
        <f t="shared" si="865"/>
        <v>13</v>
      </c>
      <c r="F1548" s="4">
        <f t="shared" si="866"/>
        <v>9</v>
      </c>
      <c r="G1548" s="5" t="str">
        <f>VLOOKUP($D1548,LE!$B:$D,G$2,FALSE)</f>
        <v>CHN</v>
      </c>
      <c r="H1548" s="5" t="str">
        <f>VLOOKUP($D1548,LE!$B:$D,H$2,FALSE)</f>
        <v>China</v>
      </c>
      <c r="I1548" s="5" t="str">
        <f>VLOOKUP($E1548,Department!$B:$E,I$2,FALSE)</f>
        <v>R&amp;D</v>
      </c>
      <c r="J1548" s="5" t="str">
        <f>VLOOKUP($E1548,Department!$B:$E,J$2,FALSE)</f>
        <v>R&amp;D-04</v>
      </c>
      <c r="K1548" s="5" t="str">
        <f>VLOOKUP($E1548,Department!$B:$E,K$2,FALSE)</f>
        <v>R&amp;D-Parternerships</v>
      </c>
      <c r="L1548" s="5">
        <f>VLOOKUP($F1548,Account!$B:$D,L$2,FALSE)</f>
        <v>600002</v>
      </c>
      <c r="M1548" s="5" t="str">
        <f>VLOOKUP($F1548,Account!$B:$D,M$2,FALSE)</f>
        <v>Legal-Employment Fees</v>
      </c>
      <c r="N1548" s="9">
        <f t="shared" si="853"/>
        <v>0</v>
      </c>
      <c r="O1548" t="str">
        <f>VLOOKUP(A1548,glbpamap!$A$1:$E$1000,5,FALSE)</f>
        <v>implementation.csv</v>
      </c>
    </row>
    <row r="1549" spans="1:15" x14ac:dyDescent="0.25">
      <c r="A1549" t="str">
        <f t="shared" si="862"/>
        <v>R&amp;D-04700000</v>
      </c>
      <c r="C1549">
        <f t="shared" si="863"/>
        <v>0.05</v>
      </c>
      <c r="D1549" s="5">
        <f t="shared" si="864"/>
        <v>5</v>
      </c>
      <c r="E1549" s="5">
        <f t="shared" si="865"/>
        <v>13</v>
      </c>
      <c r="F1549" s="4">
        <f t="shared" si="866"/>
        <v>10</v>
      </c>
      <c r="G1549" s="5" t="str">
        <f>VLOOKUP($D1549,LE!$B:$D,G$2,FALSE)</f>
        <v>CHN</v>
      </c>
      <c r="H1549" s="5" t="str">
        <f>VLOOKUP($D1549,LE!$B:$D,H$2,FALSE)</f>
        <v>China</v>
      </c>
      <c r="I1549" s="5" t="str">
        <f>VLOOKUP($E1549,Department!$B:$E,I$2,FALSE)</f>
        <v>R&amp;D</v>
      </c>
      <c r="J1549" s="5" t="str">
        <f>VLOOKUP($E1549,Department!$B:$E,J$2,FALSE)</f>
        <v>R&amp;D-04</v>
      </c>
      <c r="K1549" s="5" t="str">
        <f>VLOOKUP($E1549,Department!$B:$E,K$2,FALSE)</f>
        <v>R&amp;D-Parternerships</v>
      </c>
      <c r="L1549" s="5">
        <f>VLOOKUP($F1549,Account!$B:$D,L$2,FALSE)</f>
        <v>700000</v>
      </c>
      <c r="M1549" s="5" t="str">
        <f>VLOOKUP($F1549,Account!$B:$D,M$2,FALSE)</f>
        <v>IT-Application-On-Premise</v>
      </c>
      <c r="N1549" s="9">
        <f t="shared" si="854"/>
        <v>12996.364627796929</v>
      </c>
      <c r="O1549" t="str">
        <f>VLOOKUP(A1549,glbpamap!$A$1:$E$1000,5,FALSE)</f>
        <v>implementation.csv</v>
      </c>
    </row>
    <row r="1550" spans="1:15" x14ac:dyDescent="0.25">
      <c r="A1550" t="str">
        <f t="shared" si="862"/>
        <v>R&amp;D-04700001</v>
      </c>
      <c r="C1550">
        <f t="shared" si="863"/>
        <v>0.01</v>
      </c>
      <c r="D1550" s="5">
        <f t="shared" si="864"/>
        <v>5</v>
      </c>
      <c r="E1550" s="5">
        <f t="shared" si="865"/>
        <v>13</v>
      </c>
      <c r="F1550" s="4">
        <f t="shared" si="866"/>
        <v>11</v>
      </c>
      <c r="G1550" s="5" t="str">
        <f>VLOOKUP($D1550,LE!$B:$D,G$2,FALSE)</f>
        <v>CHN</v>
      </c>
      <c r="H1550" s="5" t="str">
        <f>VLOOKUP($D1550,LE!$B:$D,H$2,FALSE)</f>
        <v>China</v>
      </c>
      <c r="I1550" s="5" t="str">
        <f>VLOOKUP($E1550,Department!$B:$E,I$2,FALSE)</f>
        <v>R&amp;D</v>
      </c>
      <c r="J1550" s="5" t="str">
        <f>VLOOKUP($E1550,Department!$B:$E,J$2,FALSE)</f>
        <v>R&amp;D-04</v>
      </c>
      <c r="K1550" s="5" t="str">
        <f>VLOOKUP($E1550,Department!$B:$E,K$2,FALSE)</f>
        <v>R&amp;D-Parternerships</v>
      </c>
      <c r="L1550" s="5">
        <f>VLOOKUP($F1550,Account!$B:$D,L$2,FALSE)</f>
        <v>700001</v>
      </c>
      <c r="M1550" s="5" t="str">
        <f>VLOOKUP($F1550,Account!$B:$D,M$2,FALSE)</f>
        <v>IT-Application-Subscription</v>
      </c>
      <c r="N1550" s="9">
        <f t="shared" si="855"/>
        <v>2599.2729255593858</v>
      </c>
      <c r="O1550" t="str">
        <f>VLOOKUP(A1550,glbpamap!$A$1:$E$1000,5,FALSE)</f>
        <v>implementation.csv</v>
      </c>
    </row>
    <row r="1551" spans="1:15" x14ac:dyDescent="0.25">
      <c r="A1551" t="str">
        <f t="shared" si="862"/>
        <v>R&amp;D-04700002</v>
      </c>
      <c r="C1551">
        <f t="shared" si="863"/>
        <v>0.02</v>
      </c>
      <c r="D1551" s="5">
        <f t="shared" si="864"/>
        <v>5</v>
      </c>
      <c r="E1551" s="5">
        <f t="shared" si="865"/>
        <v>13</v>
      </c>
      <c r="F1551" s="4">
        <f t="shared" si="866"/>
        <v>12</v>
      </c>
      <c r="G1551" s="5" t="str">
        <f>VLOOKUP($D1551,LE!$B:$D,G$2,FALSE)</f>
        <v>CHN</v>
      </c>
      <c r="H1551" s="5" t="str">
        <f>VLOOKUP($D1551,LE!$B:$D,H$2,FALSE)</f>
        <v>China</v>
      </c>
      <c r="I1551" s="5" t="str">
        <f>VLOOKUP($E1551,Department!$B:$E,I$2,FALSE)</f>
        <v>R&amp;D</v>
      </c>
      <c r="J1551" s="5" t="str">
        <f>VLOOKUP($E1551,Department!$B:$E,J$2,FALSE)</f>
        <v>R&amp;D-04</v>
      </c>
      <c r="K1551" s="5" t="str">
        <f>VLOOKUP($E1551,Department!$B:$E,K$2,FALSE)</f>
        <v>R&amp;D-Parternerships</v>
      </c>
      <c r="L1551" s="5">
        <f>VLOOKUP($F1551,Account!$B:$D,L$2,FALSE)</f>
        <v>700002</v>
      </c>
      <c r="M1551" s="5" t="str">
        <f>VLOOKUP($F1551,Account!$B:$D,M$2,FALSE)</f>
        <v>IT-Infrastructure</v>
      </c>
      <c r="N1551" s="9">
        <f t="shared" si="856"/>
        <v>5198.5458511187717</v>
      </c>
      <c r="O1551" t="str">
        <f>VLOOKUP(A1551,glbpamap!$A$1:$E$1000,5,FALSE)</f>
        <v>implementation.csv</v>
      </c>
    </row>
    <row r="1552" spans="1:15" x14ac:dyDescent="0.25">
      <c r="A1552" t="str">
        <f t="shared" si="862"/>
        <v>R&amp;D-04700003</v>
      </c>
      <c r="C1552">
        <f t="shared" si="863"/>
        <v>0.01</v>
      </c>
      <c r="D1552" s="5">
        <f t="shared" si="864"/>
        <v>5</v>
      </c>
      <c r="E1552" s="5">
        <f t="shared" si="865"/>
        <v>13</v>
      </c>
      <c r="F1552" s="4">
        <f t="shared" si="866"/>
        <v>13</v>
      </c>
      <c r="G1552" s="5" t="str">
        <f>VLOOKUP($D1552,LE!$B:$D,G$2,FALSE)</f>
        <v>CHN</v>
      </c>
      <c r="H1552" s="5" t="str">
        <f>VLOOKUP($D1552,LE!$B:$D,H$2,FALSE)</f>
        <v>China</v>
      </c>
      <c r="I1552" s="5" t="str">
        <f>VLOOKUP($E1552,Department!$B:$E,I$2,FALSE)</f>
        <v>R&amp;D</v>
      </c>
      <c r="J1552" s="5" t="str">
        <f>VLOOKUP($E1552,Department!$B:$E,J$2,FALSE)</f>
        <v>R&amp;D-04</v>
      </c>
      <c r="K1552" s="5" t="str">
        <f>VLOOKUP($E1552,Department!$B:$E,K$2,FALSE)</f>
        <v>R&amp;D-Parternerships</v>
      </c>
      <c r="L1552" s="5">
        <f>VLOOKUP($F1552,Account!$B:$D,L$2,FALSE)</f>
        <v>700003</v>
      </c>
      <c r="M1552" s="5" t="str">
        <f>VLOOKUP($F1552,Account!$B:$D,M$2,FALSE)</f>
        <v>IT-Consultant-System Implementation</v>
      </c>
      <c r="N1552" s="9">
        <f t="shared" si="857"/>
        <v>2599.2729255593858</v>
      </c>
      <c r="O1552" t="str">
        <f>VLOOKUP(A1552,glbpamap!$A$1:$E$1000,5,FALSE)</f>
        <v>implementation.csv</v>
      </c>
    </row>
    <row r="1553" spans="1:15" x14ac:dyDescent="0.25">
      <c r="A1553" t="str">
        <f t="shared" si="862"/>
        <v>R&amp;D-04800000</v>
      </c>
      <c r="C1553">
        <f t="shared" si="863"/>
        <v>0.02</v>
      </c>
      <c r="D1553" s="5">
        <f t="shared" si="864"/>
        <v>5</v>
      </c>
      <c r="E1553" s="5">
        <f t="shared" si="865"/>
        <v>13</v>
      </c>
      <c r="F1553" s="4">
        <f t="shared" si="866"/>
        <v>14</v>
      </c>
      <c r="G1553" s="5" t="str">
        <f>VLOOKUP($D1553,LE!$B:$D,G$2,FALSE)</f>
        <v>CHN</v>
      </c>
      <c r="H1553" s="5" t="str">
        <f>VLOOKUP($D1553,LE!$B:$D,H$2,FALSE)</f>
        <v>China</v>
      </c>
      <c r="I1553" s="5" t="str">
        <f>VLOOKUP($E1553,Department!$B:$E,I$2,FALSE)</f>
        <v>R&amp;D</v>
      </c>
      <c r="J1553" s="5" t="str">
        <f>VLOOKUP($E1553,Department!$B:$E,J$2,FALSE)</f>
        <v>R&amp;D-04</v>
      </c>
      <c r="K1553" s="5" t="str">
        <f>VLOOKUP($E1553,Department!$B:$E,K$2,FALSE)</f>
        <v>R&amp;D-Parternerships</v>
      </c>
      <c r="L1553" s="5">
        <f>VLOOKUP($F1553,Account!$B:$D,L$2,FALSE)</f>
        <v>800000</v>
      </c>
      <c r="M1553" s="5" t="str">
        <f>VLOOKUP($F1553,Account!$B:$D,M$2,FALSE)</f>
        <v>Facilities-Offices</v>
      </c>
      <c r="N1553" s="9">
        <f t="shared" si="858"/>
        <v>5198.5458511187717</v>
      </c>
      <c r="O1553" t="str">
        <f>VLOOKUP(A1553,glbpamap!$A$1:$E$1000,5,FALSE)</f>
        <v>implementation.csv</v>
      </c>
    </row>
    <row r="1554" spans="1:15" x14ac:dyDescent="0.25">
      <c r="A1554" t="str">
        <f t="shared" si="862"/>
        <v>R&amp;D-04800001</v>
      </c>
      <c r="C1554">
        <f t="shared" si="863"/>
        <v>0.02</v>
      </c>
      <c r="D1554" s="5">
        <f t="shared" si="864"/>
        <v>5</v>
      </c>
      <c r="E1554" s="5">
        <f t="shared" si="865"/>
        <v>13</v>
      </c>
      <c r="F1554" s="4">
        <f t="shared" si="866"/>
        <v>15</v>
      </c>
      <c r="G1554" s="5" t="str">
        <f>VLOOKUP($D1554,LE!$B:$D,G$2,FALSE)</f>
        <v>CHN</v>
      </c>
      <c r="H1554" s="5" t="str">
        <f>VLOOKUP($D1554,LE!$B:$D,H$2,FALSE)</f>
        <v>China</v>
      </c>
      <c r="I1554" s="5" t="str">
        <f>VLOOKUP($E1554,Department!$B:$E,I$2,FALSE)</f>
        <v>R&amp;D</v>
      </c>
      <c r="J1554" s="5" t="str">
        <f>VLOOKUP($E1554,Department!$B:$E,J$2,FALSE)</f>
        <v>R&amp;D-04</v>
      </c>
      <c r="K1554" s="5" t="str">
        <f>VLOOKUP($E1554,Department!$B:$E,K$2,FALSE)</f>
        <v>R&amp;D-Parternerships</v>
      </c>
      <c r="L1554" s="5">
        <f>VLOOKUP($F1554,Account!$B:$D,L$2,FALSE)</f>
        <v>800001</v>
      </c>
      <c r="M1554" s="5" t="str">
        <f>VLOOKUP($F1554,Account!$B:$D,M$2,FALSE)</f>
        <v>Facilities-Supplies</v>
      </c>
      <c r="N1554" s="9">
        <f t="shared" si="859"/>
        <v>5198.5458511187717</v>
      </c>
      <c r="O1554" t="str">
        <f>VLOOKUP(A1554,glbpamap!$A$1:$E$1000,5,FALSE)</f>
        <v>implementation.csv</v>
      </c>
    </row>
    <row r="1555" spans="1:15" x14ac:dyDescent="0.25">
      <c r="A1555" t="str">
        <f t="shared" si="862"/>
        <v>R&amp;D-04800002</v>
      </c>
      <c r="C1555">
        <f t="shared" si="863"/>
        <v>0.02</v>
      </c>
      <c r="D1555" s="5">
        <f t="shared" si="864"/>
        <v>5</v>
      </c>
      <c r="E1555" s="5">
        <f t="shared" si="865"/>
        <v>13</v>
      </c>
      <c r="F1555" s="4">
        <f t="shared" si="866"/>
        <v>16</v>
      </c>
      <c r="G1555" s="5" t="str">
        <f>VLOOKUP($D1555,LE!$B:$D,G$2,FALSE)</f>
        <v>CHN</v>
      </c>
      <c r="H1555" s="5" t="str">
        <f>VLOOKUP($D1555,LE!$B:$D,H$2,FALSE)</f>
        <v>China</v>
      </c>
      <c r="I1555" s="5" t="str">
        <f>VLOOKUP($E1555,Department!$B:$E,I$2,FALSE)</f>
        <v>R&amp;D</v>
      </c>
      <c r="J1555" s="5" t="str">
        <f>VLOOKUP($E1555,Department!$B:$E,J$2,FALSE)</f>
        <v>R&amp;D-04</v>
      </c>
      <c r="K1555" s="5" t="str">
        <f>VLOOKUP($E1555,Department!$B:$E,K$2,FALSE)</f>
        <v>R&amp;D-Parternerships</v>
      </c>
      <c r="L1555" s="5">
        <f>VLOOKUP($F1555,Account!$B:$D,L$2,FALSE)</f>
        <v>800002</v>
      </c>
      <c r="M1555" s="5" t="str">
        <f>VLOOKUP($F1555,Account!$B:$D,M$2,FALSE)</f>
        <v>Facilities-Supplies</v>
      </c>
      <c r="N1555" s="9">
        <f t="shared" si="860"/>
        <v>5198.5458511187717</v>
      </c>
      <c r="O1555" t="str">
        <f>VLOOKUP(A1555,glbpamap!$A$1:$E$1000,5,FALSE)</f>
        <v>implementation.csv</v>
      </c>
    </row>
    <row r="1556" spans="1:15" x14ac:dyDescent="0.25">
      <c r="A1556" t="str">
        <f t="shared" si="862"/>
        <v>FIN-01100000</v>
      </c>
      <c r="C1556">
        <f>C1540</f>
        <v>0</v>
      </c>
      <c r="D1556" s="6">
        <f>D1540</f>
        <v>5</v>
      </c>
      <c r="E1556" s="6">
        <f>E1540+1</f>
        <v>14</v>
      </c>
      <c r="F1556" s="4">
        <v>1</v>
      </c>
      <c r="G1556" s="5" t="str">
        <f>VLOOKUP($D1556,LE!$B:$D,G$2,FALSE)</f>
        <v>CHN</v>
      </c>
      <c r="H1556" s="5" t="str">
        <f>VLOOKUP($D1556,LE!$B:$D,H$2,FALSE)</f>
        <v>China</v>
      </c>
      <c r="I1556" s="5" t="str">
        <f>VLOOKUP($E1556,Department!$B:$E,I$2,FALSE)</f>
        <v>FIN</v>
      </c>
      <c r="J1556" s="5" t="str">
        <f>VLOOKUP($E1556,Department!$B:$E,J$2,FALSE)</f>
        <v>FIN-01</v>
      </c>
      <c r="K1556" s="5" t="str">
        <f>VLOOKUP($E1556,Department!$B:$E,K$2,FALSE)</f>
        <v>Finance</v>
      </c>
      <c r="L1556" s="5">
        <f>VLOOKUP($F1556,Account!$B:$D,L$2,FALSE)</f>
        <v>100000</v>
      </c>
      <c r="M1556" s="5" t="str">
        <f>VLOOKUP($F1556,Account!$B:$D,M$2,FALSE)</f>
        <v>Salary</v>
      </c>
      <c r="N1556" s="10">
        <f t="shared" ref="N1556" si="867">N1540*1.01</f>
        <v>262526.56548149796</v>
      </c>
      <c r="O1556" t="str">
        <f>VLOOKUP(A1556,glbpamap!$A$1:$E$1000,5,FALSE)</f>
        <v>implementation.csv</v>
      </c>
    </row>
    <row r="1557" spans="1:15" x14ac:dyDescent="0.25">
      <c r="A1557" t="str">
        <f t="shared" si="862"/>
        <v>FIN-01100001</v>
      </c>
      <c r="C1557">
        <f t="shared" ref="C1557:C1571" si="868">C1541</f>
        <v>0.3</v>
      </c>
      <c r="D1557" s="5">
        <f>D1556</f>
        <v>5</v>
      </c>
      <c r="E1557" s="5">
        <f>E1556</f>
        <v>14</v>
      </c>
      <c r="F1557" s="4">
        <f>F1556+1</f>
        <v>2</v>
      </c>
      <c r="G1557" s="5" t="str">
        <f>VLOOKUP($D1557,LE!$B:$D,G$2,FALSE)</f>
        <v>CHN</v>
      </c>
      <c r="H1557" s="5" t="str">
        <f>VLOOKUP($D1557,LE!$B:$D,H$2,FALSE)</f>
        <v>China</v>
      </c>
      <c r="I1557" s="5" t="str">
        <f>VLOOKUP($E1557,Department!$B:$E,I$2,FALSE)</f>
        <v>FIN</v>
      </c>
      <c r="J1557" s="5" t="str">
        <f>VLOOKUP($E1557,Department!$B:$E,J$2,FALSE)</f>
        <v>FIN-01</v>
      </c>
      <c r="K1557" s="5" t="str">
        <f>VLOOKUP($E1557,Department!$B:$E,K$2,FALSE)</f>
        <v>Finance</v>
      </c>
      <c r="L1557" s="5">
        <f>VLOOKUP($F1557,Account!$B:$D,L$2,FALSE)</f>
        <v>100001</v>
      </c>
      <c r="M1557" s="5" t="str">
        <f>VLOOKUP($F1557,Account!$B:$D,M$2,FALSE)</f>
        <v>Benefits</v>
      </c>
      <c r="N1557" s="9">
        <f t="shared" si="838"/>
        <v>78757.969644449389</v>
      </c>
      <c r="O1557" t="str">
        <f>VLOOKUP(A1557,glbpamap!$A$1:$E$1000,5,FALSE)</f>
        <v>implementation.csv</v>
      </c>
    </row>
    <row r="1558" spans="1:15" x14ac:dyDescent="0.25">
      <c r="A1558" t="str">
        <f t="shared" si="862"/>
        <v>FIN-01200000</v>
      </c>
      <c r="C1558">
        <f t="shared" si="868"/>
        <v>0.5</v>
      </c>
      <c r="D1558" s="5">
        <f t="shared" ref="D1558:D1571" si="869">D1557</f>
        <v>5</v>
      </c>
      <c r="E1558" s="5">
        <f t="shared" ref="E1558:E1571" si="870">E1557</f>
        <v>14</v>
      </c>
      <c r="F1558" s="4">
        <f t="shared" ref="F1558:F1571" si="871">F1557+1</f>
        <v>3</v>
      </c>
      <c r="G1558" s="5" t="str">
        <f>VLOOKUP($D1558,LE!$B:$D,G$2,FALSE)</f>
        <v>CHN</v>
      </c>
      <c r="H1558" s="5" t="str">
        <f>VLOOKUP($D1558,LE!$B:$D,H$2,FALSE)</f>
        <v>China</v>
      </c>
      <c r="I1558" s="5" t="str">
        <f>VLOOKUP($E1558,Department!$B:$E,I$2,FALSE)</f>
        <v>FIN</v>
      </c>
      <c r="J1558" s="5" t="str">
        <f>VLOOKUP($E1558,Department!$B:$E,J$2,FALSE)</f>
        <v>FIN-01</v>
      </c>
      <c r="K1558" s="5" t="str">
        <f>VLOOKUP($E1558,Department!$B:$E,K$2,FALSE)</f>
        <v>Finance</v>
      </c>
      <c r="L1558" s="5">
        <f>VLOOKUP($F1558,Account!$B:$D,L$2,FALSE)</f>
        <v>200000</v>
      </c>
      <c r="M1558" s="5" t="str">
        <f>VLOOKUP($F1558,Account!$B:$D,M$2,FALSE)</f>
        <v>Contractors</v>
      </c>
      <c r="N1558" s="9">
        <f t="shared" si="847"/>
        <v>131263.28274074898</v>
      </c>
      <c r="O1558" t="str">
        <f>VLOOKUP(A1558,glbpamap!$A$1:$E$1000,5,FALSE)</f>
        <v>implementation.csv</v>
      </c>
    </row>
    <row r="1559" spans="1:15" x14ac:dyDescent="0.25">
      <c r="A1559" t="str">
        <f t="shared" si="862"/>
        <v>FIN-01400000</v>
      </c>
      <c r="C1559">
        <f t="shared" si="868"/>
        <v>0.1</v>
      </c>
      <c r="D1559" s="5">
        <f t="shared" si="869"/>
        <v>5</v>
      </c>
      <c r="E1559" s="5">
        <f t="shared" si="870"/>
        <v>14</v>
      </c>
      <c r="F1559" s="4">
        <f t="shared" si="871"/>
        <v>4</v>
      </c>
      <c r="G1559" s="5" t="str">
        <f>VLOOKUP($D1559,LE!$B:$D,G$2,FALSE)</f>
        <v>CHN</v>
      </c>
      <c r="H1559" s="5" t="str">
        <f>VLOOKUP($D1559,LE!$B:$D,H$2,FALSE)</f>
        <v>China</v>
      </c>
      <c r="I1559" s="5" t="str">
        <f>VLOOKUP($E1559,Department!$B:$E,I$2,FALSE)</f>
        <v>FIN</v>
      </c>
      <c r="J1559" s="5" t="str">
        <f>VLOOKUP($E1559,Department!$B:$E,J$2,FALSE)</f>
        <v>FIN-01</v>
      </c>
      <c r="K1559" s="5" t="str">
        <f>VLOOKUP($E1559,Department!$B:$E,K$2,FALSE)</f>
        <v>Finance</v>
      </c>
      <c r="L1559" s="5">
        <f>VLOOKUP($F1559,Account!$B:$D,L$2,FALSE)</f>
        <v>400000</v>
      </c>
      <c r="M1559" s="5" t="str">
        <f>VLOOKUP($F1559,Account!$B:$D,M$2,FALSE)</f>
        <v>Travel-Trips</v>
      </c>
      <c r="N1559" s="9">
        <f t="shared" si="848"/>
        <v>26252.656548149796</v>
      </c>
      <c r="O1559" t="str">
        <f>VLOOKUP(A1559,glbpamap!$A$1:$E$1000,5,FALSE)</f>
        <v>implementation.csv</v>
      </c>
    </row>
    <row r="1560" spans="1:15" x14ac:dyDescent="0.25">
      <c r="A1560" t="str">
        <f t="shared" si="862"/>
        <v>FIN-01400001</v>
      </c>
      <c r="C1560">
        <f t="shared" si="868"/>
        <v>0.05</v>
      </c>
      <c r="D1560" s="5">
        <f t="shared" si="869"/>
        <v>5</v>
      </c>
      <c r="E1560" s="5">
        <f t="shared" si="870"/>
        <v>14</v>
      </c>
      <c r="F1560" s="4">
        <f t="shared" si="871"/>
        <v>5</v>
      </c>
      <c r="G1560" s="5" t="str">
        <f>VLOOKUP($D1560,LE!$B:$D,G$2,FALSE)</f>
        <v>CHN</v>
      </c>
      <c r="H1560" s="5" t="str">
        <f>VLOOKUP($D1560,LE!$B:$D,H$2,FALSE)</f>
        <v>China</v>
      </c>
      <c r="I1560" s="5" t="str">
        <f>VLOOKUP($E1560,Department!$B:$E,I$2,FALSE)</f>
        <v>FIN</v>
      </c>
      <c r="J1560" s="5" t="str">
        <f>VLOOKUP($E1560,Department!$B:$E,J$2,FALSE)</f>
        <v>FIN-01</v>
      </c>
      <c r="K1560" s="5" t="str">
        <f>VLOOKUP($E1560,Department!$B:$E,K$2,FALSE)</f>
        <v>Finance</v>
      </c>
      <c r="L1560" s="5">
        <f>VLOOKUP($F1560,Account!$B:$D,L$2,FALSE)</f>
        <v>400001</v>
      </c>
      <c r="M1560" s="5" t="str">
        <f>VLOOKUP($F1560,Account!$B:$D,M$2,FALSE)</f>
        <v>Travel-Hotels</v>
      </c>
      <c r="N1560" s="9">
        <f t="shared" si="849"/>
        <v>13126.328274074898</v>
      </c>
      <c r="O1560" t="str">
        <f>VLOOKUP(A1560,glbpamap!$A$1:$E$1000,5,FALSE)</f>
        <v>implementation.csv</v>
      </c>
    </row>
    <row r="1561" spans="1:15" x14ac:dyDescent="0.25">
      <c r="A1561" t="str">
        <f t="shared" si="862"/>
        <v>FIN-01500000</v>
      </c>
      <c r="C1561">
        <f t="shared" si="868"/>
        <v>0.2</v>
      </c>
      <c r="D1561" s="5">
        <f t="shared" si="869"/>
        <v>5</v>
      </c>
      <c r="E1561" s="5">
        <f t="shared" si="870"/>
        <v>14</v>
      </c>
      <c r="F1561" s="4">
        <f t="shared" si="871"/>
        <v>6</v>
      </c>
      <c r="G1561" s="5" t="str">
        <f>VLOOKUP($D1561,LE!$B:$D,G$2,FALSE)</f>
        <v>CHN</v>
      </c>
      <c r="H1561" s="5" t="str">
        <f>VLOOKUP($D1561,LE!$B:$D,H$2,FALSE)</f>
        <v>China</v>
      </c>
      <c r="I1561" s="5" t="str">
        <f>VLOOKUP($E1561,Department!$B:$E,I$2,FALSE)</f>
        <v>FIN</v>
      </c>
      <c r="J1561" s="5" t="str">
        <f>VLOOKUP($E1561,Department!$B:$E,J$2,FALSE)</f>
        <v>FIN-01</v>
      </c>
      <c r="K1561" s="5" t="str">
        <f>VLOOKUP($E1561,Department!$B:$E,K$2,FALSE)</f>
        <v>Finance</v>
      </c>
      <c r="L1561" s="5">
        <f>VLOOKUP($F1561,Account!$B:$D,L$2,FALSE)</f>
        <v>500000</v>
      </c>
      <c r="M1561" s="5" t="str">
        <f>VLOOKUP($F1561,Account!$B:$D,M$2,FALSE)</f>
        <v>Professional-Services-Consultants</v>
      </c>
      <c r="N1561" s="9">
        <f t="shared" si="850"/>
        <v>52505.313096299593</v>
      </c>
      <c r="O1561" t="str">
        <f>VLOOKUP(A1561,glbpamap!$A$1:$E$1000,5,FALSE)</f>
        <v>implementation.csv</v>
      </c>
    </row>
    <row r="1562" spans="1:15" x14ac:dyDescent="0.25">
      <c r="A1562" t="str">
        <f t="shared" si="862"/>
        <v>FIN-01600000</v>
      </c>
      <c r="C1562">
        <f t="shared" si="868"/>
        <v>0.1</v>
      </c>
      <c r="D1562" s="5">
        <f t="shared" si="869"/>
        <v>5</v>
      </c>
      <c r="E1562" s="5">
        <f t="shared" si="870"/>
        <v>14</v>
      </c>
      <c r="F1562" s="4">
        <f t="shared" si="871"/>
        <v>7</v>
      </c>
      <c r="G1562" s="5" t="str">
        <f>VLOOKUP($D1562,LE!$B:$D,G$2,FALSE)</f>
        <v>CHN</v>
      </c>
      <c r="H1562" s="5" t="str">
        <f>VLOOKUP($D1562,LE!$B:$D,H$2,FALSE)</f>
        <v>China</v>
      </c>
      <c r="I1562" s="5" t="str">
        <f>VLOOKUP($E1562,Department!$B:$E,I$2,FALSE)</f>
        <v>FIN</v>
      </c>
      <c r="J1562" s="5" t="str">
        <f>VLOOKUP($E1562,Department!$B:$E,J$2,FALSE)</f>
        <v>FIN-01</v>
      </c>
      <c r="K1562" s="5" t="str">
        <f>VLOOKUP($E1562,Department!$B:$E,K$2,FALSE)</f>
        <v>Finance</v>
      </c>
      <c r="L1562" s="5">
        <f>VLOOKUP($F1562,Account!$B:$D,L$2,FALSE)</f>
        <v>600000</v>
      </c>
      <c r="M1562" s="5" t="str">
        <f>VLOOKUP($F1562,Account!$B:$D,M$2,FALSE)</f>
        <v>Legal-Consultants</v>
      </c>
      <c r="N1562" s="9">
        <f t="shared" si="851"/>
        <v>26252.656548149796</v>
      </c>
      <c r="O1562" t="str">
        <f>VLOOKUP(A1562,glbpamap!$A$1:$E$1000,5,FALSE)</f>
        <v>implementation.csv</v>
      </c>
    </row>
    <row r="1563" spans="1:15" x14ac:dyDescent="0.25">
      <c r="A1563" t="str">
        <f t="shared" si="862"/>
        <v>FIN-01600001</v>
      </c>
      <c r="C1563">
        <f t="shared" si="868"/>
        <v>0</v>
      </c>
      <c r="D1563" s="5">
        <f t="shared" si="869"/>
        <v>5</v>
      </c>
      <c r="E1563" s="5">
        <f t="shared" si="870"/>
        <v>14</v>
      </c>
      <c r="F1563" s="4">
        <f t="shared" si="871"/>
        <v>8</v>
      </c>
      <c r="G1563" s="5" t="str">
        <f>VLOOKUP($D1563,LE!$B:$D,G$2,FALSE)</f>
        <v>CHN</v>
      </c>
      <c r="H1563" s="5" t="str">
        <f>VLOOKUP($D1563,LE!$B:$D,H$2,FALSE)</f>
        <v>China</v>
      </c>
      <c r="I1563" s="5" t="str">
        <f>VLOOKUP($E1563,Department!$B:$E,I$2,FALSE)</f>
        <v>FIN</v>
      </c>
      <c r="J1563" s="5" t="str">
        <f>VLOOKUP($E1563,Department!$B:$E,J$2,FALSE)</f>
        <v>FIN-01</v>
      </c>
      <c r="K1563" s="5" t="str">
        <f>VLOOKUP($E1563,Department!$B:$E,K$2,FALSE)</f>
        <v>Finance</v>
      </c>
      <c r="L1563" s="5">
        <f>VLOOKUP($F1563,Account!$B:$D,L$2,FALSE)</f>
        <v>600001</v>
      </c>
      <c r="M1563" s="5" t="str">
        <f>VLOOKUP($F1563,Account!$B:$D,M$2,FALSE)</f>
        <v>Legal-Corporate Fees</v>
      </c>
      <c r="N1563" s="9">
        <f t="shared" si="852"/>
        <v>0</v>
      </c>
      <c r="O1563" t="str">
        <f>VLOOKUP(A1563,glbpamap!$A$1:$E$1000,5,FALSE)</f>
        <v>implementation.csv</v>
      </c>
    </row>
    <row r="1564" spans="1:15" x14ac:dyDescent="0.25">
      <c r="A1564" t="str">
        <f t="shared" si="862"/>
        <v>FIN-01600002</v>
      </c>
      <c r="C1564">
        <f t="shared" si="868"/>
        <v>0</v>
      </c>
      <c r="D1564" s="5">
        <f t="shared" si="869"/>
        <v>5</v>
      </c>
      <c r="E1564" s="5">
        <f t="shared" si="870"/>
        <v>14</v>
      </c>
      <c r="F1564" s="4">
        <f t="shared" si="871"/>
        <v>9</v>
      </c>
      <c r="G1564" s="5" t="str">
        <f>VLOOKUP($D1564,LE!$B:$D,G$2,FALSE)</f>
        <v>CHN</v>
      </c>
      <c r="H1564" s="5" t="str">
        <f>VLOOKUP($D1564,LE!$B:$D,H$2,FALSE)</f>
        <v>China</v>
      </c>
      <c r="I1564" s="5" t="str">
        <f>VLOOKUP($E1564,Department!$B:$E,I$2,FALSE)</f>
        <v>FIN</v>
      </c>
      <c r="J1564" s="5" t="str">
        <f>VLOOKUP($E1564,Department!$B:$E,J$2,FALSE)</f>
        <v>FIN-01</v>
      </c>
      <c r="K1564" s="5" t="str">
        <f>VLOOKUP($E1564,Department!$B:$E,K$2,FALSE)</f>
        <v>Finance</v>
      </c>
      <c r="L1564" s="5">
        <f>VLOOKUP($F1564,Account!$B:$D,L$2,FALSE)</f>
        <v>600002</v>
      </c>
      <c r="M1564" s="5" t="str">
        <f>VLOOKUP($F1564,Account!$B:$D,M$2,FALSE)</f>
        <v>Legal-Employment Fees</v>
      </c>
      <c r="N1564" s="9">
        <f t="shared" si="853"/>
        <v>0</v>
      </c>
      <c r="O1564" t="str">
        <f>VLOOKUP(A1564,glbpamap!$A$1:$E$1000,5,FALSE)</f>
        <v>implementation.csv</v>
      </c>
    </row>
    <row r="1565" spans="1:15" x14ac:dyDescent="0.25">
      <c r="A1565" t="str">
        <f t="shared" si="862"/>
        <v>FIN-01700000</v>
      </c>
      <c r="C1565">
        <f t="shared" si="868"/>
        <v>0.05</v>
      </c>
      <c r="D1565" s="5">
        <f t="shared" si="869"/>
        <v>5</v>
      </c>
      <c r="E1565" s="5">
        <f t="shared" si="870"/>
        <v>14</v>
      </c>
      <c r="F1565" s="4">
        <f t="shared" si="871"/>
        <v>10</v>
      </c>
      <c r="G1565" s="5" t="str">
        <f>VLOOKUP($D1565,LE!$B:$D,G$2,FALSE)</f>
        <v>CHN</v>
      </c>
      <c r="H1565" s="5" t="str">
        <f>VLOOKUP($D1565,LE!$B:$D,H$2,FALSE)</f>
        <v>China</v>
      </c>
      <c r="I1565" s="5" t="str">
        <f>VLOOKUP($E1565,Department!$B:$E,I$2,FALSE)</f>
        <v>FIN</v>
      </c>
      <c r="J1565" s="5" t="str">
        <f>VLOOKUP($E1565,Department!$B:$E,J$2,FALSE)</f>
        <v>FIN-01</v>
      </c>
      <c r="K1565" s="5" t="str">
        <f>VLOOKUP($E1565,Department!$B:$E,K$2,FALSE)</f>
        <v>Finance</v>
      </c>
      <c r="L1565" s="5">
        <f>VLOOKUP($F1565,Account!$B:$D,L$2,FALSE)</f>
        <v>700000</v>
      </c>
      <c r="M1565" s="5" t="str">
        <f>VLOOKUP($F1565,Account!$B:$D,M$2,FALSE)</f>
        <v>IT-Application-On-Premise</v>
      </c>
      <c r="N1565" s="9">
        <f t="shared" si="854"/>
        <v>13126.328274074898</v>
      </c>
      <c r="O1565" t="str">
        <f>VLOOKUP(A1565,glbpamap!$A$1:$E$1000,5,FALSE)</f>
        <v>implementation.csv</v>
      </c>
    </row>
    <row r="1566" spans="1:15" x14ac:dyDescent="0.25">
      <c r="A1566" t="str">
        <f t="shared" si="862"/>
        <v>FIN-01700001</v>
      </c>
      <c r="C1566">
        <f t="shared" si="868"/>
        <v>0.01</v>
      </c>
      <c r="D1566" s="5">
        <f t="shared" si="869"/>
        <v>5</v>
      </c>
      <c r="E1566" s="5">
        <f t="shared" si="870"/>
        <v>14</v>
      </c>
      <c r="F1566" s="4">
        <f t="shared" si="871"/>
        <v>11</v>
      </c>
      <c r="G1566" s="5" t="str">
        <f>VLOOKUP($D1566,LE!$B:$D,G$2,FALSE)</f>
        <v>CHN</v>
      </c>
      <c r="H1566" s="5" t="str">
        <f>VLOOKUP($D1566,LE!$B:$D,H$2,FALSE)</f>
        <v>China</v>
      </c>
      <c r="I1566" s="5" t="str">
        <f>VLOOKUP($E1566,Department!$B:$E,I$2,FALSE)</f>
        <v>FIN</v>
      </c>
      <c r="J1566" s="5" t="str">
        <f>VLOOKUP($E1566,Department!$B:$E,J$2,FALSE)</f>
        <v>FIN-01</v>
      </c>
      <c r="K1566" s="5" t="str">
        <f>VLOOKUP($E1566,Department!$B:$E,K$2,FALSE)</f>
        <v>Finance</v>
      </c>
      <c r="L1566" s="5">
        <f>VLOOKUP($F1566,Account!$B:$D,L$2,FALSE)</f>
        <v>700001</v>
      </c>
      <c r="M1566" s="5" t="str">
        <f>VLOOKUP($F1566,Account!$B:$D,M$2,FALSE)</f>
        <v>IT-Application-Subscription</v>
      </c>
      <c r="N1566" s="9">
        <f t="shared" si="855"/>
        <v>2625.2656548149798</v>
      </c>
      <c r="O1566" t="str">
        <f>VLOOKUP(A1566,glbpamap!$A$1:$E$1000,5,FALSE)</f>
        <v>implementation.csv</v>
      </c>
    </row>
    <row r="1567" spans="1:15" x14ac:dyDescent="0.25">
      <c r="A1567" t="str">
        <f t="shared" si="862"/>
        <v>FIN-01700002</v>
      </c>
      <c r="C1567">
        <f t="shared" si="868"/>
        <v>0.02</v>
      </c>
      <c r="D1567" s="5">
        <f t="shared" si="869"/>
        <v>5</v>
      </c>
      <c r="E1567" s="5">
        <f t="shared" si="870"/>
        <v>14</v>
      </c>
      <c r="F1567" s="4">
        <f t="shared" si="871"/>
        <v>12</v>
      </c>
      <c r="G1567" s="5" t="str">
        <f>VLOOKUP($D1567,LE!$B:$D,G$2,FALSE)</f>
        <v>CHN</v>
      </c>
      <c r="H1567" s="5" t="str">
        <f>VLOOKUP($D1567,LE!$B:$D,H$2,FALSE)</f>
        <v>China</v>
      </c>
      <c r="I1567" s="5" t="str">
        <f>VLOOKUP($E1567,Department!$B:$E,I$2,FALSE)</f>
        <v>FIN</v>
      </c>
      <c r="J1567" s="5" t="str">
        <f>VLOOKUP($E1567,Department!$B:$E,J$2,FALSE)</f>
        <v>FIN-01</v>
      </c>
      <c r="K1567" s="5" t="str">
        <f>VLOOKUP($E1567,Department!$B:$E,K$2,FALSE)</f>
        <v>Finance</v>
      </c>
      <c r="L1567" s="5">
        <f>VLOOKUP($F1567,Account!$B:$D,L$2,FALSE)</f>
        <v>700002</v>
      </c>
      <c r="M1567" s="5" t="str">
        <f>VLOOKUP($F1567,Account!$B:$D,M$2,FALSE)</f>
        <v>IT-Infrastructure</v>
      </c>
      <c r="N1567" s="9">
        <f t="shared" si="856"/>
        <v>5250.5313096299597</v>
      </c>
      <c r="O1567" t="str">
        <f>VLOOKUP(A1567,glbpamap!$A$1:$E$1000,5,FALSE)</f>
        <v>implementation.csv</v>
      </c>
    </row>
    <row r="1568" spans="1:15" x14ac:dyDescent="0.25">
      <c r="A1568" t="str">
        <f t="shared" si="862"/>
        <v>FIN-01700003</v>
      </c>
      <c r="C1568">
        <f t="shared" si="868"/>
        <v>0.01</v>
      </c>
      <c r="D1568" s="5">
        <f t="shared" si="869"/>
        <v>5</v>
      </c>
      <c r="E1568" s="5">
        <f t="shared" si="870"/>
        <v>14</v>
      </c>
      <c r="F1568" s="4">
        <f t="shared" si="871"/>
        <v>13</v>
      </c>
      <c r="G1568" s="5" t="str">
        <f>VLOOKUP($D1568,LE!$B:$D,G$2,FALSE)</f>
        <v>CHN</v>
      </c>
      <c r="H1568" s="5" t="str">
        <f>VLOOKUP($D1568,LE!$B:$D,H$2,FALSE)</f>
        <v>China</v>
      </c>
      <c r="I1568" s="5" t="str">
        <f>VLOOKUP($E1568,Department!$B:$E,I$2,FALSE)</f>
        <v>FIN</v>
      </c>
      <c r="J1568" s="5" t="str">
        <f>VLOOKUP($E1568,Department!$B:$E,J$2,FALSE)</f>
        <v>FIN-01</v>
      </c>
      <c r="K1568" s="5" t="str">
        <f>VLOOKUP($E1568,Department!$B:$E,K$2,FALSE)</f>
        <v>Finance</v>
      </c>
      <c r="L1568" s="5">
        <f>VLOOKUP($F1568,Account!$B:$D,L$2,FALSE)</f>
        <v>700003</v>
      </c>
      <c r="M1568" s="5" t="str">
        <f>VLOOKUP($F1568,Account!$B:$D,M$2,FALSE)</f>
        <v>IT-Consultant-System Implementation</v>
      </c>
      <c r="N1568" s="9">
        <f t="shared" si="857"/>
        <v>2625.2656548149798</v>
      </c>
      <c r="O1568" t="str">
        <f>VLOOKUP(A1568,glbpamap!$A$1:$E$1000,5,FALSE)</f>
        <v>implementation.csv</v>
      </c>
    </row>
    <row r="1569" spans="1:15" x14ac:dyDescent="0.25">
      <c r="A1569" t="str">
        <f t="shared" si="862"/>
        <v>FIN-01800000</v>
      </c>
      <c r="C1569">
        <f t="shared" si="868"/>
        <v>0.02</v>
      </c>
      <c r="D1569" s="5">
        <f t="shared" si="869"/>
        <v>5</v>
      </c>
      <c r="E1569" s="5">
        <f t="shared" si="870"/>
        <v>14</v>
      </c>
      <c r="F1569" s="4">
        <f t="shared" si="871"/>
        <v>14</v>
      </c>
      <c r="G1569" s="5" t="str">
        <f>VLOOKUP($D1569,LE!$B:$D,G$2,FALSE)</f>
        <v>CHN</v>
      </c>
      <c r="H1569" s="5" t="str">
        <f>VLOOKUP($D1569,LE!$B:$D,H$2,FALSE)</f>
        <v>China</v>
      </c>
      <c r="I1569" s="5" t="str">
        <f>VLOOKUP($E1569,Department!$B:$E,I$2,FALSE)</f>
        <v>FIN</v>
      </c>
      <c r="J1569" s="5" t="str">
        <f>VLOOKUP($E1569,Department!$B:$E,J$2,FALSE)</f>
        <v>FIN-01</v>
      </c>
      <c r="K1569" s="5" t="str">
        <f>VLOOKUP($E1569,Department!$B:$E,K$2,FALSE)</f>
        <v>Finance</v>
      </c>
      <c r="L1569" s="5">
        <f>VLOOKUP($F1569,Account!$B:$D,L$2,FALSE)</f>
        <v>800000</v>
      </c>
      <c r="M1569" s="5" t="str">
        <f>VLOOKUP($F1569,Account!$B:$D,M$2,FALSE)</f>
        <v>Facilities-Offices</v>
      </c>
      <c r="N1569" s="9">
        <f t="shared" si="858"/>
        <v>5250.5313096299597</v>
      </c>
      <c r="O1569" t="str">
        <f>VLOOKUP(A1569,glbpamap!$A$1:$E$1000,5,FALSE)</f>
        <v>implementation.csv</v>
      </c>
    </row>
    <row r="1570" spans="1:15" x14ac:dyDescent="0.25">
      <c r="A1570" t="str">
        <f t="shared" si="862"/>
        <v>FIN-01800001</v>
      </c>
      <c r="C1570">
        <f t="shared" si="868"/>
        <v>0.02</v>
      </c>
      <c r="D1570" s="5">
        <f t="shared" si="869"/>
        <v>5</v>
      </c>
      <c r="E1570" s="5">
        <f t="shared" si="870"/>
        <v>14</v>
      </c>
      <c r="F1570" s="4">
        <f t="shared" si="871"/>
        <v>15</v>
      </c>
      <c r="G1570" s="5" t="str">
        <f>VLOOKUP($D1570,LE!$B:$D,G$2,FALSE)</f>
        <v>CHN</v>
      </c>
      <c r="H1570" s="5" t="str">
        <f>VLOOKUP($D1570,LE!$B:$D,H$2,FALSE)</f>
        <v>China</v>
      </c>
      <c r="I1570" s="5" t="str">
        <f>VLOOKUP($E1570,Department!$B:$E,I$2,FALSE)</f>
        <v>FIN</v>
      </c>
      <c r="J1570" s="5" t="str">
        <f>VLOOKUP($E1570,Department!$B:$E,J$2,FALSE)</f>
        <v>FIN-01</v>
      </c>
      <c r="K1570" s="5" t="str">
        <f>VLOOKUP($E1570,Department!$B:$E,K$2,FALSE)</f>
        <v>Finance</v>
      </c>
      <c r="L1570" s="5">
        <f>VLOOKUP($F1570,Account!$B:$D,L$2,FALSE)</f>
        <v>800001</v>
      </c>
      <c r="M1570" s="5" t="str">
        <f>VLOOKUP($F1570,Account!$B:$D,M$2,FALSE)</f>
        <v>Facilities-Supplies</v>
      </c>
      <c r="N1570" s="9">
        <f t="shared" si="859"/>
        <v>5250.5313096299597</v>
      </c>
      <c r="O1570" t="str">
        <f>VLOOKUP(A1570,glbpamap!$A$1:$E$1000,5,FALSE)</f>
        <v>implementation.csv</v>
      </c>
    </row>
    <row r="1571" spans="1:15" x14ac:dyDescent="0.25">
      <c r="A1571" t="str">
        <f t="shared" si="862"/>
        <v>FIN-01800002</v>
      </c>
      <c r="C1571">
        <f t="shared" si="868"/>
        <v>0.02</v>
      </c>
      <c r="D1571" s="5">
        <f t="shared" si="869"/>
        <v>5</v>
      </c>
      <c r="E1571" s="5">
        <f t="shared" si="870"/>
        <v>14</v>
      </c>
      <c r="F1571" s="4">
        <f t="shared" si="871"/>
        <v>16</v>
      </c>
      <c r="G1571" s="5" t="str">
        <f>VLOOKUP($D1571,LE!$B:$D,G$2,FALSE)</f>
        <v>CHN</v>
      </c>
      <c r="H1571" s="5" t="str">
        <f>VLOOKUP($D1571,LE!$B:$D,H$2,FALSE)</f>
        <v>China</v>
      </c>
      <c r="I1571" s="5" t="str">
        <f>VLOOKUP($E1571,Department!$B:$E,I$2,FALSE)</f>
        <v>FIN</v>
      </c>
      <c r="J1571" s="5" t="str">
        <f>VLOOKUP($E1571,Department!$B:$E,J$2,FALSE)</f>
        <v>FIN-01</v>
      </c>
      <c r="K1571" s="5" t="str">
        <f>VLOOKUP($E1571,Department!$B:$E,K$2,FALSE)</f>
        <v>Finance</v>
      </c>
      <c r="L1571" s="5">
        <f>VLOOKUP($F1571,Account!$B:$D,L$2,FALSE)</f>
        <v>800002</v>
      </c>
      <c r="M1571" s="5" t="str">
        <f>VLOOKUP($F1571,Account!$B:$D,M$2,FALSE)</f>
        <v>Facilities-Supplies</v>
      </c>
      <c r="N1571" s="9">
        <f t="shared" si="860"/>
        <v>5250.5313096299597</v>
      </c>
      <c r="O1571" t="str">
        <f>VLOOKUP(A1571,glbpamap!$A$1:$E$1000,5,FALSE)</f>
        <v>implementation.csv</v>
      </c>
    </row>
    <row r="1572" spans="1:15" x14ac:dyDescent="0.25">
      <c r="A1572" t="str">
        <f t="shared" si="862"/>
        <v>ACC-01100000</v>
      </c>
      <c r="C1572">
        <f>C1556</f>
        <v>0</v>
      </c>
      <c r="D1572" s="6">
        <f>D1556</f>
        <v>5</v>
      </c>
      <c r="E1572" s="6">
        <f>E1556+1</f>
        <v>15</v>
      </c>
      <c r="F1572" s="4">
        <v>1</v>
      </c>
      <c r="G1572" s="5" t="str">
        <f>VLOOKUP($D1572,LE!$B:$D,G$2,FALSE)</f>
        <v>CHN</v>
      </c>
      <c r="H1572" s="5" t="str">
        <f>VLOOKUP($D1572,LE!$B:$D,H$2,FALSE)</f>
        <v>China</v>
      </c>
      <c r="I1572" s="5" t="str">
        <f>VLOOKUP($E1572,Department!$B:$E,I$2,FALSE)</f>
        <v>ACC</v>
      </c>
      <c r="J1572" s="5" t="str">
        <f>VLOOKUP($E1572,Department!$B:$E,J$2,FALSE)</f>
        <v>ACC-01</v>
      </c>
      <c r="K1572" s="5" t="str">
        <f>VLOOKUP($E1572,Department!$B:$E,K$2,FALSE)</f>
        <v>Accounting</v>
      </c>
      <c r="L1572" s="5">
        <f>VLOOKUP($F1572,Account!$B:$D,L$2,FALSE)</f>
        <v>100000</v>
      </c>
      <c r="M1572" s="5" t="str">
        <f>VLOOKUP($F1572,Account!$B:$D,M$2,FALSE)</f>
        <v>Salary</v>
      </c>
      <c r="N1572" s="10">
        <f t="shared" ref="N1572" si="872">N1556*1.01</f>
        <v>265151.83113631292</v>
      </c>
      <c r="O1572" t="str">
        <f>VLOOKUP(A1572,glbpamap!$A$1:$E$1000,5,FALSE)</f>
        <v>implementation.csv</v>
      </c>
    </row>
    <row r="1573" spans="1:15" x14ac:dyDescent="0.25">
      <c r="A1573" t="str">
        <f t="shared" si="862"/>
        <v>ACC-01100001</v>
      </c>
      <c r="C1573">
        <f t="shared" ref="C1573:C1587" si="873">C1557</f>
        <v>0.3</v>
      </c>
      <c r="D1573" s="5">
        <f>D1572</f>
        <v>5</v>
      </c>
      <c r="E1573" s="5">
        <f>E1572</f>
        <v>15</v>
      </c>
      <c r="F1573" s="4">
        <f>F1572+1</f>
        <v>2</v>
      </c>
      <c r="G1573" s="5" t="str">
        <f>VLOOKUP($D1573,LE!$B:$D,G$2,FALSE)</f>
        <v>CHN</v>
      </c>
      <c r="H1573" s="5" t="str">
        <f>VLOOKUP($D1573,LE!$B:$D,H$2,FALSE)</f>
        <v>China</v>
      </c>
      <c r="I1573" s="5" t="str">
        <f>VLOOKUP($E1573,Department!$B:$E,I$2,FALSE)</f>
        <v>ACC</v>
      </c>
      <c r="J1573" s="5" t="str">
        <f>VLOOKUP($E1573,Department!$B:$E,J$2,FALSE)</f>
        <v>ACC-01</v>
      </c>
      <c r="K1573" s="5" t="str">
        <f>VLOOKUP($E1573,Department!$B:$E,K$2,FALSE)</f>
        <v>Accounting</v>
      </c>
      <c r="L1573" s="5">
        <f>VLOOKUP($F1573,Account!$B:$D,L$2,FALSE)</f>
        <v>100001</v>
      </c>
      <c r="M1573" s="5" t="str">
        <f>VLOOKUP($F1573,Account!$B:$D,M$2,FALSE)</f>
        <v>Benefits</v>
      </c>
      <c r="N1573" s="9">
        <f t="shared" ref="N1573:N1621" si="874">N1572*C1573</f>
        <v>79545.549340893878</v>
      </c>
      <c r="O1573" t="str">
        <f>VLOOKUP(A1573,glbpamap!$A$1:$E$1000,5,FALSE)</f>
        <v>implementation.csv</v>
      </c>
    </row>
    <row r="1574" spans="1:15" x14ac:dyDescent="0.25">
      <c r="A1574" t="str">
        <f t="shared" si="862"/>
        <v>ACC-01200000</v>
      </c>
      <c r="C1574">
        <f t="shared" si="873"/>
        <v>0.5</v>
      </c>
      <c r="D1574" s="5">
        <f t="shared" ref="D1574:D1587" si="875">D1573</f>
        <v>5</v>
      </c>
      <c r="E1574" s="5">
        <f t="shared" ref="E1574:E1587" si="876">E1573</f>
        <v>15</v>
      </c>
      <c r="F1574" s="4">
        <f t="shared" ref="F1574:F1587" si="877">F1573+1</f>
        <v>3</v>
      </c>
      <c r="G1574" s="5" t="str">
        <f>VLOOKUP($D1574,LE!$B:$D,G$2,FALSE)</f>
        <v>CHN</v>
      </c>
      <c r="H1574" s="5" t="str">
        <f>VLOOKUP($D1574,LE!$B:$D,H$2,FALSE)</f>
        <v>China</v>
      </c>
      <c r="I1574" s="5" t="str">
        <f>VLOOKUP($E1574,Department!$B:$E,I$2,FALSE)</f>
        <v>ACC</v>
      </c>
      <c r="J1574" s="5" t="str">
        <f>VLOOKUP($E1574,Department!$B:$E,J$2,FALSE)</f>
        <v>ACC-01</v>
      </c>
      <c r="K1574" s="5" t="str">
        <f>VLOOKUP($E1574,Department!$B:$E,K$2,FALSE)</f>
        <v>Accounting</v>
      </c>
      <c r="L1574" s="5">
        <f>VLOOKUP($F1574,Account!$B:$D,L$2,FALSE)</f>
        <v>200000</v>
      </c>
      <c r="M1574" s="5" t="str">
        <f>VLOOKUP($F1574,Account!$B:$D,M$2,FALSE)</f>
        <v>Contractors</v>
      </c>
      <c r="N1574" s="9">
        <f t="shared" si="847"/>
        <v>132575.91556815646</v>
      </c>
      <c r="O1574" t="str">
        <f>VLOOKUP(A1574,glbpamap!$A$1:$E$1000,5,FALSE)</f>
        <v>implementation.csv</v>
      </c>
    </row>
    <row r="1575" spans="1:15" x14ac:dyDescent="0.25">
      <c r="A1575" t="str">
        <f t="shared" si="862"/>
        <v>ACC-01400000</v>
      </c>
      <c r="C1575">
        <f t="shared" si="873"/>
        <v>0.1</v>
      </c>
      <c r="D1575" s="5">
        <f t="shared" si="875"/>
        <v>5</v>
      </c>
      <c r="E1575" s="5">
        <f t="shared" si="876"/>
        <v>15</v>
      </c>
      <c r="F1575" s="4">
        <f t="shared" si="877"/>
        <v>4</v>
      </c>
      <c r="G1575" s="5" t="str">
        <f>VLOOKUP($D1575,LE!$B:$D,G$2,FALSE)</f>
        <v>CHN</v>
      </c>
      <c r="H1575" s="5" t="str">
        <f>VLOOKUP($D1575,LE!$B:$D,H$2,FALSE)</f>
        <v>China</v>
      </c>
      <c r="I1575" s="5" t="str">
        <f>VLOOKUP($E1575,Department!$B:$E,I$2,FALSE)</f>
        <v>ACC</v>
      </c>
      <c r="J1575" s="5" t="str">
        <f>VLOOKUP($E1575,Department!$B:$E,J$2,FALSE)</f>
        <v>ACC-01</v>
      </c>
      <c r="K1575" s="5" t="str">
        <f>VLOOKUP($E1575,Department!$B:$E,K$2,FALSE)</f>
        <v>Accounting</v>
      </c>
      <c r="L1575" s="5">
        <f>VLOOKUP($F1575,Account!$B:$D,L$2,FALSE)</f>
        <v>400000</v>
      </c>
      <c r="M1575" s="5" t="str">
        <f>VLOOKUP($F1575,Account!$B:$D,M$2,FALSE)</f>
        <v>Travel-Trips</v>
      </c>
      <c r="N1575" s="9">
        <f t="shared" si="848"/>
        <v>26515.183113631294</v>
      </c>
      <c r="O1575" t="str">
        <f>VLOOKUP(A1575,glbpamap!$A$1:$E$1000,5,FALSE)</f>
        <v>implementation.csv</v>
      </c>
    </row>
    <row r="1576" spans="1:15" x14ac:dyDescent="0.25">
      <c r="A1576" t="str">
        <f t="shared" si="862"/>
        <v>ACC-01400001</v>
      </c>
      <c r="C1576">
        <f t="shared" si="873"/>
        <v>0.05</v>
      </c>
      <c r="D1576" s="5">
        <f t="shared" si="875"/>
        <v>5</v>
      </c>
      <c r="E1576" s="5">
        <f t="shared" si="876"/>
        <v>15</v>
      </c>
      <c r="F1576" s="4">
        <f t="shared" si="877"/>
        <v>5</v>
      </c>
      <c r="G1576" s="5" t="str">
        <f>VLOOKUP($D1576,LE!$B:$D,G$2,FALSE)</f>
        <v>CHN</v>
      </c>
      <c r="H1576" s="5" t="str">
        <f>VLOOKUP($D1576,LE!$B:$D,H$2,FALSE)</f>
        <v>China</v>
      </c>
      <c r="I1576" s="5" t="str">
        <f>VLOOKUP($E1576,Department!$B:$E,I$2,FALSE)</f>
        <v>ACC</v>
      </c>
      <c r="J1576" s="5" t="str">
        <f>VLOOKUP($E1576,Department!$B:$E,J$2,FALSE)</f>
        <v>ACC-01</v>
      </c>
      <c r="K1576" s="5" t="str">
        <f>VLOOKUP($E1576,Department!$B:$E,K$2,FALSE)</f>
        <v>Accounting</v>
      </c>
      <c r="L1576" s="5">
        <f>VLOOKUP($F1576,Account!$B:$D,L$2,FALSE)</f>
        <v>400001</v>
      </c>
      <c r="M1576" s="5" t="str">
        <f>VLOOKUP($F1576,Account!$B:$D,M$2,FALSE)</f>
        <v>Travel-Hotels</v>
      </c>
      <c r="N1576" s="9">
        <f t="shared" si="849"/>
        <v>13257.591556815647</v>
      </c>
      <c r="O1576" t="str">
        <f>VLOOKUP(A1576,glbpamap!$A$1:$E$1000,5,FALSE)</f>
        <v>implementation.csv</v>
      </c>
    </row>
    <row r="1577" spans="1:15" x14ac:dyDescent="0.25">
      <c r="A1577" t="str">
        <f t="shared" si="862"/>
        <v>ACC-01500000</v>
      </c>
      <c r="C1577">
        <f t="shared" si="873"/>
        <v>0.2</v>
      </c>
      <c r="D1577" s="5">
        <f t="shared" si="875"/>
        <v>5</v>
      </c>
      <c r="E1577" s="5">
        <f t="shared" si="876"/>
        <v>15</v>
      </c>
      <c r="F1577" s="4">
        <f t="shared" si="877"/>
        <v>6</v>
      </c>
      <c r="G1577" s="5" t="str">
        <f>VLOOKUP($D1577,LE!$B:$D,G$2,FALSE)</f>
        <v>CHN</v>
      </c>
      <c r="H1577" s="5" t="str">
        <f>VLOOKUP($D1577,LE!$B:$D,H$2,FALSE)</f>
        <v>China</v>
      </c>
      <c r="I1577" s="5" t="str">
        <f>VLOOKUP($E1577,Department!$B:$E,I$2,FALSE)</f>
        <v>ACC</v>
      </c>
      <c r="J1577" s="5" t="str">
        <f>VLOOKUP($E1577,Department!$B:$E,J$2,FALSE)</f>
        <v>ACC-01</v>
      </c>
      <c r="K1577" s="5" t="str">
        <f>VLOOKUP($E1577,Department!$B:$E,K$2,FALSE)</f>
        <v>Accounting</v>
      </c>
      <c r="L1577" s="5">
        <f>VLOOKUP($F1577,Account!$B:$D,L$2,FALSE)</f>
        <v>500000</v>
      </c>
      <c r="M1577" s="5" t="str">
        <f>VLOOKUP($F1577,Account!$B:$D,M$2,FALSE)</f>
        <v>Professional-Services-Consultants</v>
      </c>
      <c r="N1577" s="9">
        <f t="shared" si="850"/>
        <v>53030.366227262588</v>
      </c>
      <c r="O1577" t="str">
        <f>VLOOKUP(A1577,glbpamap!$A$1:$E$1000,5,FALSE)</f>
        <v>implementation.csv</v>
      </c>
    </row>
    <row r="1578" spans="1:15" x14ac:dyDescent="0.25">
      <c r="A1578" t="str">
        <f t="shared" si="862"/>
        <v>ACC-01600000</v>
      </c>
      <c r="C1578">
        <f t="shared" si="873"/>
        <v>0.1</v>
      </c>
      <c r="D1578" s="5">
        <f t="shared" si="875"/>
        <v>5</v>
      </c>
      <c r="E1578" s="5">
        <f t="shared" si="876"/>
        <v>15</v>
      </c>
      <c r="F1578" s="4">
        <f t="shared" si="877"/>
        <v>7</v>
      </c>
      <c r="G1578" s="5" t="str">
        <f>VLOOKUP($D1578,LE!$B:$D,G$2,FALSE)</f>
        <v>CHN</v>
      </c>
      <c r="H1578" s="5" t="str">
        <f>VLOOKUP($D1578,LE!$B:$D,H$2,FALSE)</f>
        <v>China</v>
      </c>
      <c r="I1578" s="5" t="str">
        <f>VLOOKUP($E1578,Department!$B:$E,I$2,FALSE)</f>
        <v>ACC</v>
      </c>
      <c r="J1578" s="5" t="str">
        <f>VLOOKUP($E1578,Department!$B:$E,J$2,FALSE)</f>
        <v>ACC-01</v>
      </c>
      <c r="K1578" s="5" t="str">
        <f>VLOOKUP($E1578,Department!$B:$E,K$2,FALSE)</f>
        <v>Accounting</v>
      </c>
      <c r="L1578" s="5">
        <f>VLOOKUP($F1578,Account!$B:$D,L$2,FALSE)</f>
        <v>600000</v>
      </c>
      <c r="M1578" s="5" t="str">
        <f>VLOOKUP($F1578,Account!$B:$D,M$2,FALSE)</f>
        <v>Legal-Consultants</v>
      </c>
      <c r="N1578" s="9">
        <f t="shared" si="851"/>
        <v>26515.183113631294</v>
      </c>
      <c r="O1578" t="str">
        <f>VLOOKUP(A1578,glbpamap!$A$1:$E$1000,5,FALSE)</f>
        <v>implementation.csv</v>
      </c>
    </row>
    <row r="1579" spans="1:15" x14ac:dyDescent="0.25">
      <c r="A1579" t="str">
        <f t="shared" si="862"/>
        <v>ACC-01600001</v>
      </c>
      <c r="C1579">
        <f t="shared" si="873"/>
        <v>0</v>
      </c>
      <c r="D1579" s="5">
        <f t="shared" si="875"/>
        <v>5</v>
      </c>
      <c r="E1579" s="5">
        <f t="shared" si="876"/>
        <v>15</v>
      </c>
      <c r="F1579" s="4">
        <f t="shared" si="877"/>
        <v>8</v>
      </c>
      <c r="G1579" s="5" t="str">
        <f>VLOOKUP($D1579,LE!$B:$D,G$2,FALSE)</f>
        <v>CHN</v>
      </c>
      <c r="H1579" s="5" t="str">
        <f>VLOOKUP($D1579,LE!$B:$D,H$2,FALSE)</f>
        <v>China</v>
      </c>
      <c r="I1579" s="5" t="str">
        <f>VLOOKUP($E1579,Department!$B:$E,I$2,FALSE)</f>
        <v>ACC</v>
      </c>
      <c r="J1579" s="5" t="str">
        <f>VLOOKUP($E1579,Department!$B:$E,J$2,FALSE)</f>
        <v>ACC-01</v>
      </c>
      <c r="K1579" s="5" t="str">
        <f>VLOOKUP($E1579,Department!$B:$E,K$2,FALSE)</f>
        <v>Accounting</v>
      </c>
      <c r="L1579" s="5">
        <f>VLOOKUP($F1579,Account!$B:$D,L$2,FALSE)</f>
        <v>600001</v>
      </c>
      <c r="M1579" s="5" t="str">
        <f>VLOOKUP($F1579,Account!$B:$D,M$2,FALSE)</f>
        <v>Legal-Corporate Fees</v>
      </c>
      <c r="N1579" s="9">
        <f t="shared" si="852"/>
        <v>0</v>
      </c>
      <c r="O1579" t="str">
        <f>VLOOKUP(A1579,glbpamap!$A$1:$E$1000,5,FALSE)</f>
        <v>implementation.csv</v>
      </c>
    </row>
    <row r="1580" spans="1:15" x14ac:dyDescent="0.25">
      <c r="A1580" t="str">
        <f t="shared" si="862"/>
        <v>ACC-01600002</v>
      </c>
      <c r="C1580">
        <f t="shared" si="873"/>
        <v>0</v>
      </c>
      <c r="D1580" s="5">
        <f t="shared" si="875"/>
        <v>5</v>
      </c>
      <c r="E1580" s="5">
        <f t="shared" si="876"/>
        <v>15</v>
      </c>
      <c r="F1580" s="4">
        <f t="shared" si="877"/>
        <v>9</v>
      </c>
      <c r="G1580" s="5" t="str">
        <f>VLOOKUP($D1580,LE!$B:$D,G$2,FALSE)</f>
        <v>CHN</v>
      </c>
      <c r="H1580" s="5" t="str">
        <f>VLOOKUP($D1580,LE!$B:$D,H$2,FALSE)</f>
        <v>China</v>
      </c>
      <c r="I1580" s="5" t="str">
        <f>VLOOKUP($E1580,Department!$B:$E,I$2,FALSE)</f>
        <v>ACC</v>
      </c>
      <c r="J1580" s="5" t="str">
        <f>VLOOKUP($E1580,Department!$B:$E,J$2,FALSE)</f>
        <v>ACC-01</v>
      </c>
      <c r="K1580" s="5" t="str">
        <f>VLOOKUP($E1580,Department!$B:$E,K$2,FALSE)</f>
        <v>Accounting</v>
      </c>
      <c r="L1580" s="5">
        <f>VLOOKUP($F1580,Account!$B:$D,L$2,FALSE)</f>
        <v>600002</v>
      </c>
      <c r="M1580" s="5" t="str">
        <f>VLOOKUP($F1580,Account!$B:$D,M$2,FALSE)</f>
        <v>Legal-Employment Fees</v>
      </c>
      <c r="N1580" s="9">
        <f t="shared" si="853"/>
        <v>0</v>
      </c>
      <c r="O1580" t="str">
        <f>VLOOKUP(A1580,glbpamap!$A$1:$E$1000,5,FALSE)</f>
        <v>implementation.csv</v>
      </c>
    </row>
    <row r="1581" spans="1:15" x14ac:dyDescent="0.25">
      <c r="A1581" t="str">
        <f t="shared" si="862"/>
        <v>ACC-01700000</v>
      </c>
      <c r="C1581">
        <f t="shared" si="873"/>
        <v>0.05</v>
      </c>
      <c r="D1581" s="5">
        <f t="shared" si="875"/>
        <v>5</v>
      </c>
      <c r="E1581" s="5">
        <f t="shared" si="876"/>
        <v>15</v>
      </c>
      <c r="F1581" s="4">
        <f t="shared" si="877"/>
        <v>10</v>
      </c>
      <c r="G1581" s="5" t="str">
        <f>VLOOKUP($D1581,LE!$B:$D,G$2,FALSE)</f>
        <v>CHN</v>
      </c>
      <c r="H1581" s="5" t="str">
        <f>VLOOKUP($D1581,LE!$B:$D,H$2,FALSE)</f>
        <v>China</v>
      </c>
      <c r="I1581" s="5" t="str">
        <f>VLOOKUP($E1581,Department!$B:$E,I$2,FALSE)</f>
        <v>ACC</v>
      </c>
      <c r="J1581" s="5" t="str">
        <f>VLOOKUP($E1581,Department!$B:$E,J$2,FALSE)</f>
        <v>ACC-01</v>
      </c>
      <c r="K1581" s="5" t="str">
        <f>VLOOKUP($E1581,Department!$B:$E,K$2,FALSE)</f>
        <v>Accounting</v>
      </c>
      <c r="L1581" s="5">
        <f>VLOOKUP($F1581,Account!$B:$D,L$2,FALSE)</f>
        <v>700000</v>
      </c>
      <c r="M1581" s="5" t="str">
        <f>VLOOKUP($F1581,Account!$B:$D,M$2,FALSE)</f>
        <v>IT-Application-On-Premise</v>
      </c>
      <c r="N1581" s="9">
        <f t="shared" si="854"/>
        <v>13257.591556815647</v>
      </c>
      <c r="O1581" t="str">
        <f>VLOOKUP(A1581,glbpamap!$A$1:$E$1000,5,FALSE)</f>
        <v>implementation.csv</v>
      </c>
    </row>
    <row r="1582" spans="1:15" x14ac:dyDescent="0.25">
      <c r="A1582" t="str">
        <f t="shared" si="862"/>
        <v>ACC-01700001</v>
      </c>
      <c r="C1582">
        <f t="shared" si="873"/>
        <v>0.01</v>
      </c>
      <c r="D1582" s="5">
        <f t="shared" si="875"/>
        <v>5</v>
      </c>
      <c r="E1582" s="5">
        <f t="shared" si="876"/>
        <v>15</v>
      </c>
      <c r="F1582" s="4">
        <f t="shared" si="877"/>
        <v>11</v>
      </c>
      <c r="G1582" s="5" t="str">
        <f>VLOOKUP($D1582,LE!$B:$D,G$2,FALSE)</f>
        <v>CHN</v>
      </c>
      <c r="H1582" s="5" t="str">
        <f>VLOOKUP($D1582,LE!$B:$D,H$2,FALSE)</f>
        <v>China</v>
      </c>
      <c r="I1582" s="5" t="str">
        <f>VLOOKUP($E1582,Department!$B:$E,I$2,FALSE)</f>
        <v>ACC</v>
      </c>
      <c r="J1582" s="5" t="str">
        <f>VLOOKUP($E1582,Department!$B:$E,J$2,FALSE)</f>
        <v>ACC-01</v>
      </c>
      <c r="K1582" s="5" t="str">
        <f>VLOOKUP($E1582,Department!$B:$E,K$2,FALSE)</f>
        <v>Accounting</v>
      </c>
      <c r="L1582" s="5">
        <f>VLOOKUP($F1582,Account!$B:$D,L$2,FALSE)</f>
        <v>700001</v>
      </c>
      <c r="M1582" s="5" t="str">
        <f>VLOOKUP($F1582,Account!$B:$D,M$2,FALSE)</f>
        <v>IT-Application-Subscription</v>
      </c>
      <c r="N1582" s="9">
        <f t="shared" si="855"/>
        <v>2651.5183113631292</v>
      </c>
      <c r="O1582" t="str">
        <f>VLOOKUP(A1582,glbpamap!$A$1:$E$1000,5,FALSE)</f>
        <v>implementation.csv</v>
      </c>
    </row>
    <row r="1583" spans="1:15" x14ac:dyDescent="0.25">
      <c r="A1583" t="str">
        <f t="shared" si="862"/>
        <v>ACC-01700002</v>
      </c>
      <c r="C1583">
        <f t="shared" si="873"/>
        <v>0.02</v>
      </c>
      <c r="D1583" s="5">
        <f t="shared" si="875"/>
        <v>5</v>
      </c>
      <c r="E1583" s="5">
        <f t="shared" si="876"/>
        <v>15</v>
      </c>
      <c r="F1583" s="4">
        <f t="shared" si="877"/>
        <v>12</v>
      </c>
      <c r="G1583" s="5" t="str">
        <f>VLOOKUP($D1583,LE!$B:$D,G$2,FALSE)</f>
        <v>CHN</v>
      </c>
      <c r="H1583" s="5" t="str">
        <f>VLOOKUP($D1583,LE!$B:$D,H$2,FALSE)</f>
        <v>China</v>
      </c>
      <c r="I1583" s="5" t="str">
        <f>VLOOKUP($E1583,Department!$B:$E,I$2,FALSE)</f>
        <v>ACC</v>
      </c>
      <c r="J1583" s="5" t="str">
        <f>VLOOKUP($E1583,Department!$B:$E,J$2,FALSE)</f>
        <v>ACC-01</v>
      </c>
      <c r="K1583" s="5" t="str">
        <f>VLOOKUP($E1583,Department!$B:$E,K$2,FALSE)</f>
        <v>Accounting</v>
      </c>
      <c r="L1583" s="5">
        <f>VLOOKUP($F1583,Account!$B:$D,L$2,FALSE)</f>
        <v>700002</v>
      </c>
      <c r="M1583" s="5" t="str">
        <f>VLOOKUP($F1583,Account!$B:$D,M$2,FALSE)</f>
        <v>IT-Infrastructure</v>
      </c>
      <c r="N1583" s="9">
        <f t="shared" si="856"/>
        <v>5303.0366227262584</v>
      </c>
      <c r="O1583" t="str">
        <f>VLOOKUP(A1583,glbpamap!$A$1:$E$1000,5,FALSE)</f>
        <v>implementation.csv</v>
      </c>
    </row>
    <row r="1584" spans="1:15" x14ac:dyDescent="0.25">
      <c r="A1584" t="str">
        <f t="shared" si="862"/>
        <v>ACC-01700003</v>
      </c>
      <c r="C1584">
        <f t="shared" si="873"/>
        <v>0.01</v>
      </c>
      <c r="D1584" s="5">
        <f t="shared" si="875"/>
        <v>5</v>
      </c>
      <c r="E1584" s="5">
        <f t="shared" si="876"/>
        <v>15</v>
      </c>
      <c r="F1584" s="4">
        <f t="shared" si="877"/>
        <v>13</v>
      </c>
      <c r="G1584" s="5" t="str">
        <f>VLOOKUP($D1584,LE!$B:$D,G$2,FALSE)</f>
        <v>CHN</v>
      </c>
      <c r="H1584" s="5" t="str">
        <f>VLOOKUP($D1584,LE!$B:$D,H$2,FALSE)</f>
        <v>China</v>
      </c>
      <c r="I1584" s="5" t="str">
        <f>VLOOKUP($E1584,Department!$B:$E,I$2,FALSE)</f>
        <v>ACC</v>
      </c>
      <c r="J1584" s="5" t="str">
        <f>VLOOKUP($E1584,Department!$B:$E,J$2,FALSE)</f>
        <v>ACC-01</v>
      </c>
      <c r="K1584" s="5" t="str">
        <f>VLOOKUP($E1584,Department!$B:$E,K$2,FALSE)</f>
        <v>Accounting</v>
      </c>
      <c r="L1584" s="5">
        <f>VLOOKUP($F1584,Account!$B:$D,L$2,FALSE)</f>
        <v>700003</v>
      </c>
      <c r="M1584" s="5" t="str">
        <f>VLOOKUP($F1584,Account!$B:$D,M$2,FALSE)</f>
        <v>IT-Consultant-System Implementation</v>
      </c>
      <c r="N1584" s="9">
        <f t="shared" si="857"/>
        <v>2651.5183113631292</v>
      </c>
      <c r="O1584" t="str">
        <f>VLOOKUP(A1584,glbpamap!$A$1:$E$1000,5,FALSE)</f>
        <v>implementation.csv</v>
      </c>
    </row>
    <row r="1585" spans="1:15" x14ac:dyDescent="0.25">
      <c r="A1585" t="str">
        <f t="shared" si="862"/>
        <v>ACC-01800000</v>
      </c>
      <c r="C1585">
        <f t="shared" si="873"/>
        <v>0.02</v>
      </c>
      <c r="D1585" s="5">
        <f t="shared" si="875"/>
        <v>5</v>
      </c>
      <c r="E1585" s="5">
        <f t="shared" si="876"/>
        <v>15</v>
      </c>
      <c r="F1585" s="4">
        <f t="shared" si="877"/>
        <v>14</v>
      </c>
      <c r="G1585" s="5" t="str">
        <f>VLOOKUP($D1585,LE!$B:$D,G$2,FALSE)</f>
        <v>CHN</v>
      </c>
      <c r="H1585" s="5" t="str">
        <f>VLOOKUP($D1585,LE!$B:$D,H$2,FALSE)</f>
        <v>China</v>
      </c>
      <c r="I1585" s="5" t="str">
        <f>VLOOKUP($E1585,Department!$B:$E,I$2,FALSE)</f>
        <v>ACC</v>
      </c>
      <c r="J1585" s="5" t="str">
        <f>VLOOKUP($E1585,Department!$B:$E,J$2,FALSE)</f>
        <v>ACC-01</v>
      </c>
      <c r="K1585" s="5" t="str">
        <f>VLOOKUP($E1585,Department!$B:$E,K$2,FALSE)</f>
        <v>Accounting</v>
      </c>
      <c r="L1585" s="5">
        <f>VLOOKUP($F1585,Account!$B:$D,L$2,FALSE)</f>
        <v>800000</v>
      </c>
      <c r="M1585" s="5" t="str">
        <f>VLOOKUP($F1585,Account!$B:$D,M$2,FALSE)</f>
        <v>Facilities-Offices</v>
      </c>
      <c r="N1585" s="9">
        <f t="shared" si="858"/>
        <v>5303.0366227262584</v>
      </c>
      <c r="O1585" t="str">
        <f>VLOOKUP(A1585,glbpamap!$A$1:$E$1000,5,FALSE)</f>
        <v>implementation.csv</v>
      </c>
    </row>
    <row r="1586" spans="1:15" x14ac:dyDescent="0.25">
      <c r="A1586" t="str">
        <f t="shared" si="862"/>
        <v>ACC-01800001</v>
      </c>
      <c r="C1586">
        <f t="shared" si="873"/>
        <v>0.02</v>
      </c>
      <c r="D1586" s="5">
        <f t="shared" si="875"/>
        <v>5</v>
      </c>
      <c r="E1586" s="5">
        <f t="shared" si="876"/>
        <v>15</v>
      </c>
      <c r="F1586" s="4">
        <f t="shared" si="877"/>
        <v>15</v>
      </c>
      <c r="G1586" s="5" t="str">
        <f>VLOOKUP($D1586,LE!$B:$D,G$2,FALSE)</f>
        <v>CHN</v>
      </c>
      <c r="H1586" s="5" t="str">
        <f>VLOOKUP($D1586,LE!$B:$D,H$2,FALSE)</f>
        <v>China</v>
      </c>
      <c r="I1586" s="5" t="str">
        <f>VLOOKUP($E1586,Department!$B:$E,I$2,FALSE)</f>
        <v>ACC</v>
      </c>
      <c r="J1586" s="5" t="str">
        <f>VLOOKUP($E1586,Department!$B:$E,J$2,FALSE)</f>
        <v>ACC-01</v>
      </c>
      <c r="K1586" s="5" t="str">
        <f>VLOOKUP($E1586,Department!$B:$E,K$2,FALSE)</f>
        <v>Accounting</v>
      </c>
      <c r="L1586" s="5">
        <f>VLOOKUP($F1586,Account!$B:$D,L$2,FALSE)</f>
        <v>800001</v>
      </c>
      <c r="M1586" s="5" t="str">
        <f>VLOOKUP($F1586,Account!$B:$D,M$2,FALSE)</f>
        <v>Facilities-Supplies</v>
      </c>
      <c r="N1586" s="9">
        <f t="shared" si="859"/>
        <v>5303.0366227262584</v>
      </c>
      <c r="O1586" t="str">
        <f>VLOOKUP(A1586,glbpamap!$A$1:$E$1000,5,FALSE)</f>
        <v>implementation.csv</v>
      </c>
    </row>
    <row r="1587" spans="1:15" x14ac:dyDescent="0.25">
      <c r="A1587" t="str">
        <f t="shared" si="862"/>
        <v>ACC-01800002</v>
      </c>
      <c r="C1587">
        <f t="shared" si="873"/>
        <v>0.02</v>
      </c>
      <c r="D1587" s="5">
        <f t="shared" si="875"/>
        <v>5</v>
      </c>
      <c r="E1587" s="5">
        <f t="shared" si="876"/>
        <v>15</v>
      </c>
      <c r="F1587" s="4">
        <f t="shared" si="877"/>
        <v>16</v>
      </c>
      <c r="G1587" s="5" t="str">
        <f>VLOOKUP($D1587,LE!$B:$D,G$2,FALSE)</f>
        <v>CHN</v>
      </c>
      <c r="H1587" s="5" t="str">
        <f>VLOOKUP($D1587,LE!$B:$D,H$2,FALSE)</f>
        <v>China</v>
      </c>
      <c r="I1587" s="5" t="str">
        <f>VLOOKUP($E1587,Department!$B:$E,I$2,FALSE)</f>
        <v>ACC</v>
      </c>
      <c r="J1587" s="5" t="str">
        <f>VLOOKUP($E1587,Department!$B:$E,J$2,FALSE)</f>
        <v>ACC-01</v>
      </c>
      <c r="K1587" s="5" t="str">
        <f>VLOOKUP($E1587,Department!$B:$E,K$2,FALSE)</f>
        <v>Accounting</v>
      </c>
      <c r="L1587" s="5">
        <f>VLOOKUP($F1587,Account!$B:$D,L$2,FALSE)</f>
        <v>800002</v>
      </c>
      <c r="M1587" s="5" t="str">
        <f>VLOOKUP($F1587,Account!$B:$D,M$2,FALSE)</f>
        <v>Facilities-Supplies</v>
      </c>
      <c r="N1587" s="9">
        <f t="shared" si="860"/>
        <v>5303.0366227262584</v>
      </c>
      <c r="O1587" t="str">
        <f>VLOOKUP(A1587,glbpamap!$A$1:$E$1000,5,FALSE)</f>
        <v>implementation.csv</v>
      </c>
    </row>
    <row r="1588" spans="1:15" x14ac:dyDescent="0.25">
      <c r="A1588" t="str">
        <f t="shared" si="862"/>
        <v>IT-01100000</v>
      </c>
      <c r="C1588">
        <f>C1572</f>
        <v>0</v>
      </c>
      <c r="D1588" s="6">
        <f>D1572</f>
        <v>5</v>
      </c>
      <c r="E1588" s="6">
        <f>E1572+1</f>
        <v>16</v>
      </c>
      <c r="F1588" s="4">
        <v>1</v>
      </c>
      <c r="G1588" s="5" t="str">
        <f>VLOOKUP($D1588,LE!$B:$D,G$2,FALSE)</f>
        <v>CHN</v>
      </c>
      <c r="H1588" s="5" t="str">
        <f>VLOOKUP($D1588,LE!$B:$D,H$2,FALSE)</f>
        <v>China</v>
      </c>
      <c r="I1588" s="5" t="str">
        <f>VLOOKUP($E1588,Department!$B:$E,I$2,FALSE)</f>
        <v>IT</v>
      </c>
      <c r="J1588" s="5" t="str">
        <f>VLOOKUP($E1588,Department!$B:$E,J$2,FALSE)</f>
        <v>IT-01</v>
      </c>
      <c r="K1588" s="5" t="str">
        <f>VLOOKUP($E1588,Department!$B:$E,K$2,FALSE)</f>
        <v>IT</v>
      </c>
      <c r="L1588" s="5">
        <f>VLOOKUP($F1588,Account!$B:$D,L$2,FALSE)</f>
        <v>100000</v>
      </c>
      <c r="M1588" s="5" t="str">
        <f>VLOOKUP($F1588,Account!$B:$D,M$2,FALSE)</f>
        <v>Salary</v>
      </c>
      <c r="N1588" s="10">
        <f t="shared" ref="N1588" si="878">N1572*1.01</f>
        <v>267803.34944767604</v>
      </c>
      <c r="O1588" t="str">
        <f>VLOOKUP(A1588,glbpamap!$A$1:$E$1000,5,FALSE)</f>
        <v>implementation.csv</v>
      </c>
    </row>
    <row r="1589" spans="1:15" x14ac:dyDescent="0.25">
      <c r="A1589" t="str">
        <f t="shared" si="862"/>
        <v>IT-01100001</v>
      </c>
      <c r="C1589">
        <f t="shared" ref="C1589:C1603" si="879">C1573</f>
        <v>0.3</v>
      </c>
      <c r="D1589" s="5">
        <f>D1588</f>
        <v>5</v>
      </c>
      <c r="E1589" s="5">
        <f>E1588</f>
        <v>16</v>
      </c>
      <c r="F1589" s="4">
        <f>F1588+1</f>
        <v>2</v>
      </c>
      <c r="G1589" s="5" t="str">
        <f>VLOOKUP($D1589,LE!$B:$D,G$2,FALSE)</f>
        <v>CHN</v>
      </c>
      <c r="H1589" s="5" t="str">
        <f>VLOOKUP($D1589,LE!$B:$D,H$2,FALSE)</f>
        <v>China</v>
      </c>
      <c r="I1589" s="5" t="str">
        <f>VLOOKUP($E1589,Department!$B:$E,I$2,FALSE)</f>
        <v>IT</v>
      </c>
      <c r="J1589" s="5" t="str">
        <f>VLOOKUP($E1589,Department!$B:$E,J$2,FALSE)</f>
        <v>IT-01</v>
      </c>
      <c r="K1589" s="5" t="str">
        <f>VLOOKUP($E1589,Department!$B:$E,K$2,FALSE)</f>
        <v>IT</v>
      </c>
      <c r="L1589" s="5">
        <f>VLOOKUP($F1589,Account!$B:$D,L$2,FALSE)</f>
        <v>100001</v>
      </c>
      <c r="M1589" s="5" t="str">
        <f>VLOOKUP($F1589,Account!$B:$D,M$2,FALSE)</f>
        <v>Benefits</v>
      </c>
      <c r="N1589" s="9">
        <f t="shared" si="874"/>
        <v>80341.004834302803</v>
      </c>
      <c r="O1589" t="str">
        <f>VLOOKUP(A1589,glbpamap!$A$1:$E$1000,5,FALSE)</f>
        <v>implementation.csv</v>
      </c>
    </row>
    <row r="1590" spans="1:15" x14ac:dyDescent="0.25">
      <c r="A1590" t="str">
        <f t="shared" si="862"/>
        <v>IT-01200000</v>
      </c>
      <c r="C1590">
        <f t="shared" si="879"/>
        <v>0.5</v>
      </c>
      <c r="D1590" s="5">
        <f t="shared" ref="D1590:D1603" si="880">D1589</f>
        <v>5</v>
      </c>
      <c r="E1590" s="5">
        <f t="shared" ref="E1590:E1603" si="881">E1589</f>
        <v>16</v>
      </c>
      <c r="F1590" s="4">
        <f t="shared" ref="F1590:F1603" si="882">F1589+1</f>
        <v>3</v>
      </c>
      <c r="G1590" s="5" t="str">
        <f>VLOOKUP($D1590,LE!$B:$D,G$2,FALSE)</f>
        <v>CHN</v>
      </c>
      <c r="H1590" s="5" t="str">
        <f>VLOOKUP($D1590,LE!$B:$D,H$2,FALSE)</f>
        <v>China</v>
      </c>
      <c r="I1590" s="5" t="str">
        <f>VLOOKUP($E1590,Department!$B:$E,I$2,FALSE)</f>
        <v>IT</v>
      </c>
      <c r="J1590" s="5" t="str">
        <f>VLOOKUP($E1590,Department!$B:$E,J$2,FALSE)</f>
        <v>IT-01</v>
      </c>
      <c r="K1590" s="5" t="str">
        <f>VLOOKUP($E1590,Department!$B:$E,K$2,FALSE)</f>
        <v>IT</v>
      </c>
      <c r="L1590" s="5">
        <f>VLOOKUP($F1590,Account!$B:$D,L$2,FALSE)</f>
        <v>200000</v>
      </c>
      <c r="M1590" s="5" t="str">
        <f>VLOOKUP($F1590,Account!$B:$D,M$2,FALSE)</f>
        <v>Contractors</v>
      </c>
      <c r="N1590" s="9">
        <f t="shared" ref="N1590:N1638" si="883">N1588*C1590</f>
        <v>133901.67472383802</v>
      </c>
      <c r="O1590" t="str">
        <f>VLOOKUP(A1590,glbpamap!$A$1:$E$1000,5,FALSE)</f>
        <v>implementation.csv</v>
      </c>
    </row>
    <row r="1591" spans="1:15" x14ac:dyDescent="0.25">
      <c r="A1591" t="str">
        <f t="shared" si="862"/>
        <v>IT-01400000</v>
      </c>
      <c r="C1591">
        <f t="shared" si="879"/>
        <v>0.1</v>
      </c>
      <c r="D1591" s="5">
        <f t="shared" si="880"/>
        <v>5</v>
      </c>
      <c r="E1591" s="5">
        <f t="shared" si="881"/>
        <v>16</v>
      </c>
      <c r="F1591" s="4">
        <f t="shared" si="882"/>
        <v>4</v>
      </c>
      <c r="G1591" s="5" t="str">
        <f>VLOOKUP($D1591,LE!$B:$D,G$2,FALSE)</f>
        <v>CHN</v>
      </c>
      <c r="H1591" s="5" t="str">
        <f>VLOOKUP($D1591,LE!$B:$D,H$2,FALSE)</f>
        <v>China</v>
      </c>
      <c r="I1591" s="5" t="str">
        <f>VLOOKUP($E1591,Department!$B:$E,I$2,FALSE)</f>
        <v>IT</v>
      </c>
      <c r="J1591" s="5" t="str">
        <f>VLOOKUP($E1591,Department!$B:$E,J$2,FALSE)</f>
        <v>IT-01</v>
      </c>
      <c r="K1591" s="5" t="str">
        <f>VLOOKUP($E1591,Department!$B:$E,K$2,FALSE)</f>
        <v>IT</v>
      </c>
      <c r="L1591" s="5">
        <f>VLOOKUP($F1591,Account!$B:$D,L$2,FALSE)</f>
        <v>400000</v>
      </c>
      <c r="M1591" s="5" t="str">
        <f>VLOOKUP($F1591,Account!$B:$D,M$2,FALSE)</f>
        <v>Travel-Trips</v>
      </c>
      <c r="N1591" s="9">
        <f t="shared" ref="N1591:N1639" si="884">N1588*C1591</f>
        <v>26780.334944767605</v>
      </c>
      <c r="O1591" t="str">
        <f>VLOOKUP(A1591,glbpamap!$A$1:$E$1000,5,FALSE)</f>
        <v>implementation.csv</v>
      </c>
    </row>
    <row r="1592" spans="1:15" x14ac:dyDescent="0.25">
      <c r="A1592" t="str">
        <f t="shared" si="862"/>
        <v>IT-01400001</v>
      </c>
      <c r="C1592">
        <f t="shared" si="879"/>
        <v>0.05</v>
      </c>
      <c r="D1592" s="5">
        <f t="shared" si="880"/>
        <v>5</v>
      </c>
      <c r="E1592" s="5">
        <f t="shared" si="881"/>
        <v>16</v>
      </c>
      <c r="F1592" s="4">
        <f t="shared" si="882"/>
        <v>5</v>
      </c>
      <c r="G1592" s="5" t="str">
        <f>VLOOKUP($D1592,LE!$B:$D,G$2,FALSE)</f>
        <v>CHN</v>
      </c>
      <c r="H1592" s="5" t="str">
        <f>VLOOKUP($D1592,LE!$B:$D,H$2,FALSE)</f>
        <v>China</v>
      </c>
      <c r="I1592" s="5" t="str">
        <f>VLOOKUP($E1592,Department!$B:$E,I$2,FALSE)</f>
        <v>IT</v>
      </c>
      <c r="J1592" s="5" t="str">
        <f>VLOOKUP($E1592,Department!$B:$E,J$2,FALSE)</f>
        <v>IT-01</v>
      </c>
      <c r="K1592" s="5" t="str">
        <f>VLOOKUP($E1592,Department!$B:$E,K$2,FALSE)</f>
        <v>IT</v>
      </c>
      <c r="L1592" s="5">
        <f>VLOOKUP($F1592,Account!$B:$D,L$2,FALSE)</f>
        <v>400001</v>
      </c>
      <c r="M1592" s="5" t="str">
        <f>VLOOKUP($F1592,Account!$B:$D,M$2,FALSE)</f>
        <v>Travel-Hotels</v>
      </c>
      <c r="N1592" s="9">
        <f t="shared" ref="N1592:N1640" si="885">N1588*C1592</f>
        <v>13390.167472383802</v>
      </c>
      <c r="O1592" t="str">
        <f>VLOOKUP(A1592,glbpamap!$A$1:$E$1000,5,FALSE)</f>
        <v>implementation.csv</v>
      </c>
    </row>
    <row r="1593" spans="1:15" x14ac:dyDescent="0.25">
      <c r="A1593" t="str">
        <f t="shared" si="862"/>
        <v>IT-01500000</v>
      </c>
      <c r="C1593">
        <f t="shared" si="879"/>
        <v>0.2</v>
      </c>
      <c r="D1593" s="5">
        <f t="shared" si="880"/>
        <v>5</v>
      </c>
      <c r="E1593" s="5">
        <f t="shared" si="881"/>
        <v>16</v>
      </c>
      <c r="F1593" s="4">
        <f t="shared" si="882"/>
        <v>6</v>
      </c>
      <c r="G1593" s="5" t="str">
        <f>VLOOKUP($D1593,LE!$B:$D,G$2,FALSE)</f>
        <v>CHN</v>
      </c>
      <c r="H1593" s="5" t="str">
        <f>VLOOKUP($D1593,LE!$B:$D,H$2,FALSE)</f>
        <v>China</v>
      </c>
      <c r="I1593" s="5" t="str">
        <f>VLOOKUP($E1593,Department!$B:$E,I$2,FALSE)</f>
        <v>IT</v>
      </c>
      <c r="J1593" s="5" t="str">
        <f>VLOOKUP($E1593,Department!$B:$E,J$2,FALSE)</f>
        <v>IT-01</v>
      </c>
      <c r="K1593" s="5" t="str">
        <f>VLOOKUP($E1593,Department!$B:$E,K$2,FALSE)</f>
        <v>IT</v>
      </c>
      <c r="L1593" s="5">
        <f>VLOOKUP($F1593,Account!$B:$D,L$2,FALSE)</f>
        <v>500000</v>
      </c>
      <c r="M1593" s="5" t="str">
        <f>VLOOKUP($F1593,Account!$B:$D,M$2,FALSE)</f>
        <v>Professional-Services-Consultants</v>
      </c>
      <c r="N1593" s="9">
        <f t="shared" ref="N1593:N1641" si="886">N1588*C1593</f>
        <v>53560.669889535209</v>
      </c>
      <c r="O1593" t="str">
        <f>VLOOKUP(A1593,glbpamap!$A$1:$E$1000,5,FALSE)</f>
        <v>implementation.csv</v>
      </c>
    </row>
    <row r="1594" spans="1:15" x14ac:dyDescent="0.25">
      <c r="A1594" t="str">
        <f t="shared" si="862"/>
        <v>IT-01600000</v>
      </c>
      <c r="C1594">
        <f t="shared" si="879"/>
        <v>0.1</v>
      </c>
      <c r="D1594" s="5">
        <f t="shared" si="880"/>
        <v>5</v>
      </c>
      <c r="E1594" s="5">
        <f t="shared" si="881"/>
        <v>16</v>
      </c>
      <c r="F1594" s="4">
        <f t="shared" si="882"/>
        <v>7</v>
      </c>
      <c r="G1594" s="5" t="str">
        <f>VLOOKUP($D1594,LE!$B:$D,G$2,FALSE)</f>
        <v>CHN</v>
      </c>
      <c r="H1594" s="5" t="str">
        <f>VLOOKUP($D1594,LE!$B:$D,H$2,FALSE)</f>
        <v>China</v>
      </c>
      <c r="I1594" s="5" t="str">
        <f>VLOOKUP($E1594,Department!$B:$E,I$2,FALSE)</f>
        <v>IT</v>
      </c>
      <c r="J1594" s="5" t="str">
        <f>VLOOKUP($E1594,Department!$B:$E,J$2,FALSE)</f>
        <v>IT-01</v>
      </c>
      <c r="K1594" s="5" t="str">
        <f>VLOOKUP($E1594,Department!$B:$E,K$2,FALSE)</f>
        <v>IT</v>
      </c>
      <c r="L1594" s="5">
        <f>VLOOKUP($F1594,Account!$B:$D,L$2,FALSE)</f>
        <v>600000</v>
      </c>
      <c r="M1594" s="5" t="str">
        <f>VLOOKUP($F1594,Account!$B:$D,M$2,FALSE)</f>
        <v>Legal-Consultants</v>
      </c>
      <c r="N1594" s="9">
        <f t="shared" ref="N1594:N1642" si="887">N1588*C1594</f>
        <v>26780.334944767605</v>
      </c>
      <c r="O1594" t="str">
        <f>VLOOKUP(A1594,glbpamap!$A$1:$E$1000,5,FALSE)</f>
        <v>implementation.csv</v>
      </c>
    </row>
    <row r="1595" spans="1:15" x14ac:dyDescent="0.25">
      <c r="A1595" t="str">
        <f t="shared" si="862"/>
        <v>IT-01600001</v>
      </c>
      <c r="C1595">
        <f t="shared" si="879"/>
        <v>0</v>
      </c>
      <c r="D1595" s="5">
        <f t="shared" si="880"/>
        <v>5</v>
      </c>
      <c r="E1595" s="5">
        <f t="shared" si="881"/>
        <v>16</v>
      </c>
      <c r="F1595" s="4">
        <f t="shared" si="882"/>
        <v>8</v>
      </c>
      <c r="G1595" s="5" t="str">
        <f>VLOOKUP($D1595,LE!$B:$D,G$2,FALSE)</f>
        <v>CHN</v>
      </c>
      <c r="H1595" s="5" t="str">
        <f>VLOOKUP($D1595,LE!$B:$D,H$2,FALSE)</f>
        <v>China</v>
      </c>
      <c r="I1595" s="5" t="str">
        <f>VLOOKUP($E1595,Department!$B:$E,I$2,FALSE)</f>
        <v>IT</v>
      </c>
      <c r="J1595" s="5" t="str">
        <f>VLOOKUP($E1595,Department!$B:$E,J$2,FALSE)</f>
        <v>IT-01</v>
      </c>
      <c r="K1595" s="5" t="str">
        <f>VLOOKUP($E1595,Department!$B:$E,K$2,FALSE)</f>
        <v>IT</v>
      </c>
      <c r="L1595" s="5">
        <f>VLOOKUP($F1595,Account!$B:$D,L$2,FALSE)</f>
        <v>600001</v>
      </c>
      <c r="M1595" s="5" t="str">
        <f>VLOOKUP($F1595,Account!$B:$D,M$2,FALSE)</f>
        <v>Legal-Corporate Fees</v>
      </c>
      <c r="N1595" s="9">
        <f t="shared" ref="N1595:N1643" si="888">N1588*C1595</f>
        <v>0</v>
      </c>
      <c r="O1595" t="str">
        <f>VLOOKUP(A1595,glbpamap!$A$1:$E$1000,5,FALSE)</f>
        <v>implementation.csv</v>
      </c>
    </row>
    <row r="1596" spans="1:15" x14ac:dyDescent="0.25">
      <c r="A1596" t="str">
        <f t="shared" si="862"/>
        <v>IT-01600002</v>
      </c>
      <c r="C1596">
        <f t="shared" si="879"/>
        <v>0</v>
      </c>
      <c r="D1596" s="5">
        <f t="shared" si="880"/>
        <v>5</v>
      </c>
      <c r="E1596" s="5">
        <f t="shared" si="881"/>
        <v>16</v>
      </c>
      <c r="F1596" s="4">
        <f t="shared" si="882"/>
        <v>9</v>
      </c>
      <c r="G1596" s="5" t="str">
        <f>VLOOKUP($D1596,LE!$B:$D,G$2,FALSE)</f>
        <v>CHN</v>
      </c>
      <c r="H1596" s="5" t="str">
        <f>VLOOKUP($D1596,LE!$B:$D,H$2,FALSE)</f>
        <v>China</v>
      </c>
      <c r="I1596" s="5" t="str">
        <f>VLOOKUP($E1596,Department!$B:$E,I$2,FALSE)</f>
        <v>IT</v>
      </c>
      <c r="J1596" s="5" t="str">
        <f>VLOOKUP($E1596,Department!$B:$E,J$2,FALSE)</f>
        <v>IT-01</v>
      </c>
      <c r="K1596" s="5" t="str">
        <f>VLOOKUP($E1596,Department!$B:$E,K$2,FALSE)</f>
        <v>IT</v>
      </c>
      <c r="L1596" s="5">
        <f>VLOOKUP($F1596,Account!$B:$D,L$2,FALSE)</f>
        <v>600002</v>
      </c>
      <c r="M1596" s="5" t="str">
        <f>VLOOKUP($F1596,Account!$B:$D,M$2,FALSE)</f>
        <v>Legal-Employment Fees</v>
      </c>
      <c r="N1596" s="9">
        <f t="shared" ref="N1596:N1644" si="889">N1588*C1596</f>
        <v>0</v>
      </c>
      <c r="O1596" t="str">
        <f>VLOOKUP(A1596,glbpamap!$A$1:$E$1000,5,FALSE)</f>
        <v>implementation.csv</v>
      </c>
    </row>
    <row r="1597" spans="1:15" x14ac:dyDescent="0.25">
      <c r="A1597" t="str">
        <f t="shared" si="862"/>
        <v>IT-01700000</v>
      </c>
      <c r="C1597">
        <f t="shared" si="879"/>
        <v>0.05</v>
      </c>
      <c r="D1597" s="5">
        <f t="shared" si="880"/>
        <v>5</v>
      </c>
      <c r="E1597" s="5">
        <f t="shared" si="881"/>
        <v>16</v>
      </c>
      <c r="F1597" s="4">
        <f t="shared" si="882"/>
        <v>10</v>
      </c>
      <c r="G1597" s="5" t="str">
        <f>VLOOKUP($D1597,LE!$B:$D,G$2,FALSE)</f>
        <v>CHN</v>
      </c>
      <c r="H1597" s="5" t="str">
        <f>VLOOKUP($D1597,LE!$B:$D,H$2,FALSE)</f>
        <v>China</v>
      </c>
      <c r="I1597" s="5" t="str">
        <f>VLOOKUP($E1597,Department!$B:$E,I$2,FALSE)</f>
        <v>IT</v>
      </c>
      <c r="J1597" s="5" t="str">
        <f>VLOOKUP($E1597,Department!$B:$E,J$2,FALSE)</f>
        <v>IT-01</v>
      </c>
      <c r="K1597" s="5" t="str">
        <f>VLOOKUP($E1597,Department!$B:$E,K$2,FALSE)</f>
        <v>IT</v>
      </c>
      <c r="L1597" s="5">
        <f>VLOOKUP($F1597,Account!$B:$D,L$2,FALSE)</f>
        <v>700000</v>
      </c>
      <c r="M1597" s="5" t="str">
        <f>VLOOKUP($F1597,Account!$B:$D,M$2,FALSE)</f>
        <v>IT-Application-On-Premise</v>
      </c>
      <c r="N1597" s="9">
        <f t="shared" ref="N1597:N1645" si="890">N1588*C1597</f>
        <v>13390.167472383802</v>
      </c>
      <c r="O1597" t="str">
        <f>VLOOKUP(A1597,glbpamap!$A$1:$E$1000,5,FALSE)</f>
        <v>implementation.csv</v>
      </c>
    </row>
    <row r="1598" spans="1:15" x14ac:dyDescent="0.25">
      <c r="A1598" t="str">
        <f t="shared" si="862"/>
        <v>IT-01700001</v>
      </c>
      <c r="C1598">
        <f t="shared" si="879"/>
        <v>0.01</v>
      </c>
      <c r="D1598" s="5">
        <f t="shared" si="880"/>
        <v>5</v>
      </c>
      <c r="E1598" s="5">
        <f t="shared" si="881"/>
        <v>16</v>
      </c>
      <c r="F1598" s="4">
        <f t="shared" si="882"/>
        <v>11</v>
      </c>
      <c r="G1598" s="5" t="str">
        <f>VLOOKUP($D1598,LE!$B:$D,G$2,FALSE)</f>
        <v>CHN</v>
      </c>
      <c r="H1598" s="5" t="str">
        <f>VLOOKUP($D1598,LE!$B:$D,H$2,FALSE)</f>
        <v>China</v>
      </c>
      <c r="I1598" s="5" t="str">
        <f>VLOOKUP($E1598,Department!$B:$E,I$2,FALSE)</f>
        <v>IT</v>
      </c>
      <c r="J1598" s="5" t="str">
        <f>VLOOKUP($E1598,Department!$B:$E,J$2,FALSE)</f>
        <v>IT-01</v>
      </c>
      <c r="K1598" s="5" t="str">
        <f>VLOOKUP($E1598,Department!$B:$E,K$2,FALSE)</f>
        <v>IT</v>
      </c>
      <c r="L1598" s="5">
        <f>VLOOKUP($F1598,Account!$B:$D,L$2,FALSE)</f>
        <v>700001</v>
      </c>
      <c r="M1598" s="5" t="str">
        <f>VLOOKUP($F1598,Account!$B:$D,M$2,FALSE)</f>
        <v>IT-Application-Subscription</v>
      </c>
      <c r="N1598" s="9">
        <f t="shared" ref="N1598:N1646" si="891">N1588*C1598</f>
        <v>2678.0334944767606</v>
      </c>
      <c r="O1598" t="str">
        <f>VLOOKUP(A1598,glbpamap!$A$1:$E$1000,5,FALSE)</f>
        <v>implementation.csv</v>
      </c>
    </row>
    <row r="1599" spans="1:15" x14ac:dyDescent="0.25">
      <c r="A1599" t="str">
        <f t="shared" si="862"/>
        <v>IT-01700002</v>
      </c>
      <c r="C1599">
        <f t="shared" si="879"/>
        <v>0.02</v>
      </c>
      <c r="D1599" s="5">
        <f t="shared" si="880"/>
        <v>5</v>
      </c>
      <c r="E1599" s="5">
        <f t="shared" si="881"/>
        <v>16</v>
      </c>
      <c r="F1599" s="4">
        <f t="shared" si="882"/>
        <v>12</v>
      </c>
      <c r="G1599" s="5" t="str">
        <f>VLOOKUP($D1599,LE!$B:$D,G$2,FALSE)</f>
        <v>CHN</v>
      </c>
      <c r="H1599" s="5" t="str">
        <f>VLOOKUP($D1599,LE!$B:$D,H$2,FALSE)</f>
        <v>China</v>
      </c>
      <c r="I1599" s="5" t="str">
        <f>VLOOKUP($E1599,Department!$B:$E,I$2,FALSE)</f>
        <v>IT</v>
      </c>
      <c r="J1599" s="5" t="str">
        <f>VLOOKUP($E1599,Department!$B:$E,J$2,FALSE)</f>
        <v>IT-01</v>
      </c>
      <c r="K1599" s="5" t="str">
        <f>VLOOKUP($E1599,Department!$B:$E,K$2,FALSE)</f>
        <v>IT</v>
      </c>
      <c r="L1599" s="5">
        <f>VLOOKUP($F1599,Account!$B:$D,L$2,FALSE)</f>
        <v>700002</v>
      </c>
      <c r="M1599" s="5" t="str">
        <f>VLOOKUP($F1599,Account!$B:$D,M$2,FALSE)</f>
        <v>IT-Infrastructure</v>
      </c>
      <c r="N1599" s="9">
        <f t="shared" ref="N1599:N1647" si="892">N1588*C1599</f>
        <v>5356.0669889535211</v>
      </c>
      <c r="O1599" t="str">
        <f>VLOOKUP(A1599,glbpamap!$A$1:$E$1000,5,FALSE)</f>
        <v>implementation.csv</v>
      </c>
    </row>
    <row r="1600" spans="1:15" x14ac:dyDescent="0.25">
      <c r="A1600" t="str">
        <f t="shared" si="862"/>
        <v>IT-01700003</v>
      </c>
      <c r="C1600">
        <f t="shared" si="879"/>
        <v>0.01</v>
      </c>
      <c r="D1600" s="5">
        <f t="shared" si="880"/>
        <v>5</v>
      </c>
      <c r="E1600" s="5">
        <f t="shared" si="881"/>
        <v>16</v>
      </c>
      <c r="F1600" s="4">
        <f t="shared" si="882"/>
        <v>13</v>
      </c>
      <c r="G1600" s="5" t="str">
        <f>VLOOKUP($D1600,LE!$B:$D,G$2,FALSE)</f>
        <v>CHN</v>
      </c>
      <c r="H1600" s="5" t="str">
        <f>VLOOKUP($D1600,LE!$B:$D,H$2,FALSE)</f>
        <v>China</v>
      </c>
      <c r="I1600" s="5" t="str">
        <f>VLOOKUP($E1600,Department!$B:$E,I$2,FALSE)</f>
        <v>IT</v>
      </c>
      <c r="J1600" s="5" t="str">
        <f>VLOOKUP($E1600,Department!$B:$E,J$2,FALSE)</f>
        <v>IT-01</v>
      </c>
      <c r="K1600" s="5" t="str">
        <f>VLOOKUP($E1600,Department!$B:$E,K$2,FALSE)</f>
        <v>IT</v>
      </c>
      <c r="L1600" s="5">
        <f>VLOOKUP($F1600,Account!$B:$D,L$2,FALSE)</f>
        <v>700003</v>
      </c>
      <c r="M1600" s="5" t="str">
        <f>VLOOKUP($F1600,Account!$B:$D,M$2,FALSE)</f>
        <v>IT-Consultant-System Implementation</v>
      </c>
      <c r="N1600" s="9">
        <f t="shared" ref="N1600:N1648" si="893">N1588*C1600</f>
        <v>2678.0334944767606</v>
      </c>
      <c r="O1600" t="str">
        <f>VLOOKUP(A1600,glbpamap!$A$1:$E$1000,5,FALSE)</f>
        <v>implementation.csv</v>
      </c>
    </row>
    <row r="1601" spans="1:15" x14ac:dyDescent="0.25">
      <c r="A1601" t="str">
        <f t="shared" si="862"/>
        <v>IT-01800000</v>
      </c>
      <c r="C1601">
        <f t="shared" si="879"/>
        <v>0.02</v>
      </c>
      <c r="D1601" s="5">
        <f t="shared" si="880"/>
        <v>5</v>
      </c>
      <c r="E1601" s="5">
        <f t="shared" si="881"/>
        <v>16</v>
      </c>
      <c r="F1601" s="4">
        <f t="shared" si="882"/>
        <v>14</v>
      </c>
      <c r="G1601" s="5" t="str">
        <f>VLOOKUP($D1601,LE!$B:$D,G$2,FALSE)</f>
        <v>CHN</v>
      </c>
      <c r="H1601" s="5" t="str">
        <f>VLOOKUP($D1601,LE!$B:$D,H$2,FALSE)</f>
        <v>China</v>
      </c>
      <c r="I1601" s="5" t="str">
        <f>VLOOKUP($E1601,Department!$B:$E,I$2,FALSE)</f>
        <v>IT</v>
      </c>
      <c r="J1601" s="5" t="str">
        <f>VLOOKUP($E1601,Department!$B:$E,J$2,FALSE)</f>
        <v>IT-01</v>
      </c>
      <c r="K1601" s="5" t="str">
        <f>VLOOKUP($E1601,Department!$B:$E,K$2,FALSE)</f>
        <v>IT</v>
      </c>
      <c r="L1601" s="5">
        <f>VLOOKUP($F1601,Account!$B:$D,L$2,FALSE)</f>
        <v>800000</v>
      </c>
      <c r="M1601" s="5" t="str">
        <f>VLOOKUP($F1601,Account!$B:$D,M$2,FALSE)</f>
        <v>Facilities-Offices</v>
      </c>
      <c r="N1601" s="9">
        <f t="shared" ref="N1601:N1649" si="894">N1588*C1601</f>
        <v>5356.0669889535211</v>
      </c>
      <c r="O1601" t="str">
        <f>VLOOKUP(A1601,glbpamap!$A$1:$E$1000,5,FALSE)</f>
        <v>implementation.csv</v>
      </c>
    </row>
    <row r="1602" spans="1:15" x14ac:dyDescent="0.25">
      <c r="A1602" t="str">
        <f t="shared" si="862"/>
        <v>IT-01800001</v>
      </c>
      <c r="C1602">
        <f t="shared" si="879"/>
        <v>0.02</v>
      </c>
      <c r="D1602" s="5">
        <f t="shared" si="880"/>
        <v>5</v>
      </c>
      <c r="E1602" s="5">
        <f t="shared" si="881"/>
        <v>16</v>
      </c>
      <c r="F1602" s="4">
        <f t="shared" si="882"/>
        <v>15</v>
      </c>
      <c r="G1602" s="5" t="str">
        <f>VLOOKUP($D1602,LE!$B:$D,G$2,FALSE)</f>
        <v>CHN</v>
      </c>
      <c r="H1602" s="5" t="str">
        <f>VLOOKUP($D1602,LE!$B:$D,H$2,FALSE)</f>
        <v>China</v>
      </c>
      <c r="I1602" s="5" t="str">
        <f>VLOOKUP($E1602,Department!$B:$E,I$2,FALSE)</f>
        <v>IT</v>
      </c>
      <c r="J1602" s="5" t="str">
        <f>VLOOKUP($E1602,Department!$B:$E,J$2,FALSE)</f>
        <v>IT-01</v>
      </c>
      <c r="K1602" s="5" t="str">
        <f>VLOOKUP($E1602,Department!$B:$E,K$2,FALSE)</f>
        <v>IT</v>
      </c>
      <c r="L1602" s="5">
        <f>VLOOKUP($F1602,Account!$B:$D,L$2,FALSE)</f>
        <v>800001</v>
      </c>
      <c r="M1602" s="5" t="str">
        <f>VLOOKUP($F1602,Account!$B:$D,M$2,FALSE)</f>
        <v>Facilities-Supplies</v>
      </c>
      <c r="N1602" s="9">
        <f t="shared" ref="N1602:N1650" si="895">N1588*C1602</f>
        <v>5356.0669889535211</v>
      </c>
      <c r="O1602" t="str">
        <f>VLOOKUP(A1602,glbpamap!$A$1:$E$1000,5,FALSE)</f>
        <v>implementation.csv</v>
      </c>
    </row>
    <row r="1603" spans="1:15" x14ac:dyDescent="0.25">
      <c r="A1603" t="str">
        <f t="shared" si="862"/>
        <v>IT-01800002</v>
      </c>
      <c r="C1603">
        <f t="shared" si="879"/>
        <v>0.02</v>
      </c>
      <c r="D1603" s="5">
        <f t="shared" si="880"/>
        <v>5</v>
      </c>
      <c r="E1603" s="5">
        <f t="shared" si="881"/>
        <v>16</v>
      </c>
      <c r="F1603" s="4">
        <f t="shared" si="882"/>
        <v>16</v>
      </c>
      <c r="G1603" s="5" t="str">
        <f>VLOOKUP($D1603,LE!$B:$D,G$2,FALSE)</f>
        <v>CHN</v>
      </c>
      <c r="H1603" s="5" t="str">
        <f>VLOOKUP($D1603,LE!$B:$D,H$2,FALSE)</f>
        <v>China</v>
      </c>
      <c r="I1603" s="5" t="str">
        <f>VLOOKUP($E1603,Department!$B:$E,I$2,FALSE)</f>
        <v>IT</v>
      </c>
      <c r="J1603" s="5" t="str">
        <f>VLOOKUP($E1603,Department!$B:$E,J$2,FALSE)</f>
        <v>IT-01</v>
      </c>
      <c r="K1603" s="5" t="str">
        <f>VLOOKUP($E1603,Department!$B:$E,K$2,FALSE)</f>
        <v>IT</v>
      </c>
      <c r="L1603" s="5">
        <f>VLOOKUP($F1603,Account!$B:$D,L$2,FALSE)</f>
        <v>800002</v>
      </c>
      <c r="M1603" s="5" t="str">
        <f>VLOOKUP($F1603,Account!$B:$D,M$2,FALSE)</f>
        <v>Facilities-Supplies</v>
      </c>
      <c r="N1603" s="9">
        <f t="shared" ref="N1603:N1651" si="896">N1588*C1603</f>
        <v>5356.0669889535211</v>
      </c>
      <c r="O1603" t="str">
        <f>VLOOKUP(A1603,glbpamap!$A$1:$E$1000,5,FALSE)</f>
        <v>implementation.csv</v>
      </c>
    </row>
    <row r="1604" spans="1:15" x14ac:dyDescent="0.25">
      <c r="A1604" t="str">
        <f t="shared" si="862"/>
        <v>PS-01100000</v>
      </c>
      <c r="C1604">
        <f>C1588</f>
        <v>0</v>
      </c>
      <c r="D1604" s="6">
        <f>D1588</f>
        <v>5</v>
      </c>
      <c r="E1604" s="6">
        <f>E1588+1</f>
        <v>17</v>
      </c>
      <c r="F1604" s="4">
        <v>1</v>
      </c>
      <c r="G1604" s="5" t="str">
        <f>VLOOKUP($D1604,LE!$B:$D,G$2,FALSE)</f>
        <v>CHN</v>
      </c>
      <c r="H1604" s="5" t="str">
        <f>VLOOKUP($D1604,LE!$B:$D,H$2,FALSE)</f>
        <v>China</v>
      </c>
      <c r="I1604" s="5" t="str">
        <f>VLOOKUP($E1604,Department!$B:$E,I$2,FALSE)</f>
        <v>PS</v>
      </c>
      <c r="J1604" s="5" t="str">
        <f>VLOOKUP($E1604,Department!$B:$E,J$2,FALSE)</f>
        <v>PS-01</v>
      </c>
      <c r="K1604" s="5" t="str">
        <f>VLOOKUP($E1604,Department!$B:$E,K$2,FALSE)</f>
        <v>PS</v>
      </c>
      <c r="L1604" s="5">
        <f>VLOOKUP($F1604,Account!$B:$D,L$2,FALSE)</f>
        <v>100000</v>
      </c>
      <c r="M1604" s="5" t="str">
        <f>VLOOKUP($F1604,Account!$B:$D,M$2,FALSE)</f>
        <v>Salary</v>
      </c>
      <c r="N1604" s="10">
        <f t="shared" ref="N1604" si="897">N1588*1.01</f>
        <v>270481.38294215279</v>
      </c>
      <c r="O1604" t="str">
        <f>VLOOKUP(A1604,glbpamap!$A$1:$E$1000,5,FALSE)</f>
        <v>payroll.csv</v>
      </c>
    </row>
    <row r="1605" spans="1:15" x14ac:dyDescent="0.25">
      <c r="A1605" t="str">
        <f t="shared" ref="A1605:A1668" si="898">J1605&amp;L1605</f>
        <v>PS-01100001</v>
      </c>
      <c r="C1605">
        <f t="shared" ref="C1605:C1619" si="899">C1589</f>
        <v>0.3</v>
      </c>
      <c r="D1605" s="5">
        <f>D1604</f>
        <v>5</v>
      </c>
      <c r="E1605" s="5">
        <f>E1604</f>
        <v>17</v>
      </c>
      <c r="F1605" s="4">
        <f>F1604+1</f>
        <v>2</v>
      </c>
      <c r="G1605" s="5" t="str">
        <f>VLOOKUP($D1605,LE!$B:$D,G$2,FALSE)</f>
        <v>CHN</v>
      </c>
      <c r="H1605" s="5" t="str">
        <f>VLOOKUP($D1605,LE!$B:$D,H$2,FALSE)</f>
        <v>China</v>
      </c>
      <c r="I1605" s="5" t="str">
        <f>VLOOKUP($E1605,Department!$B:$E,I$2,FALSE)</f>
        <v>PS</v>
      </c>
      <c r="J1605" s="5" t="str">
        <f>VLOOKUP($E1605,Department!$B:$E,J$2,FALSE)</f>
        <v>PS-01</v>
      </c>
      <c r="K1605" s="5" t="str">
        <f>VLOOKUP($E1605,Department!$B:$E,K$2,FALSE)</f>
        <v>PS</v>
      </c>
      <c r="L1605" s="5">
        <f>VLOOKUP($F1605,Account!$B:$D,L$2,FALSE)</f>
        <v>100001</v>
      </c>
      <c r="M1605" s="5" t="str">
        <f>VLOOKUP($F1605,Account!$B:$D,M$2,FALSE)</f>
        <v>Benefits</v>
      </c>
      <c r="N1605" s="9">
        <f t="shared" si="874"/>
        <v>81144.41488264584</v>
      </c>
      <c r="O1605" t="str">
        <f>VLOOKUP(A1605,glbpamap!$A$1:$E$1000,5,FALSE)</f>
        <v>payroll.csv</v>
      </c>
    </row>
    <row r="1606" spans="1:15" x14ac:dyDescent="0.25">
      <c r="A1606" t="str">
        <f t="shared" si="898"/>
        <v>PS-01200000</v>
      </c>
      <c r="C1606">
        <f t="shared" si="899"/>
        <v>0.5</v>
      </c>
      <c r="D1606" s="5">
        <f t="shared" ref="D1606:D1619" si="900">D1605</f>
        <v>5</v>
      </c>
      <c r="E1606" s="5">
        <f t="shared" ref="E1606:E1619" si="901">E1605</f>
        <v>17</v>
      </c>
      <c r="F1606" s="4">
        <f t="shared" ref="F1606:F1619" si="902">F1605+1</f>
        <v>3</v>
      </c>
      <c r="G1606" s="5" t="str">
        <f>VLOOKUP($D1606,LE!$B:$D,G$2,FALSE)</f>
        <v>CHN</v>
      </c>
      <c r="H1606" s="5" t="str">
        <f>VLOOKUP($D1606,LE!$B:$D,H$2,FALSE)</f>
        <v>China</v>
      </c>
      <c r="I1606" s="5" t="str">
        <f>VLOOKUP($E1606,Department!$B:$E,I$2,FALSE)</f>
        <v>PS</v>
      </c>
      <c r="J1606" s="5" t="str">
        <f>VLOOKUP($E1606,Department!$B:$E,J$2,FALSE)</f>
        <v>PS-01</v>
      </c>
      <c r="K1606" s="5" t="str">
        <f>VLOOKUP($E1606,Department!$B:$E,K$2,FALSE)</f>
        <v>PS</v>
      </c>
      <c r="L1606" s="5">
        <f>VLOOKUP($F1606,Account!$B:$D,L$2,FALSE)</f>
        <v>200000</v>
      </c>
      <c r="M1606" s="5" t="str">
        <f>VLOOKUP($F1606,Account!$B:$D,M$2,FALSE)</f>
        <v>Contractors</v>
      </c>
      <c r="N1606" s="9">
        <f t="shared" si="883"/>
        <v>135240.6914710764</v>
      </c>
      <c r="O1606" t="str">
        <f>VLOOKUP(A1606,glbpamap!$A$1:$E$1000,5,FALSE)</f>
        <v>payroll.csv</v>
      </c>
    </row>
    <row r="1607" spans="1:15" x14ac:dyDescent="0.25">
      <c r="A1607" t="str">
        <f t="shared" si="898"/>
        <v>PS-01400000</v>
      </c>
      <c r="C1607">
        <f t="shared" si="899"/>
        <v>0.1</v>
      </c>
      <c r="D1607" s="5">
        <f t="shared" si="900"/>
        <v>5</v>
      </c>
      <c r="E1607" s="5">
        <f t="shared" si="901"/>
        <v>17</v>
      </c>
      <c r="F1607" s="4">
        <f t="shared" si="902"/>
        <v>4</v>
      </c>
      <c r="G1607" s="5" t="str">
        <f>VLOOKUP($D1607,LE!$B:$D,G$2,FALSE)</f>
        <v>CHN</v>
      </c>
      <c r="H1607" s="5" t="str">
        <f>VLOOKUP($D1607,LE!$B:$D,H$2,FALSE)</f>
        <v>China</v>
      </c>
      <c r="I1607" s="5" t="str">
        <f>VLOOKUP($E1607,Department!$B:$E,I$2,FALSE)</f>
        <v>PS</v>
      </c>
      <c r="J1607" s="5" t="str">
        <f>VLOOKUP($E1607,Department!$B:$E,J$2,FALSE)</f>
        <v>PS-01</v>
      </c>
      <c r="K1607" s="5" t="str">
        <f>VLOOKUP($E1607,Department!$B:$E,K$2,FALSE)</f>
        <v>PS</v>
      </c>
      <c r="L1607" s="5">
        <f>VLOOKUP($F1607,Account!$B:$D,L$2,FALSE)</f>
        <v>400000</v>
      </c>
      <c r="M1607" s="5" t="str">
        <f>VLOOKUP($F1607,Account!$B:$D,M$2,FALSE)</f>
        <v>Travel-Trips</v>
      </c>
      <c r="N1607" s="9">
        <f t="shared" si="884"/>
        <v>27048.138294215281</v>
      </c>
      <c r="O1607" t="str">
        <f>VLOOKUP(A1607,glbpamap!$A$1:$E$1000,5,FALSE)</f>
        <v>payroll.csv</v>
      </c>
    </row>
    <row r="1608" spans="1:15" x14ac:dyDescent="0.25">
      <c r="A1608" t="str">
        <f t="shared" si="898"/>
        <v>PS-01400001</v>
      </c>
      <c r="C1608">
        <f t="shared" si="899"/>
        <v>0.05</v>
      </c>
      <c r="D1608" s="5">
        <f t="shared" si="900"/>
        <v>5</v>
      </c>
      <c r="E1608" s="5">
        <f t="shared" si="901"/>
        <v>17</v>
      </c>
      <c r="F1608" s="4">
        <f t="shared" si="902"/>
        <v>5</v>
      </c>
      <c r="G1608" s="5" t="str">
        <f>VLOOKUP($D1608,LE!$B:$D,G$2,FALSE)</f>
        <v>CHN</v>
      </c>
      <c r="H1608" s="5" t="str">
        <f>VLOOKUP($D1608,LE!$B:$D,H$2,FALSE)</f>
        <v>China</v>
      </c>
      <c r="I1608" s="5" t="str">
        <f>VLOOKUP($E1608,Department!$B:$E,I$2,FALSE)</f>
        <v>PS</v>
      </c>
      <c r="J1608" s="5" t="str">
        <f>VLOOKUP($E1608,Department!$B:$E,J$2,FALSE)</f>
        <v>PS-01</v>
      </c>
      <c r="K1608" s="5" t="str">
        <f>VLOOKUP($E1608,Department!$B:$E,K$2,FALSE)</f>
        <v>PS</v>
      </c>
      <c r="L1608" s="5">
        <f>VLOOKUP($F1608,Account!$B:$D,L$2,FALSE)</f>
        <v>400001</v>
      </c>
      <c r="M1608" s="5" t="str">
        <f>VLOOKUP($F1608,Account!$B:$D,M$2,FALSE)</f>
        <v>Travel-Hotels</v>
      </c>
      <c r="N1608" s="9">
        <f t="shared" si="885"/>
        <v>13524.069147107641</v>
      </c>
      <c r="O1608" t="str">
        <f>VLOOKUP(A1608,glbpamap!$A$1:$E$1000,5,FALSE)</f>
        <v>payroll.csv</v>
      </c>
    </row>
    <row r="1609" spans="1:15" x14ac:dyDescent="0.25">
      <c r="A1609" t="str">
        <f t="shared" si="898"/>
        <v>PS-01500000</v>
      </c>
      <c r="C1609">
        <f t="shared" si="899"/>
        <v>0.2</v>
      </c>
      <c r="D1609" s="5">
        <f t="shared" si="900"/>
        <v>5</v>
      </c>
      <c r="E1609" s="5">
        <f t="shared" si="901"/>
        <v>17</v>
      </c>
      <c r="F1609" s="4">
        <f t="shared" si="902"/>
        <v>6</v>
      </c>
      <c r="G1609" s="5" t="str">
        <f>VLOOKUP($D1609,LE!$B:$D,G$2,FALSE)</f>
        <v>CHN</v>
      </c>
      <c r="H1609" s="5" t="str">
        <f>VLOOKUP($D1609,LE!$B:$D,H$2,FALSE)</f>
        <v>China</v>
      </c>
      <c r="I1609" s="5" t="str">
        <f>VLOOKUP($E1609,Department!$B:$E,I$2,FALSE)</f>
        <v>PS</v>
      </c>
      <c r="J1609" s="5" t="str">
        <f>VLOOKUP($E1609,Department!$B:$E,J$2,FALSE)</f>
        <v>PS-01</v>
      </c>
      <c r="K1609" s="5" t="str">
        <f>VLOOKUP($E1609,Department!$B:$E,K$2,FALSE)</f>
        <v>PS</v>
      </c>
      <c r="L1609" s="5">
        <f>VLOOKUP($F1609,Account!$B:$D,L$2,FALSE)</f>
        <v>500000</v>
      </c>
      <c r="M1609" s="5" t="str">
        <f>VLOOKUP($F1609,Account!$B:$D,M$2,FALSE)</f>
        <v>Professional-Services-Consultants</v>
      </c>
      <c r="N1609" s="9">
        <f t="shared" si="886"/>
        <v>54096.276588430563</v>
      </c>
      <c r="O1609" t="str">
        <f>VLOOKUP(A1609,glbpamap!$A$1:$E$1000,5,FALSE)</f>
        <v>payroll.csv</v>
      </c>
    </row>
    <row r="1610" spans="1:15" x14ac:dyDescent="0.25">
      <c r="A1610" t="str">
        <f t="shared" si="898"/>
        <v>PS-01600000</v>
      </c>
      <c r="C1610">
        <f t="shared" si="899"/>
        <v>0.1</v>
      </c>
      <c r="D1610" s="5">
        <f t="shared" si="900"/>
        <v>5</v>
      </c>
      <c r="E1610" s="5">
        <f t="shared" si="901"/>
        <v>17</v>
      </c>
      <c r="F1610" s="4">
        <f t="shared" si="902"/>
        <v>7</v>
      </c>
      <c r="G1610" s="5" t="str">
        <f>VLOOKUP($D1610,LE!$B:$D,G$2,FALSE)</f>
        <v>CHN</v>
      </c>
      <c r="H1610" s="5" t="str">
        <f>VLOOKUP($D1610,LE!$B:$D,H$2,FALSE)</f>
        <v>China</v>
      </c>
      <c r="I1610" s="5" t="str">
        <f>VLOOKUP($E1610,Department!$B:$E,I$2,FALSE)</f>
        <v>PS</v>
      </c>
      <c r="J1610" s="5" t="str">
        <f>VLOOKUP($E1610,Department!$B:$E,J$2,FALSE)</f>
        <v>PS-01</v>
      </c>
      <c r="K1610" s="5" t="str">
        <f>VLOOKUP($E1610,Department!$B:$E,K$2,FALSE)</f>
        <v>PS</v>
      </c>
      <c r="L1610" s="5">
        <f>VLOOKUP($F1610,Account!$B:$D,L$2,FALSE)</f>
        <v>600000</v>
      </c>
      <c r="M1610" s="5" t="str">
        <f>VLOOKUP($F1610,Account!$B:$D,M$2,FALSE)</f>
        <v>Legal-Consultants</v>
      </c>
      <c r="N1610" s="9">
        <f t="shared" si="887"/>
        <v>27048.138294215281</v>
      </c>
      <c r="O1610" t="str">
        <f>VLOOKUP(A1610,glbpamap!$A$1:$E$1000,5,FALSE)</f>
        <v>payroll.csv</v>
      </c>
    </row>
    <row r="1611" spans="1:15" x14ac:dyDescent="0.25">
      <c r="A1611" t="str">
        <f t="shared" si="898"/>
        <v>PS-01600001</v>
      </c>
      <c r="C1611">
        <f t="shared" si="899"/>
        <v>0</v>
      </c>
      <c r="D1611" s="5">
        <f t="shared" si="900"/>
        <v>5</v>
      </c>
      <c r="E1611" s="5">
        <f t="shared" si="901"/>
        <v>17</v>
      </c>
      <c r="F1611" s="4">
        <f t="shared" si="902"/>
        <v>8</v>
      </c>
      <c r="G1611" s="5" t="str">
        <f>VLOOKUP($D1611,LE!$B:$D,G$2,FALSE)</f>
        <v>CHN</v>
      </c>
      <c r="H1611" s="5" t="str">
        <f>VLOOKUP($D1611,LE!$B:$D,H$2,FALSE)</f>
        <v>China</v>
      </c>
      <c r="I1611" s="5" t="str">
        <f>VLOOKUP($E1611,Department!$B:$E,I$2,FALSE)</f>
        <v>PS</v>
      </c>
      <c r="J1611" s="5" t="str">
        <f>VLOOKUP($E1611,Department!$B:$E,J$2,FALSE)</f>
        <v>PS-01</v>
      </c>
      <c r="K1611" s="5" t="str">
        <f>VLOOKUP($E1611,Department!$B:$E,K$2,FALSE)</f>
        <v>PS</v>
      </c>
      <c r="L1611" s="5">
        <f>VLOOKUP($F1611,Account!$B:$D,L$2,FALSE)</f>
        <v>600001</v>
      </c>
      <c r="M1611" s="5" t="str">
        <f>VLOOKUP($F1611,Account!$B:$D,M$2,FALSE)</f>
        <v>Legal-Corporate Fees</v>
      </c>
      <c r="N1611" s="9">
        <f t="shared" si="888"/>
        <v>0</v>
      </c>
      <c r="O1611" t="str">
        <f>VLOOKUP(A1611,glbpamap!$A$1:$E$1000,5,FALSE)</f>
        <v>payroll.csv</v>
      </c>
    </row>
    <row r="1612" spans="1:15" x14ac:dyDescent="0.25">
      <c r="A1612" t="str">
        <f t="shared" si="898"/>
        <v>PS-01600002</v>
      </c>
      <c r="C1612">
        <f t="shared" si="899"/>
        <v>0</v>
      </c>
      <c r="D1612" s="5">
        <f t="shared" si="900"/>
        <v>5</v>
      </c>
      <c r="E1612" s="5">
        <f t="shared" si="901"/>
        <v>17</v>
      </c>
      <c r="F1612" s="4">
        <f t="shared" si="902"/>
        <v>9</v>
      </c>
      <c r="G1612" s="5" t="str">
        <f>VLOOKUP($D1612,LE!$B:$D,G$2,FALSE)</f>
        <v>CHN</v>
      </c>
      <c r="H1612" s="5" t="str">
        <f>VLOOKUP($D1612,LE!$B:$D,H$2,FALSE)</f>
        <v>China</v>
      </c>
      <c r="I1612" s="5" t="str">
        <f>VLOOKUP($E1612,Department!$B:$E,I$2,FALSE)</f>
        <v>PS</v>
      </c>
      <c r="J1612" s="5" t="str">
        <f>VLOOKUP($E1612,Department!$B:$E,J$2,FALSE)</f>
        <v>PS-01</v>
      </c>
      <c r="K1612" s="5" t="str">
        <f>VLOOKUP($E1612,Department!$B:$E,K$2,FALSE)</f>
        <v>PS</v>
      </c>
      <c r="L1612" s="5">
        <f>VLOOKUP($F1612,Account!$B:$D,L$2,FALSE)</f>
        <v>600002</v>
      </c>
      <c r="M1612" s="5" t="str">
        <f>VLOOKUP($F1612,Account!$B:$D,M$2,FALSE)</f>
        <v>Legal-Employment Fees</v>
      </c>
      <c r="N1612" s="9">
        <f t="shared" si="889"/>
        <v>0</v>
      </c>
      <c r="O1612" t="str">
        <f>VLOOKUP(A1612,glbpamap!$A$1:$E$1000,5,FALSE)</f>
        <v>payroll.csv</v>
      </c>
    </row>
    <row r="1613" spans="1:15" x14ac:dyDescent="0.25">
      <c r="A1613" t="str">
        <f t="shared" si="898"/>
        <v>PS-01700000</v>
      </c>
      <c r="C1613">
        <f t="shared" si="899"/>
        <v>0.05</v>
      </c>
      <c r="D1613" s="5">
        <f t="shared" si="900"/>
        <v>5</v>
      </c>
      <c r="E1613" s="5">
        <f t="shared" si="901"/>
        <v>17</v>
      </c>
      <c r="F1613" s="4">
        <f t="shared" si="902"/>
        <v>10</v>
      </c>
      <c r="G1613" s="5" t="str">
        <f>VLOOKUP($D1613,LE!$B:$D,G$2,FALSE)</f>
        <v>CHN</v>
      </c>
      <c r="H1613" s="5" t="str">
        <f>VLOOKUP($D1613,LE!$B:$D,H$2,FALSE)</f>
        <v>China</v>
      </c>
      <c r="I1613" s="5" t="str">
        <f>VLOOKUP($E1613,Department!$B:$E,I$2,FALSE)</f>
        <v>PS</v>
      </c>
      <c r="J1613" s="5" t="str">
        <f>VLOOKUP($E1613,Department!$B:$E,J$2,FALSE)</f>
        <v>PS-01</v>
      </c>
      <c r="K1613" s="5" t="str">
        <f>VLOOKUP($E1613,Department!$B:$E,K$2,FALSE)</f>
        <v>PS</v>
      </c>
      <c r="L1613" s="5">
        <f>VLOOKUP($F1613,Account!$B:$D,L$2,FALSE)</f>
        <v>700000</v>
      </c>
      <c r="M1613" s="5" t="str">
        <f>VLOOKUP($F1613,Account!$B:$D,M$2,FALSE)</f>
        <v>IT-Application-On-Premise</v>
      </c>
      <c r="N1613" s="9">
        <f t="shared" si="890"/>
        <v>13524.069147107641</v>
      </c>
      <c r="O1613" t="str">
        <f>VLOOKUP(A1613,glbpamap!$A$1:$E$1000,5,FALSE)</f>
        <v>payroll.csv</v>
      </c>
    </row>
    <row r="1614" spans="1:15" x14ac:dyDescent="0.25">
      <c r="A1614" t="str">
        <f t="shared" si="898"/>
        <v>PS-01700001</v>
      </c>
      <c r="C1614">
        <f t="shared" si="899"/>
        <v>0.01</v>
      </c>
      <c r="D1614" s="5">
        <f t="shared" si="900"/>
        <v>5</v>
      </c>
      <c r="E1614" s="5">
        <f t="shared" si="901"/>
        <v>17</v>
      </c>
      <c r="F1614" s="4">
        <f t="shared" si="902"/>
        <v>11</v>
      </c>
      <c r="G1614" s="5" t="str">
        <f>VLOOKUP($D1614,LE!$B:$D,G$2,FALSE)</f>
        <v>CHN</v>
      </c>
      <c r="H1614" s="5" t="str">
        <f>VLOOKUP($D1614,LE!$B:$D,H$2,FALSE)</f>
        <v>China</v>
      </c>
      <c r="I1614" s="5" t="str">
        <f>VLOOKUP($E1614,Department!$B:$E,I$2,FALSE)</f>
        <v>PS</v>
      </c>
      <c r="J1614" s="5" t="str">
        <f>VLOOKUP($E1614,Department!$B:$E,J$2,FALSE)</f>
        <v>PS-01</v>
      </c>
      <c r="K1614" s="5" t="str">
        <f>VLOOKUP($E1614,Department!$B:$E,K$2,FALSE)</f>
        <v>PS</v>
      </c>
      <c r="L1614" s="5">
        <f>VLOOKUP($F1614,Account!$B:$D,L$2,FALSE)</f>
        <v>700001</v>
      </c>
      <c r="M1614" s="5" t="str">
        <f>VLOOKUP($F1614,Account!$B:$D,M$2,FALSE)</f>
        <v>IT-Application-Subscription</v>
      </c>
      <c r="N1614" s="9">
        <f t="shared" si="891"/>
        <v>2704.8138294215278</v>
      </c>
      <c r="O1614" t="str">
        <f>VLOOKUP(A1614,glbpamap!$A$1:$E$1000,5,FALSE)</f>
        <v>payroll.csv</v>
      </c>
    </row>
    <row r="1615" spans="1:15" x14ac:dyDescent="0.25">
      <c r="A1615" t="str">
        <f t="shared" si="898"/>
        <v>PS-01700002</v>
      </c>
      <c r="C1615">
        <f t="shared" si="899"/>
        <v>0.02</v>
      </c>
      <c r="D1615" s="5">
        <f t="shared" si="900"/>
        <v>5</v>
      </c>
      <c r="E1615" s="5">
        <f t="shared" si="901"/>
        <v>17</v>
      </c>
      <c r="F1615" s="4">
        <f t="shared" si="902"/>
        <v>12</v>
      </c>
      <c r="G1615" s="5" t="str">
        <f>VLOOKUP($D1615,LE!$B:$D,G$2,FALSE)</f>
        <v>CHN</v>
      </c>
      <c r="H1615" s="5" t="str">
        <f>VLOOKUP($D1615,LE!$B:$D,H$2,FALSE)</f>
        <v>China</v>
      </c>
      <c r="I1615" s="5" t="str">
        <f>VLOOKUP($E1615,Department!$B:$E,I$2,FALSE)</f>
        <v>PS</v>
      </c>
      <c r="J1615" s="5" t="str">
        <f>VLOOKUP($E1615,Department!$B:$E,J$2,FALSE)</f>
        <v>PS-01</v>
      </c>
      <c r="K1615" s="5" t="str">
        <f>VLOOKUP($E1615,Department!$B:$E,K$2,FALSE)</f>
        <v>PS</v>
      </c>
      <c r="L1615" s="5">
        <f>VLOOKUP($F1615,Account!$B:$D,L$2,FALSE)</f>
        <v>700002</v>
      </c>
      <c r="M1615" s="5" t="str">
        <f>VLOOKUP($F1615,Account!$B:$D,M$2,FALSE)</f>
        <v>IT-Infrastructure</v>
      </c>
      <c r="N1615" s="9">
        <f t="shared" si="892"/>
        <v>5409.6276588430555</v>
      </c>
      <c r="O1615" t="str">
        <f>VLOOKUP(A1615,glbpamap!$A$1:$E$1000,5,FALSE)</f>
        <v>payroll.csv</v>
      </c>
    </row>
    <row r="1616" spans="1:15" x14ac:dyDescent="0.25">
      <c r="A1616" t="str">
        <f t="shared" si="898"/>
        <v>PS-01700003</v>
      </c>
      <c r="C1616">
        <f t="shared" si="899"/>
        <v>0.01</v>
      </c>
      <c r="D1616" s="5">
        <f t="shared" si="900"/>
        <v>5</v>
      </c>
      <c r="E1616" s="5">
        <f t="shared" si="901"/>
        <v>17</v>
      </c>
      <c r="F1616" s="4">
        <f t="shared" si="902"/>
        <v>13</v>
      </c>
      <c r="G1616" s="5" t="str">
        <f>VLOOKUP($D1616,LE!$B:$D,G$2,FALSE)</f>
        <v>CHN</v>
      </c>
      <c r="H1616" s="5" t="str">
        <f>VLOOKUP($D1616,LE!$B:$D,H$2,FALSE)</f>
        <v>China</v>
      </c>
      <c r="I1616" s="5" t="str">
        <f>VLOOKUP($E1616,Department!$B:$E,I$2,FALSE)</f>
        <v>PS</v>
      </c>
      <c r="J1616" s="5" t="str">
        <f>VLOOKUP($E1616,Department!$B:$E,J$2,FALSE)</f>
        <v>PS-01</v>
      </c>
      <c r="K1616" s="5" t="str">
        <f>VLOOKUP($E1616,Department!$B:$E,K$2,FALSE)</f>
        <v>PS</v>
      </c>
      <c r="L1616" s="5">
        <f>VLOOKUP($F1616,Account!$B:$D,L$2,FALSE)</f>
        <v>700003</v>
      </c>
      <c r="M1616" s="5" t="str">
        <f>VLOOKUP($F1616,Account!$B:$D,M$2,FALSE)</f>
        <v>IT-Consultant-System Implementation</v>
      </c>
      <c r="N1616" s="9">
        <f t="shared" si="893"/>
        <v>2704.8138294215278</v>
      </c>
      <c r="O1616" t="str">
        <f>VLOOKUP(A1616,glbpamap!$A$1:$E$1000,5,FALSE)</f>
        <v>payroll.csv</v>
      </c>
    </row>
    <row r="1617" spans="1:15" x14ac:dyDescent="0.25">
      <c r="A1617" t="str">
        <f t="shared" si="898"/>
        <v>PS-01800000</v>
      </c>
      <c r="C1617">
        <f t="shared" si="899"/>
        <v>0.02</v>
      </c>
      <c r="D1617" s="5">
        <f t="shared" si="900"/>
        <v>5</v>
      </c>
      <c r="E1617" s="5">
        <f t="shared" si="901"/>
        <v>17</v>
      </c>
      <c r="F1617" s="4">
        <f t="shared" si="902"/>
        <v>14</v>
      </c>
      <c r="G1617" s="5" t="str">
        <f>VLOOKUP($D1617,LE!$B:$D,G$2,FALSE)</f>
        <v>CHN</v>
      </c>
      <c r="H1617" s="5" t="str">
        <f>VLOOKUP($D1617,LE!$B:$D,H$2,FALSE)</f>
        <v>China</v>
      </c>
      <c r="I1617" s="5" t="str">
        <f>VLOOKUP($E1617,Department!$B:$E,I$2,FALSE)</f>
        <v>PS</v>
      </c>
      <c r="J1617" s="5" t="str">
        <f>VLOOKUP($E1617,Department!$B:$E,J$2,FALSE)</f>
        <v>PS-01</v>
      </c>
      <c r="K1617" s="5" t="str">
        <f>VLOOKUP($E1617,Department!$B:$E,K$2,FALSE)</f>
        <v>PS</v>
      </c>
      <c r="L1617" s="5">
        <f>VLOOKUP($F1617,Account!$B:$D,L$2,FALSE)</f>
        <v>800000</v>
      </c>
      <c r="M1617" s="5" t="str">
        <f>VLOOKUP($F1617,Account!$B:$D,M$2,FALSE)</f>
        <v>Facilities-Offices</v>
      </c>
      <c r="N1617" s="9">
        <f t="shared" si="894"/>
        <v>5409.6276588430555</v>
      </c>
      <c r="O1617" t="str">
        <f>VLOOKUP(A1617,glbpamap!$A$1:$E$1000,5,FALSE)</f>
        <v>payroll.csv</v>
      </c>
    </row>
    <row r="1618" spans="1:15" x14ac:dyDescent="0.25">
      <c r="A1618" t="str">
        <f t="shared" si="898"/>
        <v>PS-01800001</v>
      </c>
      <c r="C1618">
        <f t="shared" si="899"/>
        <v>0.02</v>
      </c>
      <c r="D1618" s="5">
        <f t="shared" si="900"/>
        <v>5</v>
      </c>
      <c r="E1618" s="5">
        <f t="shared" si="901"/>
        <v>17</v>
      </c>
      <c r="F1618" s="4">
        <f t="shared" si="902"/>
        <v>15</v>
      </c>
      <c r="G1618" s="5" t="str">
        <f>VLOOKUP($D1618,LE!$B:$D,G$2,FALSE)</f>
        <v>CHN</v>
      </c>
      <c r="H1618" s="5" t="str">
        <f>VLOOKUP($D1618,LE!$B:$D,H$2,FALSE)</f>
        <v>China</v>
      </c>
      <c r="I1618" s="5" t="str">
        <f>VLOOKUP($E1618,Department!$B:$E,I$2,FALSE)</f>
        <v>PS</v>
      </c>
      <c r="J1618" s="5" t="str">
        <f>VLOOKUP($E1618,Department!$B:$E,J$2,FALSE)</f>
        <v>PS-01</v>
      </c>
      <c r="K1618" s="5" t="str">
        <f>VLOOKUP($E1618,Department!$B:$E,K$2,FALSE)</f>
        <v>PS</v>
      </c>
      <c r="L1618" s="5">
        <f>VLOOKUP($F1618,Account!$B:$D,L$2,FALSE)</f>
        <v>800001</v>
      </c>
      <c r="M1618" s="5" t="str">
        <f>VLOOKUP($F1618,Account!$B:$D,M$2,FALSE)</f>
        <v>Facilities-Supplies</v>
      </c>
      <c r="N1618" s="9">
        <f t="shared" si="895"/>
        <v>5409.6276588430555</v>
      </c>
      <c r="O1618" t="str">
        <f>VLOOKUP(A1618,glbpamap!$A$1:$E$1000,5,FALSE)</f>
        <v>payroll.csv</v>
      </c>
    </row>
    <row r="1619" spans="1:15" x14ac:dyDescent="0.25">
      <c r="A1619" t="str">
        <f t="shared" si="898"/>
        <v>PS-01800002</v>
      </c>
      <c r="C1619">
        <f t="shared" si="899"/>
        <v>0.02</v>
      </c>
      <c r="D1619" s="5">
        <f t="shared" si="900"/>
        <v>5</v>
      </c>
      <c r="E1619" s="5">
        <f t="shared" si="901"/>
        <v>17</v>
      </c>
      <c r="F1619" s="4">
        <f t="shared" si="902"/>
        <v>16</v>
      </c>
      <c r="G1619" s="5" t="str">
        <f>VLOOKUP($D1619,LE!$B:$D,G$2,FALSE)</f>
        <v>CHN</v>
      </c>
      <c r="H1619" s="5" t="str">
        <f>VLOOKUP($D1619,LE!$B:$D,H$2,FALSE)</f>
        <v>China</v>
      </c>
      <c r="I1619" s="5" t="str">
        <f>VLOOKUP($E1619,Department!$B:$E,I$2,FALSE)</f>
        <v>PS</v>
      </c>
      <c r="J1619" s="5" t="str">
        <f>VLOOKUP($E1619,Department!$B:$E,J$2,FALSE)</f>
        <v>PS-01</v>
      </c>
      <c r="K1619" s="5" t="str">
        <f>VLOOKUP($E1619,Department!$B:$E,K$2,FALSE)</f>
        <v>PS</v>
      </c>
      <c r="L1619" s="5">
        <f>VLOOKUP($F1619,Account!$B:$D,L$2,FALSE)</f>
        <v>800002</v>
      </c>
      <c r="M1619" s="5" t="str">
        <f>VLOOKUP($F1619,Account!$B:$D,M$2,FALSE)</f>
        <v>Facilities-Supplies</v>
      </c>
      <c r="N1619" s="9">
        <f t="shared" si="896"/>
        <v>5409.6276588430555</v>
      </c>
      <c r="O1619" t="str">
        <f>VLOOKUP(A1619,glbpamap!$A$1:$E$1000,5,FALSE)</f>
        <v>payroll.csv</v>
      </c>
    </row>
    <row r="1620" spans="1:15" x14ac:dyDescent="0.25">
      <c r="A1620" t="str">
        <f t="shared" si="898"/>
        <v>IS-01100000</v>
      </c>
      <c r="C1620">
        <f>C1604</f>
        <v>0</v>
      </c>
      <c r="D1620" s="6">
        <f>D1604</f>
        <v>5</v>
      </c>
      <c r="E1620" s="6">
        <f>E1604+1</f>
        <v>18</v>
      </c>
      <c r="F1620" s="4">
        <v>1</v>
      </c>
      <c r="G1620" s="5" t="str">
        <f>VLOOKUP($D1620,LE!$B:$D,G$2,FALSE)</f>
        <v>CHN</v>
      </c>
      <c r="H1620" s="5" t="str">
        <f>VLOOKUP($D1620,LE!$B:$D,H$2,FALSE)</f>
        <v>China</v>
      </c>
      <c r="I1620" s="5" t="str">
        <f>VLOOKUP($E1620,Department!$B:$E,I$2,FALSE)</f>
        <v>IS</v>
      </c>
      <c r="J1620" s="5" t="str">
        <f>VLOOKUP($E1620,Department!$B:$E,J$2,FALSE)</f>
        <v>IS-01</v>
      </c>
      <c r="K1620" s="5" t="str">
        <f>VLOOKUP($E1620,Department!$B:$E,K$2,FALSE)</f>
        <v>IS</v>
      </c>
      <c r="L1620" s="5">
        <f>VLOOKUP($F1620,Account!$B:$D,L$2,FALSE)</f>
        <v>100000</v>
      </c>
      <c r="M1620" s="5" t="str">
        <f>VLOOKUP($F1620,Account!$B:$D,M$2,FALSE)</f>
        <v>Salary</v>
      </c>
      <c r="N1620" s="10">
        <f t="shared" ref="N1620" si="903">N1604*1.01</f>
        <v>273186.19677157432</v>
      </c>
      <c r="O1620" t="str">
        <f>VLOOKUP(A1620,glbpamap!$A$1:$E$1000,5,FALSE)</f>
        <v>payroll.csv</v>
      </c>
    </row>
    <row r="1621" spans="1:15" x14ac:dyDescent="0.25">
      <c r="A1621" t="str">
        <f t="shared" si="898"/>
        <v>IS-01100001</v>
      </c>
      <c r="C1621">
        <f t="shared" ref="C1621:C1635" si="904">C1605</f>
        <v>0.3</v>
      </c>
      <c r="D1621" s="5">
        <f>D1620</f>
        <v>5</v>
      </c>
      <c r="E1621" s="5">
        <f>E1620</f>
        <v>18</v>
      </c>
      <c r="F1621" s="4">
        <f>F1620+1</f>
        <v>2</v>
      </c>
      <c r="G1621" s="5" t="str">
        <f>VLOOKUP($D1621,LE!$B:$D,G$2,FALSE)</f>
        <v>CHN</v>
      </c>
      <c r="H1621" s="5" t="str">
        <f>VLOOKUP($D1621,LE!$B:$D,H$2,FALSE)</f>
        <v>China</v>
      </c>
      <c r="I1621" s="5" t="str">
        <f>VLOOKUP($E1621,Department!$B:$E,I$2,FALSE)</f>
        <v>IS</v>
      </c>
      <c r="J1621" s="5" t="str">
        <f>VLOOKUP($E1621,Department!$B:$E,J$2,FALSE)</f>
        <v>IS-01</v>
      </c>
      <c r="K1621" s="5" t="str">
        <f>VLOOKUP($E1621,Department!$B:$E,K$2,FALSE)</f>
        <v>IS</v>
      </c>
      <c r="L1621" s="5">
        <f>VLOOKUP($F1621,Account!$B:$D,L$2,FALSE)</f>
        <v>100001</v>
      </c>
      <c r="M1621" s="5" t="str">
        <f>VLOOKUP($F1621,Account!$B:$D,M$2,FALSE)</f>
        <v>Benefits</v>
      </c>
      <c r="N1621" s="9">
        <f t="shared" si="874"/>
        <v>81955.859031472297</v>
      </c>
      <c r="O1621" t="str">
        <f>VLOOKUP(A1621,glbpamap!$A$1:$E$1000,5,FALSE)</f>
        <v>payroll.csv</v>
      </c>
    </row>
    <row r="1622" spans="1:15" x14ac:dyDescent="0.25">
      <c r="A1622" t="str">
        <f t="shared" si="898"/>
        <v>IS-01200000</v>
      </c>
      <c r="C1622">
        <f t="shared" si="904"/>
        <v>0.5</v>
      </c>
      <c r="D1622" s="5">
        <f t="shared" ref="D1622:D1635" si="905">D1621</f>
        <v>5</v>
      </c>
      <c r="E1622" s="5">
        <f t="shared" ref="E1622:E1635" si="906">E1621</f>
        <v>18</v>
      </c>
      <c r="F1622" s="4">
        <f t="shared" ref="F1622:F1635" si="907">F1621+1</f>
        <v>3</v>
      </c>
      <c r="G1622" s="5" t="str">
        <f>VLOOKUP($D1622,LE!$B:$D,G$2,FALSE)</f>
        <v>CHN</v>
      </c>
      <c r="H1622" s="5" t="str">
        <f>VLOOKUP($D1622,LE!$B:$D,H$2,FALSE)</f>
        <v>China</v>
      </c>
      <c r="I1622" s="5" t="str">
        <f>VLOOKUP($E1622,Department!$B:$E,I$2,FALSE)</f>
        <v>IS</v>
      </c>
      <c r="J1622" s="5" t="str">
        <f>VLOOKUP($E1622,Department!$B:$E,J$2,FALSE)</f>
        <v>IS-01</v>
      </c>
      <c r="K1622" s="5" t="str">
        <f>VLOOKUP($E1622,Department!$B:$E,K$2,FALSE)</f>
        <v>IS</v>
      </c>
      <c r="L1622" s="5">
        <f>VLOOKUP($F1622,Account!$B:$D,L$2,FALSE)</f>
        <v>200000</v>
      </c>
      <c r="M1622" s="5" t="str">
        <f>VLOOKUP($F1622,Account!$B:$D,M$2,FALSE)</f>
        <v>Contractors</v>
      </c>
      <c r="N1622" s="9">
        <f t="shared" si="883"/>
        <v>136593.09838578716</v>
      </c>
      <c r="O1622" t="str">
        <f>VLOOKUP(A1622,glbpamap!$A$1:$E$1000,5,FALSE)</f>
        <v>payroll.csv</v>
      </c>
    </row>
    <row r="1623" spans="1:15" x14ac:dyDescent="0.25">
      <c r="A1623" t="str">
        <f t="shared" si="898"/>
        <v>IS-01400000</v>
      </c>
      <c r="C1623">
        <f t="shared" si="904"/>
        <v>0.1</v>
      </c>
      <c r="D1623" s="5">
        <f t="shared" si="905"/>
        <v>5</v>
      </c>
      <c r="E1623" s="5">
        <f t="shared" si="906"/>
        <v>18</v>
      </c>
      <c r="F1623" s="4">
        <f t="shared" si="907"/>
        <v>4</v>
      </c>
      <c r="G1623" s="5" t="str">
        <f>VLOOKUP($D1623,LE!$B:$D,G$2,FALSE)</f>
        <v>CHN</v>
      </c>
      <c r="H1623" s="5" t="str">
        <f>VLOOKUP($D1623,LE!$B:$D,H$2,FALSE)</f>
        <v>China</v>
      </c>
      <c r="I1623" s="5" t="str">
        <f>VLOOKUP($E1623,Department!$B:$E,I$2,FALSE)</f>
        <v>IS</v>
      </c>
      <c r="J1623" s="5" t="str">
        <f>VLOOKUP($E1623,Department!$B:$E,J$2,FALSE)</f>
        <v>IS-01</v>
      </c>
      <c r="K1623" s="5" t="str">
        <f>VLOOKUP($E1623,Department!$B:$E,K$2,FALSE)</f>
        <v>IS</v>
      </c>
      <c r="L1623" s="5">
        <f>VLOOKUP($F1623,Account!$B:$D,L$2,FALSE)</f>
        <v>400000</v>
      </c>
      <c r="M1623" s="5" t="str">
        <f>VLOOKUP($F1623,Account!$B:$D,M$2,FALSE)</f>
        <v>Travel-Trips</v>
      </c>
      <c r="N1623" s="9">
        <f t="shared" si="884"/>
        <v>27318.619677157432</v>
      </c>
      <c r="O1623" t="str">
        <f>VLOOKUP(A1623,glbpamap!$A$1:$E$1000,5,FALSE)</f>
        <v>payroll.csv</v>
      </c>
    </row>
    <row r="1624" spans="1:15" x14ac:dyDescent="0.25">
      <c r="A1624" t="str">
        <f t="shared" si="898"/>
        <v>IS-01400001</v>
      </c>
      <c r="C1624">
        <f t="shared" si="904"/>
        <v>0.05</v>
      </c>
      <c r="D1624" s="5">
        <f t="shared" si="905"/>
        <v>5</v>
      </c>
      <c r="E1624" s="5">
        <f t="shared" si="906"/>
        <v>18</v>
      </c>
      <c r="F1624" s="4">
        <f t="shared" si="907"/>
        <v>5</v>
      </c>
      <c r="G1624" s="5" t="str">
        <f>VLOOKUP($D1624,LE!$B:$D,G$2,FALSE)</f>
        <v>CHN</v>
      </c>
      <c r="H1624" s="5" t="str">
        <f>VLOOKUP($D1624,LE!$B:$D,H$2,FALSE)</f>
        <v>China</v>
      </c>
      <c r="I1624" s="5" t="str">
        <f>VLOOKUP($E1624,Department!$B:$E,I$2,FALSE)</f>
        <v>IS</v>
      </c>
      <c r="J1624" s="5" t="str">
        <f>VLOOKUP($E1624,Department!$B:$E,J$2,FALSE)</f>
        <v>IS-01</v>
      </c>
      <c r="K1624" s="5" t="str">
        <f>VLOOKUP($E1624,Department!$B:$E,K$2,FALSE)</f>
        <v>IS</v>
      </c>
      <c r="L1624" s="5">
        <f>VLOOKUP($F1624,Account!$B:$D,L$2,FALSE)</f>
        <v>400001</v>
      </c>
      <c r="M1624" s="5" t="str">
        <f>VLOOKUP($F1624,Account!$B:$D,M$2,FALSE)</f>
        <v>Travel-Hotels</v>
      </c>
      <c r="N1624" s="9">
        <f t="shared" si="885"/>
        <v>13659.309838578716</v>
      </c>
      <c r="O1624" t="str">
        <f>VLOOKUP(A1624,glbpamap!$A$1:$E$1000,5,FALSE)</f>
        <v>payroll.csv</v>
      </c>
    </row>
    <row r="1625" spans="1:15" x14ac:dyDescent="0.25">
      <c r="A1625" t="str">
        <f t="shared" si="898"/>
        <v>IS-01500000</v>
      </c>
      <c r="C1625">
        <f t="shared" si="904"/>
        <v>0.2</v>
      </c>
      <c r="D1625" s="5">
        <f t="shared" si="905"/>
        <v>5</v>
      </c>
      <c r="E1625" s="5">
        <f t="shared" si="906"/>
        <v>18</v>
      </c>
      <c r="F1625" s="4">
        <f t="shared" si="907"/>
        <v>6</v>
      </c>
      <c r="G1625" s="5" t="str">
        <f>VLOOKUP($D1625,LE!$B:$D,G$2,FALSE)</f>
        <v>CHN</v>
      </c>
      <c r="H1625" s="5" t="str">
        <f>VLOOKUP($D1625,LE!$B:$D,H$2,FALSE)</f>
        <v>China</v>
      </c>
      <c r="I1625" s="5" t="str">
        <f>VLOOKUP($E1625,Department!$B:$E,I$2,FALSE)</f>
        <v>IS</v>
      </c>
      <c r="J1625" s="5" t="str">
        <f>VLOOKUP($E1625,Department!$B:$E,J$2,FALSE)</f>
        <v>IS-01</v>
      </c>
      <c r="K1625" s="5" t="str">
        <f>VLOOKUP($E1625,Department!$B:$E,K$2,FALSE)</f>
        <v>IS</v>
      </c>
      <c r="L1625" s="5">
        <f>VLOOKUP($F1625,Account!$B:$D,L$2,FALSE)</f>
        <v>500000</v>
      </c>
      <c r="M1625" s="5" t="str">
        <f>VLOOKUP($F1625,Account!$B:$D,M$2,FALSE)</f>
        <v>Professional-Services-Consultants</v>
      </c>
      <c r="N1625" s="9">
        <f t="shared" si="886"/>
        <v>54637.239354314865</v>
      </c>
      <c r="O1625" t="str">
        <f>VLOOKUP(A1625,glbpamap!$A$1:$E$1000,5,FALSE)</f>
        <v>payroll.csv</v>
      </c>
    </row>
    <row r="1626" spans="1:15" x14ac:dyDescent="0.25">
      <c r="A1626" t="str">
        <f t="shared" si="898"/>
        <v>IS-01600000</v>
      </c>
      <c r="C1626">
        <f t="shared" si="904"/>
        <v>0.1</v>
      </c>
      <c r="D1626" s="5">
        <f t="shared" si="905"/>
        <v>5</v>
      </c>
      <c r="E1626" s="5">
        <f t="shared" si="906"/>
        <v>18</v>
      </c>
      <c r="F1626" s="4">
        <f t="shared" si="907"/>
        <v>7</v>
      </c>
      <c r="G1626" s="5" t="str">
        <f>VLOOKUP($D1626,LE!$B:$D,G$2,FALSE)</f>
        <v>CHN</v>
      </c>
      <c r="H1626" s="5" t="str">
        <f>VLOOKUP($D1626,LE!$B:$D,H$2,FALSE)</f>
        <v>China</v>
      </c>
      <c r="I1626" s="5" t="str">
        <f>VLOOKUP($E1626,Department!$B:$E,I$2,FALSE)</f>
        <v>IS</v>
      </c>
      <c r="J1626" s="5" t="str">
        <f>VLOOKUP($E1626,Department!$B:$E,J$2,FALSE)</f>
        <v>IS-01</v>
      </c>
      <c r="K1626" s="5" t="str">
        <f>VLOOKUP($E1626,Department!$B:$E,K$2,FALSE)</f>
        <v>IS</v>
      </c>
      <c r="L1626" s="5">
        <f>VLOOKUP($F1626,Account!$B:$D,L$2,FALSE)</f>
        <v>600000</v>
      </c>
      <c r="M1626" s="5" t="str">
        <f>VLOOKUP($F1626,Account!$B:$D,M$2,FALSE)</f>
        <v>Legal-Consultants</v>
      </c>
      <c r="N1626" s="9">
        <f t="shared" si="887"/>
        <v>27318.619677157432</v>
      </c>
      <c r="O1626" t="str">
        <f>VLOOKUP(A1626,glbpamap!$A$1:$E$1000,5,FALSE)</f>
        <v>payroll.csv</v>
      </c>
    </row>
    <row r="1627" spans="1:15" x14ac:dyDescent="0.25">
      <c r="A1627" t="str">
        <f t="shared" si="898"/>
        <v>IS-01600001</v>
      </c>
      <c r="C1627">
        <f t="shared" si="904"/>
        <v>0</v>
      </c>
      <c r="D1627" s="5">
        <f t="shared" si="905"/>
        <v>5</v>
      </c>
      <c r="E1627" s="5">
        <f t="shared" si="906"/>
        <v>18</v>
      </c>
      <c r="F1627" s="4">
        <f t="shared" si="907"/>
        <v>8</v>
      </c>
      <c r="G1627" s="5" t="str">
        <f>VLOOKUP($D1627,LE!$B:$D,G$2,FALSE)</f>
        <v>CHN</v>
      </c>
      <c r="H1627" s="5" t="str">
        <f>VLOOKUP($D1627,LE!$B:$D,H$2,FALSE)</f>
        <v>China</v>
      </c>
      <c r="I1627" s="5" t="str">
        <f>VLOOKUP($E1627,Department!$B:$E,I$2,FALSE)</f>
        <v>IS</v>
      </c>
      <c r="J1627" s="5" t="str">
        <f>VLOOKUP($E1627,Department!$B:$E,J$2,FALSE)</f>
        <v>IS-01</v>
      </c>
      <c r="K1627" s="5" t="str">
        <f>VLOOKUP($E1627,Department!$B:$E,K$2,FALSE)</f>
        <v>IS</v>
      </c>
      <c r="L1627" s="5">
        <f>VLOOKUP($F1627,Account!$B:$D,L$2,FALSE)</f>
        <v>600001</v>
      </c>
      <c r="M1627" s="5" t="str">
        <f>VLOOKUP($F1627,Account!$B:$D,M$2,FALSE)</f>
        <v>Legal-Corporate Fees</v>
      </c>
      <c r="N1627" s="9">
        <f t="shared" si="888"/>
        <v>0</v>
      </c>
      <c r="O1627" t="str">
        <f>VLOOKUP(A1627,glbpamap!$A$1:$E$1000,5,FALSE)</f>
        <v>payroll.csv</v>
      </c>
    </row>
    <row r="1628" spans="1:15" x14ac:dyDescent="0.25">
      <c r="A1628" t="str">
        <f t="shared" si="898"/>
        <v>IS-01600002</v>
      </c>
      <c r="C1628">
        <f t="shared" si="904"/>
        <v>0</v>
      </c>
      <c r="D1628" s="5">
        <f t="shared" si="905"/>
        <v>5</v>
      </c>
      <c r="E1628" s="5">
        <f t="shared" si="906"/>
        <v>18</v>
      </c>
      <c r="F1628" s="4">
        <f t="shared" si="907"/>
        <v>9</v>
      </c>
      <c r="G1628" s="5" t="str">
        <f>VLOOKUP($D1628,LE!$B:$D,G$2,FALSE)</f>
        <v>CHN</v>
      </c>
      <c r="H1628" s="5" t="str">
        <f>VLOOKUP($D1628,LE!$B:$D,H$2,FALSE)</f>
        <v>China</v>
      </c>
      <c r="I1628" s="5" t="str">
        <f>VLOOKUP($E1628,Department!$B:$E,I$2,FALSE)</f>
        <v>IS</v>
      </c>
      <c r="J1628" s="5" t="str">
        <f>VLOOKUP($E1628,Department!$B:$E,J$2,FALSE)</f>
        <v>IS-01</v>
      </c>
      <c r="K1628" s="5" t="str">
        <f>VLOOKUP($E1628,Department!$B:$E,K$2,FALSE)</f>
        <v>IS</v>
      </c>
      <c r="L1628" s="5">
        <f>VLOOKUP($F1628,Account!$B:$D,L$2,FALSE)</f>
        <v>600002</v>
      </c>
      <c r="M1628" s="5" t="str">
        <f>VLOOKUP($F1628,Account!$B:$D,M$2,FALSE)</f>
        <v>Legal-Employment Fees</v>
      </c>
      <c r="N1628" s="9">
        <f t="shared" si="889"/>
        <v>0</v>
      </c>
      <c r="O1628" t="str">
        <f>VLOOKUP(A1628,glbpamap!$A$1:$E$1000,5,FALSE)</f>
        <v>payroll.csv</v>
      </c>
    </row>
    <row r="1629" spans="1:15" x14ac:dyDescent="0.25">
      <c r="A1629" t="str">
        <f t="shared" si="898"/>
        <v>IS-01700000</v>
      </c>
      <c r="C1629">
        <f t="shared" si="904"/>
        <v>0.05</v>
      </c>
      <c r="D1629" s="5">
        <f t="shared" si="905"/>
        <v>5</v>
      </c>
      <c r="E1629" s="5">
        <f t="shared" si="906"/>
        <v>18</v>
      </c>
      <c r="F1629" s="4">
        <f t="shared" si="907"/>
        <v>10</v>
      </c>
      <c r="G1629" s="5" t="str">
        <f>VLOOKUP($D1629,LE!$B:$D,G$2,FALSE)</f>
        <v>CHN</v>
      </c>
      <c r="H1629" s="5" t="str">
        <f>VLOOKUP($D1629,LE!$B:$D,H$2,FALSE)</f>
        <v>China</v>
      </c>
      <c r="I1629" s="5" t="str">
        <f>VLOOKUP($E1629,Department!$B:$E,I$2,FALSE)</f>
        <v>IS</v>
      </c>
      <c r="J1629" s="5" t="str">
        <f>VLOOKUP($E1629,Department!$B:$E,J$2,FALSE)</f>
        <v>IS-01</v>
      </c>
      <c r="K1629" s="5" t="str">
        <f>VLOOKUP($E1629,Department!$B:$E,K$2,FALSE)</f>
        <v>IS</v>
      </c>
      <c r="L1629" s="5">
        <f>VLOOKUP($F1629,Account!$B:$D,L$2,FALSE)</f>
        <v>700000</v>
      </c>
      <c r="M1629" s="5" t="str">
        <f>VLOOKUP($F1629,Account!$B:$D,M$2,FALSE)</f>
        <v>IT-Application-On-Premise</v>
      </c>
      <c r="N1629" s="9">
        <f t="shared" si="890"/>
        <v>13659.309838578716</v>
      </c>
      <c r="O1629" t="str">
        <f>VLOOKUP(A1629,glbpamap!$A$1:$E$1000,5,FALSE)</f>
        <v>payroll.csv</v>
      </c>
    </row>
    <row r="1630" spans="1:15" x14ac:dyDescent="0.25">
      <c r="A1630" t="str">
        <f t="shared" si="898"/>
        <v>IS-01700001</v>
      </c>
      <c r="C1630">
        <f t="shared" si="904"/>
        <v>0.01</v>
      </c>
      <c r="D1630" s="5">
        <f t="shared" si="905"/>
        <v>5</v>
      </c>
      <c r="E1630" s="5">
        <f t="shared" si="906"/>
        <v>18</v>
      </c>
      <c r="F1630" s="4">
        <f t="shared" si="907"/>
        <v>11</v>
      </c>
      <c r="G1630" s="5" t="str">
        <f>VLOOKUP($D1630,LE!$B:$D,G$2,FALSE)</f>
        <v>CHN</v>
      </c>
      <c r="H1630" s="5" t="str">
        <f>VLOOKUP($D1630,LE!$B:$D,H$2,FALSE)</f>
        <v>China</v>
      </c>
      <c r="I1630" s="5" t="str">
        <f>VLOOKUP($E1630,Department!$B:$E,I$2,FALSE)</f>
        <v>IS</v>
      </c>
      <c r="J1630" s="5" t="str">
        <f>VLOOKUP($E1630,Department!$B:$E,J$2,FALSE)</f>
        <v>IS-01</v>
      </c>
      <c r="K1630" s="5" t="str">
        <f>VLOOKUP($E1630,Department!$B:$E,K$2,FALSE)</f>
        <v>IS</v>
      </c>
      <c r="L1630" s="5">
        <f>VLOOKUP($F1630,Account!$B:$D,L$2,FALSE)</f>
        <v>700001</v>
      </c>
      <c r="M1630" s="5" t="str">
        <f>VLOOKUP($F1630,Account!$B:$D,M$2,FALSE)</f>
        <v>IT-Application-Subscription</v>
      </c>
      <c r="N1630" s="9">
        <f t="shared" si="891"/>
        <v>2731.8619677157435</v>
      </c>
      <c r="O1630" t="str">
        <f>VLOOKUP(A1630,glbpamap!$A$1:$E$1000,5,FALSE)</f>
        <v>payroll.csv</v>
      </c>
    </row>
    <row r="1631" spans="1:15" x14ac:dyDescent="0.25">
      <c r="A1631" t="str">
        <f t="shared" si="898"/>
        <v>IS-01700002</v>
      </c>
      <c r="C1631">
        <f t="shared" si="904"/>
        <v>0.02</v>
      </c>
      <c r="D1631" s="5">
        <f t="shared" si="905"/>
        <v>5</v>
      </c>
      <c r="E1631" s="5">
        <f t="shared" si="906"/>
        <v>18</v>
      </c>
      <c r="F1631" s="4">
        <f t="shared" si="907"/>
        <v>12</v>
      </c>
      <c r="G1631" s="5" t="str">
        <f>VLOOKUP($D1631,LE!$B:$D,G$2,FALSE)</f>
        <v>CHN</v>
      </c>
      <c r="H1631" s="5" t="str">
        <f>VLOOKUP($D1631,LE!$B:$D,H$2,FALSE)</f>
        <v>China</v>
      </c>
      <c r="I1631" s="5" t="str">
        <f>VLOOKUP($E1631,Department!$B:$E,I$2,FALSE)</f>
        <v>IS</v>
      </c>
      <c r="J1631" s="5" t="str">
        <f>VLOOKUP($E1631,Department!$B:$E,J$2,FALSE)</f>
        <v>IS-01</v>
      </c>
      <c r="K1631" s="5" t="str">
        <f>VLOOKUP($E1631,Department!$B:$E,K$2,FALSE)</f>
        <v>IS</v>
      </c>
      <c r="L1631" s="5">
        <f>VLOOKUP($F1631,Account!$B:$D,L$2,FALSE)</f>
        <v>700002</v>
      </c>
      <c r="M1631" s="5" t="str">
        <f>VLOOKUP($F1631,Account!$B:$D,M$2,FALSE)</f>
        <v>IT-Infrastructure</v>
      </c>
      <c r="N1631" s="9">
        <f t="shared" si="892"/>
        <v>5463.723935431487</v>
      </c>
      <c r="O1631" t="str">
        <f>VLOOKUP(A1631,glbpamap!$A$1:$E$1000,5,FALSE)</f>
        <v>payroll.csv</v>
      </c>
    </row>
    <row r="1632" spans="1:15" x14ac:dyDescent="0.25">
      <c r="A1632" t="str">
        <f t="shared" si="898"/>
        <v>IS-01700003</v>
      </c>
      <c r="C1632">
        <f t="shared" si="904"/>
        <v>0.01</v>
      </c>
      <c r="D1632" s="5">
        <f t="shared" si="905"/>
        <v>5</v>
      </c>
      <c r="E1632" s="5">
        <f t="shared" si="906"/>
        <v>18</v>
      </c>
      <c r="F1632" s="4">
        <f t="shared" si="907"/>
        <v>13</v>
      </c>
      <c r="G1632" s="5" t="str">
        <f>VLOOKUP($D1632,LE!$B:$D,G$2,FALSE)</f>
        <v>CHN</v>
      </c>
      <c r="H1632" s="5" t="str">
        <f>VLOOKUP($D1632,LE!$B:$D,H$2,FALSE)</f>
        <v>China</v>
      </c>
      <c r="I1632" s="5" t="str">
        <f>VLOOKUP($E1632,Department!$B:$E,I$2,FALSE)</f>
        <v>IS</v>
      </c>
      <c r="J1632" s="5" t="str">
        <f>VLOOKUP($E1632,Department!$B:$E,J$2,FALSE)</f>
        <v>IS-01</v>
      </c>
      <c r="K1632" s="5" t="str">
        <f>VLOOKUP($E1632,Department!$B:$E,K$2,FALSE)</f>
        <v>IS</v>
      </c>
      <c r="L1632" s="5">
        <f>VLOOKUP($F1632,Account!$B:$D,L$2,FALSE)</f>
        <v>700003</v>
      </c>
      <c r="M1632" s="5" t="str">
        <f>VLOOKUP($F1632,Account!$B:$D,M$2,FALSE)</f>
        <v>IT-Consultant-System Implementation</v>
      </c>
      <c r="N1632" s="9">
        <f t="shared" si="893"/>
        <v>2731.8619677157435</v>
      </c>
      <c r="O1632" t="str">
        <f>VLOOKUP(A1632,glbpamap!$A$1:$E$1000,5,FALSE)</f>
        <v>payroll.csv</v>
      </c>
    </row>
    <row r="1633" spans="1:15" x14ac:dyDescent="0.25">
      <c r="A1633" t="str">
        <f t="shared" si="898"/>
        <v>IS-01800000</v>
      </c>
      <c r="C1633">
        <f t="shared" si="904"/>
        <v>0.02</v>
      </c>
      <c r="D1633" s="5">
        <f t="shared" si="905"/>
        <v>5</v>
      </c>
      <c r="E1633" s="5">
        <f t="shared" si="906"/>
        <v>18</v>
      </c>
      <c r="F1633" s="4">
        <f t="shared" si="907"/>
        <v>14</v>
      </c>
      <c r="G1633" s="5" t="str">
        <f>VLOOKUP($D1633,LE!$B:$D,G$2,FALSE)</f>
        <v>CHN</v>
      </c>
      <c r="H1633" s="5" t="str">
        <f>VLOOKUP($D1633,LE!$B:$D,H$2,FALSE)</f>
        <v>China</v>
      </c>
      <c r="I1633" s="5" t="str">
        <f>VLOOKUP($E1633,Department!$B:$E,I$2,FALSE)</f>
        <v>IS</v>
      </c>
      <c r="J1633" s="5" t="str">
        <f>VLOOKUP($E1633,Department!$B:$E,J$2,FALSE)</f>
        <v>IS-01</v>
      </c>
      <c r="K1633" s="5" t="str">
        <f>VLOOKUP($E1633,Department!$B:$E,K$2,FALSE)</f>
        <v>IS</v>
      </c>
      <c r="L1633" s="5">
        <f>VLOOKUP($F1633,Account!$B:$D,L$2,FALSE)</f>
        <v>800000</v>
      </c>
      <c r="M1633" s="5" t="str">
        <f>VLOOKUP($F1633,Account!$B:$D,M$2,FALSE)</f>
        <v>Facilities-Offices</v>
      </c>
      <c r="N1633" s="9">
        <f t="shared" si="894"/>
        <v>5463.723935431487</v>
      </c>
      <c r="O1633" t="str">
        <f>VLOOKUP(A1633,glbpamap!$A$1:$E$1000,5,FALSE)</f>
        <v>payroll.csv</v>
      </c>
    </row>
    <row r="1634" spans="1:15" x14ac:dyDescent="0.25">
      <c r="A1634" t="str">
        <f t="shared" si="898"/>
        <v>IS-01800001</v>
      </c>
      <c r="C1634">
        <f t="shared" si="904"/>
        <v>0.02</v>
      </c>
      <c r="D1634" s="5">
        <f t="shared" si="905"/>
        <v>5</v>
      </c>
      <c r="E1634" s="5">
        <f t="shared" si="906"/>
        <v>18</v>
      </c>
      <c r="F1634" s="4">
        <f t="shared" si="907"/>
        <v>15</v>
      </c>
      <c r="G1634" s="5" t="str">
        <f>VLOOKUP($D1634,LE!$B:$D,G$2,FALSE)</f>
        <v>CHN</v>
      </c>
      <c r="H1634" s="5" t="str">
        <f>VLOOKUP($D1634,LE!$B:$D,H$2,FALSE)</f>
        <v>China</v>
      </c>
      <c r="I1634" s="5" t="str">
        <f>VLOOKUP($E1634,Department!$B:$E,I$2,FALSE)</f>
        <v>IS</v>
      </c>
      <c r="J1634" s="5" t="str">
        <f>VLOOKUP($E1634,Department!$B:$E,J$2,FALSE)</f>
        <v>IS-01</v>
      </c>
      <c r="K1634" s="5" t="str">
        <f>VLOOKUP($E1634,Department!$B:$E,K$2,FALSE)</f>
        <v>IS</v>
      </c>
      <c r="L1634" s="5">
        <f>VLOOKUP($F1634,Account!$B:$D,L$2,FALSE)</f>
        <v>800001</v>
      </c>
      <c r="M1634" s="5" t="str">
        <f>VLOOKUP($F1634,Account!$B:$D,M$2,FALSE)</f>
        <v>Facilities-Supplies</v>
      </c>
      <c r="N1634" s="9">
        <f t="shared" si="895"/>
        <v>5463.723935431487</v>
      </c>
      <c r="O1634" t="str">
        <f>VLOOKUP(A1634,glbpamap!$A$1:$E$1000,5,FALSE)</f>
        <v>payroll.csv</v>
      </c>
    </row>
    <row r="1635" spans="1:15" x14ac:dyDescent="0.25">
      <c r="A1635" t="str">
        <f t="shared" si="898"/>
        <v>IS-01800002</v>
      </c>
      <c r="C1635">
        <f t="shared" si="904"/>
        <v>0.02</v>
      </c>
      <c r="D1635" s="5">
        <f t="shared" si="905"/>
        <v>5</v>
      </c>
      <c r="E1635" s="5">
        <f t="shared" si="906"/>
        <v>18</v>
      </c>
      <c r="F1635" s="4">
        <f t="shared" si="907"/>
        <v>16</v>
      </c>
      <c r="G1635" s="5" t="str">
        <f>VLOOKUP($D1635,LE!$B:$D,G$2,FALSE)</f>
        <v>CHN</v>
      </c>
      <c r="H1635" s="5" t="str">
        <f>VLOOKUP($D1635,LE!$B:$D,H$2,FALSE)</f>
        <v>China</v>
      </c>
      <c r="I1635" s="5" t="str">
        <f>VLOOKUP($E1635,Department!$B:$E,I$2,FALSE)</f>
        <v>IS</v>
      </c>
      <c r="J1635" s="5" t="str">
        <f>VLOOKUP($E1635,Department!$B:$E,J$2,FALSE)</f>
        <v>IS-01</v>
      </c>
      <c r="K1635" s="5" t="str">
        <f>VLOOKUP($E1635,Department!$B:$E,K$2,FALSE)</f>
        <v>IS</v>
      </c>
      <c r="L1635" s="5">
        <f>VLOOKUP($F1635,Account!$B:$D,L$2,FALSE)</f>
        <v>800002</v>
      </c>
      <c r="M1635" s="5" t="str">
        <f>VLOOKUP($F1635,Account!$B:$D,M$2,FALSE)</f>
        <v>Facilities-Supplies</v>
      </c>
      <c r="N1635" s="9">
        <f t="shared" si="896"/>
        <v>5463.723935431487</v>
      </c>
      <c r="O1635" t="str">
        <f>VLOOKUP(A1635,glbpamap!$A$1:$E$1000,5,FALSE)</f>
        <v>payroll.csv</v>
      </c>
    </row>
    <row r="1636" spans="1:15" x14ac:dyDescent="0.25">
      <c r="A1636" t="str">
        <f t="shared" si="898"/>
        <v>Exec-Office-01100000</v>
      </c>
      <c r="C1636">
        <f>C1620</f>
        <v>0</v>
      </c>
      <c r="D1636" s="6">
        <f>D1620</f>
        <v>5</v>
      </c>
      <c r="E1636" s="6">
        <f>E1620+1</f>
        <v>19</v>
      </c>
      <c r="F1636" s="4">
        <v>1</v>
      </c>
      <c r="G1636" s="5" t="str">
        <f>VLOOKUP($D1636,LE!$B:$D,G$2,FALSE)</f>
        <v>CHN</v>
      </c>
      <c r="H1636" s="5" t="str">
        <f>VLOOKUP($D1636,LE!$B:$D,H$2,FALSE)</f>
        <v>China</v>
      </c>
      <c r="I1636" s="5" t="str">
        <f>VLOOKUP($E1636,Department!$B:$E,I$2,FALSE)</f>
        <v>Exec-Office</v>
      </c>
      <c r="J1636" s="5" t="str">
        <f>VLOOKUP($E1636,Department!$B:$E,J$2,FALSE)</f>
        <v>Exec-Office-01</v>
      </c>
      <c r="K1636" s="5" t="str">
        <f>VLOOKUP($E1636,Department!$B:$E,K$2,FALSE)</f>
        <v>Exec-Office</v>
      </c>
      <c r="L1636" s="5">
        <f>VLOOKUP($F1636,Account!$B:$D,L$2,FALSE)</f>
        <v>100000</v>
      </c>
      <c r="M1636" s="5" t="str">
        <f>VLOOKUP($F1636,Account!$B:$D,M$2,FALSE)</f>
        <v>Salary</v>
      </c>
      <c r="N1636" s="10">
        <f t="shared" ref="N1636" si="908">N1620*1.01</f>
        <v>275918.05873929005</v>
      </c>
      <c r="O1636" t="str">
        <f>VLOOKUP(A1636,glbpamap!$A$1:$E$1000,5,FALSE)</f>
        <v>payroll.csv</v>
      </c>
    </row>
    <row r="1637" spans="1:15" x14ac:dyDescent="0.25">
      <c r="A1637" t="str">
        <f t="shared" si="898"/>
        <v>Exec-Office-01100001</v>
      </c>
      <c r="C1637">
        <f t="shared" ref="C1637:C1651" si="909">C1621</f>
        <v>0.3</v>
      </c>
      <c r="D1637" s="5">
        <f>D1636</f>
        <v>5</v>
      </c>
      <c r="E1637" s="5">
        <f>E1636</f>
        <v>19</v>
      </c>
      <c r="F1637" s="4">
        <f>F1636+1</f>
        <v>2</v>
      </c>
      <c r="G1637" s="5" t="str">
        <f>VLOOKUP($D1637,LE!$B:$D,G$2,FALSE)</f>
        <v>CHN</v>
      </c>
      <c r="H1637" s="5" t="str">
        <f>VLOOKUP($D1637,LE!$B:$D,H$2,FALSE)</f>
        <v>China</v>
      </c>
      <c r="I1637" s="5" t="str">
        <f>VLOOKUP($E1637,Department!$B:$E,I$2,FALSE)</f>
        <v>Exec-Office</v>
      </c>
      <c r="J1637" s="5" t="str">
        <f>VLOOKUP($E1637,Department!$B:$E,J$2,FALSE)</f>
        <v>Exec-Office-01</v>
      </c>
      <c r="K1637" s="5" t="str">
        <f>VLOOKUP($E1637,Department!$B:$E,K$2,FALSE)</f>
        <v>Exec-Office</v>
      </c>
      <c r="L1637" s="5">
        <f>VLOOKUP($F1637,Account!$B:$D,L$2,FALSE)</f>
        <v>100001</v>
      </c>
      <c r="M1637" s="5" t="str">
        <f>VLOOKUP($F1637,Account!$B:$D,M$2,FALSE)</f>
        <v>Benefits</v>
      </c>
      <c r="N1637" s="9">
        <f t="shared" ref="N1637:N1685" si="910">N1636*C1637</f>
        <v>82775.417621787012</v>
      </c>
      <c r="O1637" t="str">
        <f>VLOOKUP(A1637,glbpamap!$A$1:$E$1000,5,FALSE)</f>
        <v>payroll.csv</v>
      </c>
    </row>
    <row r="1638" spans="1:15" x14ac:dyDescent="0.25">
      <c r="A1638" t="str">
        <f t="shared" si="898"/>
        <v>Exec-Office-01200000</v>
      </c>
      <c r="C1638">
        <f t="shared" si="909"/>
        <v>0.5</v>
      </c>
      <c r="D1638" s="5">
        <f t="shared" ref="D1638:D1651" si="911">D1637</f>
        <v>5</v>
      </c>
      <c r="E1638" s="5">
        <f t="shared" ref="E1638:E1651" si="912">E1637</f>
        <v>19</v>
      </c>
      <c r="F1638" s="4">
        <f t="shared" ref="F1638:F1651" si="913">F1637+1</f>
        <v>3</v>
      </c>
      <c r="G1638" s="5" t="str">
        <f>VLOOKUP($D1638,LE!$B:$D,G$2,FALSE)</f>
        <v>CHN</v>
      </c>
      <c r="H1638" s="5" t="str">
        <f>VLOOKUP($D1638,LE!$B:$D,H$2,FALSE)</f>
        <v>China</v>
      </c>
      <c r="I1638" s="5" t="str">
        <f>VLOOKUP($E1638,Department!$B:$E,I$2,FALSE)</f>
        <v>Exec-Office</v>
      </c>
      <c r="J1638" s="5" t="str">
        <f>VLOOKUP($E1638,Department!$B:$E,J$2,FALSE)</f>
        <v>Exec-Office-01</v>
      </c>
      <c r="K1638" s="5" t="str">
        <f>VLOOKUP($E1638,Department!$B:$E,K$2,FALSE)</f>
        <v>Exec-Office</v>
      </c>
      <c r="L1638" s="5">
        <f>VLOOKUP($F1638,Account!$B:$D,L$2,FALSE)</f>
        <v>200000</v>
      </c>
      <c r="M1638" s="5" t="str">
        <f>VLOOKUP($F1638,Account!$B:$D,M$2,FALSE)</f>
        <v>Contractors</v>
      </c>
      <c r="N1638" s="9">
        <f t="shared" si="883"/>
        <v>137959.02936964502</v>
      </c>
      <c r="O1638" t="str">
        <f>VLOOKUP(A1638,glbpamap!$A$1:$E$1000,5,FALSE)</f>
        <v>payroll.csv</v>
      </c>
    </row>
    <row r="1639" spans="1:15" x14ac:dyDescent="0.25">
      <c r="A1639" t="str">
        <f t="shared" si="898"/>
        <v>Exec-Office-01400000</v>
      </c>
      <c r="C1639">
        <f t="shared" si="909"/>
        <v>0.1</v>
      </c>
      <c r="D1639" s="5">
        <f t="shared" si="911"/>
        <v>5</v>
      </c>
      <c r="E1639" s="5">
        <f t="shared" si="912"/>
        <v>19</v>
      </c>
      <c r="F1639" s="4">
        <f t="shared" si="913"/>
        <v>4</v>
      </c>
      <c r="G1639" s="5" t="str">
        <f>VLOOKUP($D1639,LE!$B:$D,G$2,FALSE)</f>
        <v>CHN</v>
      </c>
      <c r="H1639" s="5" t="str">
        <f>VLOOKUP($D1639,LE!$B:$D,H$2,FALSE)</f>
        <v>China</v>
      </c>
      <c r="I1639" s="5" t="str">
        <f>VLOOKUP($E1639,Department!$B:$E,I$2,FALSE)</f>
        <v>Exec-Office</v>
      </c>
      <c r="J1639" s="5" t="str">
        <f>VLOOKUP($E1639,Department!$B:$E,J$2,FALSE)</f>
        <v>Exec-Office-01</v>
      </c>
      <c r="K1639" s="5" t="str">
        <f>VLOOKUP($E1639,Department!$B:$E,K$2,FALSE)</f>
        <v>Exec-Office</v>
      </c>
      <c r="L1639" s="5">
        <f>VLOOKUP($F1639,Account!$B:$D,L$2,FALSE)</f>
        <v>400000</v>
      </c>
      <c r="M1639" s="5" t="str">
        <f>VLOOKUP($F1639,Account!$B:$D,M$2,FALSE)</f>
        <v>Travel-Trips</v>
      </c>
      <c r="N1639" s="9">
        <f t="shared" si="884"/>
        <v>27591.805873929006</v>
      </c>
      <c r="O1639" t="str">
        <f>VLOOKUP(A1639,glbpamap!$A$1:$E$1000,5,FALSE)</f>
        <v>payroll.csv</v>
      </c>
    </row>
    <row r="1640" spans="1:15" x14ac:dyDescent="0.25">
      <c r="A1640" t="str">
        <f t="shared" si="898"/>
        <v>Exec-Office-01400001</v>
      </c>
      <c r="C1640">
        <f t="shared" si="909"/>
        <v>0.05</v>
      </c>
      <c r="D1640" s="5">
        <f t="shared" si="911"/>
        <v>5</v>
      </c>
      <c r="E1640" s="5">
        <f t="shared" si="912"/>
        <v>19</v>
      </c>
      <c r="F1640" s="4">
        <f t="shared" si="913"/>
        <v>5</v>
      </c>
      <c r="G1640" s="5" t="str">
        <f>VLOOKUP($D1640,LE!$B:$D,G$2,FALSE)</f>
        <v>CHN</v>
      </c>
      <c r="H1640" s="5" t="str">
        <f>VLOOKUP($D1640,LE!$B:$D,H$2,FALSE)</f>
        <v>China</v>
      </c>
      <c r="I1640" s="5" t="str">
        <f>VLOOKUP($E1640,Department!$B:$E,I$2,FALSE)</f>
        <v>Exec-Office</v>
      </c>
      <c r="J1640" s="5" t="str">
        <f>VLOOKUP($E1640,Department!$B:$E,J$2,FALSE)</f>
        <v>Exec-Office-01</v>
      </c>
      <c r="K1640" s="5" t="str">
        <f>VLOOKUP($E1640,Department!$B:$E,K$2,FALSE)</f>
        <v>Exec-Office</v>
      </c>
      <c r="L1640" s="5">
        <f>VLOOKUP($F1640,Account!$B:$D,L$2,FALSE)</f>
        <v>400001</v>
      </c>
      <c r="M1640" s="5" t="str">
        <f>VLOOKUP($F1640,Account!$B:$D,M$2,FALSE)</f>
        <v>Travel-Hotels</v>
      </c>
      <c r="N1640" s="9">
        <f t="shared" si="885"/>
        <v>13795.902936964503</v>
      </c>
      <c r="O1640" t="str">
        <f>VLOOKUP(A1640,glbpamap!$A$1:$E$1000,5,FALSE)</f>
        <v>payroll.csv</v>
      </c>
    </row>
    <row r="1641" spans="1:15" x14ac:dyDescent="0.25">
      <c r="A1641" t="str">
        <f t="shared" si="898"/>
        <v>Exec-Office-01500000</v>
      </c>
      <c r="C1641">
        <f t="shared" si="909"/>
        <v>0.2</v>
      </c>
      <c r="D1641" s="5">
        <f t="shared" si="911"/>
        <v>5</v>
      </c>
      <c r="E1641" s="5">
        <f t="shared" si="912"/>
        <v>19</v>
      </c>
      <c r="F1641" s="4">
        <f t="shared" si="913"/>
        <v>6</v>
      </c>
      <c r="G1641" s="5" t="str">
        <f>VLOOKUP($D1641,LE!$B:$D,G$2,FALSE)</f>
        <v>CHN</v>
      </c>
      <c r="H1641" s="5" t="str">
        <f>VLOOKUP($D1641,LE!$B:$D,H$2,FALSE)</f>
        <v>China</v>
      </c>
      <c r="I1641" s="5" t="str">
        <f>VLOOKUP($E1641,Department!$B:$E,I$2,FALSE)</f>
        <v>Exec-Office</v>
      </c>
      <c r="J1641" s="5" t="str">
        <f>VLOOKUP($E1641,Department!$B:$E,J$2,FALSE)</f>
        <v>Exec-Office-01</v>
      </c>
      <c r="K1641" s="5" t="str">
        <f>VLOOKUP($E1641,Department!$B:$E,K$2,FALSE)</f>
        <v>Exec-Office</v>
      </c>
      <c r="L1641" s="5">
        <f>VLOOKUP($F1641,Account!$B:$D,L$2,FALSE)</f>
        <v>500000</v>
      </c>
      <c r="M1641" s="5" t="str">
        <f>VLOOKUP($F1641,Account!$B:$D,M$2,FALSE)</f>
        <v>Professional-Services-Consultants</v>
      </c>
      <c r="N1641" s="9">
        <f t="shared" si="886"/>
        <v>55183.611747858013</v>
      </c>
      <c r="O1641" t="str">
        <f>VLOOKUP(A1641,glbpamap!$A$1:$E$1000,5,FALSE)</f>
        <v>payroll.csv</v>
      </c>
    </row>
    <row r="1642" spans="1:15" x14ac:dyDescent="0.25">
      <c r="A1642" t="str">
        <f t="shared" si="898"/>
        <v>Exec-Office-01600000</v>
      </c>
      <c r="C1642">
        <f t="shared" si="909"/>
        <v>0.1</v>
      </c>
      <c r="D1642" s="5">
        <f t="shared" si="911"/>
        <v>5</v>
      </c>
      <c r="E1642" s="5">
        <f t="shared" si="912"/>
        <v>19</v>
      </c>
      <c r="F1642" s="4">
        <f t="shared" si="913"/>
        <v>7</v>
      </c>
      <c r="G1642" s="5" t="str">
        <f>VLOOKUP($D1642,LE!$B:$D,G$2,FALSE)</f>
        <v>CHN</v>
      </c>
      <c r="H1642" s="5" t="str">
        <f>VLOOKUP($D1642,LE!$B:$D,H$2,FALSE)</f>
        <v>China</v>
      </c>
      <c r="I1642" s="5" t="str">
        <f>VLOOKUP($E1642,Department!$B:$E,I$2,FALSE)</f>
        <v>Exec-Office</v>
      </c>
      <c r="J1642" s="5" t="str">
        <f>VLOOKUP($E1642,Department!$B:$E,J$2,FALSE)</f>
        <v>Exec-Office-01</v>
      </c>
      <c r="K1642" s="5" t="str">
        <f>VLOOKUP($E1642,Department!$B:$E,K$2,FALSE)</f>
        <v>Exec-Office</v>
      </c>
      <c r="L1642" s="5">
        <f>VLOOKUP($F1642,Account!$B:$D,L$2,FALSE)</f>
        <v>600000</v>
      </c>
      <c r="M1642" s="5" t="str">
        <f>VLOOKUP($F1642,Account!$B:$D,M$2,FALSE)</f>
        <v>Legal-Consultants</v>
      </c>
      <c r="N1642" s="9">
        <f t="shared" si="887"/>
        <v>27591.805873929006</v>
      </c>
      <c r="O1642" t="str">
        <f>VLOOKUP(A1642,glbpamap!$A$1:$E$1000,5,FALSE)</f>
        <v>payroll.csv</v>
      </c>
    </row>
    <row r="1643" spans="1:15" x14ac:dyDescent="0.25">
      <c r="A1643" t="str">
        <f t="shared" si="898"/>
        <v>Exec-Office-01600001</v>
      </c>
      <c r="C1643">
        <f t="shared" si="909"/>
        <v>0</v>
      </c>
      <c r="D1643" s="5">
        <f t="shared" si="911"/>
        <v>5</v>
      </c>
      <c r="E1643" s="5">
        <f t="shared" si="912"/>
        <v>19</v>
      </c>
      <c r="F1643" s="4">
        <f t="shared" si="913"/>
        <v>8</v>
      </c>
      <c r="G1643" s="5" t="str">
        <f>VLOOKUP($D1643,LE!$B:$D,G$2,FALSE)</f>
        <v>CHN</v>
      </c>
      <c r="H1643" s="5" t="str">
        <f>VLOOKUP($D1643,LE!$B:$D,H$2,FALSE)</f>
        <v>China</v>
      </c>
      <c r="I1643" s="5" t="str">
        <f>VLOOKUP($E1643,Department!$B:$E,I$2,FALSE)</f>
        <v>Exec-Office</v>
      </c>
      <c r="J1643" s="5" t="str">
        <f>VLOOKUP($E1643,Department!$B:$E,J$2,FALSE)</f>
        <v>Exec-Office-01</v>
      </c>
      <c r="K1643" s="5" t="str">
        <f>VLOOKUP($E1643,Department!$B:$E,K$2,FALSE)</f>
        <v>Exec-Office</v>
      </c>
      <c r="L1643" s="5">
        <f>VLOOKUP($F1643,Account!$B:$D,L$2,FALSE)</f>
        <v>600001</v>
      </c>
      <c r="M1643" s="5" t="str">
        <f>VLOOKUP($F1643,Account!$B:$D,M$2,FALSE)</f>
        <v>Legal-Corporate Fees</v>
      </c>
      <c r="N1643" s="9">
        <f t="shared" si="888"/>
        <v>0</v>
      </c>
      <c r="O1643" t="str">
        <f>VLOOKUP(A1643,glbpamap!$A$1:$E$1000,5,FALSE)</f>
        <v>payroll.csv</v>
      </c>
    </row>
    <row r="1644" spans="1:15" x14ac:dyDescent="0.25">
      <c r="A1644" t="str">
        <f t="shared" si="898"/>
        <v>Exec-Office-01600002</v>
      </c>
      <c r="C1644">
        <f t="shared" si="909"/>
        <v>0</v>
      </c>
      <c r="D1644" s="5">
        <f t="shared" si="911"/>
        <v>5</v>
      </c>
      <c r="E1644" s="5">
        <f t="shared" si="912"/>
        <v>19</v>
      </c>
      <c r="F1644" s="4">
        <f t="shared" si="913"/>
        <v>9</v>
      </c>
      <c r="G1644" s="5" t="str">
        <f>VLOOKUP($D1644,LE!$B:$D,G$2,FALSE)</f>
        <v>CHN</v>
      </c>
      <c r="H1644" s="5" t="str">
        <f>VLOOKUP($D1644,LE!$B:$D,H$2,FALSE)</f>
        <v>China</v>
      </c>
      <c r="I1644" s="5" t="str">
        <f>VLOOKUP($E1644,Department!$B:$E,I$2,FALSE)</f>
        <v>Exec-Office</v>
      </c>
      <c r="J1644" s="5" t="str">
        <f>VLOOKUP($E1644,Department!$B:$E,J$2,FALSE)</f>
        <v>Exec-Office-01</v>
      </c>
      <c r="K1644" s="5" t="str">
        <f>VLOOKUP($E1644,Department!$B:$E,K$2,FALSE)</f>
        <v>Exec-Office</v>
      </c>
      <c r="L1644" s="5">
        <f>VLOOKUP($F1644,Account!$B:$D,L$2,FALSE)</f>
        <v>600002</v>
      </c>
      <c r="M1644" s="5" t="str">
        <f>VLOOKUP($F1644,Account!$B:$D,M$2,FALSE)</f>
        <v>Legal-Employment Fees</v>
      </c>
      <c r="N1644" s="9">
        <f t="shared" si="889"/>
        <v>0</v>
      </c>
      <c r="O1644" t="str">
        <f>VLOOKUP(A1644,glbpamap!$A$1:$E$1000,5,FALSE)</f>
        <v>payroll.csv</v>
      </c>
    </row>
    <row r="1645" spans="1:15" x14ac:dyDescent="0.25">
      <c r="A1645" t="str">
        <f t="shared" si="898"/>
        <v>Exec-Office-01700000</v>
      </c>
      <c r="C1645">
        <f t="shared" si="909"/>
        <v>0.05</v>
      </c>
      <c r="D1645" s="5">
        <f t="shared" si="911"/>
        <v>5</v>
      </c>
      <c r="E1645" s="5">
        <f t="shared" si="912"/>
        <v>19</v>
      </c>
      <c r="F1645" s="4">
        <f t="shared" si="913"/>
        <v>10</v>
      </c>
      <c r="G1645" s="5" t="str">
        <f>VLOOKUP($D1645,LE!$B:$D,G$2,FALSE)</f>
        <v>CHN</v>
      </c>
      <c r="H1645" s="5" t="str">
        <f>VLOOKUP($D1645,LE!$B:$D,H$2,FALSE)</f>
        <v>China</v>
      </c>
      <c r="I1645" s="5" t="str">
        <f>VLOOKUP($E1645,Department!$B:$E,I$2,FALSE)</f>
        <v>Exec-Office</v>
      </c>
      <c r="J1645" s="5" t="str">
        <f>VLOOKUP($E1645,Department!$B:$E,J$2,FALSE)</f>
        <v>Exec-Office-01</v>
      </c>
      <c r="K1645" s="5" t="str">
        <f>VLOOKUP($E1645,Department!$B:$E,K$2,FALSE)</f>
        <v>Exec-Office</v>
      </c>
      <c r="L1645" s="5">
        <f>VLOOKUP($F1645,Account!$B:$D,L$2,FALSE)</f>
        <v>700000</v>
      </c>
      <c r="M1645" s="5" t="str">
        <f>VLOOKUP($F1645,Account!$B:$D,M$2,FALSE)</f>
        <v>IT-Application-On-Premise</v>
      </c>
      <c r="N1645" s="9">
        <f t="shared" si="890"/>
        <v>13795.902936964503</v>
      </c>
      <c r="O1645" t="str">
        <f>VLOOKUP(A1645,glbpamap!$A$1:$E$1000,5,FALSE)</f>
        <v>payroll.csv</v>
      </c>
    </row>
    <row r="1646" spans="1:15" x14ac:dyDescent="0.25">
      <c r="A1646" t="str">
        <f t="shared" si="898"/>
        <v>Exec-Office-01700001</v>
      </c>
      <c r="C1646">
        <f t="shared" si="909"/>
        <v>0.01</v>
      </c>
      <c r="D1646" s="5">
        <f t="shared" si="911"/>
        <v>5</v>
      </c>
      <c r="E1646" s="5">
        <f t="shared" si="912"/>
        <v>19</v>
      </c>
      <c r="F1646" s="4">
        <f t="shared" si="913"/>
        <v>11</v>
      </c>
      <c r="G1646" s="5" t="str">
        <f>VLOOKUP($D1646,LE!$B:$D,G$2,FALSE)</f>
        <v>CHN</v>
      </c>
      <c r="H1646" s="5" t="str">
        <f>VLOOKUP($D1646,LE!$B:$D,H$2,FALSE)</f>
        <v>China</v>
      </c>
      <c r="I1646" s="5" t="str">
        <f>VLOOKUP($E1646,Department!$B:$E,I$2,FALSE)</f>
        <v>Exec-Office</v>
      </c>
      <c r="J1646" s="5" t="str">
        <f>VLOOKUP($E1646,Department!$B:$E,J$2,FALSE)</f>
        <v>Exec-Office-01</v>
      </c>
      <c r="K1646" s="5" t="str">
        <f>VLOOKUP($E1646,Department!$B:$E,K$2,FALSE)</f>
        <v>Exec-Office</v>
      </c>
      <c r="L1646" s="5">
        <f>VLOOKUP($F1646,Account!$B:$D,L$2,FALSE)</f>
        <v>700001</v>
      </c>
      <c r="M1646" s="5" t="str">
        <f>VLOOKUP($F1646,Account!$B:$D,M$2,FALSE)</f>
        <v>IT-Application-Subscription</v>
      </c>
      <c r="N1646" s="9">
        <f t="shared" si="891"/>
        <v>2759.1805873929006</v>
      </c>
      <c r="O1646" t="str">
        <f>VLOOKUP(A1646,glbpamap!$A$1:$E$1000,5,FALSE)</f>
        <v>payroll.csv</v>
      </c>
    </row>
    <row r="1647" spans="1:15" x14ac:dyDescent="0.25">
      <c r="A1647" t="str">
        <f t="shared" si="898"/>
        <v>Exec-Office-01700002</v>
      </c>
      <c r="C1647">
        <f t="shared" si="909"/>
        <v>0.02</v>
      </c>
      <c r="D1647" s="5">
        <f t="shared" si="911"/>
        <v>5</v>
      </c>
      <c r="E1647" s="5">
        <f t="shared" si="912"/>
        <v>19</v>
      </c>
      <c r="F1647" s="4">
        <f t="shared" si="913"/>
        <v>12</v>
      </c>
      <c r="G1647" s="5" t="str">
        <f>VLOOKUP($D1647,LE!$B:$D,G$2,FALSE)</f>
        <v>CHN</v>
      </c>
      <c r="H1647" s="5" t="str">
        <f>VLOOKUP($D1647,LE!$B:$D,H$2,FALSE)</f>
        <v>China</v>
      </c>
      <c r="I1647" s="5" t="str">
        <f>VLOOKUP($E1647,Department!$B:$E,I$2,FALSE)</f>
        <v>Exec-Office</v>
      </c>
      <c r="J1647" s="5" t="str">
        <f>VLOOKUP($E1647,Department!$B:$E,J$2,FALSE)</f>
        <v>Exec-Office-01</v>
      </c>
      <c r="K1647" s="5" t="str">
        <f>VLOOKUP($E1647,Department!$B:$E,K$2,FALSE)</f>
        <v>Exec-Office</v>
      </c>
      <c r="L1647" s="5">
        <f>VLOOKUP($F1647,Account!$B:$D,L$2,FALSE)</f>
        <v>700002</v>
      </c>
      <c r="M1647" s="5" t="str">
        <f>VLOOKUP($F1647,Account!$B:$D,M$2,FALSE)</f>
        <v>IT-Infrastructure</v>
      </c>
      <c r="N1647" s="9">
        <f t="shared" si="892"/>
        <v>5518.3611747858013</v>
      </c>
      <c r="O1647" t="str">
        <f>VLOOKUP(A1647,glbpamap!$A$1:$E$1000,5,FALSE)</f>
        <v>payroll.csv</v>
      </c>
    </row>
    <row r="1648" spans="1:15" x14ac:dyDescent="0.25">
      <c r="A1648" t="str">
        <f t="shared" si="898"/>
        <v>Exec-Office-01700003</v>
      </c>
      <c r="C1648">
        <f t="shared" si="909"/>
        <v>0.01</v>
      </c>
      <c r="D1648" s="5">
        <f t="shared" si="911"/>
        <v>5</v>
      </c>
      <c r="E1648" s="5">
        <f t="shared" si="912"/>
        <v>19</v>
      </c>
      <c r="F1648" s="4">
        <f t="shared" si="913"/>
        <v>13</v>
      </c>
      <c r="G1648" s="5" t="str">
        <f>VLOOKUP($D1648,LE!$B:$D,G$2,FALSE)</f>
        <v>CHN</v>
      </c>
      <c r="H1648" s="5" t="str">
        <f>VLOOKUP($D1648,LE!$B:$D,H$2,FALSE)</f>
        <v>China</v>
      </c>
      <c r="I1648" s="5" t="str">
        <f>VLOOKUP($E1648,Department!$B:$E,I$2,FALSE)</f>
        <v>Exec-Office</v>
      </c>
      <c r="J1648" s="5" t="str">
        <f>VLOOKUP($E1648,Department!$B:$E,J$2,FALSE)</f>
        <v>Exec-Office-01</v>
      </c>
      <c r="K1648" s="5" t="str">
        <f>VLOOKUP($E1648,Department!$B:$E,K$2,FALSE)</f>
        <v>Exec-Office</v>
      </c>
      <c r="L1648" s="5">
        <f>VLOOKUP($F1648,Account!$B:$D,L$2,FALSE)</f>
        <v>700003</v>
      </c>
      <c r="M1648" s="5" t="str">
        <f>VLOOKUP($F1648,Account!$B:$D,M$2,FALSE)</f>
        <v>IT-Consultant-System Implementation</v>
      </c>
      <c r="N1648" s="9">
        <f t="shared" si="893"/>
        <v>2759.1805873929006</v>
      </c>
      <c r="O1648" t="str">
        <f>VLOOKUP(A1648,glbpamap!$A$1:$E$1000,5,FALSE)</f>
        <v>payroll.csv</v>
      </c>
    </row>
    <row r="1649" spans="1:15" x14ac:dyDescent="0.25">
      <c r="A1649" t="str">
        <f t="shared" si="898"/>
        <v>Exec-Office-01800000</v>
      </c>
      <c r="C1649">
        <f t="shared" si="909"/>
        <v>0.02</v>
      </c>
      <c r="D1649" s="5">
        <f t="shared" si="911"/>
        <v>5</v>
      </c>
      <c r="E1649" s="5">
        <f t="shared" si="912"/>
        <v>19</v>
      </c>
      <c r="F1649" s="4">
        <f t="shared" si="913"/>
        <v>14</v>
      </c>
      <c r="G1649" s="5" t="str">
        <f>VLOOKUP($D1649,LE!$B:$D,G$2,FALSE)</f>
        <v>CHN</v>
      </c>
      <c r="H1649" s="5" t="str">
        <f>VLOOKUP($D1649,LE!$B:$D,H$2,FALSE)</f>
        <v>China</v>
      </c>
      <c r="I1649" s="5" t="str">
        <f>VLOOKUP($E1649,Department!$B:$E,I$2,FALSE)</f>
        <v>Exec-Office</v>
      </c>
      <c r="J1649" s="5" t="str">
        <f>VLOOKUP($E1649,Department!$B:$E,J$2,FALSE)</f>
        <v>Exec-Office-01</v>
      </c>
      <c r="K1649" s="5" t="str">
        <f>VLOOKUP($E1649,Department!$B:$E,K$2,FALSE)</f>
        <v>Exec-Office</v>
      </c>
      <c r="L1649" s="5">
        <f>VLOOKUP($F1649,Account!$B:$D,L$2,FALSE)</f>
        <v>800000</v>
      </c>
      <c r="M1649" s="5" t="str">
        <f>VLOOKUP($F1649,Account!$B:$D,M$2,FALSE)</f>
        <v>Facilities-Offices</v>
      </c>
      <c r="N1649" s="9">
        <f t="shared" si="894"/>
        <v>5518.3611747858013</v>
      </c>
      <c r="O1649" t="str">
        <f>VLOOKUP(A1649,glbpamap!$A$1:$E$1000,5,FALSE)</f>
        <v>payroll.csv</v>
      </c>
    </row>
    <row r="1650" spans="1:15" x14ac:dyDescent="0.25">
      <c r="A1650" t="str">
        <f t="shared" si="898"/>
        <v>Exec-Office-01800001</v>
      </c>
      <c r="C1650">
        <f t="shared" si="909"/>
        <v>0.02</v>
      </c>
      <c r="D1650" s="5">
        <f t="shared" si="911"/>
        <v>5</v>
      </c>
      <c r="E1650" s="5">
        <f t="shared" si="912"/>
        <v>19</v>
      </c>
      <c r="F1650" s="4">
        <f t="shared" si="913"/>
        <v>15</v>
      </c>
      <c r="G1650" s="5" t="str">
        <f>VLOOKUP($D1650,LE!$B:$D,G$2,FALSE)</f>
        <v>CHN</v>
      </c>
      <c r="H1650" s="5" t="str">
        <f>VLOOKUP($D1650,LE!$B:$D,H$2,FALSE)</f>
        <v>China</v>
      </c>
      <c r="I1650" s="5" t="str">
        <f>VLOOKUP($E1650,Department!$B:$E,I$2,FALSE)</f>
        <v>Exec-Office</v>
      </c>
      <c r="J1650" s="5" t="str">
        <f>VLOOKUP($E1650,Department!$B:$E,J$2,FALSE)</f>
        <v>Exec-Office-01</v>
      </c>
      <c r="K1650" s="5" t="str">
        <f>VLOOKUP($E1650,Department!$B:$E,K$2,FALSE)</f>
        <v>Exec-Office</v>
      </c>
      <c r="L1650" s="5">
        <f>VLOOKUP($F1650,Account!$B:$D,L$2,FALSE)</f>
        <v>800001</v>
      </c>
      <c r="M1650" s="5" t="str">
        <f>VLOOKUP($F1650,Account!$B:$D,M$2,FALSE)</f>
        <v>Facilities-Supplies</v>
      </c>
      <c r="N1650" s="9">
        <f t="shared" si="895"/>
        <v>5518.3611747858013</v>
      </c>
      <c r="O1650" t="str">
        <f>VLOOKUP(A1650,glbpamap!$A$1:$E$1000,5,FALSE)</f>
        <v>payroll.csv</v>
      </c>
    </row>
    <row r="1651" spans="1:15" x14ac:dyDescent="0.25">
      <c r="A1651" t="str">
        <f t="shared" si="898"/>
        <v>Exec-Office-01800002</v>
      </c>
      <c r="C1651">
        <f t="shared" si="909"/>
        <v>0.02</v>
      </c>
      <c r="D1651" s="5">
        <f t="shared" si="911"/>
        <v>5</v>
      </c>
      <c r="E1651" s="5">
        <f t="shared" si="912"/>
        <v>19</v>
      </c>
      <c r="F1651" s="4">
        <f t="shared" si="913"/>
        <v>16</v>
      </c>
      <c r="G1651" s="5" t="str">
        <f>VLOOKUP($D1651,LE!$B:$D,G$2,FALSE)</f>
        <v>CHN</v>
      </c>
      <c r="H1651" s="5" t="str">
        <f>VLOOKUP($D1651,LE!$B:$D,H$2,FALSE)</f>
        <v>China</v>
      </c>
      <c r="I1651" s="5" t="str">
        <f>VLOOKUP($E1651,Department!$B:$E,I$2,FALSE)</f>
        <v>Exec-Office</v>
      </c>
      <c r="J1651" s="5" t="str">
        <f>VLOOKUP($E1651,Department!$B:$E,J$2,FALSE)</f>
        <v>Exec-Office-01</v>
      </c>
      <c r="K1651" s="5" t="str">
        <f>VLOOKUP($E1651,Department!$B:$E,K$2,FALSE)</f>
        <v>Exec-Office</v>
      </c>
      <c r="L1651" s="5">
        <f>VLOOKUP($F1651,Account!$B:$D,L$2,FALSE)</f>
        <v>800002</v>
      </c>
      <c r="M1651" s="5" t="str">
        <f>VLOOKUP($F1651,Account!$B:$D,M$2,FALSE)</f>
        <v>Facilities-Supplies</v>
      </c>
      <c r="N1651" s="9">
        <f t="shared" si="896"/>
        <v>5518.3611747858013</v>
      </c>
      <c r="O1651" t="str">
        <f>VLOOKUP(A1651,glbpamap!$A$1:$E$1000,5,FALSE)</f>
        <v>payroll.csv</v>
      </c>
    </row>
    <row r="1652" spans="1:15" x14ac:dyDescent="0.25">
      <c r="A1652" t="str">
        <f t="shared" si="898"/>
        <v>LEG-01100000</v>
      </c>
      <c r="C1652">
        <f>C1636</f>
        <v>0</v>
      </c>
      <c r="D1652" s="6">
        <f>D1636</f>
        <v>5</v>
      </c>
      <c r="E1652" s="6">
        <f>E1636+1</f>
        <v>20</v>
      </c>
      <c r="F1652" s="4">
        <v>1</v>
      </c>
      <c r="G1652" s="5" t="str">
        <f>VLOOKUP($D1652,LE!$B:$D,G$2,FALSE)</f>
        <v>CHN</v>
      </c>
      <c r="H1652" s="5" t="str">
        <f>VLOOKUP($D1652,LE!$B:$D,H$2,FALSE)</f>
        <v>China</v>
      </c>
      <c r="I1652" s="5" t="str">
        <f>VLOOKUP($E1652,Department!$B:$E,I$2,FALSE)</f>
        <v>LEG</v>
      </c>
      <c r="J1652" s="5" t="str">
        <f>VLOOKUP($E1652,Department!$B:$E,J$2,FALSE)</f>
        <v>LEG-01</v>
      </c>
      <c r="K1652" s="5" t="str">
        <f>VLOOKUP($E1652,Department!$B:$E,K$2,FALSE)</f>
        <v>Legal</v>
      </c>
      <c r="L1652" s="5">
        <f>VLOOKUP($F1652,Account!$B:$D,L$2,FALSE)</f>
        <v>100000</v>
      </c>
      <c r="M1652" s="5" t="str">
        <f>VLOOKUP($F1652,Account!$B:$D,M$2,FALSE)</f>
        <v>Salary</v>
      </c>
      <c r="N1652" s="10">
        <f t="shared" ref="N1652" si="914">N1636*1.01</f>
        <v>278677.23932668293</v>
      </c>
      <c r="O1652" t="str">
        <f>VLOOKUP(A1652,glbpamap!$A$1:$E$1000,5,FALSE)</f>
        <v>payroll.csv</v>
      </c>
    </row>
    <row r="1653" spans="1:15" x14ac:dyDescent="0.25">
      <c r="A1653" t="str">
        <f t="shared" si="898"/>
        <v>LEG-01100001</v>
      </c>
      <c r="C1653">
        <f t="shared" ref="C1653:C1667" si="915">C1637</f>
        <v>0.3</v>
      </c>
      <c r="D1653" s="5">
        <f>D1652</f>
        <v>5</v>
      </c>
      <c r="E1653" s="5">
        <f>E1652</f>
        <v>20</v>
      </c>
      <c r="F1653" s="4">
        <f>F1652+1</f>
        <v>2</v>
      </c>
      <c r="G1653" s="5" t="str">
        <f>VLOOKUP($D1653,LE!$B:$D,G$2,FALSE)</f>
        <v>CHN</v>
      </c>
      <c r="H1653" s="5" t="str">
        <f>VLOOKUP($D1653,LE!$B:$D,H$2,FALSE)</f>
        <v>China</v>
      </c>
      <c r="I1653" s="5" t="str">
        <f>VLOOKUP($E1653,Department!$B:$E,I$2,FALSE)</f>
        <v>LEG</v>
      </c>
      <c r="J1653" s="5" t="str">
        <f>VLOOKUP($E1653,Department!$B:$E,J$2,FALSE)</f>
        <v>LEG-01</v>
      </c>
      <c r="K1653" s="5" t="str">
        <f>VLOOKUP($E1653,Department!$B:$E,K$2,FALSE)</f>
        <v>Legal</v>
      </c>
      <c r="L1653" s="5">
        <f>VLOOKUP($F1653,Account!$B:$D,L$2,FALSE)</f>
        <v>100001</v>
      </c>
      <c r="M1653" s="5" t="str">
        <f>VLOOKUP($F1653,Account!$B:$D,M$2,FALSE)</f>
        <v>Benefits</v>
      </c>
      <c r="N1653" s="9">
        <f t="shared" si="910"/>
        <v>83603.171798004871</v>
      </c>
      <c r="O1653" t="str">
        <f>VLOOKUP(A1653,glbpamap!$A$1:$E$1000,5,FALSE)</f>
        <v>payroll.csv</v>
      </c>
    </row>
    <row r="1654" spans="1:15" x14ac:dyDescent="0.25">
      <c r="A1654" t="str">
        <f t="shared" si="898"/>
        <v>LEG-01200000</v>
      </c>
      <c r="C1654">
        <f t="shared" si="915"/>
        <v>0.5</v>
      </c>
      <c r="D1654" s="5">
        <f t="shared" ref="D1654:D1667" si="916">D1653</f>
        <v>5</v>
      </c>
      <c r="E1654" s="5">
        <f t="shared" ref="E1654:E1667" si="917">E1653</f>
        <v>20</v>
      </c>
      <c r="F1654" s="4">
        <f t="shared" ref="F1654:F1667" si="918">F1653+1</f>
        <v>3</v>
      </c>
      <c r="G1654" s="5" t="str">
        <f>VLOOKUP($D1654,LE!$B:$D,G$2,FALSE)</f>
        <v>CHN</v>
      </c>
      <c r="H1654" s="5" t="str">
        <f>VLOOKUP($D1654,LE!$B:$D,H$2,FALSE)</f>
        <v>China</v>
      </c>
      <c r="I1654" s="5" t="str">
        <f>VLOOKUP($E1654,Department!$B:$E,I$2,FALSE)</f>
        <v>LEG</v>
      </c>
      <c r="J1654" s="5" t="str">
        <f>VLOOKUP($E1654,Department!$B:$E,J$2,FALSE)</f>
        <v>LEG-01</v>
      </c>
      <c r="K1654" s="5" t="str">
        <f>VLOOKUP($E1654,Department!$B:$E,K$2,FALSE)</f>
        <v>Legal</v>
      </c>
      <c r="L1654" s="5">
        <f>VLOOKUP($F1654,Account!$B:$D,L$2,FALSE)</f>
        <v>200000</v>
      </c>
      <c r="M1654" s="5" t="str">
        <f>VLOOKUP($F1654,Account!$B:$D,M$2,FALSE)</f>
        <v>Contractors</v>
      </c>
      <c r="N1654" s="9">
        <f t="shared" ref="N1654:N1702" si="919">N1652*C1654</f>
        <v>139338.61966334147</v>
      </c>
      <c r="O1654" t="str">
        <f>VLOOKUP(A1654,glbpamap!$A$1:$E$1000,5,FALSE)</f>
        <v>payroll.csv</v>
      </c>
    </row>
    <row r="1655" spans="1:15" x14ac:dyDescent="0.25">
      <c r="A1655" t="str">
        <f t="shared" si="898"/>
        <v>LEG-01400000</v>
      </c>
      <c r="C1655">
        <f t="shared" si="915"/>
        <v>0.1</v>
      </c>
      <c r="D1655" s="5">
        <f t="shared" si="916"/>
        <v>5</v>
      </c>
      <c r="E1655" s="5">
        <f t="shared" si="917"/>
        <v>20</v>
      </c>
      <c r="F1655" s="4">
        <f t="shared" si="918"/>
        <v>4</v>
      </c>
      <c r="G1655" s="5" t="str">
        <f>VLOOKUP($D1655,LE!$B:$D,G$2,FALSE)</f>
        <v>CHN</v>
      </c>
      <c r="H1655" s="5" t="str">
        <f>VLOOKUP($D1655,LE!$B:$D,H$2,FALSE)</f>
        <v>China</v>
      </c>
      <c r="I1655" s="5" t="str">
        <f>VLOOKUP($E1655,Department!$B:$E,I$2,FALSE)</f>
        <v>LEG</v>
      </c>
      <c r="J1655" s="5" t="str">
        <f>VLOOKUP($E1655,Department!$B:$E,J$2,FALSE)</f>
        <v>LEG-01</v>
      </c>
      <c r="K1655" s="5" t="str">
        <f>VLOOKUP($E1655,Department!$B:$E,K$2,FALSE)</f>
        <v>Legal</v>
      </c>
      <c r="L1655" s="5">
        <f>VLOOKUP($F1655,Account!$B:$D,L$2,FALSE)</f>
        <v>400000</v>
      </c>
      <c r="M1655" s="5" t="str">
        <f>VLOOKUP($F1655,Account!$B:$D,M$2,FALSE)</f>
        <v>Travel-Trips</v>
      </c>
      <c r="N1655" s="9">
        <f t="shared" ref="N1655:N1703" si="920">N1652*C1655</f>
        <v>27867.723932668294</v>
      </c>
      <c r="O1655" t="str">
        <f>VLOOKUP(A1655,glbpamap!$A$1:$E$1000,5,FALSE)</f>
        <v>payroll.csv</v>
      </c>
    </row>
    <row r="1656" spans="1:15" x14ac:dyDescent="0.25">
      <c r="A1656" t="str">
        <f t="shared" si="898"/>
        <v>LEG-01400001</v>
      </c>
      <c r="C1656">
        <f t="shared" si="915"/>
        <v>0.05</v>
      </c>
      <c r="D1656" s="5">
        <f t="shared" si="916"/>
        <v>5</v>
      </c>
      <c r="E1656" s="5">
        <f t="shared" si="917"/>
        <v>20</v>
      </c>
      <c r="F1656" s="4">
        <f t="shared" si="918"/>
        <v>5</v>
      </c>
      <c r="G1656" s="5" t="str">
        <f>VLOOKUP($D1656,LE!$B:$D,G$2,FALSE)</f>
        <v>CHN</v>
      </c>
      <c r="H1656" s="5" t="str">
        <f>VLOOKUP($D1656,LE!$B:$D,H$2,FALSE)</f>
        <v>China</v>
      </c>
      <c r="I1656" s="5" t="str">
        <f>VLOOKUP($E1656,Department!$B:$E,I$2,FALSE)</f>
        <v>LEG</v>
      </c>
      <c r="J1656" s="5" t="str">
        <f>VLOOKUP($E1656,Department!$B:$E,J$2,FALSE)</f>
        <v>LEG-01</v>
      </c>
      <c r="K1656" s="5" t="str">
        <f>VLOOKUP($E1656,Department!$B:$E,K$2,FALSE)</f>
        <v>Legal</v>
      </c>
      <c r="L1656" s="5">
        <f>VLOOKUP($F1656,Account!$B:$D,L$2,FALSE)</f>
        <v>400001</v>
      </c>
      <c r="M1656" s="5" t="str">
        <f>VLOOKUP($F1656,Account!$B:$D,M$2,FALSE)</f>
        <v>Travel-Hotels</v>
      </c>
      <c r="N1656" s="9">
        <f t="shared" ref="N1656:N1704" si="921">N1652*C1656</f>
        <v>13933.861966334147</v>
      </c>
      <c r="O1656" t="str">
        <f>VLOOKUP(A1656,glbpamap!$A$1:$E$1000,5,FALSE)</f>
        <v>payroll.csv</v>
      </c>
    </row>
    <row r="1657" spans="1:15" x14ac:dyDescent="0.25">
      <c r="A1657" t="str">
        <f t="shared" si="898"/>
        <v>LEG-01500000</v>
      </c>
      <c r="C1657">
        <f t="shared" si="915"/>
        <v>0.2</v>
      </c>
      <c r="D1657" s="5">
        <f t="shared" si="916"/>
        <v>5</v>
      </c>
      <c r="E1657" s="5">
        <f t="shared" si="917"/>
        <v>20</v>
      </c>
      <c r="F1657" s="4">
        <f t="shared" si="918"/>
        <v>6</v>
      </c>
      <c r="G1657" s="5" t="str">
        <f>VLOOKUP($D1657,LE!$B:$D,G$2,FALSE)</f>
        <v>CHN</v>
      </c>
      <c r="H1657" s="5" t="str">
        <f>VLOOKUP($D1657,LE!$B:$D,H$2,FALSE)</f>
        <v>China</v>
      </c>
      <c r="I1657" s="5" t="str">
        <f>VLOOKUP($E1657,Department!$B:$E,I$2,FALSE)</f>
        <v>LEG</v>
      </c>
      <c r="J1657" s="5" t="str">
        <f>VLOOKUP($E1657,Department!$B:$E,J$2,FALSE)</f>
        <v>LEG-01</v>
      </c>
      <c r="K1657" s="5" t="str">
        <f>VLOOKUP($E1657,Department!$B:$E,K$2,FALSE)</f>
        <v>Legal</v>
      </c>
      <c r="L1657" s="5">
        <f>VLOOKUP($F1657,Account!$B:$D,L$2,FALSE)</f>
        <v>500000</v>
      </c>
      <c r="M1657" s="5" t="str">
        <f>VLOOKUP($F1657,Account!$B:$D,M$2,FALSE)</f>
        <v>Professional-Services-Consultants</v>
      </c>
      <c r="N1657" s="9">
        <f t="shared" ref="N1657:N1705" si="922">N1652*C1657</f>
        <v>55735.447865336588</v>
      </c>
      <c r="O1657" t="str">
        <f>VLOOKUP(A1657,glbpamap!$A$1:$E$1000,5,FALSE)</f>
        <v>payroll.csv</v>
      </c>
    </row>
    <row r="1658" spans="1:15" x14ac:dyDescent="0.25">
      <c r="A1658" t="str">
        <f t="shared" si="898"/>
        <v>LEG-01600000</v>
      </c>
      <c r="C1658">
        <f t="shared" si="915"/>
        <v>0.1</v>
      </c>
      <c r="D1658" s="5">
        <f t="shared" si="916"/>
        <v>5</v>
      </c>
      <c r="E1658" s="5">
        <f t="shared" si="917"/>
        <v>20</v>
      </c>
      <c r="F1658" s="4">
        <f t="shared" si="918"/>
        <v>7</v>
      </c>
      <c r="G1658" s="5" t="str">
        <f>VLOOKUP($D1658,LE!$B:$D,G$2,FALSE)</f>
        <v>CHN</v>
      </c>
      <c r="H1658" s="5" t="str">
        <f>VLOOKUP($D1658,LE!$B:$D,H$2,FALSE)</f>
        <v>China</v>
      </c>
      <c r="I1658" s="5" t="str">
        <f>VLOOKUP($E1658,Department!$B:$E,I$2,FALSE)</f>
        <v>LEG</v>
      </c>
      <c r="J1658" s="5" t="str">
        <f>VLOOKUP($E1658,Department!$B:$E,J$2,FALSE)</f>
        <v>LEG-01</v>
      </c>
      <c r="K1658" s="5" t="str">
        <f>VLOOKUP($E1658,Department!$B:$E,K$2,FALSE)</f>
        <v>Legal</v>
      </c>
      <c r="L1658" s="5">
        <f>VLOOKUP($F1658,Account!$B:$D,L$2,FALSE)</f>
        <v>600000</v>
      </c>
      <c r="M1658" s="5" t="str">
        <f>VLOOKUP($F1658,Account!$B:$D,M$2,FALSE)</f>
        <v>Legal-Consultants</v>
      </c>
      <c r="N1658" s="9">
        <f t="shared" ref="N1658:N1706" si="923">N1652*C1658</f>
        <v>27867.723932668294</v>
      </c>
      <c r="O1658" t="str">
        <f>VLOOKUP(A1658,glbpamap!$A$1:$E$1000,5,FALSE)</f>
        <v>payroll.csv</v>
      </c>
    </row>
    <row r="1659" spans="1:15" x14ac:dyDescent="0.25">
      <c r="A1659" t="str">
        <f t="shared" si="898"/>
        <v>LEG-01600001</v>
      </c>
      <c r="C1659">
        <f t="shared" si="915"/>
        <v>0</v>
      </c>
      <c r="D1659" s="5">
        <f t="shared" si="916"/>
        <v>5</v>
      </c>
      <c r="E1659" s="5">
        <f t="shared" si="917"/>
        <v>20</v>
      </c>
      <c r="F1659" s="4">
        <f t="shared" si="918"/>
        <v>8</v>
      </c>
      <c r="G1659" s="5" t="str">
        <f>VLOOKUP($D1659,LE!$B:$D,G$2,FALSE)</f>
        <v>CHN</v>
      </c>
      <c r="H1659" s="5" t="str">
        <f>VLOOKUP($D1659,LE!$B:$D,H$2,FALSE)</f>
        <v>China</v>
      </c>
      <c r="I1659" s="5" t="str">
        <f>VLOOKUP($E1659,Department!$B:$E,I$2,FALSE)</f>
        <v>LEG</v>
      </c>
      <c r="J1659" s="5" t="str">
        <f>VLOOKUP($E1659,Department!$B:$E,J$2,FALSE)</f>
        <v>LEG-01</v>
      </c>
      <c r="K1659" s="5" t="str">
        <f>VLOOKUP($E1659,Department!$B:$E,K$2,FALSE)</f>
        <v>Legal</v>
      </c>
      <c r="L1659" s="5">
        <f>VLOOKUP($F1659,Account!$B:$D,L$2,FALSE)</f>
        <v>600001</v>
      </c>
      <c r="M1659" s="5" t="str">
        <f>VLOOKUP($F1659,Account!$B:$D,M$2,FALSE)</f>
        <v>Legal-Corporate Fees</v>
      </c>
      <c r="N1659" s="9">
        <f t="shared" ref="N1659:N1707" si="924">N1652*C1659</f>
        <v>0</v>
      </c>
      <c r="O1659" t="str">
        <f>VLOOKUP(A1659,glbpamap!$A$1:$E$1000,5,FALSE)</f>
        <v>payroll.csv</v>
      </c>
    </row>
    <row r="1660" spans="1:15" x14ac:dyDescent="0.25">
      <c r="A1660" t="str">
        <f t="shared" si="898"/>
        <v>LEG-01600002</v>
      </c>
      <c r="C1660">
        <f t="shared" si="915"/>
        <v>0</v>
      </c>
      <c r="D1660" s="5">
        <f t="shared" si="916"/>
        <v>5</v>
      </c>
      <c r="E1660" s="5">
        <f t="shared" si="917"/>
        <v>20</v>
      </c>
      <c r="F1660" s="4">
        <f t="shared" si="918"/>
        <v>9</v>
      </c>
      <c r="G1660" s="5" t="str">
        <f>VLOOKUP($D1660,LE!$B:$D,G$2,FALSE)</f>
        <v>CHN</v>
      </c>
      <c r="H1660" s="5" t="str">
        <f>VLOOKUP($D1660,LE!$B:$D,H$2,FALSE)</f>
        <v>China</v>
      </c>
      <c r="I1660" s="5" t="str">
        <f>VLOOKUP($E1660,Department!$B:$E,I$2,FALSE)</f>
        <v>LEG</v>
      </c>
      <c r="J1660" s="5" t="str">
        <f>VLOOKUP($E1660,Department!$B:$E,J$2,FALSE)</f>
        <v>LEG-01</v>
      </c>
      <c r="K1660" s="5" t="str">
        <f>VLOOKUP($E1660,Department!$B:$E,K$2,FALSE)</f>
        <v>Legal</v>
      </c>
      <c r="L1660" s="5">
        <f>VLOOKUP($F1660,Account!$B:$D,L$2,FALSE)</f>
        <v>600002</v>
      </c>
      <c r="M1660" s="5" t="str">
        <f>VLOOKUP($F1660,Account!$B:$D,M$2,FALSE)</f>
        <v>Legal-Employment Fees</v>
      </c>
      <c r="N1660" s="9">
        <f t="shared" ref="N1660:N1708" si="925">N1652*C1660</f>
        <v>0</v>
      </c>
      <c r="O1660" t="str">
        <f>VLOOKUP(A1660,glbpamap!$A$1:$E$1000,5,FALSE)</f>
        <v>payroll.csv</v>
      </c>
    </row>
    <row r="1661" spans="1:15" x14ac:dyDescent="0.25">
      <c r="A1661" t="str">
        <f t="shared" si="898"/>
        <v>LEG-01700000</v>
      </c>
      <c r="C1661">
        <f t="shared" si="915"/>
        <v>0.05</v>
      </c>
      <c r="D1661" s="5">
        <f t="shared" si="916"/>
        <v>5</v>
      </c>
      <c r="E1661" s="5">
        <f t="shared" si="917"/>
        <v>20</v>
      </c>
      <c r="F1661" s="4">
        <f t="shared" si="918"/>
        <v>10</v>
      </c>
      <c r="G1661" s="5" t="str">
        <f>VLOOKUP($D1661,LE!$B:$D,G$2,FALSE)</f>
        <v>CHN</v>
      </c>
      <c r="H1661" s="5" t="str">
        <f>VLOOKUP($D1661,LE!$B:$D,H$2,FALSE)</f>
        <v>China</v>
      </c>
      <c r="I1661" s="5" t="str">
        <f>VLOOKUP($E1661,Department!$B:$E,I$2,FALSE)</f>
        <v>LEG</v>
      </c>
      <c r="J1661" s="5" t="str">
        <f>VLOOKUP($E1661,Department!$B:$E,J$2,FALSE)</f>
        <v>LEG-01</v>
      </c>
      <c r="K1661" s="5" t="str">
        <f>VLOOKUP($E1661,Department!$B:$E,K$2,FALSE)</f>
        <v>Legal</v>
      </c>
      <c r="L1661" s="5">
        <f>VLOOKUP($F1661,Account!$B:$D,L$2,FALSE)</f>
        <v>700000</v>
      </c>
      <c r="M1661" s="5" t="str">
        <f>VLOOKUP($F1661,Account!$B:$D,M$2,FALSE)</f>
        <v>IT-Application-On-Premise</v>
      </c>
      <c r="N1661" s="9">
        <f t="shared" ref="N1661:N1709" si="926">N1652*C1661</f>
        <v>13933.861966334147</v>
      </c>
      <c r="O1661" t="str">
        <f>VLOOKUP(A1661,glbpamap!$A$1:$E$1000,5,FALSE)</f>
        <v>payroll.csv</v>
      </c>
    </row>
    <row r="1662" spans="1:15" x14ac:dyDescent="0.25">
      <c r="A1662" t="str">
        <f t="shared" si="898"/>
        <v>LEG-01700001</v>
      </c>
      <c r="C1662">
        <f t="shared" si="915"/>
        <v>0.01</v>
      </c>
      <c r="D1662" s="5">
        <f t="shared" si="916"/>
        <v>5</v>
      </c>
      <c r="E1662" s="5">
        <f t="shared" si="917"/>
        <v>20</v>
      </c>
      <c r="F1662" s="4">
        <f t="shared" si="918"/>
        <v>11</v>
      </c>
      <c r="G1662" s="5" t="str">
        <f>VLOOKUP($D1662,LE!$B:$D,G$2,FALSE)</f>
        <v>CHN</v>
      </c>
      <c r="H1662" s="5" t="str">
        <f>VLOOKUP($D1662,LE!$B:$D,H$2,FALSE)</f>
        <v>China</v>
      </c>
      <c r="I1662" s="5" t="str">
        <f>VLOOKUP($E1662,Department!$B:$E,I$2,FALSE)</f>
        <v>LEG</v>
      </c>
      <c r="J1662" s="5" t="str">
        <f>VLOOKUP($E1662,Department!$B:$E,J$2,FALSE)</f>
        <v>LEG-01</v>
      </c>
      <c r="K1662" s="5" t="str">
        <f>VLOOKUP($E1662,Department!$B:$E,K$2,FALSE)</f>
        <v>Legal</v>
      </c>
      <c r="L1662" s="5">
        <f>VLOOKUP($F1662,Account!$B:$D,L$2,FALSE)</f>
        <v>700001</v>
      </c>
      <c r="M1662" s="5" t="str">
        <f>VLOOKUP($F1662,Account!$B:$D,M$2,FALSE)</f>
        <v>IT-Application-Subscription</v>
      </c>
      <c r="N1662" s="9">
        <f t="shared" ref="N1662:N1710" si="927">N1652*C1662</f>
        <v>2786.7723932668296</v>
      </c>
      <c r="O1662" t="str">
        <f>VLOOKUP(A1662,glbpamap!$A$1:$E$1000,5,FALSE)</f>
        <v>payroll.csv</v>
      </c>
    </row>
    <row r="1663" spans="1:15" x14ac:dyDescent="0.25">
      <c r="A1663" t="str">
        <f t="shared" si="898"/>
        <v>LEG-01700002</v>
      </c>
      <c r="C1663">
        <f t="shared" si="915"/>
        <v>0.02</v>
      </c>
      <c r="D1663" s="5">
        <f t="shared" si="916"/>
        <v>5</v>
      </c>
      <c r="E1663" s="5">
        <f t="shared" si="917"/>
        <v>20</v>
      </c>
      <c r="F1663" s="4">
        <f t="shared" si="918"/>
        <v>12</v>
      </c>
      <c r="G1663" s="5" t="str">
        <f>VLOOKUP($D1663,LE!$B:$D,G$2,FALSE)</f>
        <v>CHN</v>
      </c>
      <c r="H1663" s="5" t="str">
        <f>VLOOKUP($D1663,LE!$B:$D,H$2,FALSE)</f>
        <v>China</v>
      </c>
      <c r="I1663" s="5" t="str">
        <f>VLOOKUP($E1663,Department!$B:$E,I$2,FALSE)</f>
        <v>LEG</v>
      </c>
      <c r="J1663" s="5" t="str">
        <f>VLOOKUP($E1663,Department!$B:$E,J$2,FALSE)</f>
        <v>LEG-01</v>
      </c>
      <c r="K1663" s="5" t="str">
        <f>VLOOKUP($E1663,Department!$B:$E,K$2,FALSE)</f>
        <v>Legal</v>
      </c>
      <c r="L1663" s="5">
        <f>VLOOKUP($F1663,Account!$B:$D,L$2,FALSE)</f>
        <v>700002</v>
      </c>
      <c r="M1663" s="5" t="str">
        <f>VLOOKUP($F1663,Account!$B:$D,M$2,FALSE)</f>
        <v>IT-Infrastructure</v>
      </c>
      <c r="N1663" s="9">
        <f t="shared" ref="N1663:N1711" si="928">N1652*C1663</f>
        <v>5573.5447865336591</v>
      </c>
      <c r="O1663" t="str">
        <f>VLOOKUP(A1663,glbpamap!$A$1:$E$1000,5,FALSE)</f>
        <v>payroll.csv</v>
      </c>
    </row>
    <row r="1664" spans="1:15" x14ac:dyDescent="0.25">
      <c r="A1664" t="str">
        <f t="shared" si="898"/>
        <v>LEG-01700003</v>
      </c>
      <c r="C1664">
        <f t="shared" si="915"/>
        <v>0.01</v>
      </c>
      <c r="D1664" s="5">
        <f t="shared" si="916"/>
        <v>5</v>
      </c>
      <c r="E1664" s="5">
        <f t="shared" si="917"/>
        <v>20</v>
      </c>
      <c r="F1664" s="4">
        <f t="shared" si="918"/>
        <v>13</v>
      </c>
      <c r="G1664" s="5" t="str">
        <f>VLOOKUP($D1664,LE!$B:$D,G$2,FALSE)</f>
        <v>CHN</v>
      </c>
      <c r="H1664" s="5" t="str">
        <f>VLOOKUP($D1664,LE!$B:$D,H$2,FALSE)</f>
        <v>China</v>
      </c>
      <c r="I1664" s="5" t="str">
        <f>VLOOKUP($E1664,Department!$B:$E,I$2,FALSE)</f>
        <v>LEG</v>
      </c>
      <c r="J1664" s="5" t="str">
        <f>VLOOKUP($E1664,Department!$B:$E,J$2,FALSE)</f>
        <v>LEG-01</v>
      </c>
      <c r="K1664" s="5" t="str">
        <f>VLOOKUP($E1664,Department!$B:$E,K$2,FALSE)</f>
        <v>Legal</v>
      </c>
      <c r="L1664" s="5">
        <f>VLOOKUP($F1664,Account!$B:$D,L$2,FALSE)</f>
        <v>700003</v>
      </c>
      <c r="M1664" s="5" t="str">
        <f>VLOOKUP($F1664,Account!$B:$D,M$2,FALSE)</f>
        <v>IT-Consultant-System Implementation</v>
      </c>
      <c r="N1664" s="9">
        <f t="shared" ref="N1664:N1712" si="929">N1652*C1664</f>
        <v>2786.7723932668296</v>
      </c>
      <c r="O1664" t="str">
        <f>VLOOKUP(A1664,glbpamap!$A$1:$E$1000,5,FALSE)</f>
        <v>payroll.csv</v>
      </c>
    </row>
    <row r="1665" spans="1:15" x14ac:dyDescent="0.25">
      <c r="A1665" t="str">
        <f t="shared" si="898"/>
        <v>LEG-01800000</v>
      </c>
      <c r="C1665">
        <f t="shared" si="915"/>
        <v>0.02</v>
      </c>
      <c r="D1665" s="5">
        <f t="shared" si="916"/>
        <v>5</v>
      </c>
      <c r="E1665" s="5">
        <f t="shared" si="917"/>
        <v>20</v>
      </c>
      <c r="F1665" s="4">
        <f t="shared" si="918"/>
        <v>14</v>
      </c>
      <c r="G1665" s="5" t="str">
        <f>VLOOKUP($D1665,LE!$B:$D,G$2,FALSE)</f>
        <v>CHN</v>
      </c>
      <c r="H1665" s="5" t="str">
        <f>VLOOKUP($D1665,LE!$B:$D,H$2,FALSE)</f>
        <v>China</v>
      </c>
      <c r="I1665" s="5" t="str">
        <f>VLOOKUP($E1665,Department!$B:$E,I$2,FALSE)</f>
        <v>LEG</v>
      </c>
      <c r="J1665" s="5" t="str">
        <f>VLOOKUP($E1665,Department!$B:$E,J$2,FALSE)</f>
        <v>LEG-01</v>
      </c>
      <c r="K1665" s="5" t="str">
        <f>VLOOKUP($E1665,Department!$B:$E,K$2,FALSE)</f>
        <v>Legal</v>
      </c>
      <c r="L1665" s="5">
        <f>VLOOKUP($F1665,Account!$B:$D,L$2,FALSE)</f>
        <v>800000</v>
      </c>
      <c r="M1665" s="5" t="str">
        <f>VLOOKUP($F1665,Account!$B:$D,M$2,FALSE)</f>
        <v>Facilities-Offices</v>
      </c>
      <c r="N1665" s="9">
        <f t="shared" ref="N1665:N1713" si="930">N1652*C1665</f>
        <v>5573.5447865336591</v>
      </c>
      <c r="O1665" t="str">
        <f>VLOOKUP(A1665,glbpamap!$A$1:$E$1000,5,FALSE)</f>
        <v>payroll.csv</v>
      </c>
    </row>
    <row r="1666" spans="1:15" x14ac:dyDescent="0.25">
      <c r="A1666" t="str">
        <f t="shared" si="898"/>
        <v>LEG-01800001</v>
      </c>
      <c r="C1666">
        <f t="shared" si="915"/>
        <v>0.02</v>
      </c>
      <c r="D1666" s="5">
        <f t="shared" si="916"/>
        <v>5</v>
      </c>
      <c r="E1666" s="5">
        <f t="shared" si="917"/>
        <v>20</v>
      </c>
      <c r="F1666" s="4">
        <f t="shared" si="918"/>
        <v>15</v>
      </c>
      <c r="G1666" s="5" t="str">
        <f>VLOOKUP($D1666,LE!$B:$D,G$2,FALSE)</f>
        <v>CHN</v>
      </c>
      <c r="H1666" s="5" t="str">
        <f>VLOOKUP($D1666,LE!$B:$D,H$2,FALSE)</f>
        <v>China</v>
      </c>
      <c r="I1666" s="5" t="str">
        <f>VLOOKUP($E1666,Department!$B:$E,I$2,FALSE)</f>
        <v>LEG</v>
      </c>
      <c r="J1666" s="5" t="str">
        <f>VLOOKUP($E1666,Department!$B:$E,J$2,FALSE)</f>
        <v>LEG-01</v>
      </c>
      <c r="K1666" s="5" t="str">
        <f>VLOOKUP($E1666,Department!$B:$E,K$2,FALSE)</f>
        <v>Legal</v>
      </c>
      <c r="L1666" s="5">
        <f>VLOOKUP($F1666,Account!$B:$D,L$2,FALSE)</f>
        <v>800001</v>
      </c>
      <c r="M1666" s="5" t="str">
        <f>VLOOKUP($F1666,Account!$B:$D,M$2,FALSE)</f>
        <v>Facilities-Supplies</v>
      </c>
      <c r="N1666" s="9">
        <f t="shared" ref="N1666:N1714" si="931">N1652*C1666</f>
        <v>5573.5447865336591</v>
      </c>
      <c r="O1666" t="str">
        <f>VLOOKUP(A1666,glbpamap!$A$1:$E$1000,5,FALSE)</f>
        <v>payroll.csv</v>
      </c>
    </row>
    <row r="1667" spans="1:15" x14ac:dyDescent="0.25">
      <c r="A1667" t="str">
        <f t="shared" si="898"/>
        <v>LEG-01800002</v>
      </c>
      <c r="C1667">
        <f t="shared" si="915"/>
        <v>0.02</v>
      </c>
      <c r="D1667" s="5">
        <f t="shared" si="916"/>
        <v>5</v>
      </c>
      <c r="E1667" s="5">
        <f t="shared" si="917"/>
        <v>20</v>
      </c>
      <c r="F1667" s="4">
        <f t="shared" si="918"/>
        <v>16</v>
      </c>
      <c r="G1667" s="5" t="str">
        <f>VLOOKUP($D1667,LE!$B:$D,G$2,FALSE)</f>
        <v>CHN</v>
      </c>
      <c r="H1667" s="5" t="str">
        <f>VLOOKUP($D1667,LE!$B:$D,H$2,FALSE)</f>
        <v>China</v>
      </c>
      <c r="I1667" s="5" t="str">
        <f>VLOOKUP($E1667,Department!$B:$E,I$2,FALSE)</f>
        <v>LEG</v>
      </c>
      <c r="J1667" s="5" t="str">
        <f>VLOOKUP($E1667,Department!$B:$E,J$2,FALSE)</f>
        <v>LEG-01</v>
      </c>
      <c r="K1667" s="5" t="str">
        <f>VLOOKUP($E1667,Department!$B:$E,K$2,FALSE)</f>
        <v>Legal</v>
      </c>
      <c r="L1667" s="5">
        <f>VLOOKUP($F1667,Account!$B:$D,L$2,FALSE)</f>
        <v>800002</v>
      </c>
      <c r="M1667" s="5" t="str">
        <f>VLOOKUP($F1667,Account!$B:$D,M$2,FALSE)</f>
        <v>Facilities-Supplies</v>
      </c>
      <c r="N1667" s="9">
        <f t="shared" ref="N1667:N1715" si="932">N1652*C1667</f>
        <v>5573.5447865336591</v>
      </c>
      <c r="O1667" t="str">
        <f>VLOOKUP(A1667,glbpamap!$A$1:$E$1000,5,FALSE)</f>
        <v>payroll.csv</v>
      </c>
    </row>
    <row r="1668" spans="1:15" x14ac:dyDescent="0.25">
      <c r="A1668" t="str">
        <f t="shared" si="898"/>
        <v>TAX-01100000</v>
      </c>
      <c r="C1668">
        <f>C1652</f>
        <v>0</v>
      </c>
      <c r="D1668" s="6">
        <f>D1652</f>
        <v>5</v>
      </c>
      <c r="E1668" s="6">
        <f>E1652+1</f>
        <v>21</v>
      </c>
      <c r="F1668" s="4">
        <v>1</v>
      </c>
      <c r="G1668" s="5" t="str">
        <f>VLOOKUP($D1668,LE!$B:$D,G$2,FALSE)</f>
        <v>CHN</v>
      </c>
      <c r="H1668" s="5" t="str">
        <f>VLOOKUP($D1668,LE!$B:$D,H$2,FALSE)</f>
        <v>China</v>
      </c>
      <c r="I1668" s="5" t="str">
        <f>VLOOKUP($E1668,Department!$B:$E,I$2,FALSE)</f>
        <v>TAX</v>
      </c>
      <c r="J1668" s="5" t="str">
        <f>VLOOKUP($E1668,Department!$B:$E,J$2,FALSE)</f>
        <v>TAX-01</v>
      </c>
      <c r="K1668" s="5" t="str">
        <f>VLOOKUP($E1668,Department!$B:$E,K$2,FALSE)</f>
        <v>Tax</v>
      </c>
      <c r="L1668" s="5">
        <f>VLOOKUP($F1668,Account!$B:$D,L$2,FALSE)</f>
        <v>100000</v>
      </c>
      <c r="M1668" s="5" t="str">
        <f>VLOOKUP($F1668,Account!$B:$D,M$2,FALSE)</f>
        <v>Salary</v>
      </c>
      <c r="N1668" s="10">
        <f t="shared" ref="N1668" si="933">N1652*1.01</f>
        <v>281464.01171994978</v>
      </c>
      <c r="O1668" t="str">
        <f>VLOOKUP(A1668,glbpamap!$A$1:$E$1000,5,FALSE)</f>
        <v>implementation.csv</v>
      </c>
    </row>
    <row r="1669" spans="1:15" x14ac:dyDescent="0.25">
      <c r="A1669" t="str">
        <f t="shared" ref="A1669:A1732" si="934">J1669&amp;L1669</f>
        <v>TAX-01100001</v>
      </c>
      <c r="C1669">
        <f t="shared" ref="C1669:C1683" si="935">C1653</f>
        <v>0.3</v>
      </c>
      <c r="D1669" s="5">
        <f>D1668</f>
        <v>5</v>
      </c>
      <c r="E1669" s="5">
        <f>E1668</f>
        <v>21</v>
      </c>
      <c r="F1669" s="4">
        <f>F1668+1</f>
        <v>2</v>
      </c>
      <c r="G1669" s="5" t="str">
        <f>VLOOKUP($D1669,LE!$B:$D,G$2,FALSE)</f>
        <v>CHN</v>
      </c>
      <c r="H1669" s="5" t="str">
        <f>VLOOKUP($D1669,LE!$B:$D,H$2,FALSE)</f>
        <v>China</v>
      </c>
      <c r="I1669" s="5" t="str">
        <f>VLOOKUP($E1669,Department!$B:$E,I$2,FALSE)</f>
        <v>TAX</v>
      </c>
      <c r="J1669" s="5" t="str">
        <f>VLOOKUP($E1669,Department!$B:$E,J$2,FALSE)</f>
        <v>TAX-01</v>
      </c>
      <c r="K1669" s="5" t="str">
        <f>VLOOKUP($E1669,Department!$B:$E,K$2,FALSE)</f>
        <v>Tax</v>
      </c>
      <c r="L1669" s="5">
        <f>VLOOKUP($F1669,Account!$B:$D,L$2,FALSE)</f>
        <v>100001</v>
      </c>
      <c r="M1669" s="5" t="str">
        <f>VLOOKUP($F1669,Account!$B:$D,M$2,FALSE)</f>
        <v>Benefits</v>
      </c>
      <c r="N1669" s="9">
        <f t="shared" si="910"/>
        <v>84439.203515984933</v>
      </c>
      <c r="O1669" t="str">
        <f>VLOOKUP(A1669,glbpamap!$A$1:$E$1000,5,FALSE)</f>
        <v>implementation.csv</v>
      </c>
    </row>
    <row r="1670" spans="1:15" x14ac:dyDescent="0.25">
      <c r="A1670" t="str">
        <f t="shared" si="934"/>
        <v>TAX-01200000</v>
      </c>
      <c r="C1670">
        <f t="shared" si="935"/>
        <v>0.5</v>
      </c>
      <c r="D1670" s="5">
        <f t="shared" ref="D1670:D1683" si="936">D1669</f>
        <v>5</v>
      </c>
      <c r="E1670" s="5">
        <f t="shared" ref="E1670:E1683" si="937">E1669</f>
        <v>21</v>
      </c>
      <c r="F1670" s="4">
        <f t="shared" ref="F1670:F1683" si="938">F1669+1</f>
        <v>3</v>
      </c>
      <c r="G1670" s="5" t="str">
        <f>VLOOKUP($D1670,LE!$B:$D,G$2,FALSE)</f>
        <v>CHN</v>
      </c>
      <c r="H1670" s="5" t="str">
        <f>VLOOKUP($D1670,LE!$B:$D,H$2,FALSE)</f>
        <v>China</v>
      </c>
      <c r="I1670" s="5" t="str">
        <f>VLOOKUP($E1670,Department!$B:$E,I$2,FALSE)</f>
        <v>TAX</v>
      </c>
      <c r="J1670" s="5" t="str">
        <f>VLOOKUP($E1670,Department!$B:$E,J$2,FALSE)</f>
        <v>TAX-01</v>
      </c>
      <c r="K1670" s="5" t="str">
        <f>VLOOKUP($E1670,Department!$B:$E,K$2,FALSE)</f>
        <v>Tax</v>
      </c>
      <c r="L1670" s="5">
        <f>VLOOKUP($F1670,Account!$B:$D,L$2,FALSE)</f>
        <v>200000</v>
      </c>
      <c r="M1670" s="5" t="str">
        <f>VLOOKUP($F1670,Account!$B:$D,M$2,FALSE)</f>
        <v>Contractors</v>
      </c>
      <c r="N1670" s="9">
        <f t="shared" si="919"/>
        <v>140732.00585997489</v>
      </c>
      <c r="O1670" t="str">
        <f>VLOOKUP(A1670,glbpamap!$A$1:$E$1000,5,FALSE)</f>
        <v>implementation.csv</v>
      </c>
    </row>
    <row r="1671" spans="1:15" x14ac:dyDescent="0.25">
      <c r="A1671" t="str">
        <f t="shared" si="934"/>
        <v>TAX-01400000</v>
      </c>
      <c r="C1671">
        <f t="shared" si="935"/>
        <v>0.1</v>
      </c>
      <c r="D1671" s="5">
        <f t="shared" si="936"/>
        <v>5</v>
      </c>
      <c r="E1671" s="5">
        <f t="shared" si="937"/>
        <v>21</v>
      </c>
      <c r="F1671" s="4">
        <f t="shared" si="938"/>
        <v>4</v>
      </c>
      <c r="G1671" s="5" t="str">
        <f>VLOOKUP($D1671,LE!$B:$D,G$2,FALSE)</f>
        <v>CHN</v>
      </c>
      <c r="H1671" s="5" t="str">
        <f>VLOOKUP($D1671,LE!$B:$D,H$2,FALSE)</f>
        <v>China</v>
      </c>
      <c r="I1671" s="5" t="str">
        <f>VLOOKUP($E1671,Department!$B:$E,I$2,FALSE)</f>
        <v>TAX</v>
      </c>
      <c r="J1671" s="5" t="str">
        <f>VLOOKUP($E1671,Department!$B:$E,J$2,FALSE)</f>
        <v>TAX-01</v>
      </c>
      <c r="K1671" s="5" t="str">
        <f>VLOOKUP($E1671,Department!$B:$E,K$2,FALSE)</f>
        <v>Tax</v>
      </c>
      <c r="L1671" s="5">
        <f>VLOOKUP($F1671,Account!$B:$D,L$2,FALSE)</f>
        <v>400000</v>
      </c>
      <c r="M1671" s="5" t="str">
        <f>VLOOKUP($F1671,Account!$B:$D,M$2,FALSE)</f>
        <v>Travel-Trips</v>
      </c>
      <c r="N1671" s="9">
        <f t="shared" si="920"/>
        <v>28146.401171994978</v>
      </c>
      <c r="O1671" t="str">
        <f>VLOOKUP(A1671,glbpamap!$A$1:$E$1000,5,FALSE)</f>
        <v>implementation.csv</v>
      </c>
    </row>
    <row r="1672" spans="1:15" x14ac:dyDescent="0.25">
      <c r="A1672" t="str">
        <f t="shared" si="934"/>
        <v>TAX-01400001</v>
      </c>
      <c r="C1672">
        <f t="shared" si="935"/>
        <v>0.05</v>
      </c>
      <c r="D1672" s="5">
        <f t="shared" si="936"/>
        <v>5</v>
      </c>
      <c r="E1672" s="5">
        <f t="shared" si="937"/>
        <v>21</v>
      </c>
      <c r="F1672" s="4">
        <f t="shared" si="938"/>
        <v>5</v>
      </c>
      <c r="G1672" s="5" t="str">
        <f>VLOOKUP($D1672,LE!$B:$D,G$2,FALSE)</f>
        <v>CHN</v>
      </c>
      <c r="H1672" s="5" t="str">
        <f>VLOOKUP($D1672,LE!$B:$D,H$2,FALSE)</f>
        <v>China</v>
      </c>
      <c r="I1672" s="5" t="str">
        <f>VLOOKUP($E1672,Department!$B:$E,I$2,FALSE)</f>
        <v>TAX</v>
      </c>
      <c r="J1672" s="5" t="str">
        <f>VLOOKUP($E1672,Department!$B:$E,J$2,FALSE)</f>
        <v>TAX-01</v>
      </c>
      <c r="K1672" s="5" t="str">
        <f>VLOOKUP($E1672,Department!$B:$E,K$2,FALSE)</f>
        <v>Tax</v>
      </c>
      <c r="L1672" s="5">
        <f>VLOOKUP($F1672,Account!$B:$D,L$2,FALSE)</f>
        <v>400001</v>
      </c>
      <c r="M1672" s="5" t="str">
        <f>VLOOKUP($F1672,Account!$B:$D,M$2,FALSE)</f>
        <v>Travel-Hotels</v>
      </c>
      <c r="N1672" s="9">
        <f t="shared" si="921"/>
        <v>14073.200585997489</v>
      </c>
      <c r="O1672" t="str">
        <f>VLOOKUP(A1672,glbpamap!$A$1:$E$1000,5,FALSE)</f>
        <v>implementation.csv</v>
      </c>
    </row>
    <row r="1673" spans="1:15" x14ac:dyDescent="0.25">
      <c r="A1673" t="str">
        <f t="shared" si="934"/>
        <v>TAX-01500000</v>
      </c>
      <c r="C1673">
        <f t="shared" si="935"/>
        <v>0.2</v>
      </c>
      <c r="D1673" s="5">
        <f t="shared" si="936"/>
        <v>5</v>
      </c>
      <c r="E1673" s="5">
        <f t="shared" si="937"/>
        <v>21</v>
      </c>
      <c r="F1673" s="4">
        <f t="shared" si="938"/>
        <v>6</v>
      </c>
      <c r="G1673" s="5" t="str">
        <f>VLOOKUP($D1673,LE!$B:$D,G$2,FALSE)</f>
        <v>CHN</v>
      </c>
      <c r="H1673" s="5" t="str">
        <f>VLOOKUP($D1673,LE!$B:$D,H$2,FALSE)</f>
        <v>China</v>
      </c>
      <c r="I1673" s="5" t="str">
        <f>VLOOKUP($E1673,Department!$B:$E,I$2,FALSE)</f>
        <v>TAX</v>
      </c>
      <c r="J1673" s="5" t="str">
        <f>VLOOKUP($E1673,Department!$B:$E,J$2,FALSE)</f>
        <v>TAX-01</v>
      </c>
      <c r="K1673" s="5" t="str">
        <f>VLOOKUP($E1673,Department!$B:$E,K$2,FALSE)</f>
        <v>Tax</v>
      </c>
      <c r="L1673" s="5">
        <f>VLOOKUP($F1673,Account!$B:$D,L$2,FALSE)</f>
        <v>500000</v>
      </c>
      <c r="M1673" s="5" t="str">
        <f>VLOOKUP($F1673,Account!$B:$D,M$2,FALSE)</f>
        <v>Professional-Services-Consultants</v>
      </c>
      <c r="N1673" s="9">
        <f t="shared" si="922"/>
        <v>56292.802343989955</v>
      </c>
      <c r="O1673" t="str">
        <f>VLOOKUP(A1673,glbpamap!$A$1:$E$1000,5,FALSE)</f>
        <v>implementation.csv</v>
      </c>
    </row>
    <row r="1674" spans="1:15" x14ac:dyDescent="0.25">
      <c r="A1674" t="str">
        <f t="shared" si="934"/>
        <v>TAX-01600000</v>
      </c>
      <c r="C1674">
        <f t="shared" si="935"/>
        <v>0.1</v>
      </c>
      <c r="D1674" s="5">
        <f t="shared" si="936"/>
        <v>5</v>
      </c>
      <c r="E1674" s="5">
        <f t="shared" si="937"/>
        <v>21</v>
      </c>
      <c r="F1674" s="4">
        <f t="shared" si="938"/>
        <v>7</v>
      </c>
      <c r="G1674" s="5" t="str">
        <f>VLOOKUP($D1674,LE!$B:$D,G$2,FALSE)</f>
        <v>CHN</v>
      </c>
      <c r="H1674" s="5" t="str">
        <f>VLOOKUP($D1674,LE!$B:$D,H$2,FALSE)</f>
        <v>China</v>
      </c>
      <c r="I1674" s="5" t="str">
        <f>VLOOKUP($E1674,Department!$B:$E,I$2,FALSE)</f>
        <v>TAX</v>
      </c>
      <c r="J1674" s="5" t="str">
        <f>VLOOKUP($E1674,Department!$B:$E,J$2,FALSE)</f>
        <v>TAX-01</v>
      </c>
      <c r="K1674" s="5" t="str">
        <f>VLOOKUP($E1674,Department!$B:$E,K$2,FALSE)</f>
        <v>Tax</v>
      </c>
      <c r="L1674" s="5">
        <f>VLOOKUP($F1674,Account!$B:$D,L$2,FALSE)</f>
        <v>600000</v>
      </c>
      <c r="M1674" s="5" t="str">
        <f>VLOOKUP($F1674,Account!$B:$D,M$2,FALSE)</f>
        <v>Legal-Consultants</v>
      </c>
      <c r="N1674" s="9">
        <f t="shared" si="923"/>
        <v>28146.401171994978</v>
      </c>
      <c r="O1674" t="str">
        <f>VLOOKUP(A1674,glbpamap!$A$1:$E$1000,5,FALSE)</f>
        <v>implementation.csv</v>
      </c>
    </row>
    <row r="1675" spans="1:15" x14ac:dyDescent="0.25">
      <c r="A1675" t="str">
        <f t="shared" si="934"/>
        <v>TAX-01600001</v>
      </c>
      <c r="C1675">
        <f t="shared" si="935"/>
        <v>0</v>
      </c>
      <c r="D1675" s="5">
        <f t="shared" si="936"/>
        <v>5</v>
      </c>
      <c r="E1675" s="5">
        <f t="shared" si="937"/>
        <v>21</v>
      </c>
      <c r="F1675" s="4">
        <f t="shared" si="938"/>
        <v>8</v>
      </c>
      <c r="G1675" s="5" t="str">
        <f>VLOOKUP($D1675,LE!$B:$D,G$2,FALSE)</f>
        <v>CHN</v>
      </c>
      <c r="H1675" s="5" t="str">
        <f>VLOOKUP($D1675,LE!$B:$D,H$2,FALSE)</f>
        <v>China</v>
      </c>
      <c r="I1675" s="5" t="str">
        <f>VLOOKUP($E1675,Department!$B:$E,I$2,FALSE)</f>
        <v>TAX</v>
      </c>
      <c r="J1675" s="5" t="str">
        <f>VLOOKUP($E1675,Department!$B:$E,J$2,FALSE)</f>
        <v>TAX-01</v>
      </c>
      <c r="K1675" s="5" t="str">
        <f>VLOOKUP($E1675,Department!$B:$E,K$2,FALSE)</f>
        <v>Tax</v>
      </c>
      <c r="L1675" s="5">
        <f>VLOOKUP($F1675,Account!$B:$D,L$2,FALSE)</f>
        <v>600001</v>
      </c>
      <c r="M1675" s="5" t="str">
        <f>VLOOKUP($F1675,Account!$B:$D,M$2,FALSE)</f>
        <v>Legal-Corporate Fees</v>
      </c>
      <c r="N1675" s="9">
        <f t="shared" si="924"/>
        <v>0</v>
      </c>
      <c r="O1675" t="str">
        <f>VLOOKUP(A1675,glbpamap!$A$1:$E$1000,5,FALSE)</f>
        <v>implementation.csv</v>
      </c>
    </row>
    <row r="1676" spans="1:15" x14ac:dyDescent="0.25">
      <c r="A1676" t="str">
        <f t="shared" si="934"/>
        <v>TAX-01600002</v>
      </c>
      <c r="C1676">
        <f t="shared" si="935"/>
        <v>0</v>
      </c>
      <c r="D1676" s="5">
        <f t="shared" si="936"/>
        <v>5</v>
      </c>
      <c r="E1676" s="5">
        <f t="shared" si="937"/>
        <v>21</v>
      </c>
      <c r="F1676" s="4">
        <f t="shared" si="938"/>
        <v>9</v>
      </c>
      <c r="G1676" s="5" t="str">
        <f>VLOOKUP($D1676,LE!$B:$D,G$2,FALSE)</f>
        <v>CHN</v>
      </c>
      <c r="H1676" s="5" t="str">
        <f>VLOOKUP($D1676,LE!$B:$D,H$2,FALSE)</f>
        <v>China</v>
      </c>
      <c r="I1676" s="5" t="str">
        <f>VLOOKUP($E1676,Department!$B:$E,I$2,FALSE)</f>
        <v>TAX</v>
      </c>
      <c r="J1676" s="5" t="str">
        <f>VLOOKUP($E1676,Department!$B:$E,J$2,FALSE)</f>
        <v>TAX-01</v>
      </c>
      <c r="K1676" s="5" t="str">
        <f>VLOOKUP($E1676,Department!$B:$E,K$2,FALSE)</f>
        <v>Tax</v>
      </c>
      <c r="L1676" s="5">
        <f>VLOOKUP($F1676,Account!$B:$D,L$2,FALSE)</f>
        <v>600002</v>
      </c>
      <c r="M1676" s="5" t="str">
        <f>VLOOKUP($F1676,Account!$B:$D,M$2,FALSE)</f>
        <v>Legal-Employment Fees</v>
      </c>
      <c r="N1676" s="9">
        <f t="shared" si="925"/>
        <v>0</v>
      </c>
      <c r="O1676" t="str">
        <f>VLOOKUP(A1676,glbpamap!$A$1:$E$1000,5,FALSE)</f>
        <v>implementation.csv</v>
      </c>
    </row>
    <row r="1677" spans="1:15" x14ac:dyDescent="0.25">
      <c r="A1677" t="str">
        <f t="shared" si="934"/>
        <v>TAX-01700000</v>
      </c>
      <c r="C1677">
        <f t="shared" si="935"/>
        <v>0.05</v>
      </c>
      <c r="D1677" s="5">
        <f t="shared" si="936"/>
        <v>5</v>
      </c>
      <c r="E1677" s="5">
        <f t="shared" si="937"/>
        <v>21</v>
      </c>
      <c r="F1677" s="4">
        <f t="shared" si="938"/>
        <v>10</v>
      </c>
      <c r="G1677" s="5" t="str">
        <f>VLOOKUP($D1677,LE!$B:$D,G$2,FALSE)</f>
        <v>CHN</v>
      </c>
      <c r="H1677" s="5" t="str">
        <f>VLOOKUP($D1677,LE!$B:$D,H$2,FALSE)</f>
        <v>China</v>
      </c>
      <c r="I1677" s="5" t="str">
        <f>VLOOKUP($E1677,Department!$B:$E,I$2,FALSE)</f>
        <v>TAX</v>
      </c>
      <c r="J1677" s="5" t="str">
        <f>VLOOKUP($E1677,Department!$B:$E,J$2,FALSE)</f>
        <v>TAX-01</v>
      </c>
      <c r="K1677" s="5" t="str">
        <f>VLOOKUP($E1677,Department!$B:$E,K$2,FALSE)</f>
        <v>Tax</v>
      </c>
      <c r="L1677" s="5">
        <f>VLOOKUP($F1677,Account!$B:$D,L$2,FALSE)</f>
        <v>700000</v>
      </c>
      <c r="M1677" s="5" t="str">
        <f>VLOOKUP($F1677,Account!$B:$D,M$2,FALSE)</f>
        <v>IT-Application-On-Premise</v>
      </c>
      <c r="N1677" s="9">
        <f t="shared" si="926"/>
        <v>14073.200585997489</v>
      </c>
      <c r="O1677" t="str">
        <f>VLOOKUP(A1677,glbpamap!$A$1:$E$1000,5,FALSE)</f>
        <v>payroll.csv</v>
      </c>
    </row>
    <row r="1678" spans="1:15" x14ac:dyDescent="0.25">
      <c r="A1678" t="str">
        <f t="shared" si="934"/>
        <v>TAX-01700001</v>
      </c>
      <c r="C1678">
        <f t="shared" si="935"/>
        <v>0.01</v>
      </c>
      <c r="D1678" s="5">
        <f t="shared" si="936"/>
        <v>5</v>
      </c>
      <c r="E1678" s="5">
        <f t="shared" si="937"/>
        <v>21</v>
      </c>
      <c r="F1678" s="4">
        <f t="shared" si="938"/>
        <v>11</v>
      </c>
      <c r="G1678" s="5" t="str">
        <f>VLOOKUP($D1678,LE!$B:$D,G$2,FALSE)</f>
        <v>CHN</v>
      </c>
      <c r="H1678" s="5" t="str">
        <f>VLOOKUP($D1678,LE!$B:$D,H$2,FALSE)</f>
        <v>China</v>
      </c>
      <c r="I1678" s="5" t="str">
        <f>VLOOKUP($E1678,Department!$B:$E,I$2,FALSE)</f>
        <v>TAX</v>
      </c>
      <c r="J1678" s="5" t="str">
        <f>VLOOKUP($E1678,Department!$B:$E,J$2,FALSE)</f>
        <v>TAX-01</v>
      </c>
      <c r="K1678" s="5" t="str">
        <f>VLOOKUP($E1678,Department!$B:$E,K$2,FALSE)</f>
        <v>Tax</v>
      </c>
      <c r="L1678" s="5">
        <f>VLOOKUP($F1678,Account!$B:$D,L$2,FALSE)</f>
        <v>700001</v>
      </c>
      <c r="M1678" s="5" t="str">
        <f>VLOOKUP($F1678,Account!$B:$D,M$2,FALSE)</f>
        <v>IT-Application-Subscription</v>
      </c>
      <c r="N1678" s="9">
        <f t="shared" si="927"/>
        <v>2814.640117199498</v>
      </c>
      <c r="O1678" t="str">
        <f>VLOOKUP(A1678,glbpamap!$A$1:$E$1000,5,FALSE)</f>
        <v>payroll.csv</v>
      </c>
    </row>
    <row r="1679" spans="1:15" x14ac:dyDescent="0.25">
      <c r="A1679" t="str">
        <f t="shared" si="934"/>
        <v>TAX-01700002</v>
      </c>
      <c r="C1679">
        <f t="shared" si="935"/>
        <v>0.02</v>
      </c>
      <c r="D1679" s="5">
        <f t="shared" si="936"/>
        <v>5</v>
      </c>
      <c r="E1679" s="5">
        <f t="shared" si="937"/>
        <v>21</v>
      </c>
      <c r="F1679" s="4">
        <f t="shared" si="938"/>
        <v>12</v>
      </c>
      <c r="G1679" s="5" t="str">
        <f>VLOOKUP($D1679,LE!$B:$D,G$2,FALSE)</f>
        <v>CHN</v>
      </c>
      <c r="H1679" s="5" t="str">
        <f>VLOOKUP($D1679,LE!$B:$D,H$2,FALSE)</f>
        <v>China</v>
      </c>
      <c r="I1679" s="5" t="str">
        <f>VLOOKUP($E1679,Department!$B:$E,I$2,FALSE)</f>
        <v>TAX</v>
      </c>
      <c r="J1679" s="5" t="str">
        <f>VLOOKUP($E1679,Department!$B:$E,J$2,FALSE)</f>
        <v>TAX-01</v>
      </c>
      <c r="K1679" s="5" t="str">
        <f>VLOOKUP($E1679,Department!$B:$E,K$2,FALSE)</f>
        <v>Tax</v>
      </c>
      <c r="L1679" s="5">
        <f>VLOOKUP($F1679,Account!$B:$D,L$2,FALSE)</f>
        <v>700002</v>
      </c>
      <c r="M1679" s="5" t="str">
        <f>VLOOKUP($F1679,Account!$B:$D,M$2,FALSE)</f>
        <v>IT-Infrastructure</v>
      </c>
      <c r="N1679" s="9">
        <f t="shared" si="928"/>
        <v>5629.2802343989961</v>
      </c>
      <c r="O1679" t="str">
        <f>VLOOKUP(A1679,glbpamap!$A$1:$E$1000,5,FALSE)</f>
        <v>payroll.csv</v>
      </c>
    </row>
    <row r="1680" spans="1:15" x14ac:dyDescent="0.25">
      <c r="A1680" t="str">
        <f t="shared" si="934"/>
        <v>TAX-01700003</v>
      </c>
      <c r="C1680">
        <f t="shared" si="935"/>
        <v>0.01</v>
      </c>
      <c r="D1680" s="5">
        <f t="shared" si="936"/>
        <v>5</v>
      </c>
      <c r="E1680" s="5">
        <f t="shared" si="937"/>
        <v>21</v>
      </c>
      <c r="F1680" s="4">
        <f t="shared" si="938"/>
        <v>13</v>
      </c>
      <c r="G1680" s="5" t="str">
        <f>VLOOKUP($D1680,LE!$B:$D,G$2,FALSE)</f>
        <v>CHN</v>
      </c>
      <c r="H1680" s="5" t="str">
        <f>VLOOKUP($D1680,LE!$B:$D,H$2,FALSE)</f>
        <v>China</v>
      </c>
      <c r="I1680" s="5" t="str">
        <f>VLOOKUP($E1680,Department!$B:$E,I$2,FALSE)</f>
        <v>TAX</v>
      </c>
      <c r="J1680" s="5" t="str">
        <f>VLOOKUP($E1680,Department!$B:$E,J$2,FALSE)</f>
        <v>TAX-01</v>
      </c>
      <c r="K1680" s="5" t="str">
        <f>VLOOKUP($E1680,Department!$B:$E,K$2,FALSE)</f>
        <v>Tax</v>
      </c>
      <c r="L1680" s="5">
        <f>VLOOKUP($F1680,Account!$B:$D,L$2,FALSE)</f>
        <v>700003</v>
      </c>
      <c r="M1680" s="5" t="str">
        <f>VLOOKUP($F1680,Account!$B:$D,M$2,FALSE)</f>
        <v>IT-Consultant-System Implementation</v>
      </c>
      <c r="N1680" s="9">
        <f t="shared" si="929"/>
        <v>2814.640117199498</v>
      </c>
      <c r="O1680" t="str">
        <f>VLOOKUP(A1680,glbpamap!$A$1:$E$1000,5,FALSE)</f>
        <v>payroll.csv</v>
      </c>
    </row>
    <row r="1681" spans="1:15" x14ac:dyDescent="0.25">
      <c r="A1681" t="str">
        <f t="shared" si="934"/>
        <v>TAX-01800000</v>
      </c>
      <c r="C1681">
        <f t="shared" si="935"/>
        <v>0.02</v>
      </c>
      <c r="D1681" s="5">
        <f t="shared" si="936"/>
        <v>5</v>
      </c>
      <c r="E1681" s="5">
        <f t="shared" si="937"/>
        <v>21</v>
      </c>
      <c r="F1681" s="4">
        <f t="shared" si="938"/>
        <v>14</v>
      </c>
      <c r="G1681" s="5" t="str">
        <f>VLOOKUP($D1681,LE!$B:$D,G$2,FALSE)</f>
        <v>CHN</v>
      </c>
      <c r="H1681" s="5" t="str">
        <f>VLOOKUP($D1681,LE!$B:$D,H$2,FALSE)</f>
        <v>China</v>
      </c>
      <c r="I1681" s="5" t="str">
        <f>VLOOKUP($E1681,Department!$B:$E,I$2,FALSE)</f>
        <v>TAX</v>
      </c>
      <c r="J1681" s="5" t="str">
        <f>VLOOKUP($E1681,Department!$B:$E,J$2,FALSE)</f>
        <v>TAX-01</v>
      </c>
      <c r="K1681" s="5" t="str">
        <f>VLOOKUP($E1681,Department!$B:$E,K$2,FALSE)</f>
        <v>Tax</v>
      </c>
      <c r="L1681" s="5">
        <f>VLOOKUP($F1681,Account!$B:$D,L$2,FALSE)</f>
        <v>800000</v>
      </c>
      <c r="M1681" s="5" t="str">
        <f>VLOOKUP($F1681,Account!$B:$D,M$2,FALSE)</f>
        <v>Facilities-Offices</v>
      </c>
      <c r="N1681" s="9">
        <f t="shared" si="930"/>
        <v>5629.2802343989961</v>
      </c>
      <c r="O1681" t="str">
        <f>VLOOKUP(A1681,glbpamap!$A$1:$E$1000,5,FALSE)</f>
        <v>payroll.csv</v>
      </c>
    </row>
    <row r="1682" spans="1:15" x14ac:dyDescent="0.25">
      <c r="A1682" t="str">
        <f t="shared" si="934"/>
        <v>TAX-01800001</v>
      </c>
      <c r="C1682">
        <f t="shared" si="935"/>
        <v>0.02</v>
      </c>
      <c r="D1682" s="5">
        <f t="shared" si="936"/>
        <v>5</v>
      </c>
      <c r="E1682" s="5">
        <f t="shared" si="937"/>
        <v>21</v>
      </c>
      <c r="F1682" s="4">
        <f t="shared" si="938"/>
        <v>15</v>
      </c>
      <c r="G1682" s="5" t="str">
        <f>VLOOKUP($D1682,LE!$B:$D,G$2,FALSE)</f>
        <v>CHN</v>
      </c>
      <c r="H1682" s="5" t="str">
        <f>VLOOKUP($D1682,LE!$B:$D,H$2,FALSE)</f>
        <v>China</v>
      </c>
      <c r="I1682" s="5" t="str">
        <f>VLOOKUP($E1682,Department!$B:$E,I$2,FALSE)</f>
        <v>TAX</v>
      </c>
      <c r="J1682" s="5" t="str">
        <f>VLOOKUP($E1682,Department!$B:$E,J$2,FALSE)</f>
        <v>TAX-01</v>
      </c>
      <c r="K1682" s="5" t="str">
        <f>VLOOKUP($E1682,Department!$B:$E,K$2,FALSE)</f>
        <v>Tax</v>
      </c>
      <c r="L1682" s="5">
        <f>VLOOKUP($F1682,Account!$B:$D,L$2,FALSE)</f>
        <v>800001</v>
      </c>
      <c r="M1682" s="5" t="str">
        <f>VLOOKUP($F1682,Account!$B:$D,M$2,FALSE)</f>
        <v>Facilities-Supplies</v>
      </c>
      <c r="N1682" s="9">
        <f t="shared" si="931"/>
        <v>5629.2802343989961</v>
      </c>
      <c r="O1682" t="str">
        <f>VLOOKUP(A1682,glbpamap!$A$1:$E$1000,5,FALSE)</f>
        <v>payroll.csv</v>
      </c>
    </row>
    <row r="1683" spans="1:15" x14ac:dyDescent="0.25">
      <c r="A1683" t="str">
        <f t="shared" si="934"/>
        <v>TAX-01800002</v>
      </c>
      <c r="C1683">
        <f t="shared" si="935"/>
        <v>0.02</v>
      </c>
      <c r="D1683" s="5">
        <f t="shared" si="936"/>
        <v>5</v>
      </c>
      <c r="E1683" s="5">
        <f t="shared" si="937"/>
        <v>21</v>
      </c>
      <c r="F1683" s="4">
        <f t="shared" si="938"/>
        <v>16</v>
      </c>
      <c r="G1683" s="5" t="str">
        <f>VLOOKUP($D1683,LE!$B:$D,G$2,FALSE)</f>
        <v>CHN</v>
      </c>
      <c r="H1683" s="5" t="str">
        <f>VLOOKUP($D1683,LE!$B:$D,H$2,FALSE)</f>
        <v>China</v>
      </c>
      <c r="I1683" s="5" t="str">
        <f>VLOOKUP($E1683,Department!$B:$E,I$2,FALSE)</f>
        <v>TAX</v>
      </c>
      <c r="J1683" s="5" t="str">
        <f>VLOOKUP($E1683,Department!$B:$E,J$2,FALSE)</f>
        <v>TAX-01</v>
      </c>
      <c r="K1683" s="5" t="str">
        <f>VLOOKUP($E1683,Department!$B:$E,K$2,FALSE)</f>
        <v>Tax</v>
      </c>
      <c r="L1683" s="5">
        <f>VLOOKUP($F1683,Account!$B:$D,L$2,FALSE)</f>
        <v>800002</v>
      </c>
      <c r="M1683" s="5" t="str">
        <f>VLOOKUP($F1683,Account!$B:$D,M$2,FALSE)</f>
        <v>Facilities-Supplies</v>
      </c>
      <c r="N1683" s="9">
        <f t="shared" si="932"/>
        <v>5629.2802343989961</v>
      </c>
      <c r="O1683" t="str">
        <f>VLOOKUP(A1683,glbpamap!$A$1:$E$1000,5,FALSE)</f>
        <v>payroll.csv</v>
      </c>
    </row>
    <row r="1684" spans="1:15" x14ac:dyDescent="0.25">
      <c r="A1684" t="str">
        <f t="shared" si="934"/>
        <v>Sales-01100000</v>
      </c>
      <c r="C1684">
        <f>C1668</f>
        <v>0</v>
      </c>
      <c r="D1684" s="6">
        <v>6</v>
      </c>
      <c r="E1684" s="6">
        <v>1</v>
      </c>
      <c r="F1684" s="4">
        <v>1</v>
      </c>
      <c r="G1684" s="5" t="str">
        <f>VLOOKUP($D1684,LE!$B:$D,G$2,FALSE)</f>
        <v>ERU</v>
      </c>
      <c r="H1684" s="5" t="str">
        <f>VLOOKUP($D1684,LE!$B:$D,H$2,FALSE)</f>
        <v>Eastern-Europe&amp;Russia</v>
      </c>
      <c r="I1684" s="5" t="str">
        <f>VLOOKUP($E1684,Department!$B:$E,I$2,FALSE)</f>
        <v>Sales</v>
      </c>
      <c r="J1684" s="5" t="str">
        <f>VLOOKUP($E1684,Department!$B:$E,J$2,FALSE)</f>
        <v>Sales-01</v>
      </c>
      <c r="K1684" s="5" t="str">
        <f>VLOOKUP($E1684,Department!$B:$E,K$2,FALSE)</f>
        <v>Sales-Direct</v>
      </c>
      <c r="L1684" s="5">
        <f>VLOOKUP($F1684,Account!$B:$D,L$2,FALSE)</f>
        <v>100000</v>
      </c>
      <c r="M1684" s="5" t="str">
        <f>VLOOKUP($F1684,Account!$B:$D,M$2,FALSE)</f>
        <v>Salary</v>
      </c>
      <c r="N1684" s="10">
        <f t="shared" ref="N1684" si="939">N1668*1.01</f>
        <v>284278.65183714929</v>
      </c>
      <c r="O1684" t="str">
        <f>VLOOKUP(A1684,glbpamap!$A$1:$E$1000,5,FALSE)</f>
        <v>implementation.csv</v>
      </c>
    </row>
    <row r="1685" spans="1:15" x14ac:dyDescent="0.25">
      <c r="A1685" t="str">
        <f t="shared" si="934"/>
        <v>Sales-01100001</v>
      </c>
      <c r="C1685">
        <f t="shared" ref="C1685:C1699" si="940">C1669</f>
        <v>0.3</v>
      </c>
      <c r="D1685" s="5">
        <f>D1684</f>
        <v>6</v>
      </c>
      <c r="E1685" s="5">
        <f>E1684</f>
        <v>1</v>
      </c>
      <c r="F1685" s="4">
        <f>F1684+1</f>
        <v>2</v>
      </c>
      <c r="G1685" s="5" t="str">
        <f>VLOOKUP($D1685,LE!$B:$D,G$2,FALSE)</f>
        <v>ERU</v>
      </c>
      <c r="H1685" s="5" t="str">
        <f>VLOOKUP($D1685,LE!$B:$D,H$2,FALSE)</f>
        <v>Eastern-Europe&amp;Russia</v>
      </c>
      <c r="I1685" s="5" t="str">
        <f>VLOOKUP($E1685,Department!$B:$E,I$2,FALSE)</f>
        <v>Sales</v>
      </c>
      <c r="J1685" s="5" t="str">
        <f>VLOOKUP($E1685,Department!$B:$E,J$2,FALSE)</f>
        <v>Sales-01</v>
      </c>
      <c r="K1685" s="5" t="str">
        <f>VLOOKUP($E1685,Department!$B:$E,K$2,FALSE)</f>
        <v>Sales-Direct</v>
      </c>
      <c r="L1685" s="5">
        <f>VLOOKUP($F1685,Account!$B:$D,L$2,FALSE)</f>
        <v>100001</v>
      </c>
      <c r="M1685" s="5" t="str">
        <f>VLOOKUP($F1685,Account!$B:$D,M$2,FALSE)</f>
        <v>Benefits</v>
      </c>
      <c r="N1685" s="9">
        <f t="shared" si="910"/>
        <v>85283.595551144783</v>
      </c>
      <c r="O1685" t="str">
        <f>VLOOKUP(A1685,glbpamap!$A$1:$E$1000,5,FALSE)</f>
        <v>implementation.csv</v>
      </c>
    </row>
    <row r="1686" spans="1:15" x14ac:dyDescent="0.25">
      <c r="A1686" t="str">
        <f t="shared" si="934"/>
        <v>Sales-01200000</v>
      </c>
      <c r="C1686">
        <f t="shared" si="940"/>
        <v>0.5</v>
      </c>
      <c r="D1686" s="5">
        <f t="shared" ref="D1686:D1699" si="941">D1685</f>
        <v>6</v>
      </c>
      <c r="E1686" s="5">
        <f t="shared" ref="E1686:E1699" si="942">E1685</f>
        <v>1</v>
      </c>
      <c r="F1686" s="4">
        <f t="shared" ref="F1686:F1699" si="943">F1685+1</f>
        <v>3</v>
      </c>
      <c r="G1686" s="5" t="str">
        <f>VLOOKUP($D1686,LE!$B:$D,G$2,FALSE)</f>
        <v>ERU</v>
      </c>
      <c r="H1686" s="5" t="str">
        <f>VLOOKUP($D1686,LE!$B:$D,H$2,FALSE)</f>
        <v>Eastern-Europe&amp;Russia</v>
      </c>
      <c r="I1686" s="5" t="str">
        <f>VLOOKUP($E1686,Department!$B:$E,I$2,FALSE)</f>
        <v>Sales</v>
      </c>
      <c r="J1686" s="5" t="str">
        <f>VLOOKUP($E1686,Department!$B:$E,J$2,FALSE)</f>
        <v>Sales-01</v>
      </c>
      <c r="K1686" s="5" t="str">
        <f>VLOOKUP($E1686,Department!$B:$E,K$2,FALSE)</f>
        <v>Sales-Direct</v>
      </c>
      <c r="L1686" s="5">
        <f>VLOOKUP($F1686,Account!$B:$D,L$2,FALSE)</f>
        <v>200000</v>
      </c>
      <c r="M1686" s="5" t="str">
        <f>VLOOKUP($F1686,Account!$B:$D,M$2,FALSE)</f>
        <v>Contractors</v>
      </c>
      <c r="N1686" s="9">
        <f t="shared" si="919"/>
        <v>142139.32591857464</v>
      </c>
      <c r="O1686" t="str">
        <f>VLOOKUP(A1686,glbpamap!$A$1:$E$1000,5,FALSE)</f>
        <v>implementation.csv</v>
      </c>
    </row>
    <row r="1687" spans="1:15" x14ac:dyDescent="0.25">
      <c r="A1687" t="str">
        <f t="shared" si="934"/>
        <v>Sales-01400000</v>
      </c>
      <c r="C1687">
        <f t="shared" si="940"/>
        <v>0.1</v>
      </c>
      <c r="D1687" s="5">
        <f t="shared" si="941"/>
        <v>6</v>
      </c>
      <c r="E1687" s="5">
        <f t="shared" si="942"/>
        <v>1</v>
      </c>
      <c r="F1687" s="4">
        <f t="shared" si="943"/>
        <v>4</v>
      </c>
      <c r="G1687" s="5" t="str">
        <f>VLOOKUP($D1687,LE!$B:$D,G$2,FALSE)</f>
        <v>ERU</v>
      </c>
      <c r="H1687" s="5" t="str">
        <f>VLOOKUP($D1687,LE!$B:$D,H$2,FALSE)</f>
        <v>Eastern-Europe&amp;Russia</v>
      </c>
      <c r="I1687" s="5" t="str">
        <f>VLOOKUP($E1687,Department!$B:$E,I$2,FALSE)</f>
        <v>Sales</v>
      </c>
      <c r="J1687" s="5" t="str">
        <f>VLOOKUP($E1687,Department!$B:$E,J$2,FALSE)</f>
        <v>Sales-01</v>
      </c>
      <c r="K1687" s="5" t="str">
        <f>VLOOKUP($E1687,Department!$B:$E,K$2,FALSE)</f>
        <v>Sales-Direct</v>
      </c>
      <c r="L1687" s="5">
        <f>VLOOKUP($F1687,Account!$B:$D,L$2,FALSE)</f>
        <v>400000</v>
      </c>
      <c r="M1687" s="5" t="str">
        <f>VLOOKUP($F1687,Account!$B:$D,M$2,FALSE)</f>
        <v>Travel-Trips</v>
      </c>
      <c r="N1687" s="9">
        <f t="shared" si="920"/>
        <v>28427.86518371493</v>
      </c>
      <c r="O1687" t="str">
        <f>VLOOKUP(A1687,glbpamap!$A$1:$E$1000,5,FALSE)</f>
        <v>implementation.csv</v>
      </c>
    </row>
    <row r="1688" spans="1:15" x14ac:dyDescent="0.25">
      <c r="A1688" t="str">
        <f t="shared" si="934"/>
        <v>Sales-01400001</v>
      </c>
      <c r="C1688">
        <f t="shared" si="940"/>
        <v>0.05</v>
      </c>
      <c r="D1688" s="5">
        <f t="shared" si="941"/>
        <v>6</v>
      </c>
      <c r="E1688" s="5">
        <f t="shared" si="942"/>
        <v>1</v>
      </c>
      <c r="F1688" s="4">
        <f t="shared" si="943"/>
        <v>5</v>
      </c>
      <c r="G1688" s="5" t="str">
        <f>VLOOKUP($D1688,LE!$B:$D,G$2,FALSE)</f>
        <v>ERU</v>
      </c>
      <c r="H1688" s="5" t="str">
        <f>VLOOKUP($D1688,LE!$B:$D,H$2,FALSE)</f>
        <v>Eastern-Europe&amp;Russia</v>
      </c>
      <c r="I1688" s="5" t="str">
        <f>VLOOKUP($E1688,Department!$B:$E,I$2,FALSE)</f>
        <v>Sales</v>
      </c>
      <c r="J1688" s="5" t="str">
        <f>VLOOKUP($E1688,Department!$B:$E,J$2,FALSE)</f>
        <v>Sales-01</v>
      </c>
      <c r="K1688" s="5" t="str">
        <f>VLOOKUP($E1688,Department!$B:$E,K$2,FALSE)</f>
        <v>Sales-Direct</v>
      </c>
      <c r="L1688" s="5">
        <f>VLOOKUP($F1688,Account!$B:$D,L$2,FALSE)</f>
        <v>400001</v>
      </c>
      <c r="M1688" s="5" t="str">
        <f>VLOOKUP($F1688,Account!$B:$D,M$2,FALSE)</f>
        <v>Travel-Hotels</v>
      </c>
      <c r="N1688" s="9">
        <f t="shared" si="921"/>
        <v>14213.932591857465</v>
      </c>
      <c r="O1688" t="str">
        <f>VLOOKUP(A1688,glbpamap!$A$1:$E$1000,5,FALSE)</f>
        <v>implementation.csv</v>
      </c>
    </row>
    <row r="1689" spans="1:15" x14ac:dyDescent="0.25">
      <c r="A1689" t="str">
        <f t="shared" si="934"/>
        <v>Sales-01500000</v>
      </c>
      <c r="C1689">
        <f t="shared" si="940"/>
        <v>0.2</v>
      </c>
      <c r="D1689" s="5">
        <f t="shared" si="941"/>
        <v>6</v>
      </c>
      <c r="E1689" s="5">
        <f t="shared" si="942"/>
        <v>1</v>
      </c>
      <c r="F1689" s="4">
        <f t="shared" si="943"/>
        <v>6</v>
      </c>
      <c r="G1689" s="5" t="str">
        <f>VLOOKUP($D1689,LE!$B:$D,G$2,FALSE)</f>
        <v>ERU</v>
      </c>
      <c r="H1689" s="5" t="str">
        <f>VLOOKUP($D1689,LE!$B:$D,H$2,FALSE)</f>
        <v>Eastern-Europe&amp;Russia</v>
      </c>
      <c r="I1689" s="5" t="str">
        <f>VLOOKUP($E1689,Department!$B:$E,I$2,FALSE)</f>
        <v>Sales</v>
      </c>
      <c r="J1689" s="5" t="str">
        <f>VLOOKUP($E1689,Department!$B:$E,J$2,FALSE)</f>
        <v>Sales-01</v>
      </c>
      <c r="K1689" s="5" t="str">
        <f>VLOOKUP($E1689,Department!$B:$E,K$2,FALSE)</f>
        <v>Sales-Direct</v>
      </c>
      <c r="L1689" s="5">
        <f>VLOOKUP($F1689,Account!$B:$D,L$2,FALSE)</f>
        <v>500000</v>
      </c>
      <c r="M1689" s="5" t="str">
        <f>VLOOKUP($F1689,Account!$B:$D,M$2,FALSE)</f>
        <v>Professional-Services-Consultants</v>
      </c>
      <c r="N1689" s="9">
        <f t="shared" si="922"/>
        <v>56855.73036742986</v>
      </c>
      <c r="O1689" t="str">
        <f>VLOOKUP(A1689,glbpamap!$A$1:$E$1000,5,FALSE)</f>
        <v>implementation.csv</v>
      </c>
    </row>
    <row r="1690" spans="1:15" x14ac:dyDescent="0.25">
      <c r="A1690" t="str">
        <f t="shared" si="934"/>
        <v>Sales-01600000</v>
      </c>
      <c r="C1690">
        <f t="shared" si="940"/>
        <v>0.1</v>
      </c>
      <c r="D1690" s="5">
        <f t="shared" si="941"/>
        <v>6</v>
      </c>
      <c r="E1690" s="5">
        <f t="shared" si="942"/>
        <v>1</v>
      </c>
      <c r="F1690" s="4">
        <f t="shared" si="943"/>
        <v>7</v>
      </c>
      <c r="G1690" s="5" t="str">
        <f>VLOOKUP($D1690,LE!$B:$D,G$2,FALSE)</f>
        <v>ERU</v>
      </c>
      <c r="H1690" s="5" t="str">
        <f>VLOOKUP($D1690,LE!$B:$D,H$2,FALSE)</f>
        <v>Eastern-Europe&amp;Russia</v>
      </c>
      <c r="I1690" s="5" t="str">
        <f>VLOOKUP($E1690,Department!$B:$E,I$2,FALSE)</f>
        <v>Sales</v>
      </c>
      <c r="J1690" s="5" t="str">
        <f>VLOOKUP($E1690,Department!$B:$E,J$2,FALSE)</f>
        <v>Sales-01</v>
      </c>
      <c r="K1690" s="5" t="str">
        <f>VLOOKUP($E1690,Department!$B:$E,K$2,FALSE)</f>
        <v>Sales-Direct</v>
      </c>
      <c r="L1690" s="5">
        <f>VLOOKUP($F1690,Account!$B:$D,L$2,FALSE)</f>
        <v>600000</v>
      </c>
      <c r="M1690" s="5" t="str">
        <f>VLOOKUP($F1690,Account!$B:$D,M$2,FALSE)</f>
        <v>Legal-Consultants</v>
      </c>
      <c r="N1690" s="9">
        <f t="shared" si="923"/>
        <v>28427.86518371493</v>
      </c>
      <c r="O1690" t="str">
        <f>VLOOKUP(A1690,glbpamap!$A$1:$E$1000,5,FALSE)</f>
        <v>implementation.csv</v>
      </c>
    </row>
    <row r="1691" spans="1:15" x14ac:dyDescent="0.25">
      <c r="A1691" t="str">
        <f t="shared" si="934"/>
        <v>Sales-01600001</v>
      </c>
      <c r="C1691">
        <f t="shared" si="940"/>
        <v>0</v>
      </c>
      <c r="D1691" s="5">
        <f t="shared" si="941"/>
        <v>6</v>
      </c>
      <c r="E1691" s="5">
        <f t="shared" si="942"/>
        <v>1</v>
      </c>
      <c r="F1691" s="4">
        <f t="shared" si="943"/>
        <v>8</v>
      </c>
      <c r="G1691" s="5" t="str">
        <f>VLOOKUP($D1691,LE!$B:$D,G$2,FALSE)</f>
        <v>ERU</v>
      </c>
      <c r="H1691" s="5" t="str">
        <f>VLOOKUP($D1691,LE!$B:$D,H$2,FALSE)</f>
        <v>Eastern-Europe&amp;Russia</v>
      </c>
      <c r="I1691" s="5" t="str">
        <f>VLOOKUP($E1691,Department!$B:$E,I$2,FALSE)</f>
        <v>Sales</v>
      </c>
      <c r="J1691" s="5" t="str">
        <f>VLOOKUP($E1691,Department!$B:$E,J$2,FALSE)</f>
        <v>Sales-01</v>
      </c>
      <c r="K1691" s="5" t="str">
        <f>VLOOKUP($E1691,Department!$B:$E,K$2,FALSE)</f>
        <v>Sales-Direct</v>
      </c>
      <c r="L1691" s="5">
        <f>VLOOKUP($F1691,Account!$B:$D,L$2,FALSE)</f>
        <v>600001</v>
      </c>
      <c r="M1691" s="5" t="str">
        <f>VLOOKUP($F1691,Account!$B:$D,M$2,FALSE)</f>
        <v>Legal-Corporate Fees</v>
      </c>
      <c r="N1691" s="9">
        <f t="shared" si="924"/>
        <v>0</v>
      </c>
      <c r="O1691" t="str">
        <f>VLOOKUP(A1691,glbpamap!$A$1:$E$1000,5,FALSE)</f>
        <v>implementation.csv</v>
      </c>
    </row>
    <row r="1692" spans="1:15" x14ac:dyDescent="0.25">
      <c r="A1692" t="str">
        <f t="shared" si="934"/>
        <v>Sales-01600002</v>
      </c>
      <c r="C1692">
        <f t="shared" si="940"/>
        <v>0</v>
      </c>
      <c r="D1692" s="5">
        <f t="shared" si="941"/>
        <v>6</v>
      </c>
      <c r="E1692" s="5">
        <f t="shared" si="942"/>
        <v>1</v>
      </c>
      <c r="F1692" s="4">
        <f t="shared" si="943"/>
        <v>9</v>
      </c>
      <c r="G1692" s="5" t="str">
        <f>VLOOKUP($D1692,LE!$B:$D,G$2,FALSE)</f>
        <v>ERU</v>
      </c>
      <c r="H1692" s="5" t="str">
        <f>VLOOKUP($D1692,LE!$B:$D,H$2,FALSE)</f>
        <v>Eastern-Europe&amp;Russia</v>
      </c>
      <c r="I1692" s="5" t="str">
        <f>VLOOKUP($E1692,Department!$B:$E,I$2,FALSE)</f>
        <v>Sales</v>
      </c>
      <c r="J1692" s="5" t="str">
        <f>VLOOKUP($E1692,Department!$B:$E,J$2,FALSE)</f>
        <v>Sales-01</v>
      </c>
      <c r="K1692" s="5" t="str">
        <f>VLOOKUP($E1692,Department!$B:$E,K$2,FALSE)</f>
        <v>Sales-Direct</v>
      </c>
      <c r="L1692" s="5">
        <f>VLOOKUP($F1692,Account!$B:$D,L$2,FALSE)</f>
        <v>600002</v>
      </c>
      <c r="M1692" s="5" t="str">
        <f>VLOOKUP($F1692,Account!$B:$D,M$2,FALSE)</f>
        <v>Legal-Employment Fees</v>
      </c>
      <c r="N1692" s="9">
        <f t="shared" si="925"/>
        <v>0</v>
      </c>
      <c r="O1692" t="str">
        <f>VLOOKUP(A1692,glbpamap!$A$1:$E$1000,5,FALSE)</f>
        <v>implementation.csv</v>
      </c>
    </row>
    <row r="1693" spans="1:15" x14ac:dyDescent="0.25">
      <c r="A1693" t="str">
        <f t="shared" si="934"/>
        <v>Sales-01700000</v>
      </c>
      <c r="C1693">
        <f t="shared" si="940"/>
        <v>0.05</v>
      </c>
      <c r="D1693" s="5">
        <f t="shared" si="941"/>
        <v>6</v>
      </c>
      <c r="E1693" s="5">
        <f t="shared" si="942"/>
        <v>1</v>
      </c>
      <c r="F1693" s="4">
        <f t="shared" si="943"/>
        <v>10</v>
      </c>
      <c r="G1693" s="5" t="str">
        <f>VLOOKUP($D1693,LE!$B:$D,G$2,FALSE)</f>
        <v>ERU</v>
      </c>
      <c r="H1693" s="5" t="str">
        <f>VLOOKUP($D1693,LE!$B:$D,H$2,FALSE)</f>
        <v>Eastern-Europe&amp;Russia</v>
      </c>
      <c r="I1693" s="5" t="str">
        <f>VLOOKUP($E1693,Department!$B:$E,I$2,FALSE)</f>
        <v>Sales</v>
      </c>
      <c r="J1693" s="5" t="str">
        <f>VLOOKUP($E1693,Department!$B:$E,J$2,FALSE)</f>
        <v>Sales-01</v>
      </c>
      <c r="K1693" s="5" t="str">
        <f>VLOOKUP($E1693,Department!$B:$E,K$2,FALSE)</f>
        <v>Sales-Direct</v>
      </c>
      <c r="L1693" s="5">
        <f>VLOOKUP($F1693,Account!$B:$D,L$2,FALSE)</f>
        <v>700000</v>
      </c>
      <c r="M1693" s="5" t="str">
        <f>VLOOKUP($F1693,Account!$B:$D,M$2,FALSE)</f>
        <v>IT-Application-On-Premise</v>
      </c>
      <c r="N1693" s="9">
        <f t="shared" si="926"/>
        <v>14213.932591857465</v>
      </c>
      <c r="O1693" t="str">
        <f>VLOOKUP(A1693,glbpamap!$A$1:$E$1000,5,FALSE)</f>
        <v>implementation.csv</v>
      </c>
    </row>
    <row r="1694" spans="1:15" x14ac:dyDescent="0.25">
      <c r="A1694" t="str">
        <f t="shared" si="934"/>
        <v>Sales-01700001</v>
      </c>
      <c r="C1694">
        <f t="shared" si="940"/>
        <v>0.01</v>
      </c>
      <c r="D1694" s="5">
        <f t="shared" si="941"/>
        <v>6</v>
      </c>
      <c r="E1694" s="5">
        <f t="shared" si="942"/>
        <v>1</v>
      </c>
      <c r="F1694" s="4">
        <f t="shared" si="943"/>
        <v>11</v>
      </c>
      <c r="G1694" s="5" t="str">
        <f>VLOOKUP($D1694,LE!$B:$D,G$2,FALSE)</f>
        <v>ERU</v>
      </c>
      <c r="H1694" s="5" t="str">
        <f>VLOOKUP($D1694,LE!$B:$D,H$2,FALSE)</f>
        <v>Eastern-Europe&amp;Russia</v>
      </c>
      <c r="I1694" s="5" t="str">
        <f>VLOOKUP($E1694,Department!$B:$E,I$2,FALSE)</f>
        <v>Sales</v>
      </c>
      <c r="J1694" s="5" t="str">
        <f>VLOOKUP($E1694,Department!$B:$E,J$2,FALSE)</f>
        <v>Sales-01</v>
      </c>
      <c r="K1694" s="5" t="str">
        <f>VLOOKUP($E1694,Department!$B:$E,K$2,FALSE)</f>
        <v>Sales-Direct</v>
      </c>
      <c r="L1694" s="5">
        <f>VLOOKUP($F1694,Account!$B:$D,L$2,FALSE)</f>
        <v>700001</v>
      </c>
      <c r="M1694" s="5" t="str">
        <f>VLOOKUP($F1694,Account!$B:$D,M$2,FALSE)</f>
        <v>IT-Application-Subscription</v>
      </c>
      <c r="N1694" s="9">
        <f t="shared" si="927"/>
        <v>2842.786518371493</v>
      </c>
      <c r="O1694" t="str">
        <f>VLOOKUP(A1694,glbpamap!$A$1:$E$1000,5,FALSE)</f>
        <v>implementation.csv</v>
      </c>
    </row>
    <row r="1695" spans="1:15" x14ac:dyDescent="0.25">
      <c r="A1695" t="str">
        <f t="shared" si="934"/>
        <v>Sales-01700002</v>
      </c>
      <c r="C1695">
        <f t="shared" si="940"/>
        <v>0.02</v>
      </c>
      <c r="D1695" s="5">
        <f t="shared" si="941"/>
        <v>6</v>
      </c>
      <c r="E1695" s="5">
        <f t="shared" si="942"/>
        <v>1</v>
      </c>
      <c r="F1695" s="4">
        <f t="shared" si="943"/>
        <v>12</v>
      </c>
      <c r="G1695" s="5" t="str">
        <f>VLOOKUP($D1695,LE!$B:$D,G$2,FALSE)</f>
        <v>ERU</v>
      </c>
      <c r="H1695" s="5" t="str">
        <f>VLOOKUP($D1695,LE!$B:$D,H$2,FALSE)</f>
        <v>Eastern-Europe&amp;Russia</v>
      </c>
      <c r="I1695" s="5" t="str">
        <f>VLOOKUP($E1695,Department!$B:$E,I$2,FALSE)</f>
        <v>Sales</v>
      </c>
      <c r="J1695" s="5" t="str">
        <f>VLOOKUP($E1695,Department!$B:$E,J$2,FALSE)</f>
        <v>Sales-01</v>
      </c>
      <c r="K1695" s="5" t="str">
        <f>VLOOKUP($E1695,Department!$B:$E,K$2,FALSE)</f>
        <v>Sales-Direct</v>
      </c>
      <c r="L1695" s="5">
        <f>VLOOKUP($F1695,Account!$B:$D,L$2,FALSE)</f>
        <v>700002</v>
      </c>
      <c r="M1695" s="5" t="str">
        <f>VLOOKUP($F1695,Account!$B:$D,M$2,FALSE)</f>
        <v>IT-Infrastructure</v>
      </c>
      <c r="N1695" s="9">
        <f t="shared" si="928"/>
        <v>5685.573036742986</v>
      </c>
      <c r="O1695" t="str">
        <f>VLOOKUP(A1695,glbpamap!$A$1:$E$1000,5,FALSE)</f>
        <v>implementation.csv</v>
      </c>
    </row>
    <row r="1696" spans="1:15" x14ac:dyDescent="0.25">
      <c r="A1696" t="str">
        <f t="shared" si="934"/>
        <v>Sales-01700003</v>
      </c>
      <c r="C1696">
        <f t="shared" si="940"/>
        <v>0.01</v>
      </c>
      <c r="D1696" s="5">
        <f t="shared" si="941"/>
        <v>6</v>
      </c>
      <c r="E1696" s="5">
        <f t="shared" si="942"/>
        <v>1</v>
      </c>
      <c r="F1696" s="4">
        <f t="shared" si="943"/>
        <v>13</v>
      </c>
      <c r="G1696" s="5" t="str">
        <f>VLOOKUP($D1696,LE!$B:$D,G$2,FALSE)</f>
        <v>ERU</v>
      </c>
      <c r="H1696" s="5" t="str">
        <f>VLOOKUP($D1696,LE!$B:$D,H$2,FALSE)</f>
        <v>Eastern-Europe&amp;Russia</v>
      </c>
      <c r="I1696" s="5" t="str">
        <f>VLOOKUP($E1696,Department!$B:$E,I$2,FALSE)</f>
        <v>Sales</v>
      </c>
      <c r="J1696" s="5" t="str">
        <f>VLOOKUP($E1696,Department!$B:$E,J$2,FALSE)</f>
        <v>Sales-01</v>
      </c>
      <c r="K1696" s="5" t="str">
        <f>VLOOKUP($E1696,Department!$B:$E,K$2,FALSE)</f>
        <v>Sales-Direct</v>
      </c>
      <c r="L1696" s="5">
        <f>VLOOKUP($F1696,Account!$B:$D,L$2,FALSE)</f>
        <v>700003</v>
      </c>
      <c r="M1696" s="5" t="str">
        <f>VLOOKUP($F1696,Account!$B:$D,M$2,FALSE)</f>
        <v>IT-Consultant-System Implementation</v>
      </c>
      <c r="N1696" s="9">
        <f t="shared" si="929"/>
        <v>2842.786518371493</v>
      </c>
      <c r="O1696" t="str">
        <f>VLOOKUP(A1696,glbpamap!$A$1:$E$1000,5,FALSE)</f>
        <v>implementation.csv</v>
      </c>
    </row>
    <row r="1697" spans="1:15" x14ac:dyDescent="0.25">
      <c r="A1697" t="str">
        <f t="shared" si="934"/>
        <v>Sales-01800000</v>
      </c>
      <c r="C1697">
        <f t="shared" si="940"/>
        <v>0.02</v>
      </c>
      <c r="D1697" s="5">
        <f t="shared" si="941"/>
        <v>6</v>
      </c>
      <c r="E1697" s="5">
        <f t="shared" si="942"/>
        <v>1</v>
      </c>
      <c r="F1697" s="4">
        <f t="shared" si="943"/>
        <v>14</v>
      </c>
      <c r="G1697" s="5" t="str">
        <f>VLOOKUP($D1697,LE!$B:$D,G$2,FALSE)</f>
        <v>ERU</v>
      </c>
      <c r="H1697" s="5" t="str">
        <f>VLOOKUP($D1697,LE!$B:$D,H$2,FALSE)</f>
        <v>Eastern-Europe&amp;Russia</v>
      </c>
      <c r="I1697" s="5" t="str">
        <f>VLOOKUP($E1697,Department!$B:$E,I$2,FALSE)</f>
        <v>Sales</v>
      </c>
      <c r="J1697" s="5" t="str">
        <f>VLOOKUP($E1697,Department!$B:$E,J$2,FALSE)</f>
        <v>Sales-01</v>
      </c>
      <c r="K1697" s="5" t="str">
        <f>VLOOKUP($E1697,Department!$B:$E,K$2,FALSE)</f>
        <v>Sales-Direct</v>
      </c>
      <c r="L1697" s="5">
        <f>VLOOKUP($F1697,Account!$B:$D,L$2,FALSE)</f>
        <v>800000</v>
      </c>
      <c r="M1697" s="5" t="str">
        <f>VLOOKUP($F1697,Account!$B:$D,M$2,FALSE)</f>
        <v>Facilities-Offices</v>
      </c>
      <c r="N1697" s="9">
        <f t="shared" si="930"/>
        <v>5685.573036742986</v>
      </c>
      <c r="O1697" t="str">
        <f>VLOOKUP(A1697,glbpamap!$A$1:$E$1000,5,FALSE)</f>
        <v>implementation.csv</v>
      </c>
    </row>
    <row r="1698" spans="1:15" x14ac:dyDescent="0.25">
      <c r="A1698" t="str">
        <f t="shared" si="934"/>
        <v>Sales-01800001</v>
      </c>
      <c r="C1698">
        <f t="shared" si="940"/>
        <v>0.02</v>
      </c>
      <c r="D1698" s="5">
        <f t="shared" si="941"/>
        <v>6</v>
      </c>
      <c r="E1698" s="5">
        <f t="shared" si="942"/>
        <v>1</v>
      </c>
      <c r="F1698" s="4">
        <f t="shared" si="943"/>
        <v>15</v>
      </c>
      <c r="G1698" s="5" t="str">
        <f>VLOOKUP($D1698,LE!$B:$D,G$2,FALSE)</f>
        <v>ERU</v>
      </c>
      <c r="H1698" s="5" t="str">
        <f>VLOOKUP($D1698,LE!$B:$D,H$2,FALSE)</f>
        <v>Eastern-Europe&amp;Russia</v>
      </c>
      <c r="I1698" s="5" t="str">
        <f>VLOOKUP($E1698,Department!$B:$E,I$2,FALSE)</f>
        <v>Sales</v>
      </c>
      <c r="J1698" s="5" t="str">
        <f>VLOOKUP($E1698,Department!$B:$E,J$2,FALSE)</f>
        <v>Sales-01</v>
      </c>
      <c r="K1698" s="5" t="str">
        <f>VLOOKUP($E1698,Department!$B:$E,K$2,FALSE)</f>
        <v>Sales-Direct</v>
      </c>
      <c r="L1698" s="5">
        <f>VLOOKUP($F1698,Account!$B:$D,L$2,FALSE)</f>
        <v>800001</v>
      </c>
      <c r="M1698" s="5" t="str">
        <f>VLOOKUP($F1698,Account!$B:$D,M$2,FALSE)</f>
        <v>Facilities-Supplies</v>
      </c>
      <c r="N1698" s="9">
        <f t="shared" si="931"/>
        <v>5685.573036742986</v>
      </c>
      <c r="O1698" t="str">
        <f>VLOOKUP(A1698,glbpamap!$A$1:$E$1000,5,FALSE)</f>
        <v>implementation.csv</v>
      </c>
    </row>
    <row r="1699" spans="1:15" x14ac:dyDescent="0.25">
      <c r="A1699" t="str">
        <f t="shared" si="934"/>
        <v>Sales-01800002</v>
      </c>
      <c r="C1699">
        <f t="shared" si="940"/>
        <v>0.02</v>
      </c>
      <c r="D1699" s="5">
        <f t="shared" si="941"/>
        <v>6</v>
      </c>
      <c r="E1699" s="5">
        <f t="shared" si="942"/>
        <v>1</v>
      </c>
      <c r="F1699" s="4">
        <f t="shared" si="943"/>
        <v>16</v>
      </c>
      <c r="G1699" s="5" t="str">
        <f>VLOOKUP($D1699,LE!$B:$D,G$2,FALSE)</f>
        <v>ERU</v>
      </c>
      <c r="H1699" s="5" t="str">
        <f>VLOOKUP($D1699,LE!$B:$D,H$2,FALSE)</f>
        <v>Eastern-Europe&amp;Russia</v>
      </c>
      <c r="I1699" s="5" t="str">
        <f>VLOOKUP($E1699,Department!$B:$E,I$2,FALSE)</f>
        <v>Sales</v>
      </c>
      <c r="J1699" s="5" t="str">
        <f>VLOOKUP($E1699,Department!$B:$E,J$2,FALSE)</f>
        <v>Sales-01</v>
      </c>
      <c r="K1699" s="5" t="str">
        <f>VLOOKUP($E1699,Department!$B:$E,K$2,FALSE)</f>
        <v>Sales-Direct</v>
      </c>
      <c r="L1699" s="5">
        <f>VLOOKUP($F1699,Account!$B:$D,L$2,FALSE)</f>
        <v>800002</v>
      </c>
      <c r="M1699" s="5" t="str">
        <f>VLOOKUP($F1699,Account!$B:$D,M$2,FALSE)</f>
        <v>Facilities-Supplies</v>
      </c>
      <c r="N1699" s="9">
        <f t="shared" si="932"/>
        <v>5685.573036742986</v>
      </c>
      <c r="O1699" t="str">
        <f>VLOOKUP(A1699,glbpamap!$A$1:$E$1000,5,FALSE)</f>
        <v>implementation.csv</v>
      </c>
    </row>
    <row r="1700" spans="1:15" x14ac:dyDescent="0.25">
      <c r="A1700" t="str">
        <f t="shared" si="934"/>
        <v>Sales-02100000</v>
      </c>
      <c r="C1700">
        <f>C1684</f>
        <v>0</v>
      </c>
      <c r="D1700" s="6">
        <f>D1684</f>
        <v>6</v>
      </c>
      <c r="E1700" s="6">
        <f>E1684+1</f>
        <v>2</v>
      </c>
      <c r="F1700" s="4">
        <v>1</v>
      </c>
      <c r="G1700" s="5" t="str">
        <f>VLOOKUP($D1700,LE!$B:$D,G$2,FALSE)</f>
        <v>ERU</v>
      </c>
      <c r="H1700" s="5" t="str">
        <f>VLOOKUP($D1700,LE!$B:$D,H$2,FALSE)</f>
        <v>Eastern-Europe&amp;Russia</v>
      </c>
      <c r="I1700" s="5" t="str">
        <f>VLOOKUP($E1700,Department!$B:$E,I$2,FALSE)</f>
        <v>Sales</v>
      </c>
      <c r="J1700" s="5" t="str">
        <f>VLOOKUP($E1700,Department!$B:$E,J$2,FALSE)</f>
        <v>Sales-02</v>
      </c>
      <c r="K1700" s="5" t="str">
        <f>VLOOKUP($E1700,Department!$B:$E,K$2,FALSE)</f>
        <v>Sales-Partners</v>
      </c>
      <c r="L1700" s="5">
        <f>VLOOKUP($F1700,Account!$B:$D,L$2,FALSE)</f>
        <v>100000</v>
      </c>
      <c r="M1700" s="5" t="str">
        <f>VLOOKUP($F1700,Account!$B:$D,M$2,FALSE)</f>
        <v>Salary</v>
      </c>
      <c r="N1700" s="10">
        <f t="shared" ref="N1700" si="944">N1684*1.01</f>
        <v>287121.43835552078</v>
      </c>
      <c r="O1700" t="str">
        <f>VLOOKUP(A1700,glbpamap!$A$1:$E$1000,5,FALSE)</f>
        <v>implementation.csv</v>
      </c>
    </row>
    <row r="1701" spans="1:15" x14ac:dyDescent="0.25">
      <c r="A1701" t="str">
        <f t="shared" si="934"/>
        <v>Sales-02100001</v>
      </c>
      <c r="C1701">
        <f t="shared" ref="C1701:C1715" si="945">C1685</f>
        <v>0.3</v>
      </c>
      <c r="D1701" s="5">
        <f>D1700</f>
        <v>6</v>
      </c>
      <c r="E1701" s="5">
        <f>E1700</f>
        <v>2</v>
      </c>
      <c r="F1701" s="4">
        <f>F1700+1</f>
        <v>2</v>
      </c>
      <c r="G1701" s="5" t="str">
        <f>VLOOKUP($D1701,LE!$B:$D,G$2,FALSE)</f>
        <v>ERU</v>
      </c>
      <c r="H1701" s="5" t="str">
        <f>VLOOKUP($D1701,LE!$B:$D,H$2,FALSE)</f>
        <v>Eastern-Europe&amp;Russia</v>
      </c>
      <c r="I1701" s="5" t="str">
        <f>VLOOKUP($E1701,Department!$B:$E,I$2,FALSE)</f>
        <v>Sales</v>
      </c>
      <c r="J1701" s="5" t="str">
        <f>VLOOKUP($E1701,Department!$B:$E,J$2,FALSE)</f>
        <v>Sales-02</v>
      </c>
      <c r="K1701" s="5" t="str">
        <f>VLOOKUP($E1701,Department!$B:$E,K$2,FALSE)</f>
        <v>Sales-Partners</v>
      </c>
      <c r="L1701" s="5">
        <f>VLOOKUP($F1701,Account!$B:$D,L$2,FALSE)</f>
        <v>100001</v>
      </c>
      <c r="M1701" s="5" t="str">
        <f>VLOOKUP($F1701,Account!$B:$D,M$2,FALSE)</f>
        <v>Benefits</v>
      </c>
      <c r="N1701" s="9">
        <f t="shared" ref="N1701:N1749" si="946">N1700*C1701</f>
        <v>86136.431506656227</v>
      </c>
      <c r="O1701" t="str">
        <f>VLOOKUP(A1701,glbpamap!$A$1:$E$1000,5,FALSE)</f>
        <v>implementation.csv</v>
      </c>
    </row>
    <row r="1702" spans="1:15" x14ac:dyDescent="0.25">
      <c r="A1702" t="str">
        <f t="shared" si="934"/>
        <v>Sales-02200000</v>
      </c>
      <c r="C1702">
        <f t="shared" si="945"/>
        <v>0.5</v>
      </c>
      <c r="D1702" s="5">
        <f t="shared" ref="D1702:D1715" si="947">D1701</f>
        <v>6</v>
      </c>
      <c r="E1702" s="5">
        <f t="shared" ref="E1702:E1715" si="948">E1701</f>
        <v>2</v>
      </c>
      <c r="F1702" s="4">
        <f t="shared" ref="F1702:F1715" si="949">F1701+1</f>
        <v>3</v>
      </c>
      <c r="G1702" s="5" t="str">
        <f>VLOOKUP($D1702,LE!$B:$D,G$2,FALSE)</f>
        <v>ERU</v>
      </c>
      <c r="H1702" s="5" t="str">
        <f>VLOOKUP($D1702,LE!$B:$D,H$2,FALSE)</f>
        <v>Eastern-Europe&amp;Russia</v>
      </c>
      <c r="I1702" s="5" t="str">
        <f>VLOOKUP($E1702,Department!$B:$E,I$2,FALSE)</f>
        <v>Sales</v>
      </c>
      <c r="J1702" s="5" t="str">
        <f>VLOOKUP($E1702,Department!$B:$E,J$2,FALSE)</f>
        <v>Sales-02</v>
      </c>
      <c r="K1702" s="5" t="str">
        <f>VLOOKUP($E1702,Department!$B:$E,K$2,FALSE)</f>
        <v>Sales-Partners</v>
      </c>
      <c r="L1702" s="5">
        <f>VLOOKUP($F1702,Account!$B:$D,L$2,FALSE)</f>
        <v>200000</v>
      </c>
      <c r="M1702" s="5" t="str">
        <f>VLOOKUP($F1702,Account!$B:$D,M$2,FALSE)</f>
        <v>Contractors</v>
      </c>
      <c r="N1702" s="9">
        <f t="shared" si="919"/>
        <v>143560.71917776039</v>
      </c>
      <c r="O1702" t="str">
        <f>VLOOKUP(A1702,glbpamap!$A$1:$E$1000,5,FALSE)</f>
        <v>implementation.csv</v>
      </c>
    </row>
    <row r="1703" spans="1:15" x14ac:dyDescent="0.25">
      <c r="A1703" t="str">
        <f t="shared" si="934"/>
        <v>Sales-02400000</v>
      </c>
      <c r="C1703">
        <f t="shared" si="945"/>
        <v>0.1</v>
      </c>
      <c r="D1703" s="5">
        <f t="shared" si="947"/>
        <v>6</v>
      </c>
      <c r="E1703" s="5">
        <f t="shared" si="948"/>
        <v>2</v>
      </c>
      <c r="F1703" s="4">
        <f t="shared" si="949"/>
        <v>4</v>
      </c>
      <c r="G1703" s="5" t="str">
        <f>VLOOKUP($D1703,LE!$B:$D,G$2,FALSE)</f>
        <v>ERU</v>
      </c>
      <c r="H1703" s="5" t="str">
        <f>VLOOKUP($D1703,LE!$B:$D,H$2,FALSE)</f>
        <v>Eastern-Europe&amp;Russia</v>
      </c>
      <c r="I1703" s="5" t="str">
        <f>VLOOKUP($E1703,Department!$B:$E,I$2,FALSE)</f>
        <v>Sales</v>
      </c>
      <c r="J1703" s="5" t="str">
        <f>VLOOKUP($E1703,Department!$B:$E,J$2,FALSE)</f>
        <v>Sales-02</v>
      </c>
      <c r="K1703" s="5" t="str">
        <f>VLOOKUP($E1703,Department!$B:$E,K$2,FALSE)</f>
        <v>Sales-Partners</v>
      </c>
      <c r="L1703" s="5">
        <f>VLOOKUP($F1703,Account!$B:$D,L$2,FALSE)</f>
        <v>400000</v>
      </c>
      <c r="M1703" s="5" t="str">
        <f>VLOOKUP($F1703,Account!$B:$D,M$2,FALSE)</f>
        <v>Travel-Trips</v>
      </c>
      <c r="N1703" s="9">
        <f t="shared" si="920"/>
        <v>28712.14383555208</v>
      </c>
      <c r="O1703" t="str">
        <f>VLOOKUP(A1703,glbpamap!$A$1:$E$1000,5,FALSE)</f>
        <v>implementation.csv</v>
      </c>
    </row>
    <row r="1704" spans="1:15" x14ac:dyDescent="0.25">
      <c r="A1704" t="str">
        <f t="shared" si="934"/>
        <v>Sales-02400001</v>
      </c>
      <c r="C1704">
        <f t="shared" si="945"/>
        <v>0.05</v>
      </c>
      <c r="D1704" s="5">
        <f t="shared" si="947"/>
        <v>6</v>
      </c>
      <c r="E1704" s="5">
        <f t="shared" si="948"/>
        <v>2</v>
      </c>
      <c r="F1704" s="4">
        <f t="shared" si="949"/>
        <v>5</v>
      </c>
      <c r="G1704" s="5" t="str">
        <f>VLOOKUP($D1704,LE!$B:$D,G$2,FALSE)</f>
        <v>ERU</v>
      </c>
      <c r="H1704" s="5" t="str">
        <f>VLOOKUP($D1704,LE!$B:$D,H$2,FALSE)</f>
        <v>Eastern-Europe&amp;Russia</v>
      </c>
      <c r="I1704" s="5" t="str">
        <f>VLOOKUP($E1704,Department!$B:$E,I$2,FALSE)</f>
        <v>Sales</v>
      </c>
      <c r="J1704" s="5" t="str">
        <f>VLOOKUP($E1704,Department!$B:$E,J$2,FALSE)</f>
        <v>Sales-02</v>
      </c>
      <c r="K1704" s="5" t="str">
        <f>VLOOKUP($E1704,Department!$B:$E,K$2,FALSE)</f>
        <v>Sales-Partners</v>
      </c>
      <c r="L1704" s="5">
        <f>VLOOKUP($F1704,Account!$B:$D,L$2,FALSE)</f>
        <v>400001</v>
      </c>
      <c r="M1704" s="5" t="str">
        <f>VLOOKUP($F1704,Account!$B:$D,M$2,FALSE)</f>
        <v>Travel-Hotels</v>
      </c>
      <c r="N1704" s="9">
        <f t="shared" si="921"/>
        <v>14356.07191777604</v>
      </c>
      <c r="O1704" t="str">
        <f>VLOOKUP(A1704,glbpamap!$A$1:$E$1000,5,FALSE)</f>
        <v>implementation.csv</v>
      </c>
    </row>
    <row r="1705" spans="1:15" x14ac:dyDescent="0.25">
      <c r="A1705" t="str">
        <f t="shared" si="934"/>
        <v>Sales-02500000</v>
      </c>
      <c r="C1705">
        <f t="shared" si="945"/>
        <v>0.2</v>
      </c>
      <c r="D1705" s="5">
        <f t="shared" si="947"/>
        <v>6</v>
      </c>
      <c r="E1705" s="5">
        <f t="shared" si="948"/>
        <v>2</v>
      </c>
      <c r="F1705" s="4">
        <f t="shared" si="949"/>
        <v>6</v>
      </c>
      <c r="G1705" s="5" t="str">
        <f>VLOOKUP($D1705,LE!$B:$D,G$2,FALSE)</f>
        <v>ERU</v>
      </c>
      <c r="H1705" s="5" t="str">
        <f>VLOOKUP($D1705,LE!$B:$D,H$2,FALSE)</f>
        <v>Eastern-Europe&amp;Russia</v>
      </c>
      <c r="I1705" s="5" t="str">
        <f>VLOOKUP($E1705,Department!$B:$E,I$2,FALSE)</f>
        <v>Sales</v>
      </c>
      <c r="J1705" s="5" t="str">
        <f>VLOOKUP($E1705,Department!$B:$E,J$2,FALSE)</f>
        <v>Sales-02</v>
      </c>
      <c r="K1705" s="5" t="str">
        <f>VLOOKUP($E1705,Department!$B:$E,K$2,FALSE)</f>
        <v>Sales-Partners</v>
      </c>
      <c r="L1705" s="5">
        <f>VLOOKUP($F1705,Account!$B:$D,L$2,FALSE)</f>
        <v>500000</v>
      </c>
      <c r="M1705" s="5" t="str">
        <f>VLOOKUP($F1705,Account!$B:$D,M$2,FALSE)</f>
        <v>Professional-Services-Consultants</v>
      </c>
      <c r="N1705" s="9">
        <f t="shared" si="922"/>
        <v>57424.287671104161</v>
      </c>
      <c r="O1705" t="str">
        <f>VLOOKUP(A1705,glbpamap!$A$1:$E$1000,5,FALSE)</f>
        <v>implementation.csv</v>
      </c>
    </row>
    <row r="1706" spans="1:15" x14ac:dyDescent="0.25">
      <c r="A1706" t="str">
        <f t="shared" si="934"/>
        <v>Sales-02600000</v>
      </c>
      <c r="C1706">
        <f t="shared" si="945"/>
        <v>0.1</v>
      </c>
      <c r="D1706" s="5">
        <f t="shared" si="947"/>
        <v>6</v>
      </c>
      <c r="E1706" s="5">
        <f t="shared" si="948"/>
        <v>2</v>
      </c>
      <c r="F1706" s="4">
        <f t="shared" si="949"/>
        <v>7</v>
      </c>
      <c r="G1706" s="5" t="str">
        <f>VLOOKUP($D1706,LE!$B:$D,G$2,FALSE)</f>
        <v>ERU</v>
      </c>
      <c r="H1706" s="5" t="str">
        <f>VLOOKUP($D1706,LE!$B:$D,H$2,FALSE)</f>
        <v>Eastern-Europe&amp;Russia</v>
      </c>
      <c r="I1706" s="5" t="str">
        <f>VLOOKUP($E1706,Department!$B:$E,I$2,FALSE)</f>
        <v>Sales</v>
      </c>
      <c r="J1706" s="5" t="str">
        <f>VLOOKUP($E1706,Department!$B:$E,J$2,FALSE)</f>
        <v>Sales-02</v>
      </c>
      <c r="K1706" s="5" t="str">
        <f>VLOOKUP($E1706,Department!$B:$E,K$2,FALSE)</f>
        <v>Sales-Partners</v>
      </c>
      <c r="L1706" s="5">
        <f>VLOOKUP($F1706,Account!$B:$D,L$2,FALSE)</f>
        <v>600000</v>
      </c>
      <c r="M1706" s="5" t="str">
        <f>VLOOKUP($F1706,Account!$B:$D,M$2,FALSE)</f>
        <v>Legal-Consultants</v>
      </c>
      <c r="N1706" s="9">
        <f t="shared" si="923"/>
        <v>28712.14383555208</v>
      </c>
      <c r="O1706" t="str">
        <f>VLOOKUP(A1706,glbpamap!$A$1:$E$1000,5,FALSE)</f>
        <v>implementation.csv</v>
      </c>
    </row>
    <row r="1707" spans="1:15" x14ac:dyDescent="0.25">
      <c r="A1707" t="str">
        <f t="shared" si="934"/>
        <v>Sales-02600001</v>
      </c>
      <c r="C1707">
        <f t="shared" si="945"/>
        <v>0</v>
      </c>
      <c r="D1707" s="5">
        <f t="shared" si="947"/>
        <v>6</v>
      </c>
      <c r="E1707" s="5">
        <f t="shared" si="948"/>
        <v>2</v>
      </c>
      <c r="F1707" s="4">
        <f t="shared" si="949"/>
        <v>8</v>
      </c>
      <c r="G1707" s="5" t="str">
        <f>VLOOKUP($D1707,LE!$B:$D,G$2,FALSE)</f>
        <v>ERU</v>
      </c>
      <c r="H1707" s="5" t="str">
        <f>VLOOKUP($D1707,LE!$B:$D,H$2,FALSE)</f>
        <v>Eastern-Europe&amp;Russia</v>
      </c>
      <c r="I1707" s="5" t="str">
        <f>VLOOKUP($E1707,Department!$B:$E,I$2,FALSE)</f>
        <v>Sales</v>
      </c>
      <c r="J1707" s="5" t="str">
        <f>VLOOKUP($E1707,Department!$B:$E,J$2,FALSE)</f>
        <v>Sales-02</v>
      </c>
      <c r="K1707" s="5" t="str">
        <f>VLOOKUP($E1707,Department!$B:$E,K$2,FALSE)</f>
        <v>Sales-Partners</v>
      </c>
      <c r="L1707" s="5">
        <f>VLOOKUP($F1707,Account!$B:$D,L$2,FALSE)</f>
        <v>600001</v>
      </c>
      <c r="M1707" s="5" t="str">
        <f>VLOOKUP($F1707,Account!$B:$D,M$2,FALSE)</f>
        <v>Legal-Corporate Fees</v>
      </c>
      <c r="N1707" s="9">
        <f t="shared" si="924"/>
        <v>0</v>
      </c>
      <c r="O1707" t="str">
        <f>VLOOKUP(A1707,glbpamap!$A$1:$E$1000,5,FALSE)</f>
        <v>implementation.csv</v>
      </c>
    </row>
    <row r="1708" spans="1:15" x14ac:dyDescent="0.25">
      <c r="A1708" t="str">
        <f t="shared" si="934"/>
        <v>Sales-02600002</v>
      </c>
      <c r="C1708">
        <f t="shared" si="945"/>
        <v>0</v>
      </c>
      <c r="D1708" s="5">
        <f t="shared" si="947"/>
        <v>6</v>
      </c>
      <c r="E1708" s="5">
        <f t="shared" si="948"/>
        <v>2</v>
      </c>
      <c r="F1708" s="4">
        <f t="shared" si="949"/>
        <v>9</v>
      </c>
      <c r="G1708" s="5" t="str">
        <f>VLOOKUP($D1708,LE!$B:$D,G$2,FALSE)</f>
        <v>ERU</v>
      </c>
      <c r="H1708" s="5" t="str">
        <f>VLOOKUP($D1708,LE!$B:$D,H$2,FALSE)</f>
        <v>Eastern-Europe&amp;Russia</v>
      </c>
      <c r="I1708" s="5" t="str">
        <f>VLOOKUP($E1708,Department!$B:$E,I$2,FALSE)</f>
        <v>Sales</v>
      </c>
      <c r="J1708" s="5" t="str">
        <f>VLOOKUP($E1708,Department!$B:$E,J$2,FALSE)</f>
        <v>Sales-02</v>
      </c>
      <c r="K1708" s="5" t="str">
        <f>VLOOKUP($E1708,Department!$B:$E,K$2,FALSE)</f>
        <v>Sales-Partners</v>
      </c>
      <c r="L1708" s="5">
        <f>VLOOKUP($F1708,Account!$B:$D,L$2,FALSE)</f>
        <v>600002</v>
      </c>
      <c r="M1708" s="5" t="str">
        <f>VLOOKUP($F1708,Account!$B:$D,M$2,FALSE)</f>
        <v>Legal-Employment Fees</v>
      </c>
      <c r="N1708" s="9">
        <f t="shared" si="925"/>
        <v>0</v>
      </c>
      <c r="O1708" t="str">
        <f>VLOOKUP(A1708,glbpamap!$A$1:$E$1000,5,FALSE)</f>
        <v>implementation.csv</v>
      </c>
    </row>
    <row r="1709" spans="1:15" x14ac:dyDescent="0.25">
      <c r="A1709" t="str">
        <f t="shared" si="934"/>
        <v>Sales-02700000</v>
      </c>
      <c r="C1709">
        <f t="shared" si="945"/>
        <v>0.05</v>
      </c>
      <c r="D1709" s="5">
        <f t="shared" si="947"/>
        <v>6</v>
      </c>
      <c r="E1709" s="5">
        <f t="shared" si="948"/>
        <v>2</v>
      </c>
      <c r="F1709" s="4">
        <f t="shared" si="949"/>
        <v>10</v>
      </c>
      <c r="G1709" s="5" t="str">
        <f>VLOOKUP($D1709,LE!$B:$D,G$2,FALSE)</f>
        <v>ERU</v>
      </c>
      <c r="H1709" s="5" t="str">
        <f>VLOOKUP($D1709,LE!$B:$D,H$2,FALSE)</f>
        <v>Eastern-Europe&amp;Russia</v>
      </c>
      <c r="I1709" s="5" t="str">
        <f>VLOOKUP($E1709,Department!$B:$E,I$2,FALSE)</f>
        <v>Sales</v>
      </c>
      <c r="J1709" s="5" t="str">
        <f>VLOOKUP($E1709,Department!$B:$E,J$2,FALSE)</f>
        <v>Sales-02</v>
      </c>
      <c r="K1709" s="5" t="str">
        <f>VLOOKUP($E1709,Department!$B:$E,K$2,FALSE)</f>
        <v>Sales-Partners</v>
      </c>
      <c r="L1709" s="5">
        <f>VLOOKUP($F1709,Account!$B:$D,L$2,FALSE)</f>
        <v>700000</v>
      </c>
      <c r="M1709" s="5" t="str">
        <f>VLOOKUP($F1709,Account!$B:$D,M$2,FALSE)</f>
        <v>IT-Application-On-Premise</v>
      </c>
      <c r="N1709" s="9">
        <f t="shared" si="926"/>
        <v>14356.07191777604</v>
      </c>
      <c r="O1709" t="str">
        <f>VLOOKUP(A1709,glbpamap!$A$1:$E$1000,5,FALSE)</f>
        <v>implementation.csv</v>
      </c>
    </row>
    <row r="1710" spans="1:15" x14ac:dyDescent="0.25">
      <c r="A1710" t="str">
        <f t="shared" si="934"/>
        <v>Sales-02700001</v>
      </c>
      <c r="C1710">
        <f t="shared" si="945"/>
        <v>0.01</v>
      </c>
      <c r="D1710" s="5">
        <f t="shared" si="947"/>
        <v>6</v>
      </c>
      <c r="E1710" s="5">
        <f t="shared" si="948"/>
        <v>2</v>
      </c>
      <c r="F1710" s="4">
        <f t="shared" si="949"/>
        <v>11</v>
      </c>
      <c r="G1710" s="5" t="str">
        <f>VLOOKUP($D1710,LE!$B:$D,G$2,FALSE)</f>
        <v>ERU</v>
      </c>
      <c r="H1710" s="5" t="str">
        <f>VLOOKUP($D1710,LE!$B:$D,H$2,FALSE)</f>
        <v>Eastern-Europe&amp;Russia</v>
      </c>
      <c r="I1710" s="5" t="str">
        <f>VLOOKUP($E1710,Department!$B:$E,I$2,FALSE)</f>
        <v>Sales</v>
      </c>
      <c r="J1710" s="5" t="str">
        <f>VLOOKUP($E1710,Department!$B:$E,J$2,FALSE)</f>
        <v>Sales-02</v>
      </c>
      <c r="K1710" s="5" t="str">
        <f>VLOOKUP($E1710,Department!$B:$E,K$2,FALSE)</f>
        <v>Sales-Partners</v>
      </c>
      <c r="L1710" s="5">
        <f>VLOOKUP($F1710,Account!$B:$D,L$2,FALSE)</f>
        <v>700001</v>
      </c>
      <c r="M1710" s="5" t="str">
        <f>VLOOKUP($F1710,Account!$B:$D,M$2,FALSE)</f>
        <v>IT-Application-Subscription</v>
      </c>
      <c r="N1710" s="9">
        <f t="shared" si="927"/>
        <v>2871.2143835552079</v>
      </c>
      <c r="O1710" t="str">
        <f>VLOOKUP(A1710,glbpamap!$A$1:$E$1000,5,FALSE)</f>
        <v>implementation.csv</v>
      </c>
    </row>
    <row r="1711" spans="1:15" x14ac:dyDescent="0.25">
      <c r="A1711" t="str">
        <f t="shared" si="934"/>
        <v>Sales-02700002</v>
      </c>
      <c r="C1711">
        <f t="shared" si="945"/>
        <v>0.02</v>
      </c>
      <c r="D1711" s="5">
        <f t="shared" si="947"/>
        <v>6</v>
      </c>
      <c r="E1711" s="5">
        <f t="shared" si="948"/>
        <v>2</v>
      </c>
      <c r="F1711" s="4">
        <f t="shared" si="949"/>
        <v>12</v>
      </c>
      <c r="G1711" s="5" t="str">
        <f>VLOOKUP($D1711,LE!$B:$D,G$2,FALSE)</f>
        <v>ERU</v>
      </c>
      <c r="H1711" s="5" t="str">
        <f>VLOOKUP($D1711,LE!$B:$D,H$2,FALSE)</f>
        <v>Eastern-Europe&amp;Russia</v>
      </c>
      <c r="I1711" s="5" t="str">
        <f>VLOOKUP($E1711,Department!$B:$E,I$2,FALSE)</f>
        <v>Sales</v>
      </c>
      <c r="J1711" s="5" t="str">
        <f>VLOOKUP($E1711,Department!$B:$E,J$2,FALSE)</f>
        <v>Sales-02</v>
      </c>
      <c r="K1711" s="5" t="str">
        <f>VLOOKUP($E1711,Department!$B:$E,K$2,FALSE)</f>
        <v>Sales-Partners</v>
      </c>
      <c r="L1711" s="5">
        <f>VLOOKUP($F1711,Account!$B:$D,L$2,FALSE)</f>
        <v>700002</v>
      </c>
      <c r="M1711" s="5" t="str">
        <f>VLOOKUP($F1711,Account!$B:$D,M$2,FALSE)</f>
        <v>IT-Infrastructure</v>
      </c>
      <c r="N1711" s="9">
        <f t="shared" si="928"/>
        <v>5742.4287671104157</v>
      </c>
      <c r="O1711" t="str">
        <f>VLOOKUP(A1711,glbpamap!$A$1:$E$1000,5,FALSE)</f>
        <v>implementation.csv</v>
      </c>
    </row>
    <row r="1712" spans="1:15" x14ac:dyDescent="0.25">
      <c r="A1712" t="str">
        <f t="shared" si="934"/>
        <v>Sales-02700003</v>
      </c>
      <c r="C1712">
        <f t="shared" si="945"/>
        <v>0.01</v>
      </c>
      <c r="D1712" s="5">
        <f t="shared" si="947"/>
        <v>6</v>
      </c>
      <c r="E1712" s="5">
        <f t="shared" si="948"/>
        <v>2</v>
      </c>
      <c r="F1712" s="4">
        <f t="shared" si="949"/>
        <v>13</v>
      </c>
      <c r="G1712" s="5" t="str">
        <f>VLOOKUP($D1712,LE!$B:$D,G$2,FALSE)</f>
        <v>ERU</v>
      </c>
      <c r="H1712" s="5" t="str">
        <f>VLOOKUP($D1712,LE!$B:$D,H$2,FALSE)</f>
        <v>Eastern-Europe&amp;Russia</v>
      </c>
      <c r="I1712" s="5" t="str">
        <f>VLOOKUP($E1712,Department!$B:$E,I$2,FALSE)</f>
        <v>Sales</v>
      </c>
      <c r="J1712" s="5" t="str">
        <f>VLOOKUP($E1712,Department!$B:$E,J$2,FALSE)</f>
        <v>Sales-02</v>
      </c>
      <c r="K1712" s="5" t="str">
        <f>VLOOKUP($E1712,Department!$B:$E,K$2,FALSE)</f>
        <v>Sales-Partners</v>
      </c>
      <c r="L1712" s="5">
        <f>VLOOKUP($F1712,Account!$B:$D,L$2,FALSE)</f>
        <v>700003</v>
      </c>
      <c r="M1712" s="5" t="str">
        <f>VLOOKUP($F1712,Account!$B:$D,M$2,FALSE)</f>
        <v>IT-Consultant-System Implementation</v>
      </c>
      <c r="N1712" s="9">
        <f t="shared" si="929"/>
        <v>2871.2143835552079</v>
      </c>
      <c r="O1712" t="str">
        <f>VLOOKUP(A1712,glbpamap!$A$1:$E$1000,5,FALSE)</f>
        <v>implementation.csv</v>
      </c>
    </row>
    <row r="1713" spans="1:15" x14ac:dyDescent="0.25">
      <c r="A1713" t="str">
        <f t="shared" si="934"/>
        <v>Sales-02800000</v>
      </c>
      <c r="C1713">
        <f t="shared" si="945"/>
        <v>0.02</v>
      </c>
      <c r="D1713" s="5">
        <f t="shared" si="947"/>
        <v>6</v>
      </c>
      <c r="E1713" s="5">
        <f t="shared" si="948"/>
        <v>2</v>
      </c>
      <c r="F1713" s="4">
        <f t="shared" si="949"/>
        <v>14</v>
      </c>
      <c r="G1713" s="5" t="str">
        <f>VLOOKUP($D1713,LE!$B:$D,G$2,FALSE)</f>
        <v>ERU</v>
      </c>
      <c r="H1713" s="5" t="str">
        <f>VLOOKUP($D1713,LE!$B:$D,H$2,FALSE)</f>
        <v>Eastern-Europe&amp;Russia</v>
      </c>
      <c r="I1713" s="5" t="str">
        <f>VLOOKUP($E1713,Department!$B:$E,I$2,FALSE)</f>
        <v>Sales</v>
      </c>
      <c r="J1713" s="5" t="str">
        <f>VLOOKUP($E1713,Department!$B:$E,J$2,FALSE)</f>
        <v>Sales-02</v>
      </c>
      <c r="K1713" s="5" t="str">
        <f>VLOOKUP($E1713,Department!$B:$E,K$2,FALSE)</f>
        <v>Sales-Partners</v>
      </c>
      <c r="L1713" s="5">
        <f>VLOOKUP($F1713,Account!$B:$D,L$2,FALSE)</f>
        <v>800000</v>
      </c>
      <c r="M1713" s="5" t="str">
        <f>VLOOKUP($F1713,Account!$B:$D,M$2,FALSE)</f>
        <v>Facilities-Offices</v>
      </c>
      <c r="N1713" s="9">
        <f t="shared" si="930"/>
        <v>5742.4287671104157</v>
      </c>
      <c r="O1713" t="str">
        <f>VLOOKUP(A1713,glbpamap!$A$1:$E$1000,5,FALSE)</f>
        <v>implementation.csv</v>
      </c>
    </row>
    <row r="1714" spans="1:15" x14ac:dyDescent="0.25">
      <c r="A1714" t="str">
        <f t="shared" si="934"/>
        <v>Sales-02800001</v>
      </c>
      <c r="C1714">
        <f t="shared" si="945"/>
        <v>0.02</v>
      </c>
      <c r="D1714" s="5">
        <f t="shared" si="947"/>
        <v>6</v>
      </c>
      <c r="E1714" s="5">
        <f t="shared" si="948"/>
        <v>2</v>
      </c>
      <c r="F1714" s="4">
        <f t="shared" si="949"/>
        <v>15</v>
      </c>
      <c r="G1714" s="5" t="str">
        <f>VLOOKUP($D1714,LE!$B:$D,G$2,FALSE)</f>
        <v>ERU</v>
      </c>
      <c r="H1714" s="5" t="str">
        <f>VLOOKUP($D1714,LE!$B:$D,H$2,FALSE)</f>
        <v>Eastern-Europe&amp;Russia</v>
      </c>
      <c r="I1714" s="5" t="str">
        <f>VLOOKUP($E1714,Department!$B:$E,I$2,FALSE)</f>
        <v>Sales</v>
      </c>
      <c r="J1714" s="5" t="str">
        <f>VLOOKUP($E1714,Department!$B:$E,J$2,FALSE)</f>
        <v>Sales-02</v>
      </c>
      <c r="K1714" s="5" t="str">
        <f>VLOOKUP($E1714,Department!$B:$E,K$2,FALSE)</f>
        <v>Sales-Partners</v>
      </c>
      <c r="L1714" s="5">
        <f>VLOOKUP($F1714,Account!$B:$D,L$2,FALSE)</f>
        <v>800001</v>
      </c>
      <c r="M1714" s="5" t="str">
        <f>VLOOKUP($F1714,Account!$B:$D,M$2,FALSE)</f>
        <v>Facilities-Supplies</v>
      </c>
      <c r="N1714" s="9">
        <f t="shared" si="931"/>
        <v>5742.4287671104157</v>
      </c>
      <c r="O1714" t="str">
        <f>VLOOKUP(A1714,glbpamap!$A$1:$E$1000,5,FALSE)</f>
        <v>implementation.csv</v>
      </c>
    </row>
    <row r="1715" spans="1:15" x14ac:dyDescent="0.25">
      <c r="A1715" t="str">
        <f t="shared" si="934"/>
        <v>Sales-02800002</v>
      </c>
      <c r="C1715">
        <f t="shared" si="945"/>
        <v>0.02</v>
      </c>
      <c r="D1715" s="5">
        <f t="shared" si="947"/>
        <v>6</v>
      </c>
      <c r="E1715" s="5">
        <f t="shared" si="948"/>
        <v>2</v>
      </c>
      <c r="F1715" s="4">
        <f t="shared" si="949"/>
        <v>16</v>
      </c>
      <c r="G1715" s="5" t="str">
        <f>VLOOKUP($D1715,LE!$B:$D,G$2,FALSE)</f>
        <v>ERU</v>
      </c>
      <c r="H1715" s="5" t="str">
        <f>VLOOKUP($D1715,LE!$B:$D,H$2,FALSE)</f>
        <v>Eastern-Europe&amp;Russia</v>
      </c>
      <c r="I1715" s="5" t="str">
        <f>VLOOKUP($E1715,Department!$B:$E,I$2,FALSE)</f>
        <v>Sales</v>
      </c>
      <c r="J1715" s="5" t="str">
        <f>VLOOKUP($E1715,Department!$B:$E,J$2,FALSE)</f>
        <v>Sales-02</v>
      </c>
      <c r="K1715" s="5" t="str">
        <f>VLOOKUP($E1715,Department!$B:$E,K$2,FALSE)</f>
        <v>Sales-Partners</v>
      </c>
      <c r="L1715" s="5">
        <f>VLOOKUP($F1715,Account!$B:$D,L$2,FALSE)</f>
        <v>800002</v>
      </c>
      <c r="M1715" s="5" t="str">
        <f>VLOOKUP($F1715,Account!$B:$D,M$2,FALSE)</f>
        <v>Facilities-Supplies</v>
      </c>
      <c r="N1715" s="9">
        <f t="shared" si="932"/>
        <v>5742.4287671104157</v>
      </c>
      <c r="O1715" t="str">
        <f>VLOOKUP(A1715,glbpamap!$A$1:$E$1000,5,FALSE)</f>
        <v>implementation.csv</v>
      </c>
    </row>
    <row r="1716" spans="1:15" x14ac:dyDescent="0.25">
      <c r="A1716" t="str">
        <f t="shared" si="934"/>
        <v>Sales-03100000</v>
      </c>
      <c r="C1716">
        <f>C1700</f>
        <v>0</v>
      </c>
      <c r="D1716" s="6">
        <f>D1700</f>
        <v>6</v>
      </c>
      <c r="E1716" s="6">
        <f>E1700+1</f>
        <v>3</v>
      </c>
      <c r="F1716" s="4">
        <v>1</v>
      </c>
      <c r="G1716" s="5" t="str">
        <f>VLOOKUP($D1716,LE!$B:$D,G$2,FALSE)</f>
        <v>ERU</v>
      </c>
      <c r="H1716" s="5" t="str">
        <f>VLOOKUP($D1716,LE!$B:$D,H$2,FALSE)</f>
        <v>Eastern-Europe&amp;Russia</v>
      </c>
      <c r="I1716" s="5" t="str">
        <f>VLOOKUP($E1716,Department!$B:$E,I$2,FALSE)</f>
        <v>Sales</v>
      </c>
      <c r="J1716" s="5" t="str">
        <f>VLOOKUP($E1716,Department!$B:$E,J$2,FALSE)</f>
        <v>Sales-03</v>
      </c>
      <c r="K1716" s="5" t="str">
        <f>VLOOKUP($E1716,Department!$B:$E,K$2,FALSE)</f>
        <v>Sales-Online</v>
      </c>
      <c r="L1716" s="5">
        <f>VLOOKUP($F1716,Account!$B:$D,L$2,FALSE)</f>
        <v>100000</v>
      </c>
      <c r="M1716" s="5" t="str">
        <f>VLOOKUP($F1716,Account!$B:$D,M$2,FALSE)</f>
        <v>Salary</v>
      </c>
      <c r="N1716" s="10">
        <f t="shared" ref="N1716" si="950">N1700*1.01</f>
        <v>289992.652739076</v>
      </c>
      <c r="O1716" t="str">
        <f>VLOOKUP(A1716,glbpamap!$A$1:$E$1000,5,FALSE)</f>
        <v>implementation.csv</v>
      </c>
    </row>
    <row r="1717" spans="1:15" x14ac:dyDescent="0.25">
      <c r="A1717" t="str">
        <f t="shared" si="934"/>
        <v>Sales-03100001</v>
      </c>
      <c r="C1717">
        <f t="shared" ref="C1717:C1731" si="951">C1701</f>
        <v>0.3</v>
      </c>
      <c r="D1717" s="5">
        <f>D1716</f>
        <v>6</v>
      </c>
      <c r="E1717" s="5">
        <f>E1716</f>
        <v>3</v>
      </c>
      <c r="F1717" s="4">
        <f>F1716+1</f>
        <v>2</v>
      </c>
      <c r="G1717" s="5" t="str">
        <f>VLOOKUP($D1717,LE!$B:$D,G$2,FALSE)</f>
        <v>ERU</v>
      </c>
      <c r="H1717" s="5" t="str">
        <f>VLOOKUP($D1717,LE!$B:$D,H$2,FALSE)</f>
        <v>Eastern-Europe&amp;Russia</v>
      </c>
      <c r="I1717" s="5" t="str">
        <f>VLOOKUP($E1717,Department!$B:$E,I$2,FALSE)</f>
        <v>Sales</v>
      </c>
      <c r="J1717" s="5" t="str">
        <f>VLOOKUP($E1717,Department!$B:$E,J$2,FALSE)</f>
        <v>Sales-03</v>
      </c>
      <c r="K1717" s="5" t="str">
        <f>VLOOKUP($E1717,Department!$B:$E,K$2,FALSE)</f>
        <v>Sales-Online</v>
      </c>
      <c r="L1717" s="5">
        <f>VLOOKUP($F1717,Account!$B:$D,L$2,FALSE)</f>
        <v>100001</v>
      </c>
      <c r="M1717" s="5" t="str">
        <f>VLOOKUP($F1717,Account!$B:$D,M$2,FALSE)</f>
        <v>Benefits</v>
      </c>
      <c r="N1717" s="9">
        <f t="shared" si="946"/>
        <v>86997.795821722801</v>
      </c>
      <c r="O1717" t="str">
        <f>VLOOKUP(A1717,glbpamap!$A$1:$E$1000,5,FALSE)</f>
        <v>implementation.csv</v>
      </c>
    </row>
    <row r="1718" spans="1:15" x14ac:dyDescent="0.25">
      <c r="A1718" t="str">
        <f t="shared" si="934"/>
        <v>Sales-03200000</v>
      </c>
      <c r="C1718">
        <f t="shared" si="951"/>
        <v>0.5</v>
      </c>
      <c r="D1718" s="5">
        <f t="shared" ref="D1718:D1731" si="952">D1717</f>
        <v>6</v>
      </c>
      <c r="E1718" s="5">
        <f t="shared" ref="E1718:E1731" si="953">E1717</f>
        <v>3</v>
      </c>
      <c r="F1718" s="4">
        <f t="shared" ref="F1718:F1731" si="954">F1717+1</f>
        <v>3</v>
      </c>
      <c r="G1718" s="5" t="str">
        <f>VLOOKUP($D1718,LE!$B:$D,G$2,FALSE)</f>
        <v>ERU</v>
      </c>
      <c r="H1718" s="5" t="str">
        <f>VLOOKUP($D1718,LE!$B:$D,H$2,FALSE)</f>
        <v>Eastern-Europe&amp;Russia</v>
      </c>
      <c r="I1718" s="5" t="str">
        <f>VLOOKUP($E1718,Department!$B:$E,I$2,FALSE)</f>
        <v>Sales</v>
      </c>
      <c r="J1718" s="5" t="str">
        <f>VLOOKUP($E1718,Department!$B:$E,J$2,FALSE)</f>
        <v>Sales-03</v>
      </c>
      <c r="K1718" s="5" t="str">
        <f>VLOOKUP($E1718,Department!$B:$E,K$2,FALSE)</f>
        <v>Sales-Online</v>
      </c>
      <c r="L1718" s="5">
        <f>VLOOKUP($F1718,Account!$B:$D,L$2,FALSE)</f>
        <v>200000</v>
      </c>
      <c r="M1718" s="5" t="str">
        <f>VLOOKUP($F1718,Account!$B:$D,M$2,FALSE)</f>
        <v>Contractors</v>
      </c>
      <c r="N1718" s="9">
        <f t="shared" ref="N1718:N1766" si="955">N1716*C1718</f>
        <v>144996.326369538</v>
      </c>
      <c r="O1718" t="str">
        <f>VLOOKUP(A1718,glbpamap!$A$1:$E$1000,5,FALSE)</f>
        <v>implementation.csv</v>
      </c>
    </row>
    <row r="1719" spans="1:15" x14ac:dyDescent="0.25">
      <c r="A1719" t="str">
        <f t="shared" si="934"/>
        <v>Sales-03400000</v>
      </c>
      <c r="C1719">
        <f t="shared" si="951"/>
        <v>0.1</v>
      </c>
      <c r="D1719" s="5">
        <f t="shared" si="952"/>
        <v>6</v>
      </c>
      <c r="E1719" s="5">
        <f t="shared" si="953"/>
        <v>3</v>
      </c>
      <c r="F1719" s="4">
        <f t="shared" si="954"/>
        <v>4</v>
      </c>
      <c r="G1719" s="5" t="str">
        <f>VLOOKUP($D1719,LE!$B:$D,G$2,FALSE)</f>
        <v>ERU</v>
      </c>
      <c r="H1719" s="5" t="str">
        <f>VLOOKUP($D1719,LE!$B:$D,H$2,FALSE)</f>
        <v>Eastern-Europe&amp;Russia</v>
      </c>
      <c r="I1719" s="5" t="str">
        <f>VLOOKUP($E1719,Department!$B:$E,I$2,FALSE)</f>
        <v>Sales</v>
      </c>
      <c r="J1719" s="5" t="str">
        <f>VLOOKUP($E1719,Department!$B:$E,J$2,FALSE)</f>
        <v>Sales-03</v>
      </c>
      <c r="K1719" s="5" t="str">
        <f>VLOOKUP($E1719,Department!$B:$E,K$2,FALSE)</f>
        <v>Sales-Online</v>
      </c>
      <c r="L1719" s="5">
        <f>VLOOKUP($F1719,Account!$B:$D,L$2,FALSE)</f>
        <v>400000</v>
      </c>
      <c r="M1719" s="5" t="str">
        <f>VLOOKUP($F1719,Account!$B:$D,M$2,FALSE)</f>
        <v>Travel-Trips</v>
      </c>
      <c r="N1719" s="9">
        <f t="shared" ref="N1719:N1767" si="956">N1716*C1719</f>
        <v>28999.2652739076</v>
      </c>
      <c r="O1719" t="str">
        <f>VLOOKUP(A1719,glbpamap!$A$1:$E$1000,5,FALSE)</f>
        <v>implementation.csv</v>
      </c>
    </row>
    <row r="1720" spans="1:15" x14ac:dyDescent="0.25">
      <c r="A1720" t="str">
        <f t="shared" si="934"/>
        <v>Sales-03400001</v>
      </c>
      <c r="C1720">
        <f t="shared" si="951"/>
        <v>0.05</v>
      </c>
      <c r="D1720" s="5">
        <f t="shared" si="952"/>
        <v>6</v>
      </c>
      <c r="E1720" s="5">
        <f t="shared" si="953"/>
        <v>3</v>
      </c>
      <c r="F1720" s="4">
        <f t="shared" si="954"/>
        <v>5</v>
      </c>
      <c r="G1720" s="5" t="str">
        <f>VLOOKUP($D1720,LE!$B:$D,G$2,FALSE)</f>
        <v>ERU</v>
      </c>
      <c r="H1720" s="5" t="str">
        <f>VLOOKUP($D1720,LE!$B:$D,H$2,FALSE)</f>
        <v>Eastern-Europe&amp;Russia</v>
      </c>
      <c r="I1720" s="5" t="str">
        <f>VLOOKUP($E1720,Department!$B:$E,I$2,FALSE)</f>
        <v>Sales</v>
      </c>
      <c r="J1720" s="5" t="str">
        <f>VLOOKUP($E1720,Department!$B:$E,J$2,FALSE)</f>
        <v>Sales-03</v>
      </c>
      <c r="K1720" s="5" t="str">
        <f>VLOOKUP($E1720,Department!$B:$E,K$2,FALSE)</f>
        <v>Sales-Online</v>
      </c>
      <c r="L1720" s="5">
        <f>VLOOKUP($F1720,Account!$B:$D,L$2,FALSE)</f>
        <v>400001</v>
      </c>
      <c r="M1720" s="5" t="str">
        <f>VLOOKUP($F1720,Account!$B:$D,M$2,FALSE)</f>
        <v>Travel-Hotels</v>
      </c>
      <c r="N1720" s="9">
        <f t="shared" ref="N1720:N1768" si="957">N1716*C1720</f>
        <v>14499.6326369538</v>
      </c>
      <c r="O1720" t="str">
        <f>VLOOKUP(A1720,glbpamap!$A$1:$E$1000,5,FALSE)</f>
        <v>implementation.csv</v>
      </c>
    </row>
    <row r="1721" spans="1:15" x14ac:dyDescent="0.25">
      <c r="A1721" t="str">
        <f t="shared" si="934"/>
        <v>Sales-03500000</v>
      </c>
      <c r="C1721">
        <f t="shared" si="951"/>
        <v>0.2</v>
      </c>
      <c r="D1721" s="5">
        <f t="shared" si="952"/>
        <v>6</v>
      </c>
      <c r="E1721" s="5">
        <f t="shared" si="953"/>
        <v>3</v>
      </c>
      <c r="F1721" s="4">
        <f t="shared" si="954"/>
        <v>6</v>
      </c>
      <c r="G1721" s="5" t="str">
        <f>VLOOKUP($D1721,LE!$B:$D,G$2,FALSE)</f>
        <v>ERU</v>
      </c>
      <c r="H1721" s="5" t="str">
        <f>VLOOKUP($D1721,LE!$B:$D,H$2,FALSE)</f>
        <v>Eastern-Europe&amp;Russia</v>
      </c>
      <c r="I1721" s="5" t="str">
        <f>VLOOKUP($E1721,Department!$B:$E,I$2,FALSE)</f>
        <v>Sales</v>
      </c>
      <c r="J1721" s="5" t="str">
        <f>VLOOKUP($E1721,Department!$B:$E,J$2,FALSE)</f>
        <v>Sales-03</v>
      </c>
      <c r="K1721" s="5" t="str">
        <f>VLOOKUP($E1721,Department!$B:$E,K$2,FALSE)</f>
        <v>Sales-Online</v>
      </c>
      <c r="L1721" s="5">
        <f>VLOOKUP($F1721,Account!$B:$D,L$2,FALSE)</f>
        <v>500000</v>
      </c>
      <c r="M1721" s="5" t="str">
        <f>VLOOKUP($F1721,Account!$B:$D,M$2,FALSE)</f>
        <v>Professional-Services-Consultants</v>
      </c>
      <c r="N1721" s="9">
        <f t="shared" ref="N1721:N1769" si="958">N1716*C1721</f>
        <v>57998.5305478152</v>
      </c>
      <c r="O1721" t="str">
        <f>VLOOKUP(A1721,glbpamap!$A$1:$E$1000,5,FALSE)</f>
        <v>implementation.csv</v>
      </c>
    </row>
    <row r="1722" spans="1:15" x14ac:dyDescent="0.25">
      <c r="A1722" t="str">
        <f t="shared" si="934"/>
        <v>Sales-03600000</v>
      </c>
      <c r="C1722">
        <f t="shared" si="951"/>
        <v>0.1</v>
      </c>
      <c r="D1722" s="5">
        <f t="shared" si="952"/>
        <v>6</v>
      </c>
      <c r="E1722" s="5">
        <f t="shared" si="953"/>
        <v>3</v>
      </c>
      <c r="F1722" s="4">
        <f t="shared" si="954"/>
        <v>7</v>
      </c>
      <c r="G1722" s="5" t="str">
        <f>VLOOKUP($D1722,LE!$B:$D,G$2,FALSE)</f>
        <v>ERU</v>
      </c>
      <c r="H1722" s="5" t="str">
        <f>VLOOKUP($D1722,LE!$B:$D,H$2,FALSE)</f>
        <v>Eastern-Europe&amp;Russia</v>
      </c>
      <c r="I1722" s="5" t="str">
        <f>VLOOKUP($E1722,Department!$B:$E,I$2,FALSE)</f>
        <v>Sales</v>
      </c>
      <c r="J1722" s="5" t="str">
        <f>VLOOKUP($E1722,Department!$B:$E,J$2,FALSE)</f>
        <v>Sales-03</v>
      </c>
      <c r="K1722" s="5" t="str">
        <f>VLOOKUP($E1722,Department!$B:$E,K$2,FALSE)</f>
        <v>Sales-Online</v>
      </c>
      <c r="L1722" s="5">
        <f>VLOOKUP($F1722,Account!$B:$D,L$2,FALSE)</f>
        <v>600000</v>
      </c>
      <c r="M1722" s="5" t="str">
        <f>VLOOKUP($F1722,Account!$B:$D,M$2,FALSE)</f>
        <v>Legal-Consultants</v>
      </c>
      <c r="N1722" s="9">
        <f t="shared" ref="N1722:N1770" si="959">N1716*C1722</f>
        <v>28999.2652739076</v>
      </c>
      <c r="O1722" t="str">
        <f>VLOOKUP(A1722,glbpamap!$A$1:$E$1000,5,FALSE)</f>
        <v>implementation.csv</v>
      </c>
    </row>
    <row r="1723" spans="1:15" x14ac:dyDescent="0.25">
      <c r="A1723" t="str">
        <f t="shared" si="934"/>
        <v>Sales-03600001</v>
      </c>
      <c r="C1723">
        <f t="shared" si="951"/>
        <v>0</v>
      </c>
      <c r="D1723" s="5">
        <f t="shared" si="952"/>
        <v>6</v>
      </c>
      <c r="E1723" s="5">
        <f t="shared" si="953"/>
        <v>3</v>
      </c>
      <c r="F1723" s="4">
        <f t="shared" si="954"/>
        <v>8</v>
      </c>
      <c r="G1723" s="5" t="str">
        <f>VLOOKUP($D1723,LE!$B:$D,G$2,FALSE)</f>
        <v>ERU</v>
      </c>
      <c r="H1723" s="5" t="str">
        <f>VLOOKUP($D1723,LE!$B:$D,H$2,FALSE)</f>
        <v>Eastern-Europe&amp;Russia</v>
      </c>
      <c r="I1723" s="5" t="str">
        <f>VLOOKUP($E1723,Department!$B:$E,I$2,FALSE)</f>
        <v>Sales</v>
      </c>
      <c r="J1723" s="5" t="str">
        <f>VLOOKUP($E1723,Department!$B:$E,J$2,FALSE)</f>
        <v>Sales-03</v>
      </c>
      <c r="K1723" s="5" t="str">
        <f>VLOOKUP($E1723,Department!$B:$E,K$2,FALSE)</f>
        <v>Sales-Online</v>
      </c>
      <c r="L1723" s="5">
        <f>VLOOKUP($F1723,Account!$B:$D,L$2,FALSE)</f>
        <v>600001</v>
      </c>
      <c r="M1723" s="5" t="str">
        <f>VLOOKUP($F1723,Account!$B:$D,M$2,FALSE)</f>
        <v>Legal-Corporate Fees</v>
      </c>
      <c r="N1723" s="9">
        <f t="shared" ref="N1723:N1771" si="960">N1716*C1723</f>
        <v>0</v>
      </c>
      <c r="O1723" t="str">
        <f>VLOOKUP(A1723,glbpamap!$A$1:$E$1000,5,FALSE)</f>
        <v>implementation.csv</v>
      </c>
    </row>
    <row r="1724" spans="1:15" x14ac:dyDescent="0.25">
      <c r="A1724" t="str">
        <f t="shared" si="934"/>
        <v>Sales-03600002</v>
      </c>
      <c r="C1724">
        <f t="shared" si="951"/>
        <v>0</v>
      </c>
      <c r="D1724" s="5">
        <f t="shared" si="952"/>
        <v>6</v>
      </c>
      <c r="E1724" s="5">
        <f t="shared" si="953"/>
        <v>3</v>
      </c>
      <c r="F1724" s="4">
        <f t="shared" si="954"/>
        <v>9</v>
      </c>
      <c r="G1724" s="5" t="str">
        <f>VLOOKUP($D1724,LE!$B:$D,G$2,FALSE)</f>
        <v>ERU</v>
      </c>
      <c r="H1724" s="5" t="str">
        <f>VLOOKUP($D1724,LE!$B:$D,H$2,FALSE)</f>
        <v>Eastern-Europe&amp;Russia</v>
      </c>
      <c r="I1724" s="5" t="str">
        <f>VLOOKUP($E1724,Department!$B:$E,I$2,FALSE)</f>
        <v>Sales</v>
      </c>
      <c r="J1724" s="5" t="str">
        <f>VLOOKUP($E1724,Department!$B:$E,J$2,FALSE)</f>
        <v>Sales-03</v>
      </c>
      <c r="K1724" s="5" t="str">
        <f>VLOOKUP($E1724,Department!$B:$E,K$2,FALSE)</f>
        <v>Sales-Online</v>
      </c>
      <c r="L1724" s="5">
        <f>VLOOKUP($F1724,Account!$B:$D,L$2,FALSE)</f>
        <v>600002</v>
      </c>
      <c r="M1724" s="5" t="str">
        <f>VLOOKUP($F1724,Account!$B:$D,M$2,FALSE)</f>
        <v>Legal-Employment Fees</v>
      </c>
      <c r="N1724" s="9">
        <f t="shared" ref="N1724:N1772" si="961">N1716*C1724</f>
        <v>0</v>
      </c>
      <c r="O1724" t="str">
        <f>VLOOKUP(A1724,glbpamap!$A$1:$E$1000,5,FALSE)</f>
        <v>implementation.csv</v>
      </c>
    </row>
    <row r="1725" spans="1:15" x14ac:dyDescent="0.25">
      <c r="A1725" t="str">
        <f t="shared" si="934"/>
        <v>Sales-03700000</v>
      </c>
      <c r="C1725">
        <f t="shared" si="951"/>
        <v>0.05</v>
      </c>
      <c r="D1725" s="5">
        <f t="shared" si="952"/>
        <v>6</v>
      </c>
      <c r="E1725" s="5">
        <f t="shared" si="953"/>
        <v>3</v>
      </c>
      <c r="F1725" s="4">
        <f t="shared" si="954"/>
        <v>10</v>
      </c>
      <c r="G1725" s="5" t="str">
        <f>VLOOKUP($D1725,LE!$B:$D,G$2,FALSE)</f>
        <v>ERU</v>
      </c>
      <c r="H1725" s="5" t="str">
        <f>VLOOKUP($D1725,LE!$B:$D,H$2,FALSE)</f>
        <v>Eastern-Europe&amp;Russia</v>
      </c>
      <c r="I1725" s="5" t="str">
        <f>VLOOKUP($E1725,Department!$B:$E,I$2,FALSE)</f>
        <v>Sales</v>
      </c>
      <c r="J1725" s="5" t="str">
        <f>VLOOKUP($E1725,Department!$B:$E,J$2,FALSE)</f>
        <v>Sales-03</v>
      </c>
      <c r="K1725" s="5" t="str">
        <f>VLOOKUP($E1725,Department!$B:$E,K$2,FALSE)</f>
        <v>Sales-Online</v>
      </c>
      <c r="L1725" s="5">
        <f>VLOOKUP($F1725,Account!$B:$D,L$2,FALSE)</f>
        <v>700000</v>
      </c>
      <c r="M1725" s="5" t="str">
        <f>VLOOKUP($F1725,Account!$B:$D,M$2,FALSE)</f>
        <v>IT-Application-On-Premise</v>
      </c>
      <c r="N1725" s="9">
        <f t="shared" ref="N1725:N1773" si="962">N1716*C1725</f>
        <v>14499.6326369538</v>
      </c>
      <c r="O1725" t="str">
        <f>VLOOKUP(A1725,glbpamap!$A$1:$E$1000,5,FALSE)</f>
        <v>implementation.csv</v>
      </c>
    </row>
    <row r="1726" spans="1:15" x14ac:dyDescent="0.25">
      <c r="A1726" t="str">
        <f t="shared" si="934"/>
        <v>Sales-03700001</v>
      </c>
      <c r="C1726">
        <f t="shared" si="951"/>
        <v>0.01</v>
      </c>
      <c r="D1726" s="5">
        <f t="shared" si="952"/>
        <v>6</v>
      </c>
      <c r="E1726" s="5">
        <f t="shared" si="953"/>
        <v>3</v>
      </c>
      <c r="F1726" s="4">
        <f t="shared" si="954"/>
        <v>11</v>
      </c>
      <c r="G1726" s="5" t="str">
        <f>VLOOKUP($D1726,LE!$B:$D,G$2,FALSE)</f>
        <v>ERU</v>
      </c>
      <c r="H1726" s="5" t="str">
        <f>VLOOKUP($D1726,LE!$B:$D,H$2,FALSE)</f>
        <v>Eastern-Europe&amp;Russia</v>
      </c>
      <c r="I1726" s="5" t="str">
        <f>VLOOKUP($E1726,Department!$B:$E,I$2,FALSE)</f>
        <v>Sales</v>
      </c>
      <c r="J1726" s="5" t="str">
        <f>VLOOKUP($E1726,Department!$B:$E,J$2,FALSE)</f>
        <v>Sales-03</v>
      </c>
      <c r="K1726" s="5" t="str">
        <f>VLOOKUP($E1726,Department!$B:$E,K$2,FALSE)</f>
        <v>Sales-Online</v>
      </c>
      <c r="L1726" s="5">
        <f>VLOOKUP($F1726,Account!$B:$D,L$2,FALSE)</f>
        <v>700001</v>
      </c>
      <c r="M1726" s="5" t="str">
        <f>VLOOKUP($F1726,Account!$B:$D,M$2,FALSE)</f>
        <v>IT-Application-Subscription</v>
      </c>
      <c r="N1726" s="9">
        <f t="shared" ref="N1726:N1774" si="963">N1716*C1726</f>
        <v>2899.9265273907599</v>
      </c>
      <c r="O1726" t="str">
        <f>VLOOKUP(A1726,glbpamap!$A$1:$E$1000,5,FALSE)</f>
        <v>implementation.csv</v>
      </c>
    </row>
    <row r="1727" spans="1:15" x14ac:dyDescent="0.25">
      <c r="A1727" t="str">
        <f t="shared" si="934"/>
        <v>Sales-03700002</v>
      </c>
      <c r="C1727">
        <f t="shared" si="951"/>
        <v>0.02</v>
      </c>
      <c r="D1727" s="5">
        <f t="shared" si="952"/>
        <v>6</v>
      </c>
      <c r="E1727" s="5">
        <f t="shared" si="953"/>
        <v>3</v>
      </c>
      <c r="F1727" s="4">
        <f t="shared" si="954"/>
        <v>12</v>
      </c>
      <c r="G1727" s="5" t="str">
        <f>VLOOKUP($D1727,LE!$B:$D,G$2,FALSE)</f>
        <v>ERU</v>
      </c>
      <c r="H1727" s="5" t="str">
        <f>VLOOKUP($D1727,LE!$B:$D,H$2,FALSE)</f>
        <v>Eastern-Europe&amp;Russia</v>
      </c>
      <c r="I1727" s="5" t="str">
        <f>VLOOKUP($E1727,Department!$B:$E,I$2,FALSE)</f>
        <v>Sales</v>
      </c>
      <c r="J1727" s="5" t="str">
        <f>VLOOKUP($E1727,Department!$B:$E,J$2,FALSE)</f>
        <v>Sales-03</v>
      </c>
      <c r="K1727" s="5" t="str">
        <f>VLOOKUP($E1727,Department!$B:$E,K$2,FALSE)</f>
        <v>Sales-Online</v>
      </c>
      <c r="L1727" s="5">
        <f>VLOOKUP($F1727,Account!$B:$D,L$2,FALSE)</f>
        <v>700002</v>
      </c>
      <c r="M1727" s="5" t="str">
        <f>VLOOKUP($F1727,Account!$B:$D,M$2,FALSE)</f>
        <v>IT-Infrastructure</v>
      </c>
      <c r="N1727" s="9">
        <f t="shared" ref="N1727:N1775" si="964">N1716*C1727</f>
        <v>5799.8530547815199</v>
      </c>
      <c r="O1727" t="str">
        <f>VLOOKUP(A1727,glbpamap!$A$1:$E$1000,5,FALSE)</f>
        <v>implementation.csv</v>
      </c>
    </row>
    <row r="1728" spans="1:15" x14ac:dyDescent="0.25">
      <c r="A1728" t="str">
        <f t="shared" si="934"/>
        <v>Sales-03700003</v>
      </c>
      <c r="C1728">
        <f t="shared" si="951"/>
        <v>0.01</v>
      </c>
      <c r="D1728" s="5">
        <f t="shared" si="952"/>
        <v>6</v>
      </c>
      <c r="E1728" s="5">
        <f t="shared" si="953"/>
        <v>3</v>
      </c>
      <c r="F1728" s="4">
        <f t="shared" si="954"/>
        <v>13</v>
      </c>
      <c r="G1728" s="5" t="str">
        <f>VLOOKUP($D1728,LE!$B:$D,G$2,FALSE)</f>
        <v>ERU</v>
      </c>
      <c r="H1728" s="5" t="str">
        <f>VLOOKUP($D1728,LE!$B:$D,H$2,FALSE)</f>
        <v>Eastern-Europe&amp;Russia</v>
      </c>
      <c r="I1728" s="5" t="str">
        <f>VLOOKUP($E1728,Department!$B:$E,I$2,FALSE)</f>
        <v>Sales</v>
      </c>
      <c r="J1728" s="5" t="str">
        <f>VLOOKUP($E1728,Department!$B:$E,J$2,FALSE)</f>
        <v>Sales-03</v>
      </c>
      <c r="K1728" s="5" t="str">
        <f>VLOOKUP($E1728,Department!$B:$E,K$2,FALSE)</f>
        <v>Sales-Online</v>
      </c>
      <c r="L1728" s="5">
        <f>VLOOKUP($F1728,Account!$B:$D,L$2,FALSE)</f>
        <v>700003</v>
      </c>
      <c r="M1728" s="5" t="str">
        <f>VLOOKUP($F1728,Account!$B:$D,M$2,FALSE)</f>
        <v>IT-Consultant-System Implementation</v>
      </c>
      <c r="N1728" s="9">
        <f t="shared" ref="N1728:N1776" si="965">N1716*C1728</f>
        <v>2899.9265273907599</v>
      </c>
      <c r="O1728" t="str">
        <f>VLOOKUP(A1728,glbpamap!$A$1:$E$1000,5,FALSE)</f>
        <v>implementation.csv</v>
      </c>
    </row>
    <row r="1729" spans="1:15" x14ac:dyDescent="0.25">
      <c r="A1729" t="str">
        <f t="shared" si="934"/>
        <v>Sales-03800000</v>
      </c>
      <c r="C1729">
        <f t="shared" si="951"/>
        <v>0.02</v>
      </c>
      <c r="D1729" s="5">
        <f t="shared" si="952"/>
        <v>6</v>
      </c>
      <c r="E1729" s="5">
        <f t="shared" si="953"/>
        <v>3</v>
      </c>
      <c r="F1729" s="4">
        <f t="shared" si="954"/>
        <v>14</v>
      </c>
      <c r="G1729" s="5" t="str">
        <f>VLOOKUP($D1729,LE!$B:$D,G$2,FALSE)</f>
        <v>ERU</v>
      </c>
      <c r="H1729" s="5" t="str">
        <f>VLOOKUP($D1729,LE!$B:$D,H$2,FALSE)</f>
        <v>Eastern-Europe&amp;Russia</v>
      </c>
      <c r="I1729" s="5" t="str">
        <f>VLOOKUP($E1729,Department!$B:$E,I$2,FALSE)</f>
        <v>Sales</v>
      </c>
      <c r="J1729" s="5" t="str">
        <f>VLOOKUP($E1729,Department!$B:$E,J$2,FALSE)</f>
        <v>Sales-03</v>
      </c>
      <c r="K1729" s="5" t="str">
        <f>VLOOKUP($E1729,Department!$B:$E,K$2,FALSE)</f>
        <v>Sales-Online</v>
      </c>
      <c r="L1729" s="5">
        <f>VLOOKUP($F1729,Account!$B:$D,L$2,FALSE)</f>
        <v>800000</v>
      </c>
      <c r="M1729" s="5" t="str">
        <f>VLOOKUP($F1729,Account!$B:$D,M$2,FALSE)</f>
        <v>Facilities-Offices</v>
      </c>
      <c r="N1729" s="9">
        <f t="shared" ref="N1729:N1777" si="966">N1716*C1729</f>
        <v>5799.8530547815199</v>
      </c>
      <c r="O1729" t="str">
        <f>VLOOKUP(A1729,glbpamap!$A$1:$E$1000,5,FALSE)</f>
        <v>implementation.csv</v>
      </c>
    </row>
    <row r="1730" spans="1:15" x14ac:dyDescent="0.25">
      <c r="A1730" t="str">
        <f t="shared" si="934"/>
        <v>Sales-03800001</v>
      </c>
      <c r="C1730">
        <f t="shared" si="951"/>
        <v>0.02</v>
      </c>
      <c r="D1730" s="5">
        <f t="shared" si="952"/>
        <v>6</v>
      </c>
      <c r="E1730" s="5">
        <f t="shared" si="953"/>
        <v>3</v>
      </c>
      <c r="F1730" s="4">
        <f t="shared" si="954"/>
        <v>15</v>
      </c>
      <c r="G1730" s="5" t="str">
        <f>VLOOKUP($D1730,LE!$B:$D,G$2,FALSE)</f>
        <v>ERU</v>
      </c>
      <c r="H1730" s="5" t="str">
        <f>VLOOKUP($D1730,LE!$B:$D,H$2,FALSE)</f>
        <v>Eastern-Europe&amp;Russia</v>
      </c>
      <c r="I1730" s="5" t="str">
        <f>VLOOKUP($E1730,Department!$B:$E,I$2,FALSE)</f>
        <v>Sales</v>
      </c>
      <c r="J1730" s="5" t="str">
        <f>VLOOKUP($E1730,Department!$B:$E,J$2,FALSE)</f>
        <v>Sales-03</v>
      </c>
      <c r="K1730" s="5" t="str">
        <f>VLOOKUP($E1730,Department!$B:$E,K$2,FALSE)</f>
        <v>Sales-Online</v>
      </c>
      <c r="L1730" s="5">
        <f>VLOOKUP($F1730,Account!$B:$D,L$2,FALSE)</f>
        <v>800001</v>
      </c>
      <c r="M1730" s="5" t="str">
        <f>VLOOKUP($F1730,Account!$B:$D,M$2,FALSE)</f>
        <v>Facilities-Supplies</v>
      </c>
      <c r="N1730" s="9">
        <f t="shared" ref="N1730:N1778" si="967">N1716*C1730</f>
        <v>5799.8530547815199</v>
      </c>
      <c r="O1730" t="str">
        <f>VLOOKUP(A1730,glbpamap!$A$1:$E$1000,5,FALSE)</f>
        <v>implementation.csv</v>
      </c>
    </row>
    <row r="1731" spans="1:15" x14ac:dyDescent="0.25">
      <c r="A1731" t="str">
        <f t="shared" si="934"/>
        <v>Sales-03800002</v>
      </c>
      <c r="C1731">
        <f t="shared" si="951"/>
        <v>0.02</v>
      </c>
      <c r="D1731" s="5">
        <f t="shared" si="952"/>
        <v>6</v>
      </c>
      <c r="E1731" s="5">
        <f t="shared" si="953"/>
        <v>3</v>
      </c>
      <c r="F1731" s="4">
        <f t="shared" si="954"/>
        <v>16</v>
      </c>
      <c r="G1731" s="5" t="str">
        <f>VLOOKUP($D1731,LE!$B:$D,G$2,FALSE)</f>
        <v>ERU</v>
      </c>
      <c r="H1731" s="5" t="str">
        <f>VLOOKUP($D1731,LE!$B:$D,H$2,FALSE)</f>
        <v>Eastern-Europe&amp;Russia</v>
      </c>
      <c r="I1731" s="5" t="str">
        <f>VLOOKUP($E1731,Department!$B:$E,I$2,FALSE)</f>
        <v>Sales</v>
      </c>
      <c r="J1731" s="5" t="str">
        <f>VLOOKUP($E1731,Department!$B:$E,J$2,FALSE)</f>
        <v>Sales-03</v>
      </c>
      <c r="K1731" s="5" t="str">
        <f>VLOOKUP($E1731,Department!$B:$E,K$2,FALSE)</f>
        <v>Sales-Online</v>
      </c>
      <c r="L1731" s="5">
        <f>VLOOKUP($F1731,Account!$B:$D,L$2,FALSE)</f>
        <v>800002</v>
      </c>
      <c r="M1731" s="5" t="str">
        <f>VLOOKUP($F1731,Account!$B:$D,M$2,FALSE)</f>
        <v>Facilities-Supplies</v>
      </c>
      <c r="N1731" s="9">
        <f t="shared" ref="N1731:N1779" si="968">N1716*C1731</f>
        <v>5799.8530547815199</v>
      </c>
      <c r="O1731" t="str">
        <f>VLOOKUP(A1731,glbpamap!$A$1:$E$1000,5,FALSE)</f>
        <v>implementation.csv</v>
      </c>
    </row>
    <row r="1732" spans="1:15" x14ac:dyDescent="0.25">
      <c r="A1732" t="str">
        <f t="shared" si="934"/>
        <v>Sales-04100000</v>
      </c>
      <c r="C1732">
        <f>C1716</f>
        <v>0</v>
      </c>
      <c r="D1732" s="6">
        <f>D1716</f>
        <v>6</v>
      </c>
      <c r="E1732" s="6">
        <f>E1716+1</f>
        <v>4</v>
      </c>
      <c r="F1732" s="4">
        <v>1</v>
      </c>
      <c r="G1732" s="5" t="str">
        <f>VLOOKUP($D1732,LE!$B:$D,G$2,FALSE)</f>
        <v>ERU</v>
      </c>
      <c r="H1732" s="5" t="str">
        <f>VLOOKUP($D1732,LE!$B:$D,H$2,FALSE)</f>
        <v>Eastern-Europe&amp;Russia</v>
      </c>
      <c r="I1732" s="5" t="str">
        <f>VLOOKUP($E1732,Department!$B:$E,I$2,FALSE)</f>
        <v>Sales</v>
      </c>
      <c r="J1732" s="5" t="str">
        <f>VLOOKUP($E1732,Department!$B:$E,J$2,FALSE)</f>
        <v>Sales-04</v>
      </c>
      <c r="K1732" s="5" t="str">
        <f>VLOOKUP($E1732,Department!$B:$E,K$2,FALSE)</f>
        <v>Sales-Ops</v>
      </c>
      <c r="L1732" s="5">
        <f>VLOOKUP($F1732,Account!$B:$D,L$2,FALSE)</f>
        <v>100000</v>
      </c>
      <c r="M1732" s="5" t="str">
        <f>VLOOKUP($F1732,Account!$B:$D,M$2,FALSE)</f>
        <v>Salary</v>
      </c>
      <c r="N1732" s="10">
        <f t="shared" ref="N1732" si="969">N1716*1.01</f>
        <v>292892.57926646678</v>
      </c>
      <c r="O1732" t="str">
        <f>VLOOKUP(A1732,glbpamap!$A$1:$E$1000,5,FALSE)</f>
        <v>phones.csv</v>
      </c>
    </row>
    <row r="1733" spans="1:15" x14ac:dyDescent="0.25">
      <c r="A1733" t="str">
        <f t="shared" ref="A1733:A1796" si="970">J1733&amp;L1733</f>
        <v>Sales-04100001</v>
      </c>
      <c r="C1733">
        <f t="shared" ref="C1733:C1747" si="971">C1717</f>
        <v>0.3</v>
      </c>
      <c r="D1733" s="5">
        <f>D1732</f>
        <v>6</v>
      </c>
      <c r="E1733" s="5">
        <f>E1732</f>
        <v>4</v>
      </c>
      <c r="F1733" s="4">
        <f>F1732+1</f>
        <v>2</v>
      </c>
      <c r="G1733" s="5" t="str">
        <f>VLOOKUP($D1733,LE!$B:$D,G$2,FALSE)</f>
        <v>ERU</v>
      </c>
      <c r="H1733" s="5" t="str">
        <f>VLOOKUP($D1733,LE!$B:$D,H$2,FALSE)</f>
        <v>Eastern-Europe&amp;Russia</v>
      </c>
      <c r="I1733" s="5" t="str">
        <f>VLOOKUP($E1733,Department!$B:$E,I$2,FALSE)</f>
        <v>Sales</v>
      </c>
      <c r="J1733" s="5" t="str">
        <f>VLOOKUP($E1733,Department!$B:$E,J$2,FALSE)</f>
        <v>Sales-04</v>
      </c>
      <c r="K1733" s="5" t="str">
        <f>VLOOKUP($E1733,Department!$B:$E,K$2,FALSE)</f>
        <v>Sales-Ops</v>
      </c>
      <c r="L1733" s="5">
        <f>VLOOKUP($F1733,Account!$B:$D,L$2,FALSE)</f>
        <v>100001</v>
      </c>
      <c r="M1733" s="5" t="str">
        <f>VLOOKUP($F1733,Account!$B:$D,M$2,FALSE)</f>
        <v>Benefits</v>
      </c>
      <c r="N1733" s="9">
        <f t="shared" si="946"/>
        <v>87867.773779940035</v>
      </c>
      <c r="O1733" t="str">
        <f>VLOOKUP(A1733,glbpamap!$A$1:$E$1000,5,FALSE)</f>
        <v>phones.csv</v>
      </c>
    </row>
    <row r="1734" spans="1:15" x14ac:dyDescent="0.25">
      <c r="A1734" t="str">
        <f t="shared" si="970"/>
        <v>Sales-04200000</v>
      </c>
      <c r="C1734">
        <f t="shared" si="971"/>
        <v>0.5</v>
      </c>
      <c r="D1734" s="5">
        <f t="shared" ref="D1734:D1747" si="972">D1733</f>
        <v>6</v>
      </c>
      <c r="E1734" s="5">
        <f t="shared" ref="E1734:E1747" si="973">E1733</f>
        <v>4</v>
      </c>
      <c r="F1734" s="4">
        <f t="shared" ref="F1734:F1747" si="974">F1733+1</f>
        <v>3</v>
      </c>
      <c r="G1734" s="5" t="str">
        <f>VLOOKUP($D1734,LE!$B:$D,G$2,FALSE)</f>
        <v>ERU</v>
      </c>
      <c r="H1734" s="5" t="str">
        <f>VLOOKUP($D1734,LE!$B:$D,H$2,FALSE)</f>
        <v>Eastern-Europe&amp;Russia</v>
      </c>
      <c r="I1734" s="5" t="str">
        <f>VLOOKUP($E1734,Department!$B:$E,I$2,FALSE)</f>
        <v>Sales</v>
      </c>
      <c r="J1734" s="5" t="str">
        <f>VLOOKUP($E1734,Department!$B:$E,J$2,FALSE)</f>
        <v>Sales-04</v>
      </c>
      <c r="K1734" s="5" t="str">
        <f>VLOOKUP($E1734,Department!$B:$E,K$2,FALSE)</f>
        <v>Sales-Ops</v>
      </c>
      <c r="L1734" s="5">
        <f>VLOOKUP($F1734,Account!$B:$D,L$2,FALSE)</f>
        <v>200000</v>
      </c>
      <c r="M1734" s="5" t="str">
        <f>VLOOKUP($F1734,Account!$B:$D,M$2,FALSE)</f>
        <v>Contractors</v>
      </c>
      <c r="N1734" s="9">
        <f t="shared" si="955"/>
        <v>146446.28963323339</v>
      </c>
      <c r="O1734" t="str">
        <f>VLOOKUP(A1734,glbpamap!$A$1:$E$1000,5,FALSE)</f>
        <v>phones.csv</v>
      </c>
    </row>
    <row r="1735" spans="1:15" x14ac:dyDescent="0.25">
      <c r="A1735" t="str">
        <f t="shared" si="970"/>
        <v>Sales-04400000</v>
      </c>
      <c r="C1735">
        <f t="shared" si="971"/>
        <v>0.1</v>
      </c>
      <c r="D1735" s="5">
        <f t="shared" si="972"/>
        <v>6</v>
      </c>
      <c r="E1735" s="5">
        <f t="shared" si="973"/>
        <v>4</v>
      </c>
      <c r="F1735" s="4">
        <f t="shared" si="974"/>
        <v>4</v>
      </c>
      <c r="G1735" s="5" t="str">
        <f>VLOOKUP($D1735,LE!$B:$D,G$2,FALSE)</f>
        <v>ERU</v>
      </c>
      <c r="H1735" s="5" t="str">
        <f>VLOOKUP($D1735,LE!$B:$D,H$2,FALSE)</f>
        <v>Eastern-Europe&amp;Russia</v>
      </c>
      <c r="I1735" s="5" t="str">
        <f>VLOOKUP($E1735,Department!$B:$E,I$2,FALSE)</f>
        <v>Sales</v>
      </c>
      <c r="J1735" s="5" t="str">
        <f>VLOOKUP($E1735,Department!$B:$E,J$2,FALSE)</f>
        <v>Sales-04</v>
      </c>
      <c r="K1735" s="5" t="str">
        <f>VLOOKUP($E1735,Department!$B:$E,K$2,FALSE)</f>
        <v>Sales-Ops</v>
      </c>
      <c r="L1735" s="5">
        <f>VLOOKUP($F1735,Account!$B:$D,L$2,FALSE)</f>
        <v>400000</v>
      </c>
      <c r="M1735" s="5" t="str">
        <f>VLOOKUP($F1735,Account!$B:$D,M$2,FALSE)</f>
        <v>Travel-Trips</v>
      </c>
      <c r="N1735" s="9">
        <f t="shared" si="956"/>
        <v>29289.257926646678</v>
      </c>
      <c r="O1735" t="str">
        <f>VLOOKUP(A1735,glbpamap!$A$1:$E$1000,5,FALSE)</f>
        <v>phones.csv</v>
      </c>
    </row>
    <row r="1736" spans="1:15" x14ac:dyDescent="0.25">
      <c r="A1736" t="str">
        <f t="shared" si="970"/>
        <v>Sales-04400001</v>
      </c>
      <c r="C1736">
        <f t="shared" si="971"/>
        <v>0.05</v>
      </c>
      <c r="D1736" s="5">
        <f t="shared" si="972"/>
        <v>6</v>
      </c>
      <c r="E1736" s="5">
        <f t="shared" si="973"/>
        <v>4</v>
      </c>
      <c r="F1736" s="4">
        <f t="shared" si="974"/>
        <v>5</v>
      </c>
      <c r="G1736" s="5" t="str">
        <f>VLOOKUP($D1736,LE!$B:$D,G$2,FALSE)</f>
        <v>ERU</v>
      </c>
      <c r="H1736" s="5" t="str">
        <f>VLOOKUP($D1736,LE!$B:$D,H$2,FALSE)</f>
        <v>Eastern-Europe&amp;Russia</v>
      </c>
      <c r="I1736" s="5" t="str">
        <f>VLOOKUP($E1736,Department!$B:$E,I$2,FALSE)</f>
        <v>Sales</v>
      </c>
      <c r="J1736" s="5" t="str">
        <f>VLOOKUP($E1736,Department!$B:$E,J$2,FALSE)</f>
        <v>Sales-04</v>
      </c>
      <c r="K1736" s="5" t="str">
        <f>VLOOKUP($E1736,Department!$B:$E,K$2,FALSE)</f>
        <v>Sales-Ops</v>
      </c>
      <c r="L1736" s="5">
        <f>VLOOKUP($F1736,Account!$B:$D,L$2,FALSE)</f>
        <v>400001</v>
      </c>
      <c r="M1736" s="5" t="str">
        <f>VLOOKUP($F1736,Account!$B:$D,M$2,FALSE)</f>
        <v>Travel-Hotels</v>
      </c>
      <c r="N1736" s="9">
        <f t="shared" si="957"/>
        <v>14644.628963323339</v>
      </c>
      <c r="O1736" t="str">
        <f>VLOOKUP(A1736,glbpamap!$A$1:$E$1000,5,FALSE)</f>
        <v>phones.csv</v>
      </c>
    </row>
    <row r="1737" spans="1:15" x14ac:dyDescent="0.25">
      <c r="A1737" t="str">
        <f t="shared" si="970"/>
        <v>Sales-04500000</v>
      </c>
      <c r="C1737">
        <f t="shared" si="971"/>
        <v>0.2</v>
      </c>
      <c r="D1737" s="5">
        <f t="shared" si="972"/>
        <v>6</v>
      </c>
      <c r="E1737" s="5">
        <f t="shared" si="973"/>
        <v>4</v>
      </c>
      <c r="F1737" s="4">
        <f t="shared" si="974"/>
        <v>6</v>
      </c>
      <c r="G1737" s="5" t="str">
        <f>VLOOKUP($D1737,LE!$B:$D,G$2,FALSE)</f>
        <v>ERU</v>
      </c>
      <c r="H1737" s="5" t="str">
        <f>VLOOKUP($D1737,LE!$B:$D,H$2,FALSE)</f>
        <v>Eastern-Europe&amp;Russia</v>
      </c>
      <c r="I1737" s="5" t="str">
        <f>VLOOKUP($E1737,Department!$B:$E,I$2,FALSE)</f>
        <v>Sales</v>
      </c>
      <c r="J1737" s="5" t="str">
        <f>VLOOKUP($E1737,Department!$B:$E,J$2,FALSE)</f>
        <v>Sales-04</v>
      </c>
      <c r="K1737" s="5" t="str">
        <f>VLOOKUP($E1737,Department!$B:$E,K$2,FALSE)</f>
        <v>Sales-Ops</v>
      </c>
      <c r="L1737" s="5">
        <f>VLOOKUP($F1737,Account!$B:$D,L$2,FALSE)</f>
        <v>500000</v>
      </c>
      <c r="M1737" s="5" t="str">
        <f>VLOOKUP($F1737,Account!$B:$D,M$2,FALSE)</f>
        <v>Professional-Services-Consultants</v>
      </c>
      <c r="N1737" s="9">
        <f t="shared" si="958"/>
        <v>58578.515853293356</v>
      </c>
      <c r="O1737" t="str">
        <f>VLOOKUP(A1737,glbpamap!$A$1:$E$1000,5,FALSE)</f>
        <v>phones.csv</v>
      </c>
    </row>
    <row r="1738" spans="1:15" x14ac:dyDescent="0.25">
      <c r="A1738" t="str">
        <f t="shared" si="970"/>
        <v>Sales-04600000</v>
      </c>
      <c r="C1738">
        <f t="shared" si="971"/>
        <v>0.1</v>
      </c>
      <c r="D1738" s="5">
        <f t="shared" si="972"/>
        <v>6</v>
      </c>
      <c r="E1738" s="5">
        <f t="shared" si="973"/>
        <v>4</v>
      </c>
      <c r="F1738" s="4">
        <f t="shared" si="974"/>
        <v>7</v>
      </c>
      <c r="G1738" s="5" t="str">
        <f>VLOOKUP($D1738,LE!$B:$D,G$2,FALSE)</f>
        <v>ERU</v>
      </c>
      <c r="H1738" s="5" t="str">
        <f>VLOOKUP($D1738,LE!$B:$D,H$2,FALSE)</f>
        <v>Eastern-Europe&amp;Russia</v>
      </c>
      <c r="I1738" s="5" t="str">
        <f>VLOOKUP($E1738,Department!$B:$E,I$2,FALSE)</f>
        <v>Sales</v>
      </c>
      <c r="J1738" s="5" t="str">
        <f>VLOOKUP($E1738,Department!$B:$E,J$2,FALSE)</f>
        <v>Sales-04</v>
      </c>
      <c r="K1738" s="5" t="str">
        <f>VLOOKUP($E1738,Department!$B:$E,K$2,FALSE)</f>
        <v>Sales-Ops</v>
      </c>
      <c r="L1738" s="5">
        <f>VLOOKUP($F1738,Account!$B:$D,L$2,FALSE)</f>
        <v>600000</v>
      </c>
      <c r="M1738" s="5" t="str">
        <f>VLOOKUP($F1738,Account!$B:$D,M$2,FALSE)</f>
        <v>Legal-Consultants</v>
      </c>
      <c r="N1738" s="9">
        <f t="shared" si="959"/>
        <v>29289.257926646678</v>
      </c>
      <c r="O1738" t="str">
        <f>VLOOKUP(A1738,glbpamap!$A$1:$E$1000,5,FALSE)</f>
        <v>phones.csv</v>
      </c>
    </row>
    <row r="1739" spans="1:15" x14ac:dyDescent="0.25">
      <c r="A1739" t="str">
        <f t="shared" si="970"/>
        <v>Sales-04600001</v>
      </c>
      <c r="C1739">
        <f t="shared" si="971"/>
        <v>0</v>
      </c>
      <c r="D1739" s="5">
        <f t="shared" si="972"/>
        <v>6</v>
      </c>
      <c r="E1739" s="5">
        <f t="shared" si="973"/>
        <v>4</v>
      </c>
      <c r="F1739" s="4">
        <f t="shared" si="974"/>
        <v>8</v>
      </c>
      <c r="G1739" s="5" t="str">
        <f>VLOOKUP($D1739,LE!$B:$D,G$2,FALSE)</f>
        <v>ERU</v>
      </c>
      <c r="H1739" s="5" t="str">
        <f>VLOOKUP($D1739,LE!$B:$D,H$2,FALSE)</f>
        <v>Eastern-Europe&amp;Russia</v>
      </c>
      <c r="I1739" s="5" t="str">
        <f>VLOOKUP($E1739,Department!$B:$E,I$2,FALSE)</f>
        <v>Sales</v>
      </c>
      <c r="J1739" s="5" t="str">
        <f>VLOOKUP($E1739,Department!$B:$E,J$2,FALSE)</f>
        <v>Sales-04</v>
      </c>
      <c r="K1739" s="5" t="str">
        <f>VLOOKUP($E1739,Department!$B:$E,K$2,FALSE)</f>
        <v>Sales-Ops</v>
      </c>
      <c r="L1739" s="5">
        <f>VLOOKUP($F1739,Account!$B:$D,L$2,FALSE)</f>
        <v>600001</v>
      </c>
      <c r="M1739" s="5" t="str">
        <f>VLOOKUP($F1739,Account!$B:$D,M$2,FALSE)</f>
        <v>Legal-Corporate Fees</v>
      </c>
      <c r="N1739" s="9">
        <f t="shared" si="960"/>
        <v>0</v>
      </c>
      <c r="O1739" t="str">
        <f>VLOOKUP(A1739,glbpamap!$A$1:$E$1000,5,FALSE)</f>
        <v>phones.csv</v>
      </c>
    </row>
    <row r="1740" spans="1:15" x14ac:dyDescent="0.25">
      <c r="A1740" t="str">
        <f t="shared" si="970"/>
        <v>Sales-04600002</v>
      </c>
      <c r="C1740">
        <f t="shared" si="971"/>
        <v>0</v>
      </c>
      <c r="D1740" s="5">
        <f t="shared" si="972"/>
        <v>6</v>
      </c>
      <c r="E1740" s="5">
        <f t="shared" si="973"/>
        <v>4</v>
      </c>
      <c r="F1740" s="4">
        <f t="shared" si="974"/>
        <v>9</v>
      </c>
      <c r="G1740" s="5" t="str">
        <f>VLOOKUP($D1740,LE!$B:$D,G$2,FALSE)</f>
        <v>ERU</v>
      </c>
      <c r="H1740" s="5" t="str">
        <f>VLOOKUP($D1740,LE!$B:$D,H$2,FALSE)</f>
        <v>Eastern-Europe&amp;Russia</v>
      </c>
      <c r="I1740" s="5" t="str">
        <f>VLOOKUP($E1740,Department!$B:$E,I$2,FALSE)</f>
        <v>Sales</v>
      </c>
      <c r="J1740" s="5" t="str">
        <f>VLOOKUP($E1740,Department!$B:$E,J$2,FALSE)</f>
        <v>Sales-04</v>
      </c>
      <c r="K1740" s="5" t="str">
        <f>VLOOKUP($E1740,Department!$B:$E,K$2,FALSE)</f>
        <v>Sales-Ops</v>
      </c>
      <c r="L1740" s="5">
        <f>VLOOKUP($F1740,Account!$B:$D,L$2,FALSE)</f>
        <v>600002</v>
      </c>
      <c r="M1740" s="5" t="str">
        <f>VLOOKUP($F1740,Account!$B:$D,M$2,FALSE)</f>
        <v>Legal-Employment Fees</v>
      </c>
      <c r="N1740" s="9">
        <f t="shared" si="961"/>
        <v>0</v>
      </c>
      <c r="O1740" t="str">
        <f>VLOOKUP(A1740,glbpamap!$A$1:$E$1000,5,FALSE)</f>
        <v>phones.csv</v>
      </c>
    </row>
    <row r="1741" spans="1:15" x14ac:dyDescent="0.25">
      <c r="A1741" t="str">
        <f t="shared" si="970"/>
        <v>Sales-04700000</v>
      </c>
      <c r="C1741">
        <f t="shared" si="971"/>
        <v>0.05</v>
      </c>
      <c r="D1741" s="5">
        <f t="shared" si="972"/>
        <v>6</v>
      </c>
      <c r="E1741" s="5">
        <f t="shared" si="973"/>
        <v>4</v>
      </c>
      <c r="F1741" s="4">
        <f t="shared" si="974"/>
        <v>10</v>
      </c>
      <c r="G1741" s="5" t="str">
        <f>VLOOKUP($D1741,LE!$B:$D,G$2,FALSE)</f>
        <v>ERU</v>
      </c>
      <c r="H1741" s="5" t="str">
        <f>VLOOKUP($D1741,LE!$B:$D,H$2,FALSE)</f>
        <v>Eastern-Europe&amp;Russia</v>
      </c>
      <c r="I1741" s="5" t="str">
        <f>VLOOKUP($E1741,Department!$B:$E,I$2,FALSE)</f>
        <v>Sales</v>
      </c>
      <c r="J1741" s="5" t="str">
        <f>VLOOKUP($E1741,Department!$B:$E,J$2,FALSE)</f>
        <v>Sales-04</v>
      </c>
      <c r="K1741" s="5" t="str">
        <f>VLOOKUP($E1741,Department!$B:$E,K$2,FALSE)</f>
        <v>Sales-Ops</v>
      </c>
      <c r="L1741" s="5">
        <f>VLOOKUP($F1741,Account!$B:$D,L$2,FALSE)</f>
        <v>700000</v>
      </c>
      <c r="M1741" s="5" t="str">
        <f>VLOOKUP($F1741,Account!$B:$D,M$2,FALSE)</f>
        <v>IT-Application-On-Premise</v>
      </c>
      <c r="N1741" s="9">
        <f t="shared" si="962"/>
        <v>14644.628963323339</v>
      </c>
      <c r="O1741" t="str">
        <f>VLOOKUP(A1741,glbpamap!$A$1:$E$1000,5,FALSE)</f>
        <v>phones.csv</v>
      </c>
    </row>
    <row r="1742" spans="1:15" x14ac:dyDescent="0.25">
      <c r="A1742" t="str">
        <f t="shared" si="970"/>
        <v>Sales-04700001</v>
      </c>
      <c r="C1742">
        <f t="shared" si="971"/>
        <v>0.01</v>
      </c>
      <c r="D1742" s="5">
        <f t="shared" si="972"/>
        <v>6</v>
      </c>
      <c r="E1742" s="5">
        <f t="shared" si="973"/>
        <v>4</v>
      </c>
      <c r="F1742" s="4">
        <f t="shared" si="974"/>
        <v>11</v>
      </c>
      <c r="G1742" s="5" t="str">
        <f>VLOOKUP($D1742,LE!$B:$D,G$2,FALSE)</f>
        <v>ERU</v>
      </c>
      <c r="H1742" s="5" t="str">
        <f>VLOOKUP($D1742,LE!$B:$D,H$2,FALSE)</f>
        <v>Eastern-Europe&amp;Russia</v>
      </c>
      <c r="I1742" s="5" t="str">
        <f>VLOOKUP($E1742,Department!$B:$E,I$2,FALSE)</f>
        <v>Sales</v>
      </c>
      <c r="J1742" s="5" t="str">
        <f>VLOOKUP($E1742,Department!$B:$E,J$2,FALSE)</f>
        <v>Sales-04</v>
      </c>
      <c r="K1742" s="5" t="str">
        <f>VLOOKUP($E1742,Department!$B:$E,K$2,FALSE)</f>
        <v>Sales-Ops</v>
      </c>
      <c r="L1742" s="5">
        <f>VLOOKUP($F1742,Account!$B:$D,L$2,FALSE)</f>
        <v>700001</v>
      </c>
      <c r="M1742" s="5" t="str">
        <f>VLOOKUP($F1742,Account!$B:$D,M$2,FALSE)</f>
        <v>IT-Application-Subscription</v>
      </c>
      <c r="N1742" s="9">
        <f t="shared" si="963"/>
        <v>2928.9257926646678</v>
      </c>
      <c r="O1742" t="str">
        <f>VLOOKUP(A1742,glbpamap!$A$1:$E$1000,5,FALSE)</f>
        <v>phones.csv</v>
      </c>
    </row>
    <row r="1743" spans="1:15" x14ac:dyDescent="0.25">
      <c r="A1743" t="str">
        <f t="shared" si="970"/>
        <v>Sales-04700002</v>
      </c>
      <c r="C1743">
        <f t="shared" si="971"/>
        <v>0.02</v>
      </c>
      <c r="D1743" s="5">
        <f t="shared" si="972"/>
        <v>6</v>
      </c>
      <c r="E1743" s="5">
        <f t="shared" si="973"/>
        <v>4</v>
      </c>
      <c r="F1743" s="4">
        <f t="shared" si="974"/>
        <v>12</v>
      </c>
      <c r="G1743" s="5" t="str">
        <f>VLOOKUP($D1743,LE!$B:$D,G$2,FALSE)</f>
        <v>ERU</v>
      </c>
      <c r="H1743" s="5" t="str">
        <f>VLOOKUP($D1743,LE!$B:$D,H$2,FALSE)</f>
        <v>Eastern-Europe&amp;Russia</v>
      </c>
      <c r="I1743" s="5" t="str">
        <f>VLOOKUP($E1743,Department!$B:$E,I$2,FALSE)</f>
        <v>Sales</v>
      </c>
      <c r="J1743" s="5" t="str">
        <f>VLOOKUP($E1743,Department!$B:$E,J$2,FALSE)</f>
        <v>Sales-04</v>
      </c>
      <c r="K1743" s="5" t="str">
        <f>VLOOKUP($E1743,Department!$B:$E,K$2,FALSE)</f>
        <v>Sales-Ops</v>
      </c>
      <c r="L1743" s="5">
        <f>VLOOKUP($F1743,Account!$B:$D,L$2,FALSE)</f>
        <v>700002</v>
      </c>
      <c r="M1743" s="5" t="str">
        <f>VLOOKUP($F1743,Account!$B:$D,M$2,FALSE)</f>
        <v>IT-Infrastructure</v>
      </c>
      <c r="N1743" s="9">
        <f t="shared" si="964"/>
        <v>5857.8515853293356</v>
      </c>
      <c r="O1743" t="str">
        <f>VLOOKUP(A1743,glbpamap!$A$1:$E$1000,5,FALSE)</f>
        <v>phones.csv</v>
      </c>
    </row>
    <row r="1744" spans="1:15" x14ac:dyDescent="0.25">
      <c r="A1744" t="str">
        <f t="shared" si="970"/>
        <v>Sales-04700003</v>
      </c>
      <c r="C1744">
        <f t="shared" si="971"/>
        <v>0.01</v>
      </c>
      <c r="D1744" s="5">
        <f t="shared" si="972"/>
        <v>6</v>
      </c>
      <c r="E1744" s="5">
        <f t="shared" si="973"/>
        <v>4</v>
      </c>
      <c r="F1744" s="4">
        <f t="shared" si="974"/>
        <v>13</v>
      </c>
      <c r="G1744" s="5" t="str">
        <f>VLOOKUP($D1744,LE!$B:$D,G$2,FALSE)</f>
        <v>ERU</v>
      </c>
      <c r="H1744" s="5" t="str">
        <f>VLOOKUP($D1744,LE!$B:$D,H$2,FALSE)</f>
        <v>Eastern-Europe&amp;Russia</v>
      </c>
      <c r="I1744" s="5" t="str">
        <f>VLOOKUP($E1744,Department!$B:$E,I$2,FALSE)</f>
        <v>Sales</v>
      </c>
      <c r="J1744" s="5" t="str">
        <f>VLOOKUP($E1744,Department!$B:$E,J$2,FALSE)</f>
        <v>Sales-04</v>
      </c>
      <c r="K1744" s="5" t="str">
        <f>VLOOKUP($E1744,Department!$B:$E,K$2,FALSE)</f>
        <v>Sales-Ops</v>
      </c>
      <c r="L1744" s="5">
        <f>VLOOKUP($F1744,Account!$B:$D,L$2,FALSE)</f>
        <v>700003</v>
      </c>
      <c r="M1744" s="5" t="str">
        <f>VLOOKUP($F1744,Account!$B:$D,M$2,FALSE)</f>
        <v>IT-Consultant-System Implementation</v>
      </c>
      <c r="N1744" s="9">
        <f t="shared" si="965"/>
        <v>2928.9257926646678</v>
      </c>
      <c r="O1744" t="str">
        <f>VLOOKUP(A1744,glbpamap!$A$1:$E$1000,5,FALSE)</f>
        <v>phones.csv</v>
      </c>
    </row>
    <row r="1745" spans="1:15" x14ac:dyDescent="0.25">
      <c r="A1745" t="str">
        <f t="shared" si="970"/>
        <v>Sales-04800000</v>
      </c>
      <c r="C1745">
        <f t="shared" si="971"/>
        <v>0.02</v>
      </c>
      <c r="D1745" s="5">
        <f t="shared" si="972"/>
        <v>6</v>
      </c>
      <c r="E1745" s="5">
        <f t="shared" si="973"/>
        <v>4</v>
      </c>
      <c r="F1745" s="4">
        <f t="shared" si="974"/>
        <v>14</v>
      </c>
      <c r="G1745" s="5" t="str">
        <f>VLOOKUP($D1745,LE!$B:$D,G$2,FALSE)</f>
        <v>ERU</v>
      </c>
      <c r="H1745" s="5" t="str">
        <f>VLOOKUP($D1745,LE!$B:$D,H$2,FALSE)</f>
        <v>Eastern-Europe&amp;Russia</v>
      </c>
      <c r="I1745" s="5" t="str">
        <f>VLOOKUP($E1745,Department!$B:$E,I$2,FALSE)</f>
        <v>Sales</v>
      </c>
      <c r="J1745" s="5" t="str">
        <f>VLOOKUP($E1745,Department!$B:$E,J$2,FALSE)</f>
        <v>Sales-04</v>
      </c>
      <c r="K1745" s="5" t="str">
        <f>VLOOKUP($E1745,Department!$B:$E,K$2,FALSE)</f>
        <v>Sales-Ops</v>
      </c>
      <c r="L1745" s="5">
        <f>VLOOKUP($F1745,Account!$B:$D,L$2,FALSE)</f>
        <v>800000</v>
      </c>
      <c r="M1745" s="5" t="str">
        <f>VLOOKUP($F1745,Account!$B:$D,M$2,FALSE)</f>
        <v>Facilities-Offices</v>
      </c>
      <c r="N1745" s="9">
        <f t="shared" si="966"/>
        <v>5857.8515853293356</v>
      </c>
      <c r="O1745" t="str">
        <f>VLOOKUP(A1745,glbpamap!$A$1:$E$1000,5,FALSE)</f>
        <v>phones.csv</v>
      </c>
    </row>
    <row r="1746" spans="1:15" x14ac:dyDescent="0.25">
      <c r="A1746" t="str">
        <f t="shared" si="970"/>
        <v>Sales-04800001</v>
      </c>
      <c r="C1746">
        <f t="shared" si="971"/>
        <v>0.02</v>
      </c>
      <c r="D1746" s="5">
        <f t="shared" si="972"/>
        <v>6</v>
      </c>
      <c r="E1746" s="5">
        <f t="shared" si="973"/>
        <v>4</v>
      </c>
      <c r="F1746" s="4">
        <f t="shared" si="974"/>
        <v>15</v>
      </c>
      <c r="G1746" s="5" t="str">
        <f>VLOOKUP($D1746,LE!$B:$D,G$2,FALSE)</f>
        <v>ERU</v>
      </c>
      <c r="H1746" s="5" t="str">
        <f>VLOOKUP($D1746,LE!$B:$D,H$2,FALSE)</f>
        <v>Eastern-Europe&amp;Russia</v>
      </c>
      <c r="I1746" s="5" t="str">
        <f>VLOOKUP($E1746,Department!$B:$E,I$2,FALSE)</f>
        <v>Sales</v>
      </c>
      <c r="J1746" s="5" t="str">
        <f>VLOOKUP($E1746,Department!$B:$E,J$2,FALSE)</f>
        <v>Sales-04</v>
      </c>
      <c r="K1746" s="5" t="str">
        <f>VLOOKUP($E1746,Department!$B:$E,K$2,FALSE)</f>
        <v>Sales-Ops</v>
      </c>
      <c r="L1746" s="5">
        <f>VLOOKUP($F1746,Account!$B:$D,L$2,FALSE)</f>
        <v>800001</v>
      </c>
      <c r="M1746" s="5" t="str">
        <f>VLOOKUP($F1746,Account!$B:$D,M$2,FALSE)</f>
        <v>Facilities-Supplies</v>
      </c>
      <c r="N1746" s="9">
        <f t="shared" si="967"/>
        <v>5857.8515853293356</v>
      </c>
      <c r="O1746" t="str">
        <f>VLOOKUP(A1746,glbpamap!$A$1:$E$1000,5,FALSE)</f>
        <v>phones.csv</v>
      </c>
    </row>
    <row r="1747" spans="1:15" x14ac:dyDescent="0.25">
      <c r="A1747" t="str">
        <f t="shared" si="970"/>
        <v>Sales-04800002</v>
      </c>
      <c r="C1747">
        <f t="shared" si="971"/>
        <v>0.02</v>
      </c>
      <c r="D1747" s="5">
        <f t="shared" si="972"/>
        <v>6</v>
      </c>
      <c r="E1747" s="5">
        <f t="shared" si="973"/>
        <v>4</v>
      </c>
      <c r="F1747" s="4">
        <f t="shared" si="974"/>
        <v>16</v>
      </c>
      <c r="G1747" s="5" t="str">
        <f>VLOOKUP($D1747,LE!$B:$D,G$2,FALSE)</f>
        <v>ERU</v>
      </c>
      <c r="H1747" s="5" t="str">
        <f>VLOOKUP($D1747,LE!$B:$D,H$2,FALSE)</f>
        <v>Eastern-Europe&amp;Russia</v>
      </c>
      <c r="I1747" s="5" t="str">
        <f>VLOOKUP($E1747,Department!$B:$E,I$2,FALSE)</f>
        <v>Sales</v>
      </c>
      <c r="J1747" s="5" t="str">
        <f>VLOOKUP($E1747,Department!$B:$E,J$2,FALSE)</f>
        <v>Sales-04</v>
      </c>
      <c r="K1747" s="5" t="str">
        <f>VLOOKUP($E1747,Department!$B:$E,K$2,FALSE)</f>
        <v>Sales-Ops</v>
      </c>
      <c r="L1747" s="5">
        <f>VLOOKUP($F1747,Account!$B:$D,L$2,FALSE)</f>
        <v>800002</v>
      </c>
      <c r="M1747" s="5" t="str">
        <f>VLOOKUP($F1747,Account!$B:$D,M$2,FALSE)</f>
        <v>Facilities-Supplies</v>
      </c>
      <c r="N1747" s="9">
        <f t="shared" si="968"/>
        <v>5857.8515853293356</v>
      </c>
      <c r="O1747" t="str">
        <f>VLOOKUP(A1747,glbpamap!$A$1:$E$1000,5,FALSE)</f>
        <v>phones.csv</v>
      </c>
    </row>
    <row r="1748" spans="1:15" x14ac:dyDescent="0.25">
      <c r="A1748" t="str">
        <f t="shared" si="970"/>
        <v>Sales-05100000</v>
      </c>
      <c r="C1748">
        <f>C1732</f>
        <v>0</v>
      </c>
      <c r="D1748" s="6">
        <f>D1732</f>
        <v>6</v>
      </c>
      <c r="E1748" s="6">
        <f>E1732+1</f>
        <v>5</v>
      </c>
      <c r="F1748" s="4">
        <v>1</v>
      </c>
      <c r="G1748" s="5" t="str">
        <f>VLOOKUP($D1748,LE!$B:$D,G$2,FALSE)</f>
        <v>ERU</v>
      </c>
      <c r="H1748" s="5" t="str">
        <f>VLOOKUP($D1748,LE!$B:$D,H$2,FALSE)</f>
        <v>Eastern-Europe&amp;Russia</v>
      </c>
      <c r="I1748" s="5" t="str">
        <f>VLOOKUP($E1748,Department!$B:$E,I$2,FALSE)</f>
        <v>Sales</v>
      </c>
      <c r="J1748" s="5" t="str">
        <f>VLOOKUP($E1748,Department!$B:$E,J$2,FALSE)</f>
        <v>Sales-05</v>
      </c>
      <c r="K1748" s="5" t="str">
        <f>VLOOKUP($E1748,Department!$B:$E,K$2,FALSE)</f>
        <v>Sales-Exec</v>
      </c>
      <c r="L1748" s="5">
        <f>VLOOKUP($F1748,Account!$B:$D,L$2,FALSE)</f>
        <v>100000</v>
      </c>
      <c r="M1748" s="5" t="str">
        <f>VLOOKUP($F1748,Account!$B:$D,M$2,FALSE)</f>
        <v>Salary</v>
      </c>
      <c r="N1748" s="10">
        <f t="shared" ref="N1748" si="975">N1732*1.01</f>
        <v>295821.50505913148</v>
      </c>
      <c r="O1748" t="str">
        <f>VLOOKUP(A1748,glbpamap!$A$1:$E$1000,5,FALSE)</f>
        <v>payroll.csv</v>
      </c>
    </row>
    <row r="1749" spans="1:15" x14ac:dyDescent="0.25">
      <c r="A1749" t="str">
        <f t="shared" si="970"/>
        <v>Sales-05100001</v>
      </c>
      <c r="C1749">
        <f t="shared" ref="C1749:C1811" si="976">C1733</f>
        <v>0.3</v>
      </c>
      <c r="D1749" s="5">
        <f>D1748</f>
        <v>6</v>
      </c>
      <c r="E1749" s="5">
        <f>E1748</f>
        <v>5</v>
      </c>
      <c r="F1749" s="4">
        <f>F1748+1</f>
        <v>2</v>
      </c>
      <c r="G1749" s="5" t="str">
        <f>VLOOKUP($D1749,LE!$B:$D,G$2,FALSE)</f>
        <v>ERU</v>
      </c>
      <c r="H1749" s="5" t="str">
        <f>VLOOKUP($D1749,LE!$B:$D,H$2,FALSE)</f>
        <v>Eastern-Europe&amp;Russia</v>
      </c>
      <c r="I1749" s="5" t="str">
        <f>VLOOKUP($E1749,Department!$B:$E,I$2,FALSE)</f>
        <v>Sales</v>
      </c>
      <c r="J1749" s="5" t="str">
        <f>VLOOKUP($E1749,Department!$B:$E,J$2,FALSE)</f>
        <v>Sales-05</v>
      </c>
      <c r="K1749" s="5" t="str">
        <f>VLOOKUP($E1749,Department!$B:$E,K$2,FALSE)</f>
        <v>Sales-Exec</v>
      </c>
      <c r="L1749" s="5">
        <f>VLOOKUP($F1749,Account!$B:$D,L$2,FALSE)</f>
        <v>100001</v>
      </c>
      <c r="M1749" s="5" t="str">
        <f>VLOOKUP($F1749,Account!$B:$D,M$2,FALSE)</f>
        <v>Benefits</v>
      </c>
      <c r="N1749" s="9">
        <f t="shared" si="946"/>
        <v>88746.451517739435</v>
      </c>
      <c r="O1749" t="str">
        <f>VLOOKUP(A1749,glbpamap!$A$1:$E$1000,5,FALSE)</f>
        <v>payroll.csv</v>
      </c>
    </row>
    <row r="1750" spans="1:15" x14ac:dyDescent="0.25">
      <c r="A1750" t="str">
        <f t="shared" si="970"/>
        <v>Sales-05200000</v>
      </c>
      <c r="C1750">
        <f t="shared" si="976"/>
        <v>0.5</v>
      </c>
      <c r="D1750" s="5">
        <f t="shared" ref="D1750:D1763" si="977">D1749</f>
        <v>6</v>
      </c>
      <c r="E1750" s="5">
        <f t="shared" ref="E1750:E1763" si="978">E1749</f>
        <v>5</v>
      </c>
      <c r="F1750" s="4">
        <f t="shared" ref="F1750:F1763" si="979">F1749+1</f>
        <v>3</v>
      </c>
      <c r="G1750" s="5" t="str">
        <f>VLOOKUP($D1750,LE!$B:$D,G$2,FALSE)</f>
        <v>ERU</v>
      </c>
      <c r="H1750" s="5" t="str">
        <f>VLOOKUP($D1750,LE!$B:$D,H$2,FALSE)</f>
        <v>Eastern-Europe&amp;Russia</v>
      </c>
      <c r="I1750" s="5" t="str">
        <f>VLOOKUP($E1750,Department!$B:$E,I$2,FALSE)</f>
        <v>Sales</v>
      </c>
      <c r="J1750" s="5" t="str">
        <f>VLOOKUP($E1750,Department!$B:$E,J$2,FALSE)</f>
        <v>Sales-05</v>
      </c>
      <c r="K1750" s="5" t="str">
        <f>VLOOKUP($E1750,Department!$B:$E,K$2,FALSE)</f>
        <v>Sales-Exec</v>
      </c>
      <c r="L1750" s="5">
        <f>VLOOKUP($F1750,Account!$B:$D,L$2,FALSE)</f>
        <v>200000</v>
      </c>
      <c r="M1750" s="5" t="str">
        <f>VLOOKUP($F1750,Account!$B:$D,M$2,FALSE)</f>
        <v>Contractors</v>
      </c>
      <c r="N1750" s="9">
        <f t="shared" si="955"/>
        <v>147910.75252956574</v>
      </c>
      <c r="O1750" t="str">
        <f>VLOOKUP(A1750,glbpamap!$A$1:$E$1000,5,FALSE)</f>
        <v>phones.csv</v>
      </c>
    </row>
    <row r="1751" spans="1:15" x14ac:dyDescent="0.25">
      <c r="A1751" t="str">
        <f t="shared" si="970"/>
        <v>Sales-05400000</v>
      </c>
      <c r="C1751">
        <f t="shared" si="976"/>
        <v>0.1</v>
      </c>
      <c r="D1751" s="5">
        <f t="shared" si="977"/>
        <v>6</v>
      </c>
      <c r="E1751" s="5">
        <f t="shared" si="978"/>
        <v>5</v>
      </c>
      <c r="F1751" s="4">
        <f t="shared" si="979"/>
        <v>4</v>
      </c>
      <c r="G1751" s="5" t="str">
        <f>VLOOKUP($D1751,LE!$B:$D,G$2,FALSE)</f>
        <v>ERU</v>
      </c>
      <c r="H1751" s="5" t="str">
        <f>VLOOKUP($D1751,LE!$B:$D,H$2,FALSE)</f>
        <v>Eastern-Europe&amp;Russia</v>
      </c>
      <c r="I1751" s="5" t="str">
        <f>VLOOKUP($E1751,Department!$B:$E,I$2,FALSE)</f>
        <v>Sales</v>
      </c>
      <c r="J1751" s="5" t="str">
        <f>VLOOKUP($E1751,Department!$B:$E,J$2,FALSE)</f>
        <v>Sales-05</v>
      </c>
      <c r="K1751" s="5" t="str">
        <f>VLOOKUP($E1751,Department!$B:$E,K$2,FALSE)</f>
        <v>Sales-Exec</v>
      </c>
      <c r="L1751" s="5">
        <f>VLOOKUP($F1751,Account!$B:$D,L$2,FALSE)</f>
        <v>400000</v>
      </c>
      <c r="M1751" s="5" t="str">
        <f>VLOOKUP($F1751,Account!$B:$D,M$2,FALSE)</f>
        <v>Travel-Trips</v>
      </c>
      <c r="N1751" s="9">
        <f t="shared" si="956"/>
        <v>29582.150505913149</v>
      </c>
      <c r="O1751" t="str">
        <f>VLOOKUP(A1751,glbpamap!$A$1:$E$1000,5,FALSE)</f>
        <v>phones.csv</v>
      </c>
    </row>
    <row r="1752" spans="1:15" x14ac:dyDescent="0.25">
      <c r="A1752" t="str">
        <f t="shared" si="970"/>
        <v>Sales-05400001</v>
      </c>
      <c r="C1752">
        <f t="shared" si="976"/>
        <v>0.05</v>
      </c>
      <c r="D1752" s="5">
        <f t="shared" si="977"/>
        <v>6</v>
      </c>
      <c r="E1752" s="5">
        <f t="shared" si="978"/>
        <v>5</v>
      </c>
      <c r="F1752" s="4">
        <f t="shared" si="979"/>
        <v>5</v>
      </c>
      <c r="G1752" s="5" t="str">
        <f>VLOOKUP($D1752,LE!$B:$D,G$2,FALSE)</f>
        <v>ERU</v>
      </c>
      <c r="H1752" s="5" t="str">
        <f>VLOOKUP($D1752,LE!$B:$D,H$2,FALSE)</f>
        <v>Eastern-Europe&amp;Russia</v>
      </c>
      <c r="I1752" s="5" t="str">
        <f>VLOOKUP($E1752,Department!$B:$E,I$2,FALSE)</f>
        <v>Sales</v>
      </c>
      <c r="J1752" s="5" t="str">
        <f>VLOOKUP($E1752,Department!$B:$E,J$2,FALSE)</f>
        <v>Sales-05</v>
      </c>
      <c r="K1752" s="5" t="str">
        <f>VLOOKUP($E1752,Department!$B:$E,K$2,FALSE)</f>
        <v>Sales-Exec</v>
      </c>
      <c r="L1752" s="5">
        <f>VLOOKUP($F1752,Account!$B:$D,L$2,FALSE)</f>
        <v>400001</v>
      </c>
      <c r="M1752" s="5" t="str">
        <f>VLOOKUP($F1752,Account!$B:$D,M$2,FALSE)</f>
        <v>Travel-Hotels</v>
      </c>
      <c r="N1752" s="9">
        <f t="shared" si="957"/>
        <v>14791.075252956574</v>
      </c>
      <c r="O1752" t="str">
        <f>VLOOKUP(A1752,glbpamap!$A$1:$E$1000,5,FALSE)</f>
        <v>phones.csv</v>
      </c>
    </row>
    <row r="1753" spans="1:15" x14ac:dyDescent="0.25">
      <c r="A1753" t="str">
        <f t="shared" si="970"/>
        <v>Sales-05500000</v>
      </c>
      <c r="C1753">
        <f t="shared" si="976"/>
        <v>0.2</v>
      </c>
      <c r="D1753" s="5">
        <f t="shared" si="977"/>
        <v>6</v>
      </c>
      <c r="E1753" s="5">
        <f t="shared" si="978"/>
        <v>5</v>
      </c>
      <c r="F1753" s="4">
        <f t="shared" si="979"/>
        <v>6</v>
      </c>
      <c r="G1753" s="5" t="str">
        <f>VLOOKUP($D1753,LE!$B:$D,G$2,FALSE)</f>
        <v>ERU</v>
      </c>
      <c r="H1753" s="5" t="str">
        <f>VLOOKUP($D1753,LE!$B:$D,H$2,FALSE)</f>
        <v>Eastern-Europe&amp;Russia</v>
      </c>
      <c r="I1753" s="5" t="str">
        <f>VLOOKUP($E1753,Department!$B:$E,I$2,FALSE)</f>
        <v>Sales</v>
      </c>
      <c r="J1753" s="5" t="str">
        <f>VLOOKUP($E1753,Department!$B:$E,J$2,FALSE)</f>
        <v>Sales-05</v>
      </c>
      <c r="K1753" s="5" t="str">
        <f>VLOOKUP($E1753,Department!$B:$E,K$2,FALSE)</f>
        <v>Sales-Exec</v>
      </c>
      <c r="L1753" s="5">
        <f>VLOOKUP($F1753,Account!$B:$D,L$2,FALSE)</f>
        <v>500000</v>
      </c>
      <c r="M1753" s="5" t="str">
        <f>VLOOKUP($F1753,Account!$B:$D,M$2,FALSE)</f>
        <v>Professional-Services-Consultants</v>
      </c>
      <c r="N1753" s="9">
        <f t="shared" si="958"/>
        <v>59164.301011826297</v>
      </c>
      <c r="O1753" t="str">
        <f>VLOOKUP(A1753,glbpamap!$A$1:$E$1000,5,FALSE)</f>
        <v>phones.csv</v>
      </c>
    </row>
    <row r="1754" spans="1:15" x14ac:dyDescent="0.25">
      <c r="A1754" t="str">
        <f t="shared" si="970"/>
        <v>Sales-05600000</v>
      </c>
      <c r="C1754">
        <f t="shared" si="976"/>
        <v>0.1</v>
      </c>
      <c r="D1754" s="5">
        <f t="shared" si="977"/>
        <v>6</v>
      </c>
      <c r="E1754" s="5">
        <f t="shared" si="978"/>
        <v>5</v>
      </c>
      <c r="F1754" s="4">
        <f t="shared" si="979"/>
        <v>7</v>
      </c>
      <c r="G1754" s="5" t="str">
        <f>VLOOKUP($D1754,LE!$B:$D,G$2,FALSE)</f>
        <v>ERU</v>
      </c>
      <c r="H1754" s="5" t="str">
        <f>VLOOKUP($D1754,LE!$B:$D,H$2,FALSE)</f>
        <v>Eastern-Europe&amp;Russia</v>
      </c>
      <c r="I1754" s="5" t="str">
        <f>VLOOKUP($E1754,Department!$B:$E,I$2,FALSE)</f>
        <v>Sales</v>
      </c>
      <c r="J1754" s="5" t="str">
        <f>VLOOKUP($E1754,Department!$B:$E,J$2,FALSE)</f>
        <v>Sales-05</v>
      </c>
      <c r="K1754" s="5" t="str">
        <f>VLOOKUP($E1754,Department!$B:$E,K$2,FALSE)</f>
        <v>Sales-Exec</v>
      </c>
      <c r="L1754" s="5">
        <f>VLOOKUP($F1754,Account!$B:$D,L$2,FALSE)</f>
        <v>600000</v>
      </c>
      <c r="M1754" s="5" t="str">
        <f>VLOOKUP($F1754,Account!$B:$D,M$2,FALSE)</f>
        <v>Legal-Consultants</v>
      </c>
      <c r="N1754" s="9">
        <f t="shared" si="959"/>
        <v>29582.150505913149</v>
      </c>
      <c r="O1754" t="str">
        <f>VLOOKUP(A1754,glbpamap!$A$1:$E$1000,5,FALSE)</f>
        <v>phones.csv</v>
      </c>
    </row>
    <row r="1755" spans="1:15" x14ac:dyDescent="0.25">
      <c r="A1755" t="str">
        <f t="shared" si="970"/>
        <v>Sales-05600001</v>
      </c>
      <c r="C1755">
        <f t="shared" si="976"/>
        <v>0</v>
      </c>
      <c r="D1755" s="5">
        <f t="shared" si="977"/>
        <v>6</v>
      </c>
      <c r="E1755" s="5">
        <f t="shared" si="978"/>
        <v>5</v>
      </c>
      <c r="F1755" s="4">
        <f t="shared" si="979"/>
        <v>8</v>
      </c>
      <c r="G1755" s="5" t="str">
        <f>VLOOKUP($D1755,LE!$B:$D,G$2,FALSE)</f>
        <v>ERU</v>
      </c>
      <c r="H1755" s="5" t="str">
        <f>VLOOKUP($D1755,LE!$B:$D,H$2,FALSE)</f>
        <v>Eastern-Europe&amp;Russia</v>
      </c>
      <c r="I1755" s="5" t="str">
        <f>VLOOKUP($E1755,Department!$B:$E,I$2,FALSE)</f>
        <v>Sales</v>
      </c>
      <c r="J1755" s="5" t="str">
        <f>VLOOKUP($E1755,Department!$B:$E,J$2,FALSE)</f>
        <v>Sales-05</v>
      </c>
      <c r="K1755" s="5" t="str">
        <f>VLOOKUP($E1755,Department!$B:$E,K$2,FALSE)</f>
        <v>Sales-Exec</v>
      </c>
      <c r="L1755" s="5">
        <f>VLOOKUP($F1755,Account!$B:$D,L$2,FALSE)</f>
        <v>600001</v>
      </c>
      <c r="M1755" s="5" t="str">
        <f>VLOOKUP($F1755,Account!$B:$D,M$2,FALSE)</f>
        <v>Legal-Corporate Fees</v>
      </c>
      <c r="N1755" s="9">
        <f t="shared" si="960"/>
        <v>0</v>
      </c>
      <c r="O1755" t="str">
        <f>VLOOKUP(A1755,glbpamap!$A$1:$E$1000,5,FALSE)</f>
        <v>phones.csv</v>
      </c>
    </row>
    <row r="1756" spans="1:15" x14ac:dyDescent="0.25">
      <c r="A1756" t="str">
        <f t="shared" si="970"/>
        <v>Sales-05600002</v>
      </c>
      <c r="C1756">
        <f t="shared" si="976"/>
        <v>0</v>
      </c>
      <c r="D1756" s="5">
        <f t="shared" si="977"/>
        <v>6</v>
      </c>
      <c r="E1756" s="5">
        <f t="shared" si="978"/>
        <v>5</v>
      </c>
      <c r="F1756" s="4">
        <f t="shared" si="979"/>
        <v>9</v>
      </c>
      <c r="G1756" s="5" t="str">
        <f>VLOOKUP($D1756,LE!$B:$D,G$2,FALSE)</f>
        <v>ERU</v>
      </c>
      <c r="H1756" s="5" t="str">
        <f>VLOOKUP($D1756,LE!$B:$D,H$2,FALSE)</f>
        <v>Eastern-Europe&amp;Russia</v>
      </c>
      <c r="I1756" s="5" t="str">
        <f>VLOOKUP($E1756,Department!$B:$E,I$2,FALSE)</f>
        <v>Sales</v>
      </c>
      <c r="J1756" s="5" t="str">
        <f>VLOOKUP($E1756,Department!$B:$E,J$2,FALSE)</f>
        <v>Sales-05</v>
      </c>
      <c r="K1756" s="5" t="str">
        <f>VLOOKUP($E1756,Department!$B:$E,K$2,FALSE)</f>
        <v>Sales-Exec</v>
      </c>
      <c r="L1756" s="5">
        <f>VLOOKUP($F1756,Account!$B:$D,L$2,FALSE)</f>
        <v>600002</v>
      </c>
      <c r="M1756" s="5" t="str">
        <f>VLOOKUP($F1756,Account!$B:$D,M$2,FALSE)</f>
        <v>Legal-Employment Fees</v>
      </c>
      <c r="N1756" s="9">
        <f t="shared" si="961"/>
        <v>0</v>
      </c>
      <c r="O1756" t="str">
        <f>VLOOKUP(A1756,glbpamap!$A$1:$E$1000,5,FALSE)</f>
        <v>phones.csv</v>
      </c>
    </row>
    <row r="1757" spans="1:15" x14ac:dyDescent="0.25">
      <c r="A1757" t="str">
        <f t="shared" si="970"/>
        <v>Sales-05700000</v>
      </c>
      <c r="C1757">
        <f t="shared" si="976"/>
        <v>0.05</v>
      </c>
      <c r="D1757" s="5">
        <f t="shared" si="977"/>
        <v>6</v>
      </c>
      <c r="E1757" s="5">
        <f t="shared" si="978"/>
        <v>5</v>
      </c>
      <c r="F1757" s="4">
        <f t="shared" si="979"/>
        <v>10</v>
      </c>
      <c r="G1757" s="5" t="str">
        <f>VLOOKUP($D1757,LE!$B:$D,G$2,FALSE)</f>
        <v>ERU</v>
      </c>
      <c r="H1757" s="5" t="str">
        <f>VLOOKUP($D1757,LE!$B:$D,H$2,FALSE)</f>
        <v>Eastern-Europe&amp;Russia</v>
      </c>
      <c r="I1757" s="5" t="str">
        <f>VLOOKUP($E1757,Department!$B:$E,I$2,FALSE)</f>
        <v>Sales</v>
      </c>
      <c r="J1757" s="5" t="str">
        <f>VLOOKUP($E1757,Department!$B:$E,J$2,FALSE)</f>
        <v>Sales-05</v>
      </c>
      <c r="K1757" s="5" t="str">
        <f>VLOOKUP($E1757,Department!$B:$E,K$2,FALSE)</f>
        <v>Sales-Exec</v>
      </c>
      <c r="L1757" s="5">
        <f>VLOOKUP($F1757,Account!$B:$D,L$2,FALSE)</f>
        <v>700000</v>
      </c>
      <c r="M1757" s="5" t="str">
        <f>VLOOKUP($F1757,Account!$B:$D,M$2,FALSE)</f>
        <v>IT-Application-On-Premise</v>
      </c>
      <c r="N1757" s="9">
        <f t="shared" si="962"/>
        <v>14791.075252956574</v>
      </c>
      <c r="O1757" t="str">
        <f>VLOOKUP(A1757,glbpamap!$A$1:$E$1000,5,FALSE)</f>
        <v>implementation.csv</v>
      </c>
    </row>
    <row r="1758" spans="1:15" x14ac:dyDescent="0.25">
      <c r="A1758" t="str">
        <f t="shared" si="970"/>
        <v>Sales-05700001</v>
      </c>
      <c r="C1758">
        <f t="shared" si="976"/>
        <v>0.01</v>
      </c>
      <c r="D1758" s="5">
        <f t="shared" si="977"/>
        <v>6</v>
      </c>
      <c r="E1758" s="5">
        <f t="shared" si="978"/>
        <v>5</v>
      </c>
      <c r="F1758" s="4">
        <f t="shared" si="979"/>
        <v>11</v>
      </c>
      <c r="G1758" s="5" t="str">
        <f>VLOOKUP($D1758,LE!$B:$D,G$2,FALSE)</f>
        <v>ERU</v>
      </c>
      <c r="H1758" s="5" t="str">
        <f>VLOOKUP($D1758,LE!$B:$D,H$2,FALSE)</f>
        <v>Eastern-Europe&amp;Russia</v>
      </c>
      <c r="I1758" s="5" t="str">
        <f>VLOOKUP($E1758,Department!$B:$E,I$2,FALSE)</f>
        <v>Sales</v>
      </c>
      <c r="J1758" s="5" t="str">
        <f>VLOOKUP($E1758,Department!$B:$E,J$2,FALSE)</f>
        <v>Sales-05</v>
      </c>
      <c r="K1758" s="5" t="str">
        <f>VLOOKUP($E1758,Department!$B:$E,K$2,FALSE)</f>
        <v>Sales-Exec</v>
      </c>
      <c r="L1758" s="5">
        <f>VLOOKUP($F1758,Account!$B:$D,L$2,FALSE)</f>
        <v>700001</v>
      </c>
      <c r="M1758" s="5" t="str">
        <f>VLOOKUP($F1758,Account!$B:$D,M$2,FALSE)</f>
        <v>IT-Application-Subscription</v>
      </c>
      <c r="N1758" s="9">
        <f t="shared" si="963"/>
        <v>2958.215050591315</v>
      </c>
      <c r="O1758" t="str">
        <f>VLOOKUP(A1758,glbpamap!$A$1:$E$1000,5,FALSE)</f>
        <v>implementation.csv</v>
      </c>
    </row>
    <row r="1759" spans="1:15" x14ac:dyDescent="0.25">
      <c r="A1759" t="str">
        <f t="shared" si="970"/>
        <v>Sales-05700002</v>
      </c>
      <c r="C1759">
        <f t="shared" si="976"/>
        <v>0.02</v>
      </c>
      <c r="D1759" s="5">
        <f t="shared" si="977"/>
        <v>6</v>
      </c>
      <c r="E1759" s="5">
        <f t="shared" si="978"/>
        <v>5</v>
      </c>
      <c r="F1759" s="4">
        <f t="shared" si="979"/>
        <v>12</v>
      </c>
      <c r="G1759" s="5" t="str">
        <f>VLOOKUP($D1759,LE!$B:$D,G$2,FALSE)</f>
        <v>ERU</v>
      </c>
      <c r="H1759" s="5" t="str">
        <f>VLOOKUP($D1759,LE!$B:$D,H$2,FALSE)</f>
        <v>Eastern-Europe&amp;Russia</v>
      </c>
      <c r="I1759" s="5" t="str">
        <f>VLOOKUP($E1759,Department!$B:$E,I$2,FALSE)</f>
        <v>Sales</v>
      </c>
      <c r="J1759" s="5" t="str">
        <f>VLOOKUP($E1759,Department!$B:$E,J$2,FALSE)</f>
        <v>Sales-05</v>
      </c>
      <c r="K1759" s="5" t="str">
        <f>VLOOKUP($E1759,Department!$B:$E,K$2,FALSE)</f>
        <v>Sales-Exec</v>
      </c>
      <c r="L1759" s="5">
        <f>VLOOKUP($F1759,Account!$B:$D,L$2,FALSE)</f>
        <v>700002</v>
      </c>
      <c r="M1759" s="5" t="str">
        <f>VLOOKUP($F1759,Account!$B:$D,M$2,FALSE)</f>
        <v>IT-Infrastructure</v>
      </c>
      <c r="N1759" s="9">
        <f t="shared" si="964"/>
        <v>5916.4301011826301</v>
      </c>
      <c r="O1759" t="str">
        <f>VLOOKUP(A1759,glbpamap!$A$1:$E$1000,5,FALSE)</f>
        <v>implementation.csv</v>
      </c>
    </row>
    <row r="1760" spans="1:15" x14ac:dyDescent="0.25">
      <c r="A1760" t="str">
        <f t="shared" si="970"/>
        <v>Sales-05700003</v>
      </c>
      <c r="C1760">
        <f t="shared" si="976"/>
        <v>0.01</v>
      </c>
      <c r="D1760" s="5">
        <f t="shared" si="977"/>
        <v>6</v>
      </c>
      <c r="E1760" s="5">
        <f t="shared" si="978"/>
        <v>5</v>
      </c>
      <c r="F1760" s="4">
        <f t="shared" si="979"/>
        <v>13</v>
      </c>
      <c r="G1760" s="5" t="str">
        <f>VLOOKUP($D1760,LE!$B:$D,G$2,FALSE)</f>
        <v>ERU</v>
      </c>
      <c r="H1760" s="5" t="str">
        <f>VLOOKUP($D1760,LE!$B:$D,H$2,FALSE)</f>
        <v>Eastern-Europe&amp;Russia</v>
      </c>
      <c r="I1760" s="5" t="str">
        <f>VLOOKUP($E1760,Department!$B:$E,I$2,FALSE)</f>
        <v>Sales</v>
      </c>
      <c r="J1760" s="5" t="str">
        <f>VLOOKUP($E1760,Department!$B:$E,J$2,FALSE)</f>
        <v>Sales-05</v>
      </c>
      <c r="K1760" s="5" t="str">
        <f>VLOOKUP($E1760,Department!$B:$E,K$2,FALSE)</f>
        <v>Sales-Exec</v>
      </c>
      <c r="L1760" s="5">
        <f>VLOOKUP($F1760,Account!$B:$D,L$2,FALSE)</f>
        <v>700003</v>
      </c>
      <c r="M1760" s="5" t="str">
        <f>VLOOKUP($F1760,Account!$B:$D,M$2,FALSE)</f>
        <v>IT-Consultant-System Implementation</v>
      </c>
      <c r="N1760" s="9">
        <f t="shared" si="965"/>
        <v>2958.215050591315</v>
      </c>
      <c r="O1760" t="str">
        <f>VLOOKUP(A1760,glbpamap!$A$1:$E$1000,5,FALSE)</f>
        <v>implementation.csv</v>
      </c>
    </row>
    <row r="1761" spans="1:15" x14ac:dyDescent="0.25">
      <c r="A1761" t="str">
        <f t="shared" si="970"/>
        <v>Sales-05800000</v>
      </c>
      <c r="C1761">
        <f t="shared" si="976"/>
        <v>0.02</v>
      </c>
      <c r="D1761" s="5">
        <f t="shared" si="977"/>
        <v>6</v>
      </c>
      <c r="E1761" s="5">
        <f t="shared" si="978"/>
        <v>5</v>
      </c>
      <c r="F1761" s="4">
        <f t="shared" si="979"/>
        <v>14</v>
      </c>
      <c r="G1761" s="5" t="str">
        <f>VLOOKUP($D1761,LE!$B:$D,G$2,FALSE)</f>
        <v>ERU</v>
      </c>
      <c r="H1761" s="5" t="str">
        <f>VLOOKUP($D1761,LE!$B:$D,H$2,FALSE)</f>
        <v>Eastern-Europe&amp;Russia</v>
      </c>
      <c r="I1761" s="5" t="str">
        <f>VLOOKUP($E1761,Department!$B:$E,I$2,FALSE)</f>
        <v>Sales</v>
      </c>
      <c r="J1761" s="5" t="str">
        <f>VLOOKUP($E1761,Department!$B:$E,J$2,FALSE)</f>
        <v>Sales-05</v>
      </c>
      <c r="K1761" s="5" t="str">
        <f>VLOOKUP($E1761,Department!$B:$E,K$2,FALSE)</f>
        <v>Sales-Exec</v>
      </c>
      <c r="L1761" s="5">
        <f>VLOOKUP($F1761,Account!$B:$D,L$2,FALSE)</f>
        <v>800000</v>
      </c>
      <c r="M1761" s="5" t="str">
        <f>VLOOKUP($F1761,Account!$B:$D,M$2,FALSE)</f>
        <v>Facilities-Offices</v>
      </c>
      <c r="N1761" s="9">
        <f t="shared" si="966"/>
        <v>5916.4301011826301</v>
      </c>
      <c r="O1761" t="str">
        <f>VLOOKUP(A1761,glbpamap!$A$1:$E$1000,5,FALSE)</f>
        <v>implementation.csv</v>
      </c>
    </row>
    <row r="1762" spans="1:15" x14ac:dyDescent="0.25">
      <c r="A1762" t="str">
        <f t="shared" si="970"/>
        <v>Sales-05800001</v>
      </c>
      <c r="C1762">
        <f t="shared" si="976"/>
        <v>0.02</v>
      </c>
      <c r="D1762" s="5">
        <f t="shared" si="977"/>
        <v>6</v>
      </c>
      <c r="E1762" s="5">
        <f t="shared" si="978"/>
        <v>5</v>
      </c>
      <c r="F1762" s="4">
        <f t="shared" si="979"/>
        <v>15</v>
      </c>
      <c r="G1762" s="5" t="str">
        <f>VLOOKUP($D1762,LE!$B:$D,G$2,FALSE)</f>
        <v>ERU</v>
      </c>
      <c r="H1762" s="5" t="str">
        <f>VLOOKUP($D1762,LE!$B:$D,H$2,FALSE)</f>
        <v>Eastern-Europe&amp;Russia</v>
      </c>
      <c r="I1762" s="5" t="str">
        <f>VLOOKUP($E1762,Department!$B:$E,I$2,FALSE)</f>
        <v>Sales</v>
      </c>
      <c r="J1762" s="5" t="str">
        <f>VLOOKUP($E1762,Department!$B:$E,J$2,FALSE)</f>
        <v>Sales-05</v>
      </c>
      <c r="K1762" s="5" t="str">
        <f>VLOOKUP($E1762,Department!$B:$E,K$2,FALSE)</f>
        <v>Sales-Exec</v>
      </c>
      <c r="L1762" s="5">
        <f>VLOOKUP($F1762,Account!$B:$D,L$2,FALSE)</f>
        <v>800001</v>
      </c>
      <c r="M1762" s="5" t="str">
        <f>VLOOKUP($F1762,Account!$B:$D,M$2,FALSE)</f>
        <v>Facilities-Supplies</v>
      </c>
      <c r="N1762" s="9">
        <f t="shared" si="967"/>
        <v>5916.4301011826301</v>
      </c>
      <c r="O1762" t="str">
        <f>VLOOKUP(A1762,glbpamap!$A$1:$E$1000,5,FALSE)</f>
        <v>implementation.csv</v>
      </c>
    </row>
    <row r="1763" spans="1:15" x14ac:dyDescent="0.25">
      <c r="A1763" t="str">
        <f t="shared" si="970"/>
        <v>Sales-05800002</v>
      </c>
      <c r="C1763">
        <f t="shared" si="976"/>
        <v>0.02</v>
      </c>
      <c r="D1763" s="5">
        <f t="shared" si="977"/>
        <v>6</v>
      </c>
      <c r="E1763" s="5">
        <f t="shared" si="978"/>
        <v>5</v>
      </c>
      <c r="F1763" s="4">
        <f t="shared" si="979"/>
        <v>16</v>
      </c>
      <c r="G1763" s="5" t="str">
        <f>VLOOKUP($D1763,LE!$B:$D,G$2,FALSE)</f>
        <v>ERU</v>
      </c>
      <c r="H1763" s="5" t="str">
        <f>VLOOKUP($D1763,LE!$B:$D,H$2,FALSE)</f>
        <v>Eastern-Europe&amp;Russia</v>
      </c>
      <c r="I1763" s="5" t="str">
        <f>VLOOKUP($E1763,Department!$B:$E,I$2,FALSE)</f>
        <v>Sales</v>
      </c>
      <c r="J1763" s="5" t="str">
        <f>VLOOKUP($E1763,Department!$B:$E,J$2,FALSE)</f>
        <v>Sales-05</v>
      </c>
      <c r="K1763" s="5" t="str">
        <f>VLOOKUP($E1763,Department!$B:$E,K$2,FALSE)</f>
        <v>Sales-Exec</v>
      </c>
      <c r="L1763" s="5">
        <f>VLOOKUP($F1763,Account!$B:$D,L$2,FALSE)</f>
        <v>800002</v>
      </c>
      <c r="M1763" s="5" t="str">
        <f>VLOOKUP($F1763,Account!$B:$D,M$2,FALSE)</f>
        <v>Facilities-Supplies</v>
      </c>
      <c r="N1763" s="9">
        <f t="shared" si="968"/>
        <v>5916.4301011826301</v>
      </c>
      <c r="O1763" t="str">
        <f>VLOOKUP(A1763,glbpamap!$A$1:$E$1000,5,FALSE)</f>
        <v>implementation.csv</v>
      </c>
    </row>
    <row r="1764" spans="1:15" x14ac:dyDescent="0.25">
      <c r="A1764" t="str">
        <f t="shared" si="970"/>
        <v>Marketing-01100000</v>
      </c>
      <c r="C1764">
        <f>C1748</f>
        <v>0</v>
      </c>
      <c r="D1764" s="6">
        <f>D1748</f>
        <v>6</v>
      </c>
      <c r="E1764" s="6">
        <f>E1748+1</f>
        <v>6</v>
      </c>
      <c r="F1764" s="4">
        <v>1</v>
      </c>
      <c r="G1764" s="5" t="str">
        <f>VLOOKUP($D1764,LE!$B:$D,G$2,FALSE)</f>
        <v>ERU</v>
      </c>
      <c r="H1764" s="5" t="str">
        <f>VLOOKUP($D1764,LE!$B:$D,H$2,FALSE)</f>
        <v>Eastern-Europe&amp;Russia</v>
      </c>
      <c r="I1764" s="5" t="str">
        <f>VLOOKUP($E1764,Department!$B:$E,I$2,FALSE)</f>
        <v>Marketing</v>
      </c>
      <c r="J1764" s="5" t="str">
        <f>VLOOKUP($E1764,Department!$B:$E,J$2,FALSE)</f>
        <v>Marketing-01</v>
      </c>
      <c r="K1764" s="5" t="str">
        <f>VLOOKUP($E1764,Department!$B:$E,K$2,FALSE)</f>
        <v>Marketing-Events</v>
      </c>
      <c r="L1764" s="5">
        <f>VLOOKUP($F1764,Account!$B:$D,L$2,FALSE)</f>
        <v>100000</v>
      </c>
      <c r="M1764" s="5" t="str">
        <f>VLOOKUP($F1764,Account!$B:$D,M$2,FALSE)</f>
        <v>Salary</v>
      </c>
      <c r="N1764" s="10">
        <f t="shared" ref="N1764" si="980">N1748*1.01</f>
        <v>298779.72010972281</v>
      </c>
      <c r="O1764" t="str">
        <f>VLOOKUP(A1764,glbpamap!$A$1:$E$1000,5,FALSE)</f>
        <v>payroll.csv</v>
      </c>
    </row>
    <row r="1765" spans="1:15" x14ac:dyDescent="0.25">
      <c r="A1765" t="str">
        <f t="shared" si="970"/>
        <v>Marketing-01100001</v>
      </c>
      <c r="C1765">
        <f t="shared" si="976"/>
        <v>0.3</v>
      </c>
      <c r="D1765" s="5">
        <f>D1764</f>
        <v>6</v>
      </c>
      <c r="E1765" s="5">
        <f>E1764</f>
        <v>6</v>
      </c>
      <c r="F1765" s="4">
        <f>F1764+1</f>
        <v>2</v>
      </c>
      <c r="G1765" s="5" t="str">
        <f>VLOOKUP($D1765,LE!$B:$D,G$2,FALSE)</f>
        <v>ERU</v>
      </c>
      <c r="H1765" s="5" t="str">
        <f>VLOOKUP($D1765,LE!$B:$D,H$2,FALSE)</f>
        <v>Eastern-Europe&amp;Russia</v>
      </c>
      <c r="I1765" s="5" t="str">
        <f>VLOOKUP($E1765,Department!$B:$E,I$2,FALSE)</f>
        <v>Marketing</v>
      </c>
      <c r="J1765" s="5" t="str">
        <f>VLOOKUP($E1765,Department!$B:$E,J$2,FALSE)</f>
        <v>Marketing-01</v>
      </c>
      <c r="K1765" s="5" t="str">
        <f>VLOOKUP($E1765,Department!$B:$E,K$2,FALSE)</f>
        <v>Marketing-Events</v>
      </c>
      <c r="L1765" s="5">
        <f>VLOOKUP($F1765,Account!$B:$D,L$2,FALSE)</f>
        <v>100001</v>
      </c>
      <c r="M1765" s="5" t="str">
        <f>VLOOKUP($F1765,Account!$B:$D,M$2,FALSE)</f>
        <v>Benefits</v>
      </c>
      <c r="N1765" s="9">
        <f t="shared" ref="N1765:N1813" si="981">N1764*C1765</f>
        <v>89633.916032916837</v>
      </c>
      <c r="O1765" t="str">
        <f>VLOOKUP(A1765,glbpamap!$A$1:$E$1000,5,FALSE)</f>
        <v>payroll.csv</v>
      </c>
    </row>
    <row r="1766" spans="1:15" x14ac:dyDescent="0.25">
      <c r="A1766" t="str">
        <f t="shared" si="970"/>
        <v>Marketing-01200000</v>
      </c>
      <c r="C1766">
        <f t="shared" si="976"/>
        <v>0.5</v>
      </c>
      <c r="D1766" s="5">
        <f t="shared" ref="D1766:D1779" si="982">D1765</f>
        <v>6</v>
      </c>
      <c r="E1766" s="5">
        <f t="shared" ref="E1766:E1779" si="983">E1765</f>
        <v>6</v>
      </c>
      <c r="F1766" s="4">
        <f t="shared" ref="F1766:F1779" si="984">F1765+1</f>
        <v>3</v>
      </c>
      <c r="G1766" s="5" t="str">
        <f>VLOOKUP($D1766,LE!$B:$D,G$2,FALSE)</f>
        <v>ERU</v>
      </c>
      <c r="H1766" s="5" t="str">
        <f>VLOOKUP($D1766,LE!$B:$D,H$2,FALSE)</f>
        <v>Eastern-Europe&amp;Russia</v>
      </c>
      <c r="I1766" s="5" t="str">
        <f>VLOOKUP($E1766,Department!$B:$E,I$2,FALSE)</f>
        <v>Marketing</v>
      </c>
      <c r="J1766" s="5" t="str">
        <f>VLOOKUP($E1766,Department!$B:$E,J$2,FALSE)</f>
        <v>Marketing-01</v>
      </c>
      <c r="K1766" s="5" t="str">
        <f>VLOOKUP($E1766,Department!$B:$E,K$2,FALSE)</f>
        <v>Marketing-Events</v>
      </c>
      <c r="L1766" s="5">
        <f>VLOOKUP($F1766,Account!$B:$D,L$2,FALSE)</f>
        <v>200000</v>
      </c>
      <c r="M1766" s="5" t="str">
        <f>VLOOKUP($F1766,Account!$B:$D,M$2,FALSE)</f>
        <v>Contractors</v>
      </c>
      <c r="N1766" s="9">
        <f t="shared" si="955"/>
        <v>149389.8600548614</v>
      </c>
      <c r="O1766" t="str">
        <f>VLOOKUP(A1766,glbpamap!$A$1:$E$1000,5,FALSE)</f>
        <v>payroll.csv</v>
      </c>
    </row>
    <row r="1767" spans="1:15" x14ac:dyDescent="0.25">
      <c r="A1767" t="str">
        <f t="shared" si="970"/>
        <v>Marketing-01400000</v>
      </c>
      <c r="C1767">
        <f t="shared" si="976"/>
        <v>0.1</v>
      </c>
      <c r="D1767" s="5">
        <f t="shared" si="982"/>
        <v>6</v>
      </c>
      <c r="E1767" s="5">
        <f t="shared" si="983"/>
        <v>6</v>
      </c>
      <c r="F1767" s="4">
        <f t="shared" si="984"/>
        <v>4</v>
      </c>
      <c r="G1767" s="5" t="str">
        <f>VLOOKUP($D1767,LE!$B:$D,G$2,FALSE)</f>
        <v>ERU</v>
      </c>
      <c r="H1767" s="5" t="str">
        <f>VLOOKUP($D1767,LE!$B:$D,H$2,FALSE)</f>
        <v>Eastern-Europe&amp;Russia</v>
      </c>
      <c r="I1767" s="5" t="str">
        <f>VLOOKUP($E1767,Department!$B:$E,I$2,FALSE)</f>
        <v>Marketing</v>
      </c>
      <c r="J1767" s="5" t="str">
        <f>VLOOKUP($E1767,Department!$B:$E,J$2,FALSE)</f>
        <v>Marketing-01</v>
      </c>
      <c r="K1767" s="5" t="str">
        <f>VLOOKUP($E1767,Department!$B:$E,K$2,FALSE)</f>
        <v>Marketing-Events</v>
      </c>
      <c r="L1767" s="5">
        <f>VLOOKUP($F1767,Account!$B:$D,L$2,FALSE)</f>
        <v>400000</v>
      </c>
      <c r="M1767" s="5" t="str">
        <f>VLOOKUP($F1767,Account!$B:$D,M$2,FALSE)</f>
        <v>Travel-Trips</v>
      </c>
      <c r="N1767" s="9">
        <f t="shared" si="956"/>
        <v>29877.972010972284</v>
      </c>
      <c r="O1767" t="str">
        <f>VLOOKUP(A1767,glbpamap!$A$1:$E$1000,5,FALSE)</f>
        <v>payroll.csv</v>
      </c>
    </row>
    <row r="1768" spans="1:15" x14ac:dyDescent="0.25">
      <c r="A1768" t="str">
        <f t="shared" si="970"/>
        <v>Marketing-01400001</v>
      </c>
      <c r="C1768">
        <f t="shared" si="976"/>
        <v>0.05</v>
      </c>
      <c r="D1768" s="5">
        <f t="shared" si="982"/>
        <v>6</v>
      </c>
      <c r="E1768" s="5">
        <f t="shared" si="983"/>
        <v>6</v>
      </c>
      <c r="F1768" s="4">
        <f t="shared" si="984"/>
        <v>5</v>
      </c>
      <c r="G1768" s="5" t="str">
        <f>VLOOKUP($D1768,LE!$B:$D,G$2,FALSE)</f>
        <v>ERU</v>
      </c>
      <c r="H1768" s="5" t="str">
        <f>VLOOKUP($D1768,LE!$B:$D,H$2,FALSE)</f>
        <v>Eastern-Europe&amp;Russia</v>
      </c>
      <c r="I1768" s="5" t="str">
        <f>VLOOKUP($E1768,Department!$B:$E,I$2,FALSE)</f>
        <v>Marketing</v>
      </c>
      <c r="J1768" s="5" t="str">
        <f>VLOOKUP($E1768,Department!$B:$E,J$2,FALSE)</f>
        <v>Marketing-01</v>
      </c>
      <c r="K1768" s="5" t="str">
        <f>VLOOKUP($E1768,Department!$B:$E,K$2,FALSE)</f>
        <v>Marketing-Events</v>
      </c>
      <c r="L1768" s="5">
        <f>VLOOKUP($F1768,Account!$B:$D,L$2,FALSE)</f>
        <v>400001</v>
      </c>
      <c r="M1768" s="5" t="str">
        <f>VLOOKUP($F1768,Account!$B:$D,M$2,FALSE)</f>
        <v>Travel-Hotels</v>
      </c>
      <c r="N1768" s="9">
        <f t="shared" si="957"/>
        <v>14938.986005486142</v>
      </c>
      <c r="O1768" t="str">
        <f>VLOOKUP(A1768,glbpamap!$A$1:$E$1000,5,FALSE)</f>
        <v>payroll.csv</v>
      </c>
    </row>
    <row r="1769" spans="1:15" x14ac:dyDescent="0.25">
      <c r="A1769" t="str">
        <f t="shared" si="970"/>
        <v>Marketing-01500000</v>
      </c>
      <c r="C1769">
        <f t="shared" si="976"/>
        <v>0.2</v>
      </c>
      <c r="D1769" s="5">
        <f t="shared" si="982"/>
        <v>6</v>
      </c>
      <c r="E1769" s="5">
        <f t="shared" si="983"/>
        <v>6</v>
      </c>
      <c r="F1769" s="4">
        <f t="shared" si="984"/>
        <v>6</v>
      </c>
      <c r="G1769" s="5" t="str">
        <f>VLOOKUP($D1769,LE!$B:$D,G$2,FALSE)</f>
        <v>ERU</v>
      </c>
      <c r="H1769" s="5" t="str">
        <f>VLOOKUP($D1769,LE!$B:$D,H$2,FALSE)</f>
        <v>Eastern-Europe&amp;Russia</v>
      </c>
      <c r="I1769" s="5" t="str">
        <f>VLOOKUP($E1769,Department!$B:$E,I$2,FALSE)</f>
        <v>Marketing</v>
      </c>
      <c r="J1769" s="5" t="str">
        <f>VLOOKUP($E1769,Department!$B:$E,J$2,FALSE)</f>
        <v>Marketing-01</v>
      </c>
      <c r="K1769" s="5" t="str">
        <f>VLOOKUP($E1769,Department!$B:$E,K$2,FALSE)</f>
        <v>Marketing-Events</v>
      </c>
      <c r="L1769" s="5">
        <f>VLOOKUP($F1769,Account!$B:$D,L$2,FALSE)</f>
        <v>500000</v>
      </c>
      <c r="M1769" s="5" t="str">
        <f>VLOOKUP($F1769,Account!$B:$D,M$2,FALSE)</f>
        <v>Professional-Services-Consultants</v>
      </c>
      <c r="N1769" s="9">
        <f t="shared" si="958"/>
        <v>59755.944021944568</v>
      </c>
      <c r="O1769" t="str">
        <f>VLOOKUP(A1769,glbpamap!$A$1:$E$1000,5,FALSE)</f>
        <v>payroll.csv</v>
      </c>
    </row>
    <row r="1770" spans="1:15" x14ac:dyDescent="0.25">
      <c r="A1770" t="str">
        <f t="shared" si="970"/>
        <v>Marketing-01600000</v>
      </c>
      <c r="C1770">
        <f t="shared" si="976"/>
        <v>0.1</v>
      </c>
      <c r="D1770" s="5">
        <f t="shared" si="982"/>
        <v>6</v>
      </c>
      <c r="E1770" s="5">
        <f t="shared" si="983"/>
        <v>6</v>
      </c>
      <c r="F1770" s="4">
        <f t="shared" si="984"/>
        <v>7</v>
      </c>
      <c r="G1770" s="5" t="str">
        <f>VLOOKUP($D1770,LE!$B:$D,G$2,FALSE)</f>
        <v>ERU</v>
      </c>
      <c r="H1770" s="5" t="str">
        <f>VLOOKUP($D1770,LE!$B:$D,H$2,FALSE)</f>
        <v>Eastern-Europe&amp;Russia</v>
      </c>
      <c r="I1770" s="5" t="str">
        <f>VLOOKUP($E1770,Department!$B:$E,I$2,FALSE)</f>
        <v>Marketing</v>
      </c>
      <c r="J1770" s="5" t="str">
        <f>VLOOKUP($E1770,Department!$B:$E,J$2,FALSE)</f>
        <v>Marketing-01</v>
      </c>
      <c r="K1770" s="5" t="str">
        <f>VLOOKUP($E1770,Department!$B:$E,K$2,FALSE)</f>
        <v>Marketing-Events</v>
      </c>
      <c r="L1770" s="5">
        <f>VLOOKUP($F1770,Account!$B:$D,L$2,FALSE)</f>
        <v>600000</v>
      </c>
      <c r="M1770" s="5" t="str">
        <f>VLOOKUP($F1770,Account!$B:$D,M$2,FALSE)</f>
        <v>Legal-Consultants</v>
      </c>
      <c r="N1770" s="9">
        <f t="shared" si="959"/>
        <v>29877.972010972284</v>
      </c>
      <c r="O1770" t="str">
        <f>VLOOKUP(A1770,glbpamap!$A$1:$E$1000,5,FALSE)</f>
        <v>payroll.csv</v>
      </c>
    </row>
    <row r="1771" spans="1:15" x14ac:dyDescent="0.25">
      <c r="A1771" t="str">
        <f t="shared" si="970"/>
        <v>Marketing-01600001</v>
      </c>
      <c r="C1771">
        <f t="shared" si="976"/>
        <v>0</v>
      </c>
      <c r="D1771" s="5">
        <f t="shared" si="982"/>
        <v>6</v>
      </c>
      <c r="E1771" s="5">
        <f t="shared" si="983"/>
        <v>6</v>
      </c>
      <c r="F1771" s="4">
        <f t="shared" si="984"/>
        <v>8</v>
      </c>
      <c r="G1771" s="5" t="str">
        <f>VLOOKUP($D1771,LE!$B:$D,G$2,FALSE)</f>
        <v>ERU</v>
      </c>
      <c r="H1771" s="5" t="str">
        <f>VLOOKUP($D1771,LE!$B:$D,H$2,FALSE)</f>
        <v>Eastern-Europe&amp;Russia</v>
      </c>
      <c r="I1771" s="5" t="str">
        <f>VLOOKUP($E1771,Department!$B:$E,I$2,FALSE)</f>
        <v>Marketing</v>
      </c>
      <c r="J1771" s="5" t="str">
        <f>VLOOKUP($E1771,Department!$B:$E,J$2,FALSE)</f>
        <v>Marketing-01</v>
      </c>
      <c r="K1771" s="5" t="str">
        <f>VLOOKUP($E1771,Department!$B:$E,K$2,FALSE)</f>
        <v>Marketing-Events</v>
      </c>
      <c r="L1771" s="5">
        <f>VLOOKUP($F1771,Account!$B:$D,L$2,FALSE)</f>
        <v>600001</v>
      </c>
      <c r="M1771" s="5" t="str">
        <f>VLOOKUP($F1771,Account!$B:$D,M$2,FALSE)</f>
        <v>Legal-Corporate Fees</v>
      </c>
      <c r="N1771" s="9">
        <f t="shared" si="960"/>
        <v>0</v>
      </c>
      <c r="O1771" t="str">
        <f>VLOOKUP(A1771,glbpamap!$A$1:$E$1000,5,FALSE)</f>
        <v>payroll.csv</v>
      </c>
    </row>
    <row r="1772" spans="1:15" x14ac:dyDescent="0.25">
      <c r="A1772" t="str">
        <f t="shared" si="970"/>
        <v>Marketing-01600002</v>
      </c>
      <c r="C1772">
        <f t="shared" si="976"/>
        <v>0</v>
      </c>
      <c r="D1772" s="5">
        <f t="shared" si="982"/>
        <v>6</v>
      </c>
      <c r="E1772" s="5">
        <f t="shared" si="983"/>
        <v>6</v>
      </c>
      <c r="F1772" s="4">
        <f t="shared" si="984"/>
        <v>9</v>
      </c>
      <c r="G1772" s="5" t="str">
        <f>VLOOKUP($D1772,LE!$B:$D,G$2,FALSE)</f>
        <v>ERU</v>
      </c>
      <c r="H1772" s="5" t="str">
        <f>VLOOKUP($D1772,LE!$B:$D,H$2,FALSE)</f>
        <v>Eastern-Europe&amp;Russia</v>
      </c>
      <c r="I1772" s="5" t="str">
        <f>VLOOKUP($E1772,Department!$B:$E,I$2,FALSE)</f>
        <v>Marketing</v>
      </c>
      <c r="J1772" s="5" t="str">
        <f>VLOOKUP($E1772,Department!$B:$E,J$2,FALSE)</f>
        <v>Marketing-01</v>
      </c>
      <c r="K1772" s="5" t="str">
        <f>VLOOKUP($E1772,Department!$B:$E,K$2,FALSE)</f>
        <v>Marketing-Events</v>
      </c>
      <c r="L1772" s="5">
        <f>VLOOKUP($F1772,Account!$B:$D,L$2,FALSE)</f>
        <v>600002</v>
      </c>
      <c r="M1772" s="5" t="str">
        <f>VLOOKUP($F1772,Account!$B:$D,M$2,FALSE)</f>
        <v>Legal-Employment Fees</v>
      </c>
      <c r="N1772" s="9">
        <f t="shared" si="961"/>
        <v>0</v>
      </c>
      <c r="O1772" t="str">
        <f>VLOOKUP(A1772,glbpamap!$A$1:$E$1000,5,FALSE)</f>
        <v>payroll.csv</v>
      </c>
    </row>
    <row r="1773" spans="1:15" x14ac:dyDescent="0.25">
      <c r="A1773" t="str">
        <f t="shared" si="970"/>
        <v>Marketing-01700000</v>
      </c>
      <c r="C1773">
        <f t="shared" si="976"/>
        <v>0.05</v>
      </c>
      <c r="D1773" s="5">
        <f t="shared" si="982"/>
        <v>6</v>
      </c>
      <c r="E1773" s="5">
        <f t="shared" si="983"/>
        <v>6</v>
      </c>
      <c r="F1773" s="4">
        <f t="shared" si="984"/>
        <v>10</v>
      </c>
      <c r="G1773" s="5" t="str">
        <f>VLOOKUP($D1773,LE!$B:$D,G$2,FALSE)</f>
        <v>ERU</v>
      </c>
      <c r="H1773" s="5" t="str">
        <f>VLOOKUP($D1773,LE!$B:$D,H$2,FALSE)</f>
        <v>Eastern-Europe&amp;Russia</v>
      </c>
      <c r="I1773" s="5" t="str">
        <f>VLOOKUP($E1773,Department!$B:$E,I$2,FALSE)</f>
        <v>Marketing</v>
      </c>
      <c r="J1773" s="5" t="str">
        <f>VLOOKUP($E1773,Department!$B:$E,J$2,FALSE)</f>
        <v>Marketing-01</v>
      </c>
      <c r="K1773" s="5" t="str">
        <f>VLOOKUP($E1773,Department!$B:$E,K$2,FALSE)</f>
        <v>Marketing-Events</v>
      </c>
      <c r="L1773" s="5">
        <f>VLOOKUP($F1773,Account!$B:$D,L$2,FALSE)</f>
        <v>700000</v>
      </c>
      <c r="M1773" s="5" t="str">
        <f>VLOOKUP($F1773,Account!$B:$D,M$2,FALSE)</f>
        <v>IT-Application-On-Premise</v>
      </c>
      <c r="N1773" s="9">
        <f t="shared" si="962"/>
        <v>14938.986005486142</v>
      </c>
      <c r="O1773" t="str">
        <f>VLOOKUP(A1773,glbpamap!$A$1:$E$1000,5,FALSE)</f>
        <v>payroll.csv</v>
      </c>
    </row>
    <row r="1774" spans="1:15" x14ac:dyDescent="0.25">
      <c r="A1774" t="str">
        <f t="shared" si="970"/>
        <v>Marketing-01700001</v>
      </c>
      <c r="C1774">
        <f t="shared" si="976"/>
        <v>0.01</v>
      </c>
      <c r="D1774" s="5">
        <f t="shared" si="982"/>
        <v>6</v>
      </c>
      <c r="E1774" s="5">
        <f t="shared" si="983"/>
        <v>6</v>
      </c>
      <c r="F1774" s="4">
        <f t="shared" si="984"/>
        <v>11</v>
      </c>
      <c r="G1774" s="5" t="str">
        <f>VLOOKUP($D1774,LE!$B:$D,G$2,FALSE)</f>
        <v>ERU</v>
      </c>
      <c r="H1774" s="5" t="str">
        <f>VLOOKUP($D1774,LE!$B:$D,H$2,FALSE)</f>
        <v>Eastern-Europe&amp;Russia</v>
      </c>
      <c r="I1774" s="5" t="str">
        <f>VLOOKUP($E1774,Department!$B:$E,I$2,FALSE)</f>
        <v>Marketing</v>
      </c>
      <c r="J1774" s="5" t="str">
        <f>VLOOKUP($E1774,Department!$B:$E,J$2,FALSE)</f>
        <v>Marketing-01</v>
      </c>
      <c r="K1774" s="5" t="str">
        <f>VLOOKUP($E1774,Department!$B:$E,K$2,FALSE)</f>
        <v>Marketing-Events</v>
      </c>
      <c r="L1774" s="5">
        <f>VLOOKUP($F1774,Account!$B:$D,L$2,FALSE)</f>
        <v>700001</v>
      </c>
      <c r="M1774" s="5" t="str">
        <f>VLOOKUP($F1774,Account!$B:$D,M$2,FALSE)</f>
        <v>IT-Application-Subscription</v>
      </c>
      <c r="N1774" s="9">
        <f t="shared" si="963"/>
        <v>2987.797201097228</v>
      </c>
      <c r="O1774" t="str">
        <f>VLOOKUP(A1774,glbpamap!$A$1:$E$1000,5,FALSE)</f>
        <v>payroll.csv</v>
      </c>
    </row>
    <row r="1775" spans="1:15" x14ac:dyDescent="0.25">
      <c r="A1775" t="str">
        <f t="shared" si="970"/>
        <v>Marketing-01700002</v>
      </c>
      <c r="C1775">
        <f t="shared" si="976"/>
        <v>0.02</v>
      </c>
      <c r="D1775" s="5">
        <f t="shared" si="982"/>
        <v>6</v>
      </c>
      <c r="E1775" s="5">
        <f t="shared" si="983"/>
        <v>6</v>
      </c>
      <c r="F1775" s="4">
        <f t="shared" si="984"/>
        <v>12</v>
      </c>
      <c r="G1775" s="5" t="str">
        <f>VLOOKUP($D1775,LE!$B:$D,G$2,FALSE)</f>
        <v>ERU</v>
      </c>
      <c r="H1775" s="5" t="str">
        <f>VLOOKUP($D1775,LE!$B:$D,H$2,FALSE)</f>
        <v>Eastern-Europe&amp;Russia</v>
      </c>
      <c r="I1775" s="5" t="str">
        <f>VLOOKUP($E1775,Department!$B:$E,I$2,FALSE)</f>
        <v>Marketing</v>
      </c>
      <c r="J1775" s="5" t="str">
        <f>VLOOKUP($E1775,Department!$B:$E,J$2,FALSE)</f>
        <v>Marketing-01</v>
      </c>
      <c r="K1775" s="5" t="str">
        <f>VLOOKUP($E1775,Department!$B:$E,K$2,FALSE)</f>
        <v>Marketing-Events</v>
      </c>
      <c r="L1775" s="5">
        <f>VLOOKUP($F1775,Account!$B:$D,L$2,FALSE)</f>
        <v>700002</v>
      </c>
      <c r="M1775" s="5" t="str">
        <f>VLOOKUP($F1775,Account!$B:$D,M$2,FALSE)</f>
        <v>IT-Infrastructure</v>
      </c>
      <c r="N1775" s="9">
        <f t="shared" si="964"/>
        <v>5975.5944021944561</v>
      </c>
      <c r="O1775" t="str">
        <f>VLOOKUP(A1775,glbpamap!$A$1:$E$1000,5,FALSE)</f>
        <v>payroll.csv</v>
      </c>
    </row>
    <row r="1776" spans="1:15" x14ac:dyDescent="0.25">
      <c r="A1776" t="str">
        <f t="shared" si="970"/>
        <v>Marketing-01700003</v>
      </c>
      <c r="C1776">
        <f t="shared" si="976"/>
        <v>0.01</v>
      </c>
      <c r="D1776" s="5">
        <f t="shared" si="982"/>
        <v>6</v>
      </c>
      <c r="E1776" s="5">
        <f t="shared" si="983"/>
        <v>6</v>
      </c>
      <c r="F1776" s="4">
        <f t="shared" si="984"/>
        <v>13</v>
      </c>
      <c r="G1776" s="5" t="str">
        <f>VLOOKUP($D1776,LE!$B:$D,G$2,FALSE)</f>
        <v>ERU</v>
      </c>
      <c r="H1776" s="5" t="str">
        <f>VLOOKUP($D1776,LE!$B:$D,H$2,FALSE)</f>
        <v>Eastern-Europe&amp;Russia</v>
      </c>
      <c r="I1776" s="5" t="str">
        <f>VLOOKUP($E1776,Department!$B:$E,I$2,FALSE)</f>
        <v>Marketing</v>
      </c>
      <c r="J1776" s="5" t="str">
        <f>VLOOKUP($E1776,Department!$B:$E,J$2,FALSE)</f>
        <v>Marketing-01</v>
      </c>
      <c r="K1776" s="5" t="str">
        <f>VLOOKUP($E1776,Department!$B:$E,K$2,FALSE)</f>
        <v>Marketing-Events</v>
      </c>
      <c r="L1776" s="5">
        <f>VLOOKUP($F1776,Account!$B:$D,L$2,FALSE)</f>
        <v>700003</v>
      </c>
      <c r="M1776" s="5" t="str">
        <f>VLOOKUP($F1776,Account!$B:$D,M$2,FALSE)</f>
        <v>IT-Consultant-System Implementation</v>
      </c>
      <c r="N1776" s="9">
        <f t="shared" si="965"/>
        <v>2987.797201097228</v>
      </c>
      <c r="O1776" t="str">
        <f>VLOOKUP(A1776,glbpamap!$A$1:$E$1000,5,FALSE)</f>
        <v>payroll.csv</v>
      </c>
    </row>
    <row r="1777" spans="1:15" x14ac:dyDescent="0.25">
      <c r="A1777" t="str">
        <f t="shared" si="970"/>
        <v>Marketing-01800000</v>
      </c>
      <c r="C1777">
        <f t="shared" si="976"/>
        <v>0.02</v>
      </c>
      <c r="D1777" s="5">
        <f t="shared" si="982"/>
        <v>6</v>
      </c>
      <c r="E1777" s="5">
        <f t="shared" si="983"/>
        <v>6</v>
      </c>
      <c r="F1777" s="4">
        <f t="shared" si="984"/>
        <v>14</v>
      </c>
      <c r="G1777" s="5" t="str">
        <f>VLOOKUP($D1777,LE!$B:$D,G$2,FALSE)</f>
        <v>ERU</v>
      </c>
      <c r="H1777" s="5" t="str">
        <f>VLOOKUP($D1777,LE!$B:$D,H$2,FALSE)</f>
        <v>Eastern-Europe&amp;Russia</v>
      </c>
      <c r="I1777" s="5" t="str">
        <f>VLOOKUP($E1777,Department!$B:$E,I$2,FALSE)</f>
        <v>Marketing</v>
      </c>
      <c r="J1777" s="5" t="str">
        <f>VLOOKUP($E1777,Department!$B:$E,J$2,FALSE)</f>
        <v>Marketing-01</v>
      </c>
      <c r="K1777" s="5" t="str">
        <f>VLOOKUP($E1777,Department!$B:$E,K$2,FALSE)</f>
        <v>Marketing-Events</v>
      </c>
      <c r="L1777" s="5">
        <f>VLOOKUP($F1777,Account!$B:$D,L$2,FALSE)</f>
        <v>800000</v>
      </c>
      <c r="M1777" s="5" t="str">
        <f>VLOOKUP($F1777,Account!$B:$D,M$2,FALSE)</f>
        <v>Facilities-Offices</v>
      </c>
      <c r="N1777" s="9">
        <f t="shared" si="966"/>
        <v>5975.5944021944561</v>
      </c>
      <c r="O1777" t="str">
        <f>VLOOKUP(A1777,glbpamap!$A$1:$E$1000,5,FALSE)</f>
        <v>payroll.csv</v>
      </c>
    </row>
    <row r="1778" spans="1:15" x14ac:dyDescent="0.25">
      <c r="A1778" t="str">
        <f t="shared" si="970"/>
        <v>Marketing-01800001</v>
      </c>
      <c r="C1778">
        <f t="shared" si="976"/>
        <v>0.02</v>
      </c>
      <c r="D1778" s="5">
        <f t="shared" si="982"/>
        <v>6</v>
      </c>
      <c r="E1778" s="5">
        <f t="shared" si="983"/>
        <v>6</v>
      </c>
      <c r="F1778" s="4">
        <f t="shared" si="984"/>
        <v>15</v>
      </c>
      <c r="G1778" s="5" t="str">
        <f>VLOOKUP($D1778,LE!$B:$D,G$2,FALSE)</f>
        <v>ERU</v>
      </c>
      <c r="H1778" s="5" t="str">
        <f>VLOOKUP($D1778,LE!$B:$D,H$2,FALSE)</f>
        <v>Eastern-Europe&amp;Russia</v>
      </c>
      <c r="I1778" s="5" t="str">
        <f>VLOOKUP($E1778,Department!$B:$E,I$2,FALSE)</f>
        <v>Marketing</v>
      </c>
      <c r="J1778" s="5" t="str">
        <f>VLOOKUP($E1778,Department!$B:$E,J$2,FALSE)</f>
        <v>Marketing-01</v>
      </c>
      <c r="K1778" s="5" t="str">
        <f>VLOOKUP($E1778,Department!$B:$E,K$2,FALSE)</f>
        <v>Marketing-Events</v>
      </c>
      <c r="L1778" s="5">
        <f>VLOOKUP($F1778,Account!$B:$D,L$2,FALSE)</f>
        <v>800001</v>
      </c>
      <c r="M1778" s="5" t="str">
        <f>VLOOKUP($F1778,Account!$B:$D,M$2,FALSE)</f>
        <v>Facilities-Supplies</v>
      </c>
      <c r="N1778" s="9">
        <f t="shared" si="967"/>
        <v>5975.5944021944561</v>
      </c>
      <c r="O1778" t="str">
        <f>VLOOKUP(A1778,glbpamap!$A$1:$E$1000,5,FALSE)</f>
        <v>payroll.csv</v>
      </c>
    </row>
    <row r="1779" spans="1:15" x14ac:dyDescent="0.25">
      <c r="A1779" t="str">
        <f t="shared" si="970"/>
        <v>Marketing-01800002</v>
      </c>
      <c r="C1779">
        <f t="shared" si="976"/>
        <v>0.02</v>
      </c>
      <c r="D1779" s="5">
        <f t="shared" si="982"/>
        <v>6</v>
      </c>
      <c r="E1779" s="5">
        <f t="shared" si="983"/>
        <v>6</v>
      </c>
      <c r="F1779" s="4">
        <f t="shared" si="984"/>
        <v>16</v>
      </c>
      <c r="G1779" s="5" t="str">
        <f>VLOOKUP($D1779,LE!$B:$D,G$2,FALSE)</f>
        <v>ERU</v>
      </c>
      <c r="H1779" s="5" t="str">
        <f>VLOOKUP($D1779,LE!$B:$D,H$2,FALSE)</f>
        <v>Eastern-Europe&amp;Russia</v>
      </c>
      <c r="I1779" s="5" t="str">
        <f>VLOOKUP($E1779,Department!$B:$E,I$2,FALSE)</f>
        <v>Marketing</v>
      </c>
      <c r="J1779" s="5" t="str">
        <f>VLOOKUP($E1779,Department!$B:$E,J$2,FALSE)</f>
        <v>Marketing-01</v>
      </c>
      <c r="K1779" s="5" t="str">
        <f>VLOOKUP($E1779,Department!$B:$E,K$2,FALSE)</f>
        <v>Marketing-Events</v>
      </c>
      <c r="L1779" s="5">
        <f>VLOOKUP($F1779,Account!$B:$D,L$2,FALSE)</f>
        <v>800002</v>
      </c>
      <c r="M1779" s="5" t="str">
        <f>VLOOKUP($F1779,Account!$B:$D,M$2,FALSE)</f>
        <v>Facilities-Supplies</v>
      </c>
      <c r="N1779" s="9">
        <f t="shared" si="968"/>
        <v>5975.5944021944561</v>
      </c>
      <c r="O1779" t="str">
        <f>VLOOKUP(A1779,glbpamap!$A$1:$E$1000,5,FALSE)</f>
        <v>payroll.csv</v>
      </c>
    </row>
    <row r="1780" spans="1:15" x14ac:dyDescent="0.25">
      <c r="A1780" t="str">
        <f t="shared" si="970"/>
        <v>Marketing-02100000</v>
      </c>
      <c r="C1780">
        <f>C1764</f>
        <v>0</v>
      </c>
      <c r="D1780" s="6">
        <f>D1764</f>
        <v>6</v>
      </c>
      <c r="E1780" s="6">
        <f>E1764+1</f>
        <v>7</v>
      </c>
      <c r="F1780" s="4">
        <v>1</v>
      </c>
      <c r="G1780" s="5" t="str">
        <f>VLOOKUP($D1780,LE!$B:$D,G$2,FALSE)</f>
        <v>ERU</v>
      </c>
      <c r="H1780" s="5" t="str">
        <f>VLOOKUP($D1780,LE!$B:$D,H$2,FALSE)</f>
        <v>Eastern-Europe&amp;Russia</v>
      </c>
      <c r="I1780" s="5" t="str">
        <f>VLOOKUP($E1780,Department!$B:$E,I$2,FALSE)</f>
        <v>Marketing</v>
      </c>
      <c r="J1780" s="5" t="str">
        <f>VLOOKUP($E1780,Department!$B:$E,J$2,FALSE)</f>
        <v>Marketing-02</v>
      </c>
      <c r="K1780" s="5" t="str">
        <f>VLOOKUP($E1780,Department!$B:$E,K$2,FALSE)</f>
        <v>Marketing-Research</v>
      </c>
      <c r="L1780" s="5">
        <f>VLOOKUP($F1780,Account!$B:$D,L$2,FALSE)</f>
        <v>100000</v>
      </c>
      <c r="M1780" s="5" t="str">
        <f>VLOOKUP($F1780,Account!$B:$D,M$2,FALSE)</f>
        <v>Salary</v>
      </c>
      <c r="N1780" s="10">
        <f t="shared" ref="N1780" si="985">N1764*1.01</f>
        <v>301767.51731082005</v>
      </c>
      <c r="O1780" t="str">
        <f>VLOOKUP(A1780,glbpamap!$A$1:$E$1000,5,FALSE)</f>
        <v>payroll.csv</v>
      </c>
    </row>
    <row r="1781" spans="1:15" x14ac:dyDescent="0.25">
      <c r="A1781" t="str">
        <f t="shared" si="970"/>
        <v>Marketing-02100001</v>
      </c>
      <c r="C1781">
        <f t="shared" si="976"/>
        <v>0.3</v>
      </c>
      <c r="D1781" s="5">
        <f>D1780</f>
        <v>6</v>
      </c>
      <c r="E1781" s="5">
        <f>E1780</f>
        <v>7</v>
      </c>
      <c r="F1781" s="4">
        <f>F1780+1</f>
        <v>2</v>
      </c>
      <c r="G1781" s="5" t="str">
        <f>VLOOKUP($D1781,LE!$B:$D,G$2,FALSE)</f>
        <v>ERU</v>
      </c>
      <c r="H1781" s="5" t="str">
        <f>VLOOKUP($D1781,LE!$B:$D,H$2,FALSE)</f>
        <v>Eastern-Europe&amp;Russia</v>
      </c>
      <c r="I1781" s="5" t="str">
        <f>VLOOKUP($E1781,Department!$B:$E,I$2,FALSE)</f>
        <v>Marketing</v>
      </c>
      <c r="J1781" s="5" t="str">
        <f>VLOOKUP($E1781,Department!$B:$E,J$2,FALSE)</f>
        <v>Marketing-02</v>
      </c>
      <c r="K1781" s="5" t="str">
        <f>VLOOKUP($E1781,Department!$B:$E,K$2,FALSE)</f>
        <v>Marketing-Research</v>
      </c>
      <c r="L1781" s="5">
        <f>VLOOKUP($F1781,Account!$B:$D,L$2,FALSE)</f>
        <v>100001</v>
      </c>
      <c r="M1781" s="5" t="str">
        <f>VLOOKUP($F1781,Account!$B:$D,M$2,FALSE)</f>
        <v>Benefits</v>
      </c>
      <c r="N1781" s="9">
        <f t="shared" si="981"/>
        <v>90530.255193246019</v>
      </c>
      <c r="O1781" t="str">
        <f>VLOOKUP(A1781,glbpamap!$A$1:$E$1000,5,FALSE)</f>
        <v>payroll.csv</v>
      </c>
    </row>
    <row r="1782" spans="1:15" x14ac:dyDescent="0.25">
      <c r="A1782" t="str">
        <f t="shared" si="970"/>
        <v>Marketing-02200000</v>
      </c>
      <c r="C1782">
        <f t="shared" si="976"/>
        <v>0.5</v>
      </c>
      <c r="D1782" s="5">
        <f t="shared" ref="D1782:D1795" si="986">D1781</f>
        <v>6</v>
      </c>
      <c r="E1782" s="5">
        <f t="shared" ref="E1782:E1795" si="987">E1781</f>
        <v>7</v>
      </c>
      <c r="F1782" s="4">
        <f t="shared" ref="F1782:F1795" si="988">F1781+1</f>
        <v>3</v>
      </c>
      <c r="G1782" s="5" t="str">
        <f>VLOOKUP($D1782,LE!$B:$D,G$2,FALSE)</f>
        <v>ERU</v>
      </c>
      <c r="H1782" s="5" t="str">
        <f>VLOOKUP($D1782,LE!$B:$D,H$2,FALSE)</f>
        <v>Eastern-Europe&amp;Russia</v>
      </c>
      <c r="I1782" s="5" t="str">
        <f>VLOOKUP($E1782,Department!$B:$E,I$2,FALSE)</f>
        <v>Marketing</v>
      </c>
      <c r="J1782" s="5" t="str">
        <f>VLOOKUP($E1782,Department!$B:$E,J$2,FALSE)</f>
        <v>Marketing-02</v>
      </c>
      <c r="K1782" s="5" t="str">
        <f>VLOOKUP($E1782,Department!$B:$E,K$2,FALSE)</f>
        <v>Marketing-Research</v>
      </c>
      <c r="L1782" s="5">
        <f>VLOOKUP($F1782,Account!$B:$D,L$2,FALSE)</f>
        <v>200000</v>
      </c>
      <c r="M1782" s="5" t="str">
        <f>VLOOKUP($F1782,Account!$B:$D,M$2,FALSE)</f>
        <v>Contractors</v>
      </c>
      <c r="N1782" s="9">
        <f t="shared" ref="N1782:N1830" si="989">N1780*C1782</f>
        <v>150883.75865541003</v>
      </c>
      <c r="O1782" t="str">
        <f>VLOOKUP(A1782,glbpamap!$A$1:$E$1000,5,FALSE)</f>
        <v>payroll.csv</v>
      </c>
    </row>
    <row r="1783" spans="1:15" x14ac:dyDescent="0.25">
      <c r="A1783" t="str">
        <f t="shared" si="970"/>
        <v>Marketing-02400000</v>
      </c>
      <c r="C1783">
        <f t="shared" si="976"/>
        <v>0.1</v>
      </c>
      <c r="D1783" s="5">
        <f t="shared" si="986"/>
        <v>6</v>
      </c>
      <c r="E1783" s="5">
        <f t="shared" si="987"/>
        <v>7</v>
      </c>
      <c r="F1783" s="4">
        <f t="shared" si="988"/>
        <v>4</v>
      </c>
      <c r="G1783" s="5" t="str">
        <f>VLOOKUP($D1783,LE!$B:$D,G$2,FALSE)</f>
        <v>ERU</v>
      </c>
      <c r="H1783" s="5" t="str">
        <f>VLOOKUP($D1783,LE!$B:$D,H$2,FALSE)</f>
        <v>Eastern-Europe&amp;Russia</v>
      </c>
      <c r="I1783" s="5" t="str">
        <f>VLOOKUP($E1783,Department!$B:$E,I$2,FALSE)</f>
        <v>Marketing</v>
      </c>
      <c r="J1783" s="5" t="str">
        <f>VLOOKUP($E1783,Department!$B:$E,J$2,FALSE)</f>
        <v>Marketing-02</v>
      </c>
      <c r="K1783" s="5" t="str">
        <f>VLOOKUP($E1783,Department!$B:$E,K$2,FALSE)</f>
        <v>Marketing-Research</v>
      </c>
      <c r="L1783" s="5">
        <f>VLOOKUP($F1783,Account!$B:$D,L$2,FALSE)</f>
        <v>400000</v>
      </c>
      <c r="M1783" s="5" t="str">
        <f>VLOOKUP($F1783,Account!$B:$D,M$2,FALSE)</f>
        <v>Travel-Trips</v>
      </c>
      <c r="N1783" s="9">
        <f t="shared" ref="N1783:N1831" si="990">N1780*C1783</f>
        <v>30176.751731082008</v>
      </c>
      <c r="O1783" t="str">
        <f>VLOOKUP(A1783,glbpamap!$A$1:$E$1000,5,FALSE)</f>
        <v>payroll.csv</v>
      </c>
    </row>
    <row r="1784" spans="1:15" x14ac:dyDescent="0.25">
      <c r="A1784" t="str">
        <f t="shared" si="970"/>
        <v>Marketing-02400001</v>
      </c>
      <c r="C1784">
        <f t="shared" si="976"/>
        <v>0.05</v>
      </c>
      <c r="D1784" s="5">
        <f t="shared" si="986"/>
        <v>6</v>
      </c>
      <c r="E1784" s="5">
        <f t="shared" si="987"/>
        <v>7</v>
      </c>
      <c r="F1784" s="4">
        <f t="shared" si="988"/>
        <v>5</v>
      </c>
      <c r="G1784" s="5" t="str">
        <f>VLOOKUP($D1784,LE!$B:$D,G$2,FALSE)</f>
        <v>ERU</v>
      </c>
      <c r="H1784" s="5" t="str">
        <f>VLOOKUP($D1784,LE!$B:$D,H$2,FALSE)</f>
        <v>Eastern-Europe&amp;Russia</v>
      </c>
      <c r="I1784" s="5" t="str">
        <f>VLOOKUP($E1784,Department!$B:$E,I$2,FALSE)</f>
        <v>Marketing</v>
      </c>
      <c r="J1784" s="5" t="str">
        <f>VLOOKUP($E1784,Department!$B:$E,J$2,FALSE)</f>
        <v>Marketing-02</v>
      </c>
      <c r="K1784" s="5" t="str">
        <f>VLOOKUP($E1784,Department!$B:$E,K$2,FALSE)</f>
        <v>Marketing-Research</v>
      </c>
      <c r="L1784" s="5">
        <f>VLOOKUP($F1784,Account!$B:$D,L$2,FALSE)</f>
        <v>400001</v>
      </c>
      <c r="M1784" s="5" t="str">
        <f>VLOOKUP($F1784,Account!$B:$D,M$2,FALSE)</f>
        <v>Travel-Hotels</v>
      </c>
      <c r="N1784" s="9">
        <f t="shared" ref="N1784:N1832" si="991">N1780*C1784</f>
        <v>15088.375865541004</v>
      </c>
      <c r="O1784" t="str">
        <f>VLOOKUP(A1784,glbpamap!$A$1:$E$1000,5,FALSE)</f>
        <v>payroll.csv</v>
      </c>
    </row>
    <row r="1785" spans="1:15" x14ac:dyDescent="0.25">
      <c r="A1785" t="str">
        <f t="shared" si="970"/>
        <v>Marketing-02500000</v>
      </c>
      <c r="C1785">
        <f t="shared" si="976"/>
        <v>0.2</v>
      </c>
      <c r="D1785" s="5">
        <f t="shared" si="986"/>
        <v>6</v>
      </c>
      <c r="E1785" s="5">
        <f t="shared" si="987"/>
        <v>7</v>
      </c>
      <c r="F1785" s="4">
        <f t="shared" si="988"/>
        <v>6</v>
      </c>
      <c r="G1785" s="5" t="str">
        <f>VLOOKUP($D1785,LE!$B:$D,G$2,FALSE)</f>
        <v>ERU</v>
      </c>
      <c r="H1785" s="5" t="str">
        <f>VLOOKUP($D1785,LE!$B:$D,H$2,FALSE)</f>
        <v>Eastern-Europe&amp;Russia</v>
      </c>
      <c r="I1785" s="5" t="str">
        <f>VLOOKUP($E1785,Department!$B:$E,I$2,FALSE)</f>
        <v>Marketing</v>
      </c>
      <c r="J1785" s="5" t="str">
        <f>VLOOKUP($E1785,Department!$B:$E,J$2,FALSE)</f>
        <v>Marketing-02</v>
      </c>
      <c r="K1785" s="5" t="str">
        <f>VLOOKUP($E1785,Department!$B:$E,K$2,FALSE)</f>
        <v>Marketing-Research</v>
      </c>
      <c r="L1785" s="5">
        <f>VLOOKUP($F1785,Account!$B:$D,L$2,FALSE)</f>
        <v>500000</v>
      </c>
      <c r="M1785" s="5" t="str">
        <f>VLOOKUP($F1785,Account!$B:$D,M$2,FALSE)</f>
        <v>Professional-Services-Consultants</v>
      </c>
      <c r="N1785" s="9">
        <f t="shared" ref="N1785:N1833" si="992">N1780*C1785</f>
        <v>60353.503462164015</v>
      </c>
      <c r="O1785" t="str">
        <f>VLOOKUP(A1785,glbpamap!$A$1:$E$1000,5,FALSE)</f>
        <v>payroll.csv</v>
      </c>
    </row>
    <row r="1786" spans="1:15" x14ac:dyDescent="0.25">
      <c r="A1786" t="str">
        <f t="shared" si="970"/>
        <v>Marketing-02600000</v>
      </c>
      <c r="C1786">
        <f t="shared" si="976"/>
        <v>0.1</v>
      </c>
      <c r="D1786" s="5">
        <f t="shared" si="986"/>
        <v>6</v>
      </c>
      <c r="E1786" s="5">
        <f t="shared" si="987"/>
        <v>7</v>
      </c>
      <c r="F1786" s="4">
        <f t="shared" si="988"/>
        <v>7</v>
      </c>
      <c r="G1786" s="5" t="str">
        <f>VLOOKUP($D1786,LE!$B:$D,G$2,FALSE)</f>
        <v>ERU</v>
      </c>
      <c r="H1786" s="5" t="str">
        <f>VLOOKUP($D1786,LE!$B:$D,H$2,FALSE)</f>
        <v>Eastern-Europe&amp;Russia</v>
      </c>
      <c r="I1786" s="5" t="str">
        <f>VLOOKUP($E1786,Department!$B:$E,I$2,FALSE)</f>
        <v>Marketing</v>
      </c>
      <c r="J1786" s="5" t="str">
        <f>VLOOKUP($E1786,Department!$B:$E,J$2,FALSE)</f>
        <v>Marketing-02</v>
      </c>
      <c r="K1786" s="5" t="str">
        <f>VLOOKUP($E1786,Department!$B:$E,K$2,FALSE)</f>
        <v>Marketing-Research</v>
      </c>
      <c r="L1786" s="5">
        <f>VLOOKUP($F1786,Account!$B:$D,L$2,FALSE)</f>
        <v>600000</v>
      </c>
      <c r="M1786" s="5" t="str">
        <f>VLOOKUP($F1786,Account!$B:$D,M$2,FALSE)</f>
        <v>Legal-Consultants</v>
      </c>
      <c r="N1786" s="9">
        <f t="shared" ref="N1786:N1834" si="993">N1780*C1786</f>
        <v>30176.751731082008</v>
      </c>
      <c r="O1786" t="str">
        <f>VLOOKUP(A1786,glbpamap!$A$1:$E$1000,5,FALSE)</f>
        <v>payroll.csv</v>
      </c>
    </row>
    <row r="1787" spans="1:15" x14ac:dyDescent="0.25">
      <c r="A1787" t="str">
        <f t="shared" si="970"/>
        <v>Marketing-02600001</v>
      </c>
      <c r="C1787">
        <f t="shared" si="976"/>
        <v>0</v>
      </c>
      <c r="D1787" s="5">
        <f t="shared" si="986"/>
        <v>6</v>
      </c>
      <c r="E1787" s="5">
        <f t="shared" si="987"/>
        <v>7</v>
      </c>
      <c r="F1787" s="4">
        <f t="shared" si="988"/>
        <v>8</v>
      </c>
      <c r="G1787" s="5" t="str">
        <f>VLOOKUP($D1787,LE!$B:$D,G$2,FALSE)</f>
        <v>ERU</v>
      </c>
      <c r="H1787" s="5" t="str">
        <f>VLOOKUP($D1787,LE!$B:$D,H$2,FALSE)</f>
        <v>Eastern-Europe&amp;Russia</v>
      </c>
      <c r="I1787" s="5" t="str">
        <f>VLOOKUP($E1787,Department!$B:$E,I$2,FALSE)</f>
        <v>Marketing</v>
      </c>
      <c r="J1787" s="5" t="str">
        <f>VLOOKUP($E1787,Department!$B:$E,J$2,FALSE)</f>
        <v>Marketing-02</v>
      </c>
      <c r="K1787" s="5" t="str">
        <f>VLOOKUP($E1787,Department!$B:$E,K$2,FALSE)</f>
        <v>Marketing-Research</v>
      </c>
      <c r="L1787" s="5">
        <f>VLOOKUP($F1787,Account!$B:$D,L$2,FALSE)</f>
        <v>600001</v>
      </c>
      <c r="M1787" s="5" t="str">
        <f>VLOOKUP($F1787,Account!$B:$D,M$2,FALSE)</f>
        <v>Legal-Corporate Fees</v>
      </c>
      <c r="N1787" s="9">
        <f t="shared" ref="N1787:N1835" si="994">N1780*C1787</f>
        <v>0</v>
      </c>
      <c r="O1787" t="str">
        <f>VLOOKUP(A1787,glbpamap!$A$1:$E$1000,5,FALSE)</f>
        <v>payroll.csv</v>
      </c>
    </row>
    <row r="1788" spans="1:15" x14ac:dyDescent="0.25">
      <c r="A1788" t="str">
        <f t="shared" si="970"/>
        <v>Marketing-02600002</v>
      </c>
      <c r="C1788">
        <f t="shared" si="976"/>
        <v>0</v>
      </c>
      <c r="D1788" s="5">
        <f t="shared" si="986"/>
        <v>6</v>
      </c>
      <c r="E1788" s="5">
        <f t="shared" si="987"/>
        <v>7</v>
      </c>
      <c r="F1788" s="4">
        <f t="shared" si="988"/>
        <v>9</v>
      </c>
      <c r="G1788" s="5" t="str">
        <f>VLOOKUP($D1788,LE!$B:$D,G$2,FALSE)</f>
        <v>ERU</v>
      </c>
      <c r="H1788" s="5" t="str">
        <f>VLOOKUP($D1788,LE!$B:$D,H$2,FALSE)</f>
        <v>Eastern-Europe&amp;Russia</v>
      </c>
      <c r="I1788" s="5" t="str">
        <f>VLOOKUP($E1788,Department!$B:$E,I$2,FALSE)</f>
        <v>Marketing</v>
      </c>
      <c r="J1788" s="5" t="str">
        <f>VLOOKUP($E1788,Department!$B:$E,J$2,FALSE)</f>
        <v>Marketing-02</v>
      </c>
      <c r="K1788" s="5" t="str">
        <f>VLOOKUP($E1788,Department!$B:$E,K$2,FALSE)</f>
        <v>Marketing-Research</v>
      </c>
      <c r="L1788" s="5">
        <f>VLOOKUP($F1788,Account!$B:$D,L$2,FALSE)</f>
        <v>600002</v>
      </c>
      <c r="M1788" s="5" t="str">
        <f>VLOOKUP($F1788,Account!$B:$D,M$2,FALSE)</f>
        <v>Legal-Employment Fees</v>
      </c>
      <c r="N1788" s="9">
        <f t="shared" ref="N1788:N1836" si="995">N1780*C1788</f>
        <v>0</v>
      </c>
      <c r="O1788" t="str">
        <f>VLOOKUP(A1788,glbpamap!$A$1:$E$1000,5,FALSE)</f>
        <v>payroll.csv</v>
      </c>
    </row>
    <row r="1789" spans="1:15" x14ac:dyDescent="0.25">
      <c r="A1789" t="str">
        <f t="shared" si="970"/>
        <v>Marketing-02700000</v>
      </c>
      <c r="C1789">
        <f t="shared" si="976"/>
        <v>0.05</v>
      </c>
      <c r="D1789" s="5">
        <f t="shared" si="986"/>
        <v>6</v>
      </c>
      <c r="E1789" s="5">
        <f t="shared" si="987"/>
        <v>7</v>
      </c>
      <c r="F1789" s="4">
        <f t="shared" si="988"/>
        <v>10</v>
      </c>
      <c r="G1789" s="5" t="str">
        <f>VLOOKUP($D1789,LE!$B:$D,G$2,FALSE)</f>
        <v>ERU</v>
      </c>
      <c r="H1789" s="5" t="str">
        <f>VLOOKUP($D1789,LE!$B:$D,H$2,FALSE)</f>
        <v>Eastern-Europe&amp;Russia</v>
      </c>
      <c r="I1789" s="5" t="str">
        <f>VLOOKUP($E1789,Department!$B:$E,I$2,FALSE)</f>
        <v>Marketing</v>
      </c>
      <c r="J1789" s="5" t="str">
        <f>VLOOKUP($E1789,Department!$B:$E,J$2,FALSE)</f>
        <v>Marketing-02</v>
      </c>
      <c r="K1789" s="5" t="str">
        <f>VLOOKUP($E1789,Department!$B:$E,K$2,FALSE)</f>
        <v>Marketing-Research</v>
      </c>
      <c r="L1789" s="5">
        <f>VLOOKUP($F1789,Account!$B:$D,L$2,FALSE)</f>
        <v>700000</v>
      </c>
      <c r="M1789" s="5" t="str">
        <f>VLOOKUP($F1789,Account!$B:$D,M$2,FALSE)</f>
        <v>IT-Application-On-Premise</v>
      </c>
      <c r="N1789" s="9">
        <f t="shared" ref="N1789:N1837" si="996">N1780*C1789</f>
        <v>15088.375865541004</v>
      </c>
      <c r="O1789" t="str">
        <f>VLOOKUP(A1789,glbpamap!$A$1:$E$1000,5,FALSE)</f>
        <v>payroll.csv</v>
      </c>
    </row>
    <row r="1790" spans="1:15" x14ac:dyDescent="0.25">
      <c r="A1790" t="str">
        <f t="shared" si="970"/>
        <v>Marketing-02700001</v>
      </c>
      <c r="C1790">
        <f t="shared" si="976"/>
        <v>0.01</v>
      </c>
      <c r="D1790" s="5">
        <f t="shared" si="986"/>
        <v>6</v>
      </c>
      <c r="E1790" s="5">
        <f t="shared" si="987"/>
        <v>7</v>
      </c>
      <c r="F1790" s="4">
        <f t="shared" si="988"/>
        <v>11</v>
      </c>
      <c r="G1790" s="5" t="str">
        <f>VLOOKUP($D1790,LE!$B:$D,G$2,FALSE)</f>
        <v>ERU</v>
      </c>
      <c r="H1790" s="5" t="str">
        <f>VLOOKUP($D1790,LE!$B:$D,H$2,FALSE)</f>
        <v>Eastern-Europe&amp;Russia</v>
      </c>
      <c r="I1790" s="5" t="str">
        <f>VLOOKUP($E1790,Department!$B:$E,I$2,FALSE)</f>
        <v>Marketing</v>
      </c>
      <c r="J1790" s="5" t="str">
        <f>VLOOKUP($E1790,Department!$B:$E,J$2,FALSE)</f>
        <v>Marketing-02</v>
      </c>
      <c r="K1790" s="5" t="str">
        <f>VLOOKUP($E1790,Department!$B:$E,K$2,FALSE)</f>
        <v>Marketing-Research</v>
      </c>
      <c r="L1790" s="5">
        <f>VLOOKUP($F1790,Account!$B:$D,L$2,FALSE)</f>
        <v>700001</v>
      </c>
      <c r="M1790" s="5" t="str">
        <f>VLOOKUP($F1790,Account!$B:$D,M$2,FALSE)</f>
        <v>IT-Application-Subscription</v>
      </c>
      <c r="N1790" s="9">
        <f t="shared" ref="N1790:N1838" si="997">N1780*C1790</f>
        <v>3017.6751731082004</v>
      </c>
      <c r="O1790" t="str">
        <f>VLOOKUP(A1790,glbpamap!$A$1:$E$1000,5,FALSE)</f>
        <v>payroll.csv</v>
      </c>
    </row>
    <row r="1791" spans="1:15" x14ac:dyDescent="0.25">
      <c r="A1791" t="str">
        <f t="shared" si="970"/>
        <v>Marketing-02700002</v>
      </c>
      <c r="C1791">
        <f t="shared" si="976"/>
        <v>0.02</v>
      </c>
      <c r="D1791" s="5">
        <f t="shared" si="986"/>
        <v>6</v>
      </c>
      <c r="E1791" s="5">
        <f t="shared" si="987"/>
        <v>7</v>
      </c>
      <c r="F1791" s="4">
        <f t="shared" si="988"/>
        <v>12</v>
      </c>
      <c r="G1791" s="5" t="str">
        <f>VLOOKUP($D1791,LE!$B:$D,G$2,FALSE)</f>
        <v>ERU</v>
      </c>
      <c r="H1791" s="5" t="str">
        <f>VLOOKUP($D1791,LE!$B:$D,H$2,FALSE)</f>
        <v>Eastern-Europe&amp;Russia</v>
      </c>
      <c r="I1791" s="5" t="str">
        <f>VLOOKUP($E1791,Department!$B:$E,I$2,FALSE)</f>
        <v>Marketing</v>
      </c>
      <c r="J1791" s="5" t="str">
        <f>VLOOKUP($E1791,Department!$B:$E,J$2,FALSE)</f>
        <v>Marketing-02</v>
      </c>
      <c r="K1791" s="5" t="str">
        <f>VLOOKUP($E1791,Department!$B:$E,K$2,FALSE)</f>
        <v>Marketing-Research</v>
      </c>
      <c r="L1791" s="5">
        <f>VLOOKUP($F1791,Account!$B:$D,L$2,FALSE)</f>
        <v>700002</v>
      </c>
      <c r="M1791" s="5" t="str">
        <f>VLOOKUP($F1791,Account!$B:$D,M$2,FALSE)</f>
        <v>IT-Infrastructure</v>
      </c>
      <c r="N1791" s="9">
        <f t="shared" ref="N1791:N1839" si="998">N1780*C1791</f>
        <v>6035.3503462164008</v>
      </c>
      <c r="O1791" t="str">
        <f>VLOOKUP(A1791,glbpamap!$A$1:$E$1000,5,FALSE)</f>
        <v>payroll.csv</v>
      </c>
    </row>
    <row r="1792" spans="1:15" x14ac:dyDescent="0.25">
      <c r="A1792" t="str">
        <f t="shared" si="970"/>
        <v>Marketing-02700003</v>
      </c>
      <c r="C1792">
        <f t="shared" si="976"/>
        <v>0.01</v>
      </c>
      <c r="D1792" s="5">
        <f t="shared" si="986"/>
        <v>6</v>
      </c>
      <c r="E1792" s="5">
        <f t="shared" si="987"/>
        <v>7</v>
      </c>
      <c r="F1792" s="4">
        <f t="shared" si="988"/>
        <v>13</v>
      </c>
      <c r="G1792" s="5" t="str">
        <f>VLOOKUP($D1792,LE!$B:$D,G$2,FALSE)</f>
        <v>ERU</v>
      </c>
      <c r="H1792" s="5" t="str">
        <f>VLOOKUP($D1792,LE!$B:$D,H$2,FALSE)</f>
        <v>Eastern-Europe&amp;Russia</v>
      </c>
      <c r="I1792" s="5" t="str">
        <f>VLOOKUP($E1792,Department!$B:$E,I$2,FALSE)</f>
        <v>Marketing</v>
      </c>
      <c r="J1792" s="5" t="str">
        <f>VLOOKUP($E1792,Department!$B:$E,J$2,FALSE)</f>
        <v>Marketing-02</v>
      </c>
      <c r="K1792" s="5" t="str">
        <f>VLOOKUP($E1792,Department!$B:$E,K$2,FALSE)</f>
        <v>Marketing-Research</v>
      </c>
      <c r="L1792" s="5">
        <f>VLOOKUP($F1792,Account!$B:$D,L$2,FALSE)</f>
        <v>700003</v>
      </c>
      <c r="M1792" s="5" t="str">
        <f>VLOOKUP($F1792,Account!$B:$D,M$2,FALSE)</f>
        <v>IT-Consultant-System Implementation</v>
      </c>
      <c r="N1792" s="9">
        <f t="shared" ref="N1792:N1840" si="999">N1780*C1792</f>
        <v>3017.6751731082004</v>
      </c>
      <c r="O1792" t="str">
        <f>VLOOKUP(A1792,glbpamap!$A$1:$E$1000,5,FALSE)</f>
        <v>payroll.csv</v>
      </c>
    </row>
    <row r="1793" spans="1:15" x14ac:dyDescent="0.25">
      <c r="A1793" t="str">
        <f t="shared" si="970"/>
        <v>Marketing-02800000</v>
      </c>
      <c r="C1793">
        <f t="shared" si="976"/>
        <v>0.02</v>
      </c>
      <c r="D1793" s="5">
        <f t="shared" si="986"/>
        <v>6</v>
      </c>
      <c r="E1793" s="5">
        <f t="shared" si="987"/>
        <v>7</v>
      </c>
      <c r="F1793" s="4">
        <f t="shared" si="988"/>
        <v>14</v>
      </c>
      <c r="G1793" s="5" t="str">
        <f>VLOOKUP($D1793,LE!$B:$D,G$2,FALSE)</f>
        <v>ERU</v>
      </c>
      <c r="H1793" s="5" t="str">
        <f>VLOOKUP($D1793,LE!$B:$D,H$2,FALSE)</f>
        <v>Eastern-Europe&amp;Russia</v>
      </c>
      <c r="I1793" s="5" t="str">
        <f>VLOOKUP($E1793,Department!$B:$E,I$2,FALSE)</f>
        <v>Marketing</v>
      </c>
      <c r="J1793" s="5" t="str">
        <f>VLOOKUP($E1793,Department!$B:$E,J$2,FALSE)</f>
        <v>Marketing-02</v>
      </c>
      <c r="K1793" s="5" t="str">
        <f>VLOOKUP($E1793,Department!$B:$E,K$2,FALSE)</f>
        <v>Marketing-Research</v>
      </c>
      <c r="L1793" s="5">
        <f>VLOOKUP($F1793,Account!$B:$D,L$2,FALSE)</f>
        <v>800000</v>
      </c>
      <c r="M1793" s="5" t="str">
        <f>VLOOKUP($F1793,Account!$B:$D,M$2,FALSE)</f>
        <v>Facilities-Offices</v>
      </c>
      <c r="N1793" s="9">
        <f t="shared" ref="N1793:N1841" si="1000">N1780*C1793</f>
        <v>6035.3503462164008</v>
      </c>
      <c r="O1793" t="str">
        <f>VLOOKUP(A1793,glbpamap!$A$1:$E$1000,5,FALSE)</f>
        <v>payroll.csv</v>
      </c>
    </row>
    <row r="1794" spans="1:15" x14ac:dyDescent="0.25">
      <c r="A1794" t="str">
        <f t="shared" si="970"/>
        <v>Marketing-02800001</v>
      </c>
      <c r="C1794">
        <f t="shared" si="976"/>
        <v>0.02</v>
      </c>
      <c r="D1794" s="5">
        <f t="shared" si="986"/>
        <v>6</v>
      </c>
      <c r="E1794" s="5">
        <f t="shared" si="987"/>
        <v>7</v>
      </c>
      <c r="F1794" s="4">
        <f t="shared" si="988"/>
        <v>15</v>
      </c>
      <c r="G1794" s="5" t="str">
        <f>VLOOKUP($D1794,LE!$B:$D,G$2,FALSE)</f>
        <v>ERU</v>
      </c>
      <c r="H1794" s="5" t="str">
        <f>VLOOKUP($D1794,LE!$B:$D,H$2,FALSE)</f>
        <v>Eastern-Europe&amp;Russia</v>
      </c>
      <c r="I1794" s="5" t="str">
        <f>VLOOKUP($E1794,Department!$B:$E,I$2,FALSE)</f>
        <v>Marketing</v>
      </c>
      <c r="J1794" s="5" t="str">
        <f>VLOOKUP($E1794,Department!$B:$E,J$2,FALSE)</f>
        <v>Marketing-02</v>
      </c>
      <c r="K1794" s="5" t="str">
        <f>VLOOKUP($E1794,Department!$B:$E,K$2,FALSE)</f>
        <v>Marketing-Research</v>
      </c>
      <c r="L1794" s="5">
        <f>VLOOKUP($F1794,Account!$B:$D,L$2,FALSE)</f>
        <v>800001</v>
      </c>
      <c r="M1794" s="5" t="str">
        <f>VLOOKUP($F1794,Account!$B:$D,M$2,FALSE)</f>
        <v>Facilities-Supplies</v>
      </c>
      <c r="N1794" s="9">
        <f t="shared" ref="N1794:N1842" si="1001">N1780*C1794</f>
        <v>6035.3503462164008</v>
      </c>
      <c r="O1794" t="str">
        <f>VLOOKUP(A1794,glbpamap!$A$1:$E$1000,5,FALSE)</f>
        <v>payroll.csv</v>
      </c>
    </row>
    <row r="1795" spans="1:15" x14ac:dyDescent="0.25">
      <c r="A1795" t="str">
        <f t="shared" si="970"/>
        <v>Marketing-02800002</v>
      </c>
      <c r="C1795">
        <f t="shared" si="976"/>
        <v>0.02</v>
      </c>
      <c r="D1795" s="5">
        <f t="shared" si="986"/>
        <v>6</v>
      </c>
      <c r="E1795" s="5">
        <f t="shared" si="987"/>
        <v>7</v>
      </c>
      <c r="F1795" s="4">
        <f t="shared" si="988"/>
        <v>16</v>
      </c>
      <c r="G1795" s="5" t="str">
        <f>VLOOKUP($D1795,LE!$B:$D,G$2,FALSE)</f>
        <v>ERU</v>
      </c>
      <c r="H1795" s="5" t="str">
        <f>VLOOKUP($D1795,LE!$B:$D,H$2,FALSE)</f>
        <v>Eastern-Europe&amp;Russia</v>
      </c>
      <c r="I1795" s="5" t="str">
        <f>VLOOKUP($E1795,Department!$B:$E,I$2,FALSE)</f>
        <v>Marketing</v>
      </c>
      <c r="J1795" s="5" t="str">
        <f>VLOOKUP($E1795,Department!$B:$E,J$2,FALSE)</f>
        <v>Marketing-02</v>
      </c>
      <c r="K1795" s="5" t="str">
        <f>VLOOKUP($E1795,Department!$B:$E,K$2,FALSE)</f>
        <v>Marketing-Research</v>
      </c>
      <c r="L1795" s="5">
        <f>VLOOKUP($F1795,Account!$B:$D,L$2,FALSE)</f>
        <v>800002</v>
      </c>
      <c r="M1795" s="5" t="str">
        <f>VLOOKUP($F1795,Account!$B:$D,M$2,FALSE)</f>
        <v>Facilities-Supplies</v>
      </c>
      <c r="N1795" s="9">
        <f t="shared" ref="N1795:N1843" si="1002">N1780*C1795</f>
        <v>6035.3503462164008</v>
      </c>
      <c r="O1795" t="str">
        <f>VLOOKUP(A1795,glbpamap!$A$1:$E$1000,5,FALSE)</f>
        <v>payroll.csv</v>
      </c>
    </row>
    <row r="1796" spans="1:15" x14ac:dyDescent="0.25">
      <c r="A1796" t="str">
        <f t="shared" si="970"/>
        <v>Marketing-03100000</v>
      </c>
      <c r="C1796">
        <f>C1780</f>
        <v>0</v>
      </c>
      <c r="D1796" s="6">
        <f>D1780</f>
        <v>6</v>
      </c>
      <c r="E1796" s="6">
        <f>E1780+1</f>
        <v>8</v>
      </c>
      <c r="F1796" s="4">
        <v>1</v>
      </c>
      <c r="G1796" s="5" t="str">
        <f>VLOOKUP($D1796,LE!$B:$D,G$2,FALSE)</f>
        <v>ERU</v>
      </c>
      <c r="H1796" s="5" t="str">
        <f>VLOOKUP($D1796,LE!$B:$D,H$2,FALSE)</f>
        <v>Eastern-Europe&amp;Russia</v>
      </c>
      <c r="I1796" s="5" t="str">
        <f>VLOOKUP($E1796,Department!$B:$E,I$2,FALSE)</f>
        <v>Marketing</v>
      </c>
      <c r="J1796" s="5" t="str">
        <f>VLOOKUP($E1796,Department!$B:$E,J$2,FALSE)</f>
        <v>Marketing-03</v>
      </c>
      <c r="K1796" s="5" t="str">
        <f>VLOOKUP($E1796,Department!$B:$E,K$2,FALSE)</f>
        <v>Marketing-PR</v>
      </c>
      <c r="L1796" s="5">
        <f>VLOOKUP($F1796,Account!$B:$D,L$2,FALSE)</f>
        <v>100000</v>
      </c>
      <c r="M1796" s="5" t="str">
        <f>VLOOKUP($F1796,Account!$B:$D,M$2,FALSE)</f>
        <v>Salary</v>
      </c>
      <c r="N1796" s="10">
        <f t="shared" ref="N1796" si="1003">N1780*1.01</f>
        <v>304785.19248392823</v>
      </c>
      <c r="O1796" t="str">
        <f>VLOOKUP(A1796,glbpamap!$A$1:$E$1000,5,FALSE)</f>
        <v>payroll.csv</v>
      </c>
    </row>
    <row r="1797" spans="1:15" x14ac:dyDescent="0.25">
      <c r="A1797" t="str">
        <f t="shared" ref="A1797:A1860" si="1004">J1797&amp;L1797</f>
        <v>Marketing-03100001</v>
      </c>
      <c r="C1797">
        <f t="shared" si="976"/>
        <v>0.3</v>
      </c>
      <c r="D1797" s="5">
        <f>D1796</f>
        <v>6</v>
      </c>
      <c r="E1797" s="5">
        <f>E1796</f>
        <v>8</v>
      </c>
      <c r="F1797" s="4">
        <f>F1796+1</f>
        <v>2</v>
      </c>
      <c r="G1797" s="5" t="str">
        <f>VLOOKUP($D1797,LE!$B:$D,G$2,FALSE)</f>
        <v>ERU</v>
      </c>
      <c r="H1797" s="5" t="str">
        <f>VLOOKUP($D1797,LE!$B:$D,H$2,FALSE)</f>
        <v>Eastern-Europe&amp;Russia</v>
      </c>
      <c r="I1797" s="5" t="str">
        <f>VLOOKUP($E1797,Department!$B:$E,I$2,FALSE)</f>
        <v>Marketing</v>
      </c>
      <c r="J1797" s="5" t="str">
        <f>VLOOKUP($E1797,Department!$B:$E,J$2,FALSE)</f>
        <v>Marketing-03</v>
      </c>
      <c r="K1797" s="5" t="str">
        <f>VLOOKUP($E1797,Department!$B:$E,K$2,FALSE)</f>
        <v>Marketing-PR</v>
      </c>
      <c r="L1797" s="5">
        <f>VLOOKUP($F1797,Account!$B:$D,L$2,FALSE)</f>
        <v>100001</v>
      </c>
      <c r="M1797" s="5" t="str">
        <f>VLOOKUP($F1797,Account!$B:$D,M$2,FALSE)</f>
        <v>Benefits</v>
      </c>
      <c r="N1797" s="9">
        <f t="shared" si="981"/>
        <v>91435.557745178463</v>
      </c>
      <c r="O1797" t="str">
        <f>VLOOKUP(A1797,glbpamap!$A$1:$E$1000,5,FALSE)</f>
        <v>payroll.csv</v>
      </c>
    </row>
    <row r="1798" spans="1:15" x14ac:dyDescent="0.25">
      <c r="A1798" t="str">
        <f t="shared" si="1004"/>
        <v>Marketing-03200000</v>
      </c>
      <c r="C1798">
        <f t="shared" si="976"/>
        <v>0.5</v>
      </c>
      <c r="D1798" s="5">
        <f t="shared" ref="D1798:D1811" si="1005">D1797</f>
        <v>6</v>
      </c>
      <c r="E1798" s="5">
        <f t="shared" ref="E1798:E1811" si="1006">E1797</f>
        <v>8</v>
      </c>
      <c r="F1798" s="4">
        <f t="shared" ref="F1798:F1811" si="1007">F1797+1</f>
        <v>3</v>
      </c>
      <c r="G1798" s="5" t="str">
        <f>VLOOKUP($D1798,LE!$B:$D,G$2,FALSE)</f>
        <v>ERU</v>
      </c>
      <c r="H1798" s="5" t="str">
        <f>VLOOKUP($D1798,LE!$B:$D,H$2,FALSE)</f>
        <v>Eastern-Europe&amp;Russia</v>
      </c>
      <c r="I1798" s="5" t="str">
        <f>VLOOKUP($E1798,Department!$B:$E,I$2,FALSE)</f>
        <v>Marketing</v>
      </c>
      <c r="J1798" s="5" t="str">
        <f>VLOOKUP($E1798,Department!$B:$E,J$2,FALSE)</f>
        <v>Marketing-03</v>
      </c>
      <c r="K1798" s="5" t="str">
        <f>VLOOKUP($E1798,Department!$B:$E,K$2,FALSE)</f>
        <v>Marketing-PR</v>
      </c>
      <c r="L1798" s="5">
        <f>VLOOKUP($F1798,Account!$B:$D,L$2,FALSE)</f>
        <v>200000</v>
      </c>
      <c r="M1798" s="5" t="str">
        <f>VLOOKUP($F1798,Account!$B:$D,M$2,FALSE)</f>
        <v>Contractors</v>
      </c>
      <c r="N1798" s="9">
        <f t="shared" si="989"/>
        <v>152392.59624196411</v>
      </c>
      <c r="O1798" t="str">
        <f>VLOOKUP(A1798,glbpamap!$A$1:$E$1000,5,FALSE)</f>
        <v>payroll.csv</v>
      </c>
    </row>
    <row r="1799" spans="1:15" x14ac:dyDescent="0.25">
      <c r="A1799" t="str">
        <f t="shared" si="1004"/>
        <v>Marketing-03400000</v>
      </c>
      <c r="C1799">
        <f t="shared" si="976"/>
        <v>0.1</v>
      </c>
      <c r="D1799" s="5">
        <f t="shared" si="1005"/>
        <v>6</v>
      </c>
      <c r="E1799" s="5">
        <f t="shared" si="1006"/>
        <v>8</v>
      </c>
      <c r="F1799" s="4">
        <f t="shared" si="1007"/>
        <v>4</v>
      </c>
      <c r="G1799" s="5" t="str">
        <f>VLOOKUP($D1799,LE!$B:$D,G$2,FALSE)</f>
        <v>ERU</v>
      </c>
      <c r="H1799" s="5" t="str">
        <f>VLOOKUP($D1799,LE!$B:$D,H$2,FALSE)</f>
        <v>Eastern-Europe&amp;Russia</v>
      </c>
      <c r="I1799" s="5" t="str">
        <f>VLOOKUP($E1799,Department!$B:$E,I$2,FALSE)</f>
        <v>Marketing</v>
      </c>
      <c r="J1799" s="5" t="str">
        <f>VLOOKUP($E1799,Department!$B:$E,J$2,FALSE)</f>
        <v>Marketing-03</v>
      </c>
      <c r="K1799" s="5" t="str">
        <f>VLOOKUP($E1799,Department!$B:$E,K$2,FALSE)</f>
        <v>Marketing-PR</v>
      </c>
      <c r="L1799" s="5">
        <f>VLOOKUP($F1799,Account!$B:$D,L$2,FALSE)</f>
        <v>400000</v>
      </c>
      <c r="M1799" s="5" t="str">
        <f>VLOOKUP($F1799,Account!$B:$D,M$2,FALSE)</f>
        <v>Travel-Trips</v>
      </c>
      <c r="N1799" s="9">
        <f t="shared" si="990"/>
        <v>30478.519248392826</v>
      </c>
      <c r="O1799" t="str">
        <f>VLOOKUP(A1799,glbpamap!$A$1:$E$1000,5,FALSE)</f>
        <v>payroll.csv</v>
      </c>
    </row>
    <row r="1800" spans="1:15" x14ac:dyDescent="0.25">
      <c r="A1800" t="str">
        <f t="shared" si="1004"/>
        <v>Marketing-03400001</v>
      </c>
      <c r="C1800">
        <f t="shared" si="976"/>
        <v>0.05</v>
      </c>
      <c r="D1800" s="5">
        <f t="shared" si="1005"/>
        <v>6</v>
      </c>
      <c r="E1800" s="5">
        <f t="shared" si="1006"/>
        <v>8</v>
      </c>
      <c r="F1800" s="4">
        <f t="shared" si="1007"/>
        <v>5</v>
      </c>
      <c r="G1800" s="5" t="str">
        <f>VLOOKUP($D1800,LE!$B:$D,G$2,FALSE)</f>
        <v>ERU</v>
      </c>
      <c r="H1800" s="5" t="str">
        <f>VLOOKUP($D1800,LE!$B:$D,H$2,FALSE)</f>
        <v>Eastern-Europe&amp;Russia</v>
      </c>
      <c r="I1800" s="5" t="str">
        <f>VLOOKUP($E1800,Department!$B:$E,I$2,FALSE)</f>
        <v>Marketing</v>
      </c>
      <c r="J1800" s="5" t="str">
        <f>VLOOKUP($E1800,Department!$B:$E,J$2,FALSE)</f>
        <v>Marketing-03</v>
      </c>
      <c r="K1800" s="5" t="str">
        <f>VLOOKUP($E1800,Department!$B:$E,K$2,FALSE)</f>
        <v>Marketing-PR</v>
      </c>
      <c r="L1800" s="5">
        <f>VLOOKUP($F1800,Account!$B:$D,L$2,FALSE)</f>
        <v>400001</v>
      </c>
      <c r="M1800" s="5" t="str">
        <f>VLOOKUP($F1800,Account!$B:$D,M$2,FALSE)</f>
        <v>Travel-Hotels</v>
      </c>
      <c r="N1800" s="9">
        <f t="shared" si="991"/>
        <v>15239.259624196413</v>
      </c>
      <c r="O1800" t="str">
        <f>VLOOKUP(A1800,glbpamap!$A$1:$E$1000,5,FALSE)</f>
        <v>payroll.csv</v>
      </c>
    </row>
    <row r="1801" spans="1:15" x14ac:dyDescent="0.25">
      <c r="A1801" t="str">
        <f t="shared" si="1004"/>
        <v>Marketing-03500000</v>
      </c>
      <c r="C1801">
        <f t="shared" si="976"/>
        <v>0.2</v>
      </c>
      <c r="D1801" s="5">
        <f t="shared" si="1005"/>
        <v>6</v>
      </c>
      <c r="E1801" s="5">
        <f t="shared" si="1006"/>
        <v>8</v>
      </c>
      <c r="F1801" s="4">
        <f t="shared" si="1007"/>
        <v>6</v>
      </c>
      <c r="G1801" s="5" t="str">
        <f>VLOOKUP($D1801,LE!$B:$D,G$2,FALSE)</f>
        <v>ERU</v>
      </c>
      <c r="H1801" s="5" t="str">
        <f>VLOOKUP($D1801,LE!$B:$D,H$2,FALSE)</f>
        <v>Eastern-Europe&amp;Russia</v>
      </c>
      <c r="I1801" s="5" t="str">
        <f>VLOOKUP($E1801,Department!$B:$E,I$2,FALSE)</f>
        <v>Marketing</v>
      </c>
      <c r="J1801" s="5" t="str">
        <f>VLOOKUP($E1801,Department!$B:$E,J$2,FALSE)</f>
        <v>Marketing-03</v>
      </c>
      <c r="K1801" s="5" t="str">
        <f>VLOOKUP($E1801,Department!$B:$E,K$2,FALSE)</f>
        <v>Marketing-PR</v>
      </c>
      <c r="L1801" s="5">
        <f>VLOOKUP($F1801,Account!$B:$D,L$2,FALSE)</f>
        <v>500000</v>
      </c>
      <c r="M1801" s="5" t="str">
        <f>VLOOKUP($F1801,Account!$B:$D,M$2,FALSE)</f>
        <v>Professional-Services-Consultants</v>
      </c>
      <c r="N1801" s="9">
        <f t="shared" si="992"/>
        <v>60957.038496785652</v>
      </c>
      <c r="O1801" t="str">
        <f>VLOOKUP(A1801,glbpamap!$A$1:$E$1000,5,FALSE)</f>
        <v>payroll.csv</v>
      </c>
    </row>
    <row r="1802" spans="1:15" x14ac:dyDescent="0.25">
      <c r="A1802" t="str">
        <f t="shared" si="1004"/>
        <v>Marketing-03600000</v>
      </c>
      <c r="C1802">
        <f t="shared" si="976"/>
        <v>0.1</v>
      </c>
      <c r="D1802" s="5">
        <f t="shared" si="1005"/>
        <v>6</v>
      </c>
      <c r="E1802" s="5">
        <f t="shared" si="1006"/>
        <v>8</v>
      </c>
      <c r="F1802" s="4">
        <f t="shared" si="1007"/>
        <v>7</v>
      </c>
      <c r="G1802" s="5" t="str">
        <f>VLOOKUP($D1802,LE!$B:$D,G$2,FALSE)</f>
        <v>ERU</v>
      </c>
      <c r="H1802" s="5" t="str">
        <f>VLOOKUP($D1802,LE!$B:$D,H$2,FALSE)</f>
        <v>Eastern-Europe&amp;Russia</v>
      </c>
      <c r="I1802" s="5" t="str">
        <f>VLOOKUP($E1802,Department!$B:$E,I$2,FALSE)</f>
        <v>Marketing</v>
      </c>
      <c r="J1802" s="5" t="str">
        <f>VLOOKUP($E1802,Department!$B:$E,J$2,FALSE)</f>
        <v>Marketing-03</v>
      </c>
      <c r="K1802" s="5" t="str">
        <f>VLOOKUP($E1802,Department!$B:$E,K$2,FALSE)</f>
        <v>Marketing-PR</v>
      </c>
      <c r="L1802" s="5">
        <f>VLOOKUP($F1802,Account!$B:$D,L$2,FALSE)</f>
        <v>600000</v>
      </c>
      <c r="M1802" s="5" t="str">
        <f>VLOOKUP($F1802,Account!$B:$D,M$2,FALSE)</f>
        <v>Legal-Consultants</v>
      </c>
      <c r="N1802" s="9">
        <f t="shared" si="993"/>
        <v>30478.519248392826</v>
      </c>
      <c r="O1802" t="str">
        <f>VLOOKUP(A1802,glbpamap!$A$1:$E$1000,5,FALSE)</f>
        <v>payroll.csv</v>
      </c>
    </row>
    <row r="1803" spans="1:15" x14ac:dyDescent="0.25">
      <c r="A1803" t="str">
        <f t="shared" si="1004"/>
        <v>Marketing-03600001</v>
      </c>
      <c r="C1803">
        <f t="shared" si="976"/>
        <v>0</v>
      </c>
      <c r="D1803" s="5">
        <f t="shared" si="1005"/>
        <v>6</v>
      </c>
      <c r="E1803" s="5">
        <f t="shared" si="1006"/>
        <v>8</v>
      </c>
      <c r="F1803" s="4">
        <f t="shared" si="1007"/>
        <v>8</v>
      </c>
      <c r="G1803" s="5" t="str">
        <f>VLOOKUP($D1803,LE!$B:$D,G$2,FALSE)</f>
        <v>ERU</v>
      </c>
      <c r="H1803" s="5" t="str">
        <f>VLOOKUP($D1803,LE!$B:$D,H$2,FALSE)</f>
        <v>Eastern-Europe&amp;Russia</v>
      </c>
      <c r="I1803" s="5" t="str">
        <f>VLOOKUP($E1803,Department!$B:$E,I$2,FALSE)</f>
        <v>Marketing</v>
      </c>
      <c r="J1803" s="5" t="str">
        <f>VLOOKUP($E1803,Department!$B:$E,J$2,FALSE)</f>
        <v>Marketing-03</v>
      </c>
      <c r="K1803" s="5" t="str">
        <f>VLOOKUP($E1803,Department!$B:$E,K$2,FALSE)</f>
        <v>Marketing-PR</v>
      </c>
      <c r="L1803" s="5">
        <f>VLOOKUP($F1803,Account!$B:$D,L$2,FALSE)</f>
        <v>600001</v>
      </c>
      <c r="M1803" s="5" t="str">
        <f>VLOOKUP($F1803,Account!$B:$D,M$2,FALSE)</f>
        <v>Legal-Corporate Fees</v>
      </c>
      <c r="N1803" s="9">
        <f t="shared" si="994"/>
        <v>0</v>
      </c>
      <c r="O1803" t="str">
        <f>VLOOKUP(A1803,glbpamap!$A$1:$E$1000,5,FALSE)</f>
        <v>payroll.csv</v>
      </c>
    </row>
    <row r="1804" spans="1:15" x14ac:dyDescent="0.25">
      <c r="A1804" t="str">
        <f t="shared" si="1004"/>
        <v>Marketing-03600002</v>
      </c>
      <c r="C1804">
        <f t="shared" si="976"/>
        <v>0</v>
      </c>
      <c r="D1804" s="5">
        <f t="shared" si="1005"/>
        <v>6</v>
      </c>
      <c r="E1804" s="5">
        <f t="shared" si="1006"/>
        <v>8</v>
      </c>
      <c r="F1804" s="4">
        <f t="shared" si="1007"/>
        <v>9</v>
      </c>
      <c r="G1804" s="5" t="str">
        <f>VLOOKUP($D1804,LE!$B:$D,G$2,FALSE)</f>
        <v>ERU</v>
      </c>
      <c r="H1804" s="5" t="str">
        <f>VLOOKUP($D1804,LE!$B:$D,H$2,FALSE)</f>
        <v>Eastern-Europe&amp;Russia</v>
      </c>
      <c r="I1804" s="5" t="str">
        <f>VLOOKUP($E1804,Department!$B:$E,I$2,FALSE)</f>
        <v>Marketing</v>
      </c>
      <c r="J1804" s="5" t="str">
        <f>VLOOKUP($E1804,Department!$B:$E,J$2,FALSE)</f>
        <v>Marketing-03</v>
      </c>
      <c r="K1804" s="5" t="str">
        <f>VLOOKUP($E1804,Department!$B:$E,K$2,FALSE)</f>
        <v>Marketing-PR</v>
      </c>
      <c r="L1804" s="5">
        <f>VLOOKUP($F1804,Account!$B:$D,L$2,FALSE)</f>
        <v>600002</v>
      </c>
      <c r="M1804" s="5" t="str">
        <f>VLOOKUP($F1804,Account!$B:$D,M$2,FALSE)</f>
        <v>Legal-Employment Fees</v>
      </c>
      <c r="N1804" s="9">
        <f t="shared" si="995"/>
        <v>0</v>
      </c>
      <c r="O1804" t="str">
        <f>VLOOKUP(A1804,glbpamap!$A$1:$E$1000,5,FALSE)</f>
        <v>payroll.csv</v>
      </c>
    </row>
    <row r="1805" spans="1:15" x14ac:dyDescent="0.25">
      <c r="A1805" t="str">
        <f t="shared" si="1004"/>
        <v>Marketing-03700000</v>
      </c>
      <c r="C1805">
        <f t="shared" si="976"/>
        <v>0.05</v>
      </c>
      <c r="D1805" s="5">
        <f t="shared" si="1005"/>
        <v>6</v>
      </c>
      <c r="E1805" s="5">
        <f t="shared" si="1006"/>
        <v>8</v>
      </c>
      <c r="F1805" s="4">
        <f t="shared" si="1007"/>
        <v>10</v>
      </c>
      <c r="G1805" s="5" t="str">
        <f>VLOOKUP($D1805,LE!$B:$D,G$2,FALSE)</f>
        <v>ERU</v>
      </c>
      <c r="H1805" s="5" t="str">
        <f>VLOOKUP($D1805,LE!$B:$D,H$2,FALSE)</f>
        <v>Eastern-Europe&amp;Russia</v>
      </c>
      <c r="I1805" s="5" t="str">
        <f>VLOOKUP($E1805,Department!$B:$E,I$2,FALSE)</f>
        <v>Marketing</v>
      </c>
      <c r="J1805" s="5" t="str">
        <f>VLOOKUP($E1805,Department!$B:$E,J$2,FALSE)</f>
        <v>Marketing-03</v>
      </c>
      <c r="K1805" s="5" t="str">
        <f>VLOOKUP($E1805,Department!$B:$E,K$2,FALSE)</f>
        <v>Marketing-PR</v>
      </c>
      <c r="L1805" s="5">
        <f>VLOOKUP($F1805,Account!$B:$D,L$2,FALSE)</f>
        <v>700000</v>
      </c>
      <c r="M1805" s="5" t="str">
        <f>VLOOKUP($F1805,Account!$B:$D,M$2,FALSE)</f>
        <v>IT-Application-On-Premise</v>
      </c>
      <c r="N1805" s="9">
        <f t="shared" si="996"/>
        <v>15239.259624196413</v>
      </c>
      <c r="O1805" t="str">
        <f>VLOOKUP(A1805,glbpamap!$A$1:$E$1000,5,FALSE)</f>
        <v>payroll.csv</v>
      </c>
    </row>
    <row r="1806" spans="1:15" x14ac:dyDescent="0.25">
      <c r="A1806" t="str">
        <f t="shared" si="1004"/>
        <v>Marketing-03700001</v>
      </c>
      <c r="C1806">
        <f t="shared" si="976"/>
        <v>0.01</v>
      </c>
      <c r="D1806" s="5">
        <f t="shared" si="1005"/>
        <v>6</v>
      </c>
      <c r="E1806" s="5">
        <f t="shared" si="1006"/>
        <v>8</v>
      </c>
      <c r="F1806" s="4">
        <f t="shared" si="1007"/>
        <v>11</v>
      </c>
      <c r="G1806" s="5" t="str">
        <f>VLOOKUP($D1806,LE!$B:$D,G$2,FALSE)</f>
        <v>ERU</v>
      </c>
      <c r="H1806" s="5" t="str">
        <f>VLOOKUP($D1806,LE!$B:$D,H$2,FALSE)</f>
        <v>Eastern-Europe&amp;Russia</v>
      </c>
      <c r="I1806" s="5" t="str">
        <f>VLOOKUP($E1806,Department!$B:$E,I$2,FALSE)</f>
        <v>Marketing</v>
      </c>
      <c r="J1806" s="5" t="str">
        <f>VLOOKUP($E1806,Department!$B:$E,J$2,FALSE)</f>
        <v>Marketing-03</v>
      </c>
      <c r="K1806" s="5" t="str">
        <f>VLOOKUP($E1806,Department!$B:$E,K$2,FALSE)</f>
        <v>Marketing-PR</v>
      </c>
      <c r="L1806" s="5">
        <f>VLOOKUP($F1806,Account!$B:$D,L$2,FALSE)</f>
        <v>700001</v>
      </c>
      <c r="M1806" s="5" t="str">
        <f>VLOOKUP($F1806,Account!$B:$D,M$2,FALSE)</f>
        <v>IT-Application-Subscription</v>
      </c>
      <c r="N1806" s="9">
        <f t="shared" si="997"/>
        <v>3047.8519248392822</v>
      </c>
      <c r="O1806" t="str">
        <f>VLOOKUP(A1806,glbpamap!$A$1:$E$1000,5,FALSE)</f>
        <v>payroll.csv</v>
      </c>
    </row>
    <row r="1807" spans="1:15" x14ac:dyDescent="0.25">
      <c r="A1807" t="str">
        <f t="shared" si="1004"/>
        <v>Marketing-03700002</v>
      </c>
      <c r="C1807">
        <f t="shared" si="976"/>
        <v>0.02</v>
      </c>
      <c r="D1807" s="5">
        <f t="shared" si="1005"/>
        <v>6</v>
      </c>
      <c r="E1807" s="5">
        <f t="shared" si="1006"/>
        <v>8</v>
      </c>
      <c r="F1807" s="4">
        <f t="shared" si="1007"/>
        <v>12</v>
      </c>
      <c r="G1807" s="5" t="str">
        <f>VLOOKUP($D1807,LE!$B:$D,G$2,FALSE)</f>
        <v>ERU</v>
      </c>
      <c r="H1807" s="5" t="str">
        <f>VLOOKUP($D1807,LE!$B:$D,H$2,FALSE)</f>
        <v>Eastern-Europe&amp;Russia</v>
      </c>
      <c r="I1807" s="5" t="str">
        <f>VLOOKUP($E1807,Department!$B:$E,I$2,FALSE)</f>
        <v>Marketing</v>
      </c>
      <c r="J1807" s="5" t="str">
        <f>VLOOKUP($E1807,Department!$B:$E,J$2,FALSE)</f>
        <v>Marketing-03</v>
      </c>
      <c r="K1807" s="5" t="str">
        <f>VLOOKUP($E1807,Department!$B:$E,K$2,FALSE)</f>
        <v>Marketing-PR</v>
      </c>
      <c r="L1807" s="5">
        <f>VLOOKUP($F1807,Account!$B:$D,L$2,FALSE)</f>
        <v>700002</v>
      </c>
      <c r="M1807" s="5" t="str">
        <f>VLOOKUP($F1807,Account!$B:$D,M$2,FALSE)</f>
        <v>IT-Infrastructure</v>
      </c>
      <c r="N1807" s="9">
        <f t="shared" si="998"/>
        <v>6095.7038496785644</v>
      </c>
      <c r="O1807" t="str">
        <f>VLOOKUP(A1807,glbpamap!$A$1:$E$1000,5,FALSE)</f>
        <v>payroll.csv</v>
      </c>
    </row>
    <row r="1808" spans="1:15" x14ac:dyDescent="0.25">
      <c r="A1808" t="str">
        <f t="shared" si="1004"/>
        <v>Marketing-03700003</v>
      </c>
      <c r="C1808">
        <f t="shared" si="976"/>
        <v>0.01</v>
      </c>
      <c r="D1808" s="5">
        <f t="shared" si="1005"/>
        <v>6</v>
      </c>
      <c r="E1808" s="5">
        <f t="shared" si="1006"/>
        <v>8</v>
      </c>
      <c r="F1808" s="4">
        <f t="shared" si="1007"/>
        <v>13</v>
      </c>
      <c r="G1808" s="5" t="str">
        <f>VLOOKUP($D1808,LE!$B:$D,G$2,FALSE)</f>
        <v>ERU</v>
      </c>
      <c r="H1808" s="5" t="str">
        <f>VLOOKUP($D1808,LE!$B:$D,H$2,FALSE)</f>
        <v>Eastern-Europe&amp;Russia</v>
      </c>
      <c r="I1808" s="5" t="str">
        <f>VLOOKUP($E1808,Department!$B:$E,I$2,FALSE)</f>
        <v>Marketing</v>
      </c>
      <c r="J1808" s="5" t="str">
        <f>VLOOKUP($E1808,Department!$B:$E,J$2,FALSE)</f>
        <v>Marketing-03</v>
      </c>
      <c r="K1808" s="5" t="str">
        <f>VLOOKUP($E1808,Department!$B:$E,K$2,FALSE)</f>
        <v>Marketing-PR</v>
      </c>
      <c r="L1808" s="5">
        <f>VLOOKUP($F1808,Account!$B:$D,L$2,FALSE)</f>
        <v>700003</v>
      </c>
      <c r="M1808" s="5" t="str">
        <f>VLOOKUP($F1808,Account!$B:$D,M$2,FALSE)</f>
        <v>IT-Consultant-System Implementation</v>
      </c>
      <c r="N1808" s="9">
        <f t="shared" si="999"/>
        <v>3047.8519248392822</v>
      </c>
      <c r="O1808" t="str">
        <f>VLOOKUP(A1808,glbpamap!$A$1:$E$1000,5,FALSE)</f>
        <v>payroll.csv</v>
      </c>
    </row>
    <row r="1809" spans="1:15" x14ac:dyDescent="0.25">
      <c r="A1809" t="str">
        <f t="shared" si="1004"/>
        <v>Marketing-03800000</v>
      </c>
      <c r="C1809">
        <f t="shared" si="976"/>
        <v>0.02</v>
      </c>
      <c r="D1809" s="5">
        <f t="shared" si="1005"/>
        <v>6</v>
      </c>
      <c r="E1809" s="5">
        <f t="shared" si="1006"/>
        <v>8</v>
      </c>
      <c r="F1809" s="4">
        <f t="shared" si="1007"/>
        <v>14</v>
      </c>
      <c r="G1809" s="5" t="str">
        <f>VLOOKUP($D1809,LE!$B:$D,G$2,FALSE)</f>
        <v>ERU</v>
      </c>
      <c r="H1809" s="5" t="str">
        <f>VLOOKUP($D1809,LE!$B:$D,H$2,FALSE)</f>
        <v>Eastern-Europe&amp;Russia</v>
      </c>
      <c r="I1809" s="5" t="str">
        <f>VLOOKUP($E1809,Department!$B:$E,I$2,FALSE)</f>
        <v>Marketing</v>
      </c>
      <c r="J1809" s="5" t="str">
        <f>VLOOKUP($E1809,Department!$B:$E,J$2,FALSE)</f>
        <v>Marketing-03</v>
      </c>
      <c r="K1809" s="5" t="str">
        <f>VLOOKUP($E1809,Department!$B:$E,K$2,FALSE)</f>
        <v>Marketing-PR</v>
      </c>
      <c r="L1809" s="5">
        <f>VLOOKUP($F1809,Account!$B:$D,L$2,FALSE)</f>
        <v>800000</v>
      </c>
      <c r="M1809" s="5" t="str">
        <f>VLOOKUP($F1809,Account!$B:$D,M$2,FALSE)</f>
        <v>Facilities-Offices</v>
      </c>
      <c r="N1809" s="9">
        <f t="shared" si="1000"/>
        <v>6095.7038496785644</v>
      </c>
      <c r="O1809" t="str">
        <f>VLOOKUP(A1809,glbpamap!$A$1:$E$1000,5,FALSE)</f>
        <v>payroll.csv</v>
      </c>
    </row>
    <row r="1810" spans="1:15" x14ac:dyDescent="0.25">
      <c r="A1810" t="str">
        <f t="shared" si="1004"/>
        <v>Marketing-03800001</v>
      </c>
      <c r="C1810">
        <f t="shared" si="976"/>
        <v>0.02</v>
      </c>
      <c r="D1810" s="5">
        <f t="shared" si="1005"/>
        <v>6</v>
      </c>
      <c r="E1810" s="5">
        <f t="shared" si="1006"/>
        <v>8</v>
      </c>
      <c r="F1810" s="4">
        <f t="shared" si="1007"/>
        <v>15</v>
      </c>
      <c r="G1810" s="5" t="str">
        <f>VLOOKUP($D1810,LE!$B:$D,G$2,FALSE)</f>
        <v>ERU</v>
      </c>
      <c r="H1810" s="5" t="str">
        <f>VLOOKUP($D1810,LE!$B:$D,H$2,FALSE)</f>
        <v>Eastern-Europe&amp;Russia</v>
      </c>
      <c r="I1810" s="5" t="str">
        <f>VLOOKUP($E1810,Department!$B:$E,I$2,FALSE)</f>
        <v>Marketing</v>
      </c>
      <c r="J1810" s="5" t="str">
        <f>VLOOKUP($E1810,Department!$B:$E,J$2,FALSE)</f>
        <v>Marketing-03</v>
      </c>
      <c r="K1810" s="5" t="str">
        <f>VLOOKUP($E1810,Department!$B:$E,K$2,FALSE)</f>
        <v>Marketing-PR</v>
      </c>
      <c r="L1810" s="5">
        <f>VLOOKUP($F1810,Account!$B:$D,L$2,FALSE)</f>
        <v>800001</v>
      </c>
      <c r="M1810" s="5" t="str">
        <f>VLOOKUP($F1810,Account!$B:$D,M$2,FALSE)</f>
        <v>Facilities-Supplies</v>
      </c>
      <c r="N1810" s="9">
        <f t="shared" si="1001"/>
        <v>6095.7038496785644</v>
      </c>
      <c r="O1810" t="str">
        <f>VLOOKUP(A1810,glbpamap!$A$1:$E$1000,5,FALSE)</f>
        <v>payroll.csv</v>
      </c>
    </row>
    <row r="1811" spans="1:15" x14ac:dyDescent="0.25">
      <c r="A1811" t="str">
        <f t="shared" si="1004"/>
        <v>Marketing-03800002</v>
      </c>
      <c r="C1811">
        <f t="shared" si="976"/>
        <v>0.02</v>
      </c>
      <c r="D1811" s="5">
        <f t="shared" si="1005"/>
        <v>6</v>
      </c>
      <c r="E1811" s="5">
        <f t="shared" si="1006"/>
        <v>8</v>
      </c>
      <c r="F1811" s="4">
        <f t="shared" si="1007"/>
        <v>16</v>
      </c>
      <c r="G1811" s="5" t="str">
        <f>VLOOKUP($D1811,LE!$B:$D,G$2,FALSE)</f>
        <v>ERU</v>
      </c>
      <c r="H1811" s="5" t="str">
        <f>VLOOKUP($D1811,LE!$B:$D,H$2,FALSE)</f>
        <v>Eastern-Europe&amp;Russia</v>
      </c>
      <c r="I1811" s="5" t="str">
        <f>VLOOKUP($E1811,Department!$B:$E,I$2,FALSE)</f>
        <v>Marketing</v>
      </c>
      <c r="J1811" s="5" t="str">
        <f>VLOOKUP($E1811,Department!$B:$E,J$2,FALSE)</f>
        <v>Marketing-03</v>
      </c>
      <c r="K1811" s="5" t="str">
        <f>VLOOKUP($E1811,Department!$B:$E,K$2,FALSE)</f>
        <v>Marketing-PR</v>
      </c>
      <c r="L1811" s="5">
        <f>VLOOKUP($F1811,Account!$B:$D,L$2,FALSE)</f>
        <v>800002</v>
      </c>
      <c r="M1811" s="5" t="str">
        <f>VLOOKUP($F1811,Account!$B:$D,M$2,FALSE)</f>
        <v>Facilities-Supplies</v>
      </c>
      <c r="N1811" s="9">
        <f t="shared" si="1002"/>
        <v>6095.7038496785644</v>
      </c>
      <c r="O1811" t="str">
        <f>VLOOKUP(A1811,glbpamap!$A$1:$E$1000,5,FALSE)</f>
        <v>payroll.csv</v>
      </c>
    </row>
    <row r="1812" spans="1:15" x14ac:dyDescent="0.25">
      <c r="A1812" t="str">
        <f t="shared" si="1004"/>
        <v>Product-Mgmt-01100000</v>
      </c>
      <c r="C1812">
        <f>C1796</f>
        <v>0</v>
      </c>
      <c r="D1812" s="6">
        <f>D1796</f>
        <v>6</v>
      </c>
      <c r="E1812" s="6">
        <f>E1796+1</f>
        <v>9</v>
      </c>
      <c r="F1812" s="4">
        <v>1</v>
      </c>
      <c r="G1812" s="5" t="str">
        <f>VLOOKUP($D1812,LE!$B:$D,G$2,FALSE)</f>
        <v>ERU</v>
      </c>
      <c r="H1812" s="5" t="str">
        <f>VLOOKUP($D1812,LE!$B:$D,H$2,FALSE)</f>
        <v>Eastern-Europe&amp;Russia</v>
      </c>
      <c r="I1812" s="5" t="str">
        <f>VLOOKUP($E1812,Department!$B:$E,I$2,FALSE)</f>
        <v>Product-Mgmt</v>
      </c>
      <c r="J1812" s="5" t="str">
        <f>VLOOKUP($E1812,Department!$B:$E,J$2,FALSE)</f>
        <v>Product-Mgmt-01</v>
      </c>
      <c r="K1812" s="5" t="str">
        <f>VLOOKUP($E1812,Department!$B:$E,K$2,FALSE)</f>
        <v>Product-Management</v>
      </c>
      <c r="L1812" s="5">
        <f>VLOOKUP($F1812,Account!$B:$D,L$2,FALSE)</f>
        <v>100000</v>
      </c>
      <c r="M1812" s="5" t="str">
        <f>VLOOKUP($F1812,Account!$B:$D,M$2,FALSE)</f>
        <v>Salary</v>
      </c>
      <c r="N1812" s="10">
        <f t="shared" ref="N1812" si="1008">N1796*1.01</f>
        <v>307833.04440876754</v>
      </c>
      <c r="O1812" t="str">
        <f>VLOOKUP(A1812,glbpamap!$A$1:$E$1000,5,FALSE)</f>
        <v>payroll.csv</v>
      </c>
    </row>
    <row r="1813" spans="1:15" x14ac:dyDescent="0.25">
      <c r="A1813" t="str">
        <f t="shared" si="1004"/>
        <v>Product-Mgmt-01100001</v>
      </c>
      <c r="C1813">
        <f t="shared" ref="C1813:C1827" si="1009">C1797</f>
        <v>0.3</v>
      </c>
      <c r="D1813" s="5">
        <f>D1812</f>
        <v>6</v>
      </c>
      <c r="E1813" s="5">
        <f>E1812</f>
        <v>9</v>
      </c>
      <c r="F1813" s="4">
        <f>F1812+1</f>
        <v>2</v>
      </c>
      <c r="G1813" s="5" t="str">
        <f>VLOOKUP($D1813,LE!$B:$D,G$2,FALSE)</f>
        <v>ERU</v>
      </c>
      <c r="H1813" s="5" t="str">
        <f>VLOOKUP($D1813,LE!$B:$D,H$2,FALSE)</f>
        <v>Eastern-Europe&amp;Russia</v>
      </c>
      <c r="I1813" s="5" t="str">
        <f>VLOOKUP($E1813,Department!$B:$E,I$2,FALSE)</f>
        <v>Product-Mgmt</v>
      </c>
      <c r="J1813" s="5" t="str">
        <f>VLOOKUP($E1813,Department!$B:$E,J$2,FALSE)</f>
        <v>Product-Mgmt-01</v>
      </c>
      <c r="K1813" s="5" t="str">
        <f>VLOOKUP($E1813,Department!$B:$E,K$2,FALSE)</f>
        <v>Product-Management</v>
      </c>
      <c r="L1813" s="5">
        <f>VLOOKUP($F1813,Account!$B:$D,L$2,FALSE)</f>
        <v>100001</v>
      </c>
      <c r="M1813" s="5" t="str">
        <f>VLOOKUP($F1813,Account!$B:$D,M$2,FALSE)</f>
        <v>Benefits</v>
      </c>
      <c r="N1813" s="9">
        <f t="shared" si="981"/>
        <v>92349.913322630266</v>
      </c>
      <c r="O1813" t="str">
        <f>VLOOKUP(A1813,glbpamap!$A$1:$E$1000,5,FALSE)</f>
        <v>payroll.csv</v>
      </c>
    </row>
    <row r="1814" spans="1:15" x14ac:dyDescent="0.25">
      <c r="A1814" t="str">
        <f t="shared" si="1004"/>
        <v>Product-Mgmt-01200000</v>
      </c>
      <c r="C1814">
        <f t="shared" si="1009"/>
        <v>0.5</v>
      </c>
      <c r="D1814" s="5">
        <f t="shared" ref="D1814:D1827" si="1010">D1813</f>
        <v>6</v>
      </c>
      <c r="E1814" s="5">
        <f t="shared" ref="E1814:E1827" si="1011">E1813</f>
        <v>9</v>
      </c>
      <c r="F1814" s="4">
        <f t="shared" ref="F1814:F1827" si="1012">F1813+1</f>
        <v>3</v>
      </c>
      <c r="G1814" s="5" t="str">
        <f>VLOOKUP($D1814,LE!$B:$D,G$2,FALSE)</f>
        <v>ERU</v>
      </c>
      <c r="H1814" s="5" t="str">
        <f>VLOOKUP($D1814,LE!$B:$D,H$2,FALSE)</f>
        <v>Eastern-Europe&amp;Russia</v>
      </c>
      <c r="I1814" s="5" t="str">
        <f>VLOOKUP($E1814,Department!$B:$E,I$2,FALSE)</f>
        <v>Product-Mgmt</v>
      </c>
      <c r="J1814" s="5" t="str">
        <f>VLOOKUP($E1814,Department!$B:$E,J$2,FALSE)</f>
        <v>Product-Mgmt-01</v>
      </c>
      <c r="K1814" s="5" t="str">
        <f>VLOOKUP($E1814,Department!$B:$E,K$2,FALSE)</f>
        <v>Product-Management</v>
      </c>
      <c r="L1814" s="5">
        <f>VLOOKUP($F1814,Account!$B:$D,L$2,FALSE)</f>
        <v>200000</v>
      </c>
      <c r="M1814" s="5" t="str">
        <f>VLOOKUP($F1814,Account!$B:$D,M$2,FALSE)</f>
        <v>Contractors</v>
      </c>
      <c r="N1814" s="9">
        <f t="shared" si="989"/>
        <v>153916.52220438377</v>
      </c>
      <c r="O1814" t="str">
        <f>VLOOKUP(A1814,glbpamap!$A$1:$E$1000,5,FALSE)</f>
        <v>payroll.csv</v>
      </c>
    </row>
    <row r="1815" spans="1:15" x14ac:dyDescent="0.25">
      <c r="A1815" t="str">
        <f t="shared" si="1004"/>
        <v>Product-Mgmt-01400000</v>
      </c>
      <c r="C1815">
        <f t="shared" si="1009"/>
        <v>0.1</v>
      </c>
      <c r="D1815" s="5">
        <f t="shared" si="1010"/>
        <v>6</v>
      </c>
      <c r="E1815" s="5">
        <f t="shared" si="1011"/>
        <v>9</v>
      </c>
      <c r="F1815" s="4">
        <f t="shared" si="1012"/>
        <v>4</v>
      </c>
      <c r="G1815" s="5" t="str">
        <f>VLOOKUP($D1815,LE!$B:$D,G$2,FALSE)</f>
        <v>ERU</v>
      </c>
      <c r="H1815" s="5" t="str">
        <f>VLOOKUP($D1815,LE!$B:$D,H$2,FALSE)</f>
        <v>Eastern-Europe&amp;Russia</v>
      </c>
      <c r="I1815" s="5" t="str">
        <f>VLOOKUP($E1815,Department!$B:$E,I$2,FALSE)</f>
        <v>Product-Mgmt</v>
      </c>
      <c r="J1815" s="5" t="str">
        <f>VLOOKUP($E1815,Department!$B:$E,J$2,FALSE)</f>
        <v>Product-Mgmt-01</v>
      </c>
      <c r="K1815" s="5" t="str">
        <f>VLOOKUP($E1815,Department!$B:$E,K$2,FALSE)</f>
        <v>Product-Management</v>
      </c>
      <c r="L1815" s="5">
        <f>VLOOKUP($F1815,Account!$B:$D,L$2,FALSE)</f>
        <v>400000</v>
      </c>
      <c r="M1815" s="5" t="str">
        <f>VLOOKUP($F1815,Account!$B:$D,M$2,FALSE)</f>
        <v>Travel-Trips</v>
      </c>
      <c r="N1815" s="9">
        <f t="shared" si="990"/>
        <v>30783.304440876756</v>
      </c>
      <c r="O1815" t="str">
        <f>VLOOKUP(A1815,glbpamap!$A$1:$E$1000,5,FALSE)</f>
        <v>payroll.csv</v>
      </c>
    </row>
    <row r="1816" spans="1:15" x14ac:dyDescent="0.25">
      <c r="A1816" t="str">
        <f t="shared" si="1004"/>
        <v>Product-Mgmt-01400001</v>
      </c>
      <c r="C1816">
        <f t="shared" si="1009"/>
        <v>0.05</v>
      </c>
      <c r="D1816" s="5">
        <f t="shared" si="1010"/>
        <v>6</v>
      </c>
      <c r="E1816" s="5">
        <f t="shared" si="1011"/>
        <v>9</v>
      </c>
      <c r="F1816" s="4">
        <f t="shared" si="1012"/>
        <v>5</v>
      </c>
      <c r="G1816" s="5" t="str">
        <f>VLOOKUP($D1816,LE!$B:$D,G$2,FALSE)</f>
        <v>ERU</v>
      </c>
      <c r="H1816" s="5" t="str">
        <f>VLOOKUP($D1816,LE!$B:$D,H$2,FALSE)</f>
        <v>Eastern-Europe&amp;Russia</v>
      </c>
      <c r="I1816" s="5" t="str">
        <f>VLOOKUP($E1816,Department!$B:$E,I$2,FALSE)</f>
        <v>Product-Mgmt</v>
      </c>
      <c r="J1816" s="5" t="str">
        <f>VLOOKUP($E1816,Department!$B:$E,J$2,FALSE)</f>
        <v>Product-Mgmt-01</v>
      </c>
      <c r="K1816" s="5" t="str">
        <f>VLOOKUP($E1816,Department!$B:$E,K$2,FALSE)</f>
        <v>Product-Management</v>
      </c>
      <c r="L1816" s="5">
        <f>VLOOKUP($F1816,Account!$B:$D,L$2,FALSE)</f>
        <v>400001</v>
      </c>
      <c r="M1816" s="5" t="str">
        <f>VLOOKUP($F1816,Account!$B:$D,M$2,FALSE)</f>
        <v>Travel-Hotels</v>
      </c>
      <c r="N1816" s="9">
        <f t="shared" si="991"/>
        <v>15391.652220438378</v>
      </c>
      <c r="O1816" t="str">
        <f>VLOOKUP(A1816,glbpamap!$A$1:$E$1000,5,FALSE)</f>
        <v>payroll.csv</v>
      </c>
    </row>
    <row r="1817" spans="1:15" x14ac:dyDescent="0.25">
      <c r="A1817" t="str">
        <f t="shared" si="1004"/>
        <v>Product-Mgmt-01500000</v>
      </c>
      <c r="C1817">
        <f t="shared" si="1009"/>
        <v>0.2</v>
      </c>
      <c r="D1817" s="5">
        <f t="shared" si="1010"/>
        <v>6</v>
      </c>
      <c r="E1817" s="5">
        <f t="shared" si="1011"/>
        <v>9</v>
      </c>
      <c r="F1817" s="4">
        <f t="shared" si="1012"/>
        <v>6</v>
      </c>
      <c r="G1817" s="5" t="str">
        <f>VLOOKUP($D1817,LE!$B:$D,G$2,FALSE)</f>
        <v>ERU</v>
      </c>
      <c r="H1817" s="5" t="str">
        <f>VLOOKUP($D1817,LE!$B:$D,H$2,FALSE)</f>
        <v>Eastern-Europe&amp;Russia</v>
      </c>
      <c r="I1817" s="5" t="str">
        <f>VLOOKUP($E1817,Department!$B:$E,I$2,FALSE)</f>
        <v>Product-Mgmt</v>
      </c>
      <c r="J1817" s="5" t="str">
        <f>VLOOKUP($E1817,Department!$B:$E,J$2,FALSE)</f>
        <v>Product-Mgmt-01</v>
      </c>
      <c r="K1817" s="5" t="str">
        <f>VLOOKUP($E1817,Department!$B:$E,K$2,FALSE)</f>
        <v>Product-Management</v>
      </c>
      <c r="L1817" s="5">
        <f>VLOOKUP($F1817,Account!$B:$D,L$2,FALSE)</f>
        <v>500000</v>
      </c>
      <c r="M1817" s="5" t="str">
        <f>VLOOKUP($F1817,Account!$B:$D,M$2,FALSE)</f>
        <v>Professional-Services-Consultants</v>
      </c>
      <c r="N1817" s="9">
        <f t="shared" si="992"/>
        <v>61566.608881753513</v>
      </c>
      <c r="O1817" t="str">
        <f>VLOOKUP(A1817,glbpamap!$A$1:$E$1000,5,FALSE)</f>
        <v>payroll.csv</v>
      </c>
    </row>
    <row r="1818" spans="1:15" x14ac:dyDescent="0.25">
      <c r="A1818" t="str">
        <f t="shared" si="1004"/>
        <v>Product-Mgmt-01600000</v>
      </c>
      <c r="C1818">
        <f t="shared" si="1009"/>
        <v>0.1</v>
      </c>
      <c r="D1818" s="5">
        <f t="shared" si="1010"/>
        <v>6</v>
      </c>
      <c r="E1818" s="5">
        <f t="shared" si="1011"/>
        <v>9</v>
      </c>
      <c r="F1818" s="4">
        <f t="shared" si="1012"/>
        <v>7</v>
      </c>
      <c r="G1818" s="5" t="str">
        <f>VLOOKUP($D1818,LE!$B:$D,G$2,FALSE)</f>
        <v>ERU</v>
      </c>
      <c r="H1818" s="5" t="str">
        <f>VLOOKUP($D1818,LE!$B:$D,H$2,FALSE)</f>
        <v>Eastern-Europe&amp;Russia</v>
      </c>
      <c r="I1818" s="5" t="str">
        <f>VLOOKUP($E1818,Department!$B:$E,I$2,FALSE)</f>
        <v>Product-Mgmt</v>
      </c>
      <c r="J1818" s="5" t="str">
        <f>VLOOKUP($E1818,Department!$B:$E,J$2,FALSE)</f>
        <v>Product-Mgmt-01</v>
      </c>
      <c r="K1818" s="5" t="str">
        <f>VLOOKUP($E1818,Department!$B:$E,K$2,FALSE)</f>
        <v>Product-Management</v>
      </c>
      <c r="L1818" s="5">
        <f>VLOOKUP($F1818,Account!$B:$D,L$2,FALSE)</f>
        <v>600000</v>
      </c>
      <c r="M1818" s="5" t="str">
        <f>VLOOKUP($F1818,Account!$B:$D,M$2,FALSE)</f>
        <v>Legal-Consultants</v>
      </c>
      <c r="N1818" s="9">
        <f t="shared" si="993"/>
        <v>30783.304440876756</v>
      </c>
      <c r="O1818" t="str">
        <f>VLOOKUP(A1818,glbpamap!$A$1:$E$1000,5,FALSE)</f>
        <v>payroll.csv</v>
      </c>
    </row>
    <row r="1819" spans="1:15" x14ac:dyDescent="0.25">
      <c r="A1819" t="str">
        <f t="shared" si="1004"/>
        <v>Product-Mgmt-01600001</v>
      </c>
      <c r="C1819">
        <f t="shared" si="1009"/>
        <v>0</v>
      </c>
      <c r="D1819" s="5">
        <f t="shared" si="1010"/>
        <v>6</v>
      </c>
      <c r="E1819" s="5">
        <f t="shared" si="1011"/>
        <v>9</v>
      </c>
      <c r="F1819" s="4">
        <f t="shared" si="1012"/>
        <v>8</v>
      </c>
      <c r="G1819" s="5" t="str">
        <f>VLOOKUP($D1819,LE!$B:$D,G$2,FALSE)</f>
        <v>ERU</v>
      </c>
      <c r="H1819" s="5" t="str">
        <f>VLOOKUP($D1819,LE!$B:$D,H$2,FALSE)</f>
        <v>Eastern-Europe&amp;Russia</v>
      </c>
      <c r="I1819" s="5" t="str">
        <f>VLOOKUP($E1819,Department!$B:$E,I$2,FALSE)</f>
        <v>Product-Mgmt</v>
      </c>
      <c r="J1819" s="5" t="str">
        <f>VLOOKUP($E1819,Department!$B:$E,J$2,FALSE)</f>
        <v>Product-Mgmt-01</v>
      </c>
      <c r="K1819" s="5" t="str">
        <f>VLOOKUP($E1819,Department!$B:$E,K$2,FALSE)</f>
        <v>Product-Management</v>
      </c>
      <c r="L1819" s="5">
        <f>VLOOKUP($F1819,Account!$B:$D,L$2,FALSE)</f>
        <v>600001</v>
      </c>
      <c r="M1819" s="5" t="str">
        <f>VLOOKUP($F1819,Account!$B:$D,M$2,FALSE)</f>
        <v>Legal-Corporate Fees</v>
      </c>
      <c r="N1819" s="9">
        <f t="shared" si="994"/>
        <v>0</v>
      </c>
      <c r="O1819" t="str">
        <f>VLOOKUP(A1819,glbpamap!$A$1:$E$1000,5,FALSE)</f>
        <v>payroll.csv</v>
      </c>
    </row>
    <row r="1820" spans="1:15" x14ac:dyDescent="0.25">
      <c r="A1820" t="str">
        <f t="shared" si="1004"/>
        <v>Product-Mgmt-01600002</v>
      </c>
      <c r="C1820">
        <f t="shared" si="1009"/>
        <v>0</v>
      </c>
      <c r="D1820" s="5">
        <f t="shared" si="1010"/>
        <v>6</v>
      </c>
      <c r="E1820" s="5">
        <f t="shared" si="1011"/>
        <v>9</v>
      </c>
      <c r="F1820" s="4">
        <f t="shared" si="1012"/>
        <v>9</v>
      </c>
      <c r="G1820" s="5" t="str">
        <f>VLOOKUP($D1820,LE!$B:$D,G$2,FALSE)</f>
        <v>ERU</v>
      </c>
      <c r="H1820" s="5" t="str">
        <f>VLOOKUP($D1820,LE!$B:$D,H$2,FALSE)</f>
        <v>Eastern-Europe&amp;Russia</v>
      </c>
      <c r="I1820" s="5" t="str">
        <f>VLOOKUP($E1820,Department!$B:$E,I$2,FALSE)</f>
        <v>Product-Mgmt</v>
      </c>
      <c r="J1820" s="5" t="str">
        <f>VLOOKUP($E1820,Department!$B:$E,J$2,FALSE)</f>
        <v>Product-Mgmt-01</v>
      </c>
      <c r="K1820" s="5" t="str">
        <f>VLOOKUP($E1820,Department!$B:$E,K$2,FALSE)</f>
        <v>Product-Management</v>
      </c>
      <c r="L1820" s="5">
        <f>VLOOKUP($F1820,Account!$B:$D,L$2,FALSE)</f>
        <v>600002</v>
      </c>
      <c r="M1820" s="5" t="str">
        <f>VLOOKUP($F1820,Account!$B:$D,M$2,FALSE)</f>
        <v>Legal-Employment Fees</v>
      </c>
      <c r="N1820" s="9">
        <f t="shared" si="995"/>
        <v>0</v>
      </c>
      <c r="O1820" t="str">
        <f>VLOOKUP(A1820,glbpamap!$A$1:$E$1000,5,FALSE)</f>
        <v>payroll.csv</v>
      </c>
    </row>
    <row r="1821" spans="1:15" x14ac:dyDescent="0.25">
      <c r="A1821" t="str">
        <f t="shared" si="1004"/>
        <v>Product-Mgmt-01700000</v>
      </c>
      <c r="C1821">
        <f t="shared" si="1009"/>
        <v>0.05</v>
      </c>
      <c r="D1821" s="5">
        <f t="shared" si="1010"/>
        <v>6</v>
      </c>
      <c r="E1821" s="5">
        <f t="shared" si="1011"/>
        <v>9</v>
      </c>
      <c r="F1821" s="4">
        <f t="shared" si="1012"/>
        <v>10</v>
      </c>
      <c r="G1821" s="5" t="str">
        <f>VLOOKUP($D1821,LE!$B:$D,G$2,FALSE)</f>
        <v>ERU</v>
      </c>
      <c r="H1821" s="5" t="str">
        <f>VLOOKUP($D1821,LE!$B:$D,H$2,FALSE)</f>
        <v>Eastern-Europe&amp;Russia</v>
      </c>
      <c r="I1821" s="5" t="str">
        <f>VLOOKUP($E1821,Department!$B:$E,I$2,FALSE)</f>
        <v>Product-Mgmt</v>
      </c>
      <c r="J1821" s="5" t="str">
        <f>VLOOKUP($E1821,Department!$B:$E,J$2,FALSE)</f>
        <v>Product-Mgmt-01</v>
      </c>
      <c r="K1821" s="5" t="str">
        <f>VLOOKUP($E1821,Department!$B:$E,K$2,FALSE)</f>
        <v>Product-Management</v>
      </c>
      <c r="L1821" s="5">
        <f>VLOOKUP($F1821,Account!$B:$D,L$2,FALSE)</f>
        <v>700000</v>
      </c>
      <c r="M1821" s="5" t="str">
        <f>VLOOKUP($F1821,Account!$B:$D,M$2,FALSE)</f>
        <v>IT-Application-On-Premise</v>
      </c>
      <c r="N1821" s="9">
        <f t="shared" si="996"/>
        <v>15391.652220438378</v>
      </c>
      <c r="O1821" t="str">
        <f>VLOOKUP(A1821,glbpamap!$A$1:$E$1000,5,FALSE)</f>
        <v>payroll.csv</v>
      </c>
    </row>
    <row r="1822" spans="1:15" x14ac:dyDescent="0.25">
      <c r="A1822" t="str">
        <f t="shared" si="1004"/>
        <v>Product-Mgmt-01700001</v>
      </c>
      <c r="C1822">
        <f t="shared" si="1009"/>
        <v>0.01</v>
      </c>
      <c r="D1822" s="5">
        <f t="shared" si="1010"/>
        <v>6</v>
      </c>
      <c r="E1822" s="5">
        <f t="shared" si="1011"/>
        <v>9</v>
      </c>
      <c r="F1822" s="4">
        <f t="shared" si="1012"/>
        <v>11</v>
      </c>
      <c r="G1822" s="5" t="str">
        <f>VLOOKUP($D1822,LE!$B:$D,G$2,FALSE)</f>
        <v>ERU</v>
      </c>
      <c r="H1822" s="5" t="str">
        <f>VLOOKUP($D1822,LE!$B:$D,H$2,FALSE)</f>
        <v>Eastern-Europe&amp;Russia</v>
      </c>
      <c r="I1822" s="5" t="str">
        <f>VLOOKUP($E1822,Department!$B:$E,I$2,FALSE)</f>
        <v>Product-Mgmt</v>
      </c>
      <c r="J1822" s="5" t="str">
        <f>VLOOKUP($E1822,Department!$B:$E,J$2,FALSE)</f>
        <v>Product-Mgmt-01</v>
      </c>
      <c r="K1822" s="5" t="str">
        <f>VLOOKUP($E1822,Department!$B:$E,K$2,FALSE)</f>
        <v>Product-Management</v>
      </c>
      <c r="L1822" s="5">
        <f>VLOOKUP($F1822,Account!$B:$D,L$2,FALSE)</f>
        <v>700001</v>
      </c>
      <c r="M1822" s="5" t="str">
        <f>VLOOKUP($F1822,Account!$B:$D,M$2,FALSE)</f>
        <v>IT-Application-Subscription</v>
      </c>
      <c r="N1822" s="9">
        <f t="shared" si="997"/>
        <v>3078.3304440876755</v>
      </c>
      <c r="O1822" t="str">
        <f>VLOOKUP(A1822,glbpamap!$A$1:$E$1000,5,FALSE)</f>
        <v>payroll.csv</v>
      </c>
    </row>
    <row r="1823" spans="1:15" x14ac:dyDescent="0.25">
      <c r="A1823" t="str">
        <f t="shared" si="1004"/>
        <v>Product-Mgmt-01700002</v>
      </c>
      <c r="C1823">
        <f t="shared" si="1009"/>
        <v>0.02</v>
      </c>
      <c r="D1823" s="5">
        <f t="shared" si="1010"/>
        <v>6</v>
      </c>
      <c r="E1823" s="5">
        <f t="shared" si="1011"/>
        <v>9</v>
      </c>
      <c r="F1823" s="4">
        <f t="shared" si="1012"/>
        <v>12</v>
      </c>
      <c r="G1823" s="5" t="str">
        <f>VLOOKUP($D1823,LE!$B:$D,G$2,FALSE)</f>
        <v>ERU</v>
      </c>
      <c r="H1823" s="5" t="str">
        <f>VLOOKUP($D1823,LE!$B:$D,H$2,FALSE)</f>
        <v>Eastern-Europe&amp;Russia</v>
      </c>
      <c r="I1823" s="5" t="str">
        <f>VLOOKUP($E1823,Department!$B:$E,I$2,FALSE)</f>
        <v>Product-Mgmt</v>
      </c>
      <c r="J1823" s="5" t="str">
        <f>VLOOKUP($E1823,Department!$B:$E,J$2,FALSE)</f>
        <v>Product-Mgmt-01</v>
      </c>
      <c r="K1823" s="5" t="str">
        <f>VLOOKUP($E1823,Department!$B:$E,K$2,FALSE)</f>
        <v>Product-Management</v>
      </c>
      <c r="L1823" s="5">
        <f>VLOOKUP($F1823,Account!$B:$D,L$2,FALSE)</f>
        <v>700002</v>
      </c>
      <c r="M1823" s="5" t="str">
        <f>VLOOKUP($F1823,Account!$B:$D,M$2,FALSE)</f>
        <v>IT-Infrastructure</v>
      </c>
      <c r="N1823" s="9">
        <f t="shared" si="998"/>
        <v>6156.6608881753509</v>
      </c>
      <c r="O1823" t="str">
        <f>VLOOKUP(A1823,glbpamap!$A$1:$E$1000,5,FALSE)</f>
        <v>payroll.csv</v>
      </c>
    </row>
    <row r="1824" spans="1:15" x14ac:dyDescent="0.25">
      <c r="A1824" t="str">
        <f t="shared" si="1004"/>
        <v>Product-Mgmt-01700003</v>
      </c>
      <c r="C1824">
        <f t="shared" si="1009"/>
        <v>0.01</v>
      </c>
      <c r="D1824" s="5">
        <f t="shared" si="1010"/>
        <v>6</v>
      </c>
      <c r="E1824" s="5">
        <f t="shared" si="1011"/>
        <v>9</v>
      </c>
      <c r="F1824" s="4">
        <f t="shared" si="1012"/>
        <v>13</v>
      </c>
      <c r="G1824" s="5" t="str">
        <f>VLOOKUP($D1824,LE!$B:$D,G$2,FALSE)</f>
        <v>ERU</v>
      </c>
      <c r="H1824" s="5" t="str">
        <f>VLOOKUP($D1824,LE!$B:$D,H$2,FALSE)</f>
        <v>Eastern-Europe&amp;Russia</v>
      </c>
      <c r="I1824" s="5" t="str">
        <f>VLOOKUP($E1824,Department!$B:$E,I$2,FALSE)</f>
        <v>Product-Mgmt</v>
      </c>
      <c r="J1824" s="5" t="str">
        <f>VLOOKUP($E1824,Department!$B:$E,J$2,FALSE)</f>
        <v>Product-Mgmt-01</v>
      </c>
      <c r="K1824" s="5" t="str">
        <f>VLOOKUP($E1824,Department!$B:$E,K$2,FALSE)</f>
        <v>Product-Management</v>
      </c>
      <c r="L1824" s="5">
        <f>VLOOKUP($F1824,Account!$B:$D,L$2,FALSE)</f>
        <v>700003</v>
      </c>
      <c r="M1824" s="5" t="str">
        <f>VLOOKUP($F1824,Account!$B:$D,M$2,FALSE)</f>
        <v>IT-Consultant-System Implementation</v>
      </c>
      <c r="N1824" s="9">
        <f t="shared" si="999"/>
        <v>3078.3304440876755</v>
      </c>
      <c r="O1824" t="str">
        <f>VLOOKUP(A1824,glbpamap!$A$1:$E$1000,5,FALSE)</f>
        <v>payroll.csv</v>
      </c>
    </row>
    <row r="1825" spans="1:15" x14ac:dyDescent="0.25">
      <c r="A1825" t="str">
        <f t="shared" si="1004"/>
        <v>Product-Mgmt-01800000</v>
      </c>
      <c r="C1825">
        <f t="shared" si="1009"/>
        <v>0.02</v>
      </c>
      <c r="D1825" s="5">
        <f t="shared" si="1010"/>
        <v>6</v>
      </c>
      <c r="E1825" s="5">
        <f t="shared" si="1011"/>
        <v>9</v>
      </c>
      <c r="F1825" s="4">
        <f t="shared" si="1012"/>
        <v>14</v>
      </c>
      <c r="G1825" s="5" t="str">
        <f>VLOOKUP($D1825,LE!$B:$D,G$2,FALSE)</f>
        <v>ERU</v>
      </c>
      <c r="H1825" s="5" t="str">
        <f>VLOOKUP($D1825,LE!$B:$D,H$2,FALSE)</f>
        <v>Eastern-Europe&amp;Russia</v>
      </c>
      <c r="I1825" s="5" t="str">
        <f>VLOOKUP($E1825,Department!$B:$E,I$2,FALSE)</f>
        <v>Product-Mgmt</v>
      </c>
      <c r="J1825" s="5" t="str">
        <f>VLOOKUP($E1825,Department!$B:$E,J$2,FALSE)</f>
        <v>Product-Mgmt-01</v>
      </c>
      <c r="K1825" s="5" t="str">
        <f>VLOOKUP($E1825,Department!$B:$E,K$2,FALSE)</f>
        <v>Product-Management</v>
      </c>
      <c r="L1825" s="5">
        <f>VLOOKUP($F1825,Account!$B:$D,L$2,FALSE)</f>
        <v>800000</v>
      </c>
      <c r="M1825" s="5" t="str">
        <f>VLOOKUP($F1825,Account!$B:$D,M$2,FALSE)</f>
        <v>Facilities-Offices</v>
      </c>
      <c r="N1825" s="9">
        <f t="shared" si="1000"/>
        <v>6156.6608881753509</v>
      </c>
      <c r="O1825" t="str">
        <f>VLOOKUP(A1825,glbpamap!$A$1:$E$1000,5,FALSE)</f>
        <v>payroll.csv</v>
      </c>
    </row>
    <row r="1826" spans="1:15" x14ac:dyDescent="0.25">
      <c r="A1826" t="str">
        <f t="shared" si="1004"/>
        <v>Product-Mgmt-01800001</v>
      </c>
      <c r="C1826">
        <f t="shared" si="1009"/>
        <v>0.02</v>
      </c>
      <c r="D1826" s="5">
        <f t="shared" si="1010"/>
        <v>6</v>
      </c>
      <c r="E1826" s="5">
        <f t="shared" si="1011"/>
        <v>9</v>
      </c>
      <c r="F1826" s="4">
        <f t="shared" si="1012"/>
        <v>15</v>
      </c>
      <c r="G1826" s="5" t="str">
        <f>VLOOKUP($D1826,LE!$B:$D,G$2,FALSE)</f>
        <v>ERU</v>
      </c>
      <c r="H1826" s="5" t="str">
        <f>VLOOKUP($D1826,LE!$B:$D,H$2,FALSE)</f>
        <v>Eastern-Europe&amp;Russia</v>
      </c>
      <c r="I1826" s="5" t="str">
        <f>VLOOKUP($E1826,Department!$B:$E,I$2,FALSE)</f>
        <v>Product-Mgmt</v>
      </c>
      <c r="J1826" s="5" t="str">
        <f>VLOOKUP($E1826,Department!$B:$E,J$2,FALSE)</f>
        <v>Product-Mgmt-01</v>
      </c>
      <c r="K1826" s="5" t="str">
        <f>VLOOKUP($E1826,Department!$B:$E,K$2,FALSE)</f>
        <v>Product-Management</v>
      </c>
      <c r="L1826" s="5">
        <f>VLOOKUP($F1826,Account!$B:$D,L$2,FALSE)</f>
        <v>800001</v>
      </c>
      <c r="M1826" s="5" t="str">
        <f>VLOOKUP($F1826,Account!$B:$D,M$2,FALSE)</f>
        <v>Facilities-Supplies</v>
      </c>
      <c r="N1826" s="9">
        <f t="shared" si="1001"/>
        <v>6156.6608881753509</v>
      </c>
      <c r="O1826" t="str">
        <f>VLOOKUP(A1826,glbpamap!$A$1:$E$1000,5,FALSE)</f>
        <v>payroll.csv</v>
      </c>
    </row>
    <row r="1827" spans="1:15" x14ac:dyDescent="0.25">
      <c r="A1827" t="str">
        <f t="shared" si="1004"/>
        <v>Product-Mgmt-01800002</v>
      </c>
      <c r="C1827">
        <f t="shared" si="1009"/>
        <v>0.02</v>
      </c>
      <c r="D1827" s="5">
        <f t="shared" si="1010"/>
        <v>6</v>
      </c>
      <c r="E1827" s="5">
        <f t="shared" si="1011"/>
        <v>9</v>
      </c>
      <c r="F1827" s="4">
        <f t="shared" si="1012"/>
        <v>16</v>
      </c>
      <c r="G1827" s="5" t="str">
        <f>VLOOKUP($D1827,LE!$B:$D,G$2,FALSE)</f>
        <v>ERU</v>
      </c>
      <c r="H1827" s="5" t="str">
        <f>VLOOKUP($D1827,LE!$B:$D,H$2,FALSE)</f>
        <v>Eastern-Europe&amp;Russia</v>
      </c>
      <c r="I1827" s="5" t="str">
        <f>VLOOKUP($E1827,Department!$B:$E,I$2,FALSE)</f>
        <v>Product-Mgmt</v>
      </c>
      <c r="J1827" s="5" t="str">
        <f>VLOOKUP($E1827,Department!$B:$E,J$2,FALSE)</f>
        <v>Product-Mgmt-01</v>
      </c>
      <c r="K1827" s="5" t="str">
        <f>VLOOKUP($E1827,Department!$B:$E,K$2,FALSE)</f>
        <v>Product-Management</v>
      </c>
      <c r="L1827" s="5">
        <f>VLOOKUP($F1827,Account!$B:$D,L$2,FALSE)</f>
        <v>800002</v>
      </c>
      <c r="M1827" s="5" t="str">
        <f>VLOOKUP($F1827,Account!$B:$D,M$2,FALSE)</f>
        <v>Facilities-Supplies</v>
      </c>
      <c r="N1827" s="9">
        <f t="shared" si="1002"/>
        <v>6156.6608881753509</v>
      </c>
      <c r="O1827" t="str">
        <f>VLOOKUP(A1827,glbpamap!$A$1:$E$1000,5,FALSE)</f>
        <v>payroll.csv</v>
      </c>
    </row>
    <row r="1828" spans="1:15" x14ac:dyDescent="0.25">
      <c r="A1828" t="str">
        <f t="shared" si="1004"/>
        <v>R&amp;D-01100000</v>
      </c>
      <c r="C1828">
        <f>C1812</f>
        <v>0</v>
      </c>
      <c r="D1828" s="6">
        <f>D1812</f>
        <v>6</v>
      </c>
      <c r="E1828" s="6">
        <f>E1812+1</f>
        <v>10</v>
      </c>
      <c r="F1828" s="4">
        <v>1</v>
      </c>
      <c r="G1828" s="5" t="str">
        <f>VLOOKUP($D1828,LE!$B:$D,G$2,FALSE)</f>
        <v>ERU</v>
      </c>
      <c r="H1828" s="5" t="str">
        <f>VLOOKUP($D1828,LE!$B:$D,H$2,FALSE)</f>
        <v>Eastern-Europe&amp;Russia</v>
      </c>
      <c r="I1828" s="5" t="str">
        <f>VLOOKUP($E1828,Department!$B:$E,I$2,FALSE)</f>
        <v>R&amp;D</v>
      </c>
      <c r="J1828" s="5" t="str">
        <f>VLOOKUP($E1828,Department!$B:$E,J$2,FALSE)</f>
        <v>R&amp;D-01</v>
      </c>
      <c r="K1828" s="5" t="str">
        <f>VLOOKUP($E1828,Department!$B:$E,K$2,FALSE)</f>
        <v>R&amp;D-Infrastructure Developmet</v>
      </c>
      <c r="L1828" s="5">
        <f>VLOOKUP($F1828,Account!$B:$D,L$2,FALSE)</f>
        <v>100000</v>
      </c>
      <c r="M1828" s="5" t="str">
        <f>VLOOKUP($F1828,Account!$B:$D,M$2,FALSE)</f>
        <v>Salary</v>
      </c>
      <c r="N1828" s="10">
        <f t="shared" ref="N1828" si="1013">N1812*1.01</f>
        <v>310911.37485285522</v>
      </c>
      <c r="O1828" t="str">
        <f>VLOOKUP(A1828,glbpamap!$A$1:$E$1000,5,FALSE)</f>
        <v>implementation.csv</v>
      </c>
    </row>
    <row r="1829" spans="1:15" x14ac:dyDescent="0.25">
      <c r="A1829" t="str">
        <f t="shared" si="1004"/>
        <v>R&amp;D-01100001</v>
      </c>
      <c r="C1829">
        <f t="shared" ref="C1829:C1843" si="1014">C1813</f>
        <v>0.3</v>
      </c>
      <c r="D1829" s="5">
        <f>D1828</f>
        <v>6</v>
      </c>
      <c r="E1829" s="5">
        <f>E1828</f>
        <v>10</v>
      </c>
      <c r="F1829" s="4">
        <f>F1828+1</f>
        <v>2</v>
      </c>
      <c r="G1829" s="5" t="str">
        <f>VLOOKUP($D1829,LE!$B:$D,G$2,FALSE)</f>
        <v>ERU</v>
      </c>
      <c r="H1829" s="5" t="str">
        <f>VLOOKUP($D1829,LE!$B:$D,H$2,FALSE)</f>
        <v>Eastern-Europe&amp;Russia</v>
      </c>
      <c r="I1829" s="5" t="str">
        <f>VLOOKUP($E1829,Department!$B:$E,I$2,FALSE)</f>
        <v>R&amp;D</v>
      </c>
      <c r="J1829" s="5" t="str">
        <f>VLOOKUP($E1829,Department!$B:$E,J$2,FALSE)</f>
        <v>R&amp;D-01</v>
      </c>
      <c r="K1829" s="5" t="str">
        <f>VLOOKUP($E1829,Department!$B:$E,K$2,FALSE)</f>
        <v>R&amp;D-Infrastructure Developmet</v>
      </c>
      <c r="L1829" s="5">
        <f>VLOOKUP($F1829,Account!$B:$D,L$2,FALSE)</f>
        <v>100001</v>
      </c>
      <c r="M1829" s="5" t="str">
        <f>VLOOKUP($F1829,Account!$B:$D,M$2,FALSE)</f>
        <v>Benefits</v>
      </c>
      <c r="N1829" s="9">
        <f t="shared" ref="N1829:N1877" si="1015">N1828*C1829</f>
        <v>93273.412455856567</v>
      </c>
      <c r="O1829" t="str">
        <f>VLOOKUP(A1829,glbpamap!$A$1:$E$1000,5,FALSE)</f>
        <v>implementation.csv</v>
      </c>
    </row>
    <row r="1830" spans="1:15" x14ac:dyDescent="0.25">
      <c r="A1830" t="str">
        <f t="shared" si="1004"/>
        <v>R&amp;D-01200000</v>
      </c>
      <c r="C1830">
        <f t="shared" si="1014"/>
        <v>0.5</v>
      </c>
      <c r="D1830" s="5">
        <f t="shared" ref="D1830:D1843" si="1016">D1829</f>
        <v>6</v>
      </c>
      <c r="E1830" s="5">
        <f t="shared" ref="E1830:E1843" si="1017">E1829</f>
        <v>10</v>
      </c>
      <c r="F1830" s="4">
        <f t="shared" ref="F1830:F1843" si="1018">F1829+1</f>
        <v>3</v>
      </c>
      <c r="G1830" s="5" t="str">
        <f>VLOOKUP($D1830,LE!$B:$D,G$2,FALSE)</f>
        <v>ERU</v>
      </c>
      <c r="H1830" s="5" t="str">
        <f>VLOOKUP($D1830,LE!$B:$D,H$2,FALSE)</f>
        <v>Eastern-Europe&amp;Russia</v>
      </c>
      <c r="I1830" s="5" t="str">
        <f>VLOOKUP($E1830,Department!$B:$E,I$2,FALSE)</f>
        <v>R&amp;D</v>
      </c>
      <c r="J1830" s="5" t="str">
        <f>VLOOKUP($E1830,Department!$B:$E,J$2,FALSE)</f>
        <v>R&amp;D-01</v>
      </c>
      <c r="K1830" s="5" t="str">
        <f>VLOOKUP($E1830,Department!$B:$E,K$2,FALSE)</f>
        <v>R&amp;D-Infrastructure Developmet</v>
      </c>
      <c r="L1830" s="5">
        <f>VLOOKUP($F1830,Account!$B:$D,L$2,FALSE)</f>
        <v>200000</v>
      </c>
      <c r="M1830" s="5" t="str">
        <f>VLOOKUP($F1830,Account!$B:$D,M$2,FALSE)</f>
        <v>Contractors</v>
      </c>
      <c r="N1830" s="9">
        <f t="shared" si="989"/>
        <v>155455.68742642761</v>
      </c>
      <c r="O1830" t="str">
        <f>VLOOKUP(A1830,glbpamap!$A$1:$E$1000,5,FALSE)</f>
        <v>implementation.csv</v>
      </c>
    </row>
    <row r="1831" spans="1:15" x14ac:dyDescent="0.25">
      <c r="A1831" t="str">
        <f t="shared" si="1004"/>
        <v>R&amp;D-01400000</v>
      </c>
      <c r="C1831">
        <f t="shared" si="1014"/>
        <v>0.1</v>
      </c>
      <c r="D1831" s="5">
        <f t="shared" si="1016"/>
        <v>6</v>
      </c>
      <c r="E1831" s="5">
        <f t="shared" si="1017"/>
        <v>10</v>
      </c>
      <c r="F1831" s="4">
        <f t="shared" si="1018"/>
        <v>4</v>
      </c>
      <c r="G1831" s="5" t="str">
        <f>VLOOKUP($D1831,LE!$B:$D,G$2,FALSE)</f>
        <v>ERU</v>
      </c>
      <c r="H1831" s="5" t="str">
        <f>VLOOKUP($D1831,LE!$B:$D,H$2,FALSE)</f>
        <v>Eastern-Europe&amp;Russia</v>
      </c>
      <c r="I1831" s="5" t="str">
        <f>VLOOKUP($E1831,Department!$B:$E,I$2,FALSE)</f>
        <v>R&amp;D</v>
      </c>
      <c r="J1831" s="5" t="str">
        <f>VLOOKUP($E1831,Department!$B:$E,J$2,FALSE)</f>
        <v>R&amp;D-01</v>
      </c>
      <c r="K1831" s="5" t="str">
        <f>VLOOKUP($E1831,Department!$B:$E,K$2,FALSE)</f>
        <v>R&amp;D-Infrastructure Developmet</v>
      </c>
      <c r="L1831" s="5">
        <f>VLOOKUP($F1831,Account!$B:$D,L$2,FALSE)</f>
        <v>400000</v>
      </c>
      <c r="M1831" s="5" t="str">
        <f>VLOOKUP($F1831,Account!$B:$D,M$2,FALSE)</f>
        <v>Travel-Trips</v>
      </c>
      <c r="N1831" s="9">
        <f t="shared" si="990"/>
        <v>31091.137485285522</v>
      </c>
      <c r="O1831" t="str">
        <f>VLOOKUP(A1831,glbpamap!$A$1:$E$1000,5,FALSE)</f>
        <v>implementation.csv</v>
      </c>
    </row>
    <row r="1832" spans="1:15" x14ac:dyDescent="0.25">
      <c r="A1832" t="str">
        <f t="shared" si="1004"/>
        <v>R&amp;D-01400001</v>
      </c>
      <c r="C1832">
        <f t="shared" si="1014"/>
        <v>0.05</v>
      </c>
      <c r="D1832" s="5">
        <f t="shared" si="1016"/>
        <v>6</v>
      </c>
      <c r="E1832" s="5">
        <f t="shared" si="1017"/>
        <v>10</v>
      </c>
      <c r="F1832" s="4">
        <f t="shared" si="1018"/>
        <v>5</v>
      </c>
      <c r="G1832" s="5" t="str">
        <f>VLOOKUP($D1832,LE!$B:$D,G$2,FALSE)</f>
        <v>ERU</v>
      </c>
      <c r="H1832" s="5" t="str">
        <f>VLOOKUP($D1832,LE!$B:$D,H$2,FALSE)</f>
        <v>Eastern-Europe&amp;Russia</v>
      </c>
      <c r="I1832" s="5" t="str">
        <f>VLOOKUP($E1832,Department!$B:$E,I$2,FALSE)</f>
        <v>R&amp;D</v>
      </c>
      <c r="J1832" s="5" t="str">
        <f>VLOOKUP($E1832,Department!$B:$E,J$2,FALSE)</f>
        <v>R&amp;D-01</v>
      </c>
      <c r="K1832" s="5" t="str">
        <f>VLOOKUP($E1832,Department!$B:$E,K$2,FALSE)</f>
        <v>R&amp;D-Infrastructure Developmet</v>
      </c>
      <c r="L1832" s="5">
        <f>VLOOKUP($F1832,Account!$B:$D,L$2,FALSE)</f>
        <v>400001</v>
      </c>
      <c r="M1832" s="5" t="str">
        <f>VLOOKUP($F1832,Account!$B:$D,M$2,FALSE)</f>
        <v>Travel-Hotels</v>
      </c>
      <c r="N1832" s="9">
        <f t="shared" si="991"/>
        <v>15545.568742642761</v>
      </c>
      <c r="O1832" t="str">
        <f>VLOOKUP(A1832,glbpamap!$A$1:$E$1000,5,FALSE)</f>
        <v>implementation.csv</v>
      </c>
    </row>
    <row r="1833" spans="1:15" x14ac:dyDescent="0.25">
      <c r="A1833" t="str">
        <f t="shared" si="1004"/>
        <v>R&amp;D-01500000</v>
      </c>
      <c r="C1833">
        <f t="shared" si="1014"/>
        <v>0.2</v>
      </c>
      <c r="D1833" s="5">
        <f t="shared" si="1016"/>
        <v>6</v>
      </c>
      <c r="E1833" s="5">
        <f t="shared" si="1017"/>
        <v>10</v>
      </c>
      <c r="F1833" s="4">
        <f t="shared" si="1018"/>
        <v>6</v>
      </c>
      <c r="G1833" s="5" t="str">
        <f>VLOOKUP($D1833,LE!$B:$D,G$2,FALSE)</f>
        <v>ERU</v>
      </c>
      <c r="H1833" s="5" t="str">
        <f>VLOOKUP($D1833,LE!$B:$D,H$2,FALSE)</f>
        <v>Eastern-Europe&amp;Russia</v>
      </c>
      <c r="I1833" s="5" t="str">
        <f>VLOOKUP($E1833,Department!$B:$E,I$2,FALSE)</f>
        <v>R&amp;D</v>
      </c>
      <c r="J1833" s="5" t="str">
        <f>VLOOKUP($E1833,Department!$B:$E,J$2,FALSE)</f>
        <v>R&amp;D-01</v>
      </c>
      <c r="K1833" s="5" t="str">
        <f>VLOOKUP($E1833,Department!$B:$E,K$2,FALSE)</f>
        <v>R&amp;D-Infrastructure Developmet</v>
      </c>
      <c r="L1833" s="5">
        <f>VLOOKUP($F1833,Account!$B:$D,L$2,FALSE)</f>
        <v>500000</v>
      </c>
      <c r="M1833" s="5" t="str">
        <f>VLOOKUP($F1833,Account!$B:$D,M$2,FALSE)</f>
        <v>Professional-Services-Consultants</v>
      </c>
      <c r="N1833" s="9">
        <f t="shared" si="992"/>
        <v>62182.274970571045</v>
      </c>
      <c r="O1833" t="str">
        <f>VLOOKUP(A1833,glbpamap!$A$1:$E$1000,5,FALSE)</f>
        <v>implementation.csv</v>
      </c>
    </row>
    <row r="1834" spans="1:15" x14ac:dyDescent="0.25">
      <c r="A1834" t="str">
        <f t="shared" si="1004"/>
        <v>R&amp;D-01600000</v>
      </c>
      <c r="C1834">
        <f t="shared" si="1014"/>
        <v>0.1</v>
      </c>
      <c r="D1834" s="5">
        <f t="shared" si="1016"/>
        <v>6</v>
      </c>
      <c r="E1834" s="5">
        <f t="shared" si="1017"/>
        <v>10</v>
      </c>
      <c r="F1834" s="4">
        <f t="shared" si="1018"/>
        <v>7</v>
      </c>
      <c r="G1834" s="5" t="str">
        <f>VLOOKUP($D1834,LE!$B:$D,G$2,FALSE)</f>
        <v>ERU</v>
      </c>
      <c r="H1834" s="5" t="str">
        <f>VLOOKUP($D1834,LE!$B:$D,H$2,FALSE)</f>
        <v>Eastern-Europe&amp;Russia</v>
      </c>
      <c r="I1834" s="5" t="str">
        <f>VLOOKUP($E1834,Department!$B:$E,I$2,FALSE)</f>
        <v>R&amp;D</v>
      </c>
      <c r="J1834" s="5" t="str">
        <f>VLOOKUP($E1834,Department!$B:$E,J$2,FALSE)</f>
        <v>R&amp;D-01</v>
      </c>
      <c r="K1834" s="5" t="str">
        <f>VLOOKUP($E1834,Department!$B:$E,K$2,FALSE)</f>
        <v>R&amp;D-Infrastructure Developmet</v>
      </c>
      <c r="L1834" s="5">
        <f>VLOOKUP($F1834,Account!$B:$D,L$2,FALSE)</f>
        <v>600000</v>
      </c>
      <c r="M1834" s="5" t="str">
        <f>VLOOKUP($F1834,Account!$B:$D,M$2,FALSE)</f>
        <v>Legal-Consultants</v>
      </c>
      <c r="N1834" s="9">
        <f t="shared" si="993"/>
        <v>31091.137485285522</v>
      </c>
      <c r="O1834" t="str">
        <f>VLOOKUP(A1834,glbpamap!$A$1:$E$1000,5,FALSE)</f>
        <v>implementation.csv</v>
      </c>
    </row>
    <row r="1835" spans="1:15" x14ac:dyDescent="0.25">
      <c r="A1835" t="str">
        <f t="shared" si="1004"/>
        <v>R&amp;D-01600001</v>
      </c>
      <c r="C1835">
        <f t="shared" si="1014"/>
        <v>0</v>
      </c>
      <c r="D1835" s="5">
        <f t="shared" si="1016"/>
        <v>6</v>
      </c>
      <c r="E1835" s="5">
        <f t="shared" si="1017"/>
        <v>10</v>
      </c>
      <c r="F1835" s="4">
        <f t="shared" si="1018"/>
        <v>8</v>
      </c>
      <c r="G1835" s="5" t="str">
        <f>VLOOKUP($D1835,LE!$B:$D,G$2,FALSE)</f>
        <v>ERU</v>
      </c>
      <c r="H1835" s="5" t="str">
        <f>VLOOKUP($D1835,LE!$B:$D,H$2,FALSE)</f>
        <v>Eastern-Europe&amp;Russia</v>
      </c>
      <c r="I1835" s="5" t="str">
        <f>VLOOKUP($E1835,Department!$B:$E,I$2,FALSE)</f>
        <v>R&amp;D</v>
      </c>
      <c r="J1835" s="5" t="str">
        <f>VLOOKUP($E1835,Department!$B:$E,J$2,FALSE)</f>
        <v>R&amp;D-01</v>
      </c>
      <c r="K1835" s="5" t="str">
        <f>VLOOKUP($E1835,Department!$B:$E,K$2,FALSE)</f>
        <v>R&amp;D-Infrastructure Developmet</v>
      </c>
      <c r="L1835" s="5">
        <f>VLOOKUP($F1835,Account!$B:$D,L$2,FALSE)</f>
        <v>600001</v>
      </c>
      <c r="M1835" s="5" t="str">
        <f>VLOOKUP($F1835,Account!$B:$D,M$2,FALSE)</f>
        <v>Legal-Corporate Fees</v>
      </c>
      <c r="N1835" s="9">
        <f t="shared" si="994"/>
        <v>0</v>
      </c>
      <c r="O1835" t="str">
        <f>VLOOKUP(A1835,glbpamap!$A$1:$E$1000,5,FALSE)</f>
        <v>implementation.csv</v>
      </c>
    </row>
    <row r="1836" spans="1:15" x14ac:dyDescent="0.25">
      <c r="A1836" t="str">
        <f t="shared" si="1004"/>
        <v>R&amp;D-01600002</v>
      </c>
      <c r="C1836">
        <f t="shared" si="1014"/>
        <v>0</v>
      </c>
      <c r="D1836" s="5">
        <f t="shared" si="1016"/>
        <v>6</v>
      </c>
      <c r="E1836" s="5">
        <f t="shared" si="1017"/>
        <v>10</v>
      </c>
      <c r="F1836" s="4">
        <f t="shared" si="1018"/>
        <v>9</v>
      </c>
      <c r="G1836" s="5" t="str">
        <f>VLOOKUP($D1836,LE!$B:$D,G$2,FALSE)</f>
        <v>ERU</v>
      </c>
      <c r="H1836" s="5" t="str">
        <f>VLOOKUP($D1836,LE!$B:$D,H$2,FALSE)</f>
        <v>Eastern-Europe&amp;Russia</v>
      </c>
      <c r="I1836" s="5" t="str">
        <f>VLOOKUP($E1836,Department!$B:$E,I$2,FALSE)</f>
        <v>R&amp;D</v>
      </c>
      <c r="J1836" s="5" t="str">
        <f>VLOOKUP($E1836,Department!$B:$E,J$2,FALSE)</f>
        <v>R&amp;D-01</v>
      </c>
      <c r="K1836" s="5" t="str">
        <f>VLOOKUP($E1836,Department!$B:$E,K$2,FALSE)</f>
        <v>R&amp;D-Infrastructure Developmet</v>
      </c>
      <c r="L1836" s="5">
        <f>VLOOKUP($F1836,Account!$B:$D,L$2,FALSE)</f>
        <v>600002</v>
      </c>
      <c r="M1836" s="5" t="str">
        <f>VLOOKUP($F1836,Account!$B:$D,M$2,FALSE)</f>
        <v>Legal-Employment Fees</v>
      </c>
      <c r="N1836" s="9">
        <f t="shared" si="995"/>
        <v>0</v>
      </c>
      <c r="O1836" t="str">
        <f>VLOOKUP(A1836,glbpamap!$A$1:$E$1000,5,FALSE)</f>
        <v>implementation.csv</v>
      </c>
    </row>
    <row r="1837" spans="1:15" x14ac:dyDescent="0.25">
      <c r="A1837" t="str">
        <f t="shared" si="1004"/>
        <v>R&amp;D-01700000</v>
      </c>
      <c r="C1837">
        <f t="shared" si="1014"/>
        <v>0.05</v>
      </c>
      <c r="D1837" s="5">
        <f t="shared" si="1016"/>
        <v>6</v>
      </c>
      <c r="E1837" s="5">
        <f t="shared" si="1017"/>
        <v>10</v>
      </c>
      <c r="F1837" s="4">
        <f t="shared" si="1018"/>
        <v>10</v>
      </c>
      <c r="G1837" s="5" t="str">
        <f>VLOOKUP($D1837,LE!$B:$D,G$2,FALSE)</f>
        <v>ERU</v>
      </c>
      <c r="H1837" s="5" t="str">
        <f>VLOOKUP($D1837,LE!$B:$D,H$2,FALSE)</f>
        <v>Eastern-Europe&amp;Russia</v>
      </c>
      <c r="I1837" s="5" t="str">
        <f>VLOOKUP($E1837,Department!$B:$E,I$2,FALSE)</f>
        <v>R&amp;D</v>
      </c>
      <c r="J1837" s="5" t="str">
        <f>VLOOKUP($E1837,Department!$B:$E,J$2,FALSE)</f>
        <v>R&amp;D-01</v>
      </c>
      <c r="K1837" s="5" t="str">
        <f>VLOOKUP($E1837,Department!$B:$E,K$2,FALSE)</f>
        <v>R&amp;D-Infrastructure Developmet</v>
      </c>
      <c r="L1837" s="5">
        <f>VLOOKUP($F1837,Account!$B:$D,L$2,FALSE)</f>
        <v>700000</v>
      </c>
      <c r="M1837" s="5" t="str">
        <f>VLOOKUP($F1837,Account!$B:$D,M$2,FALSE)</f>
        <v>IT-Application-On-Premise</v>
      </c>
      <c r="N1837" s="9">
        <f t="shared" si="996"/>
        <v>15545.568742642761</v>
      </c>
      <c r="O1837" t="str">
        <f>VLOOKUP(A1837,glbpamap!$A$1:$E$1000,5,FALSE)</f>
        <v>implementation.csv</v>
      </c>
    </row>
    <row r="1838" spans="1:15" x14ac:dyDescent="0.25">
      <c r="A1838" t="str">
        <f t="shared" si="1004"/>
        <v>R&amp;D-01700001</v>
      </c>
      <c r="C1838">
        <f t="shared" si="1014"/>
        <v>0.01</v>
      </c>
      <c r="D1838" s="5">
        <f t="shared" si="1016"/>
        <v>6</v>
      </c>
      <c r="E1838" s="5">
        <f t="shared" si="1017"/>
        <v>10</v>
      </c>
      <c r="F1838" s="4">
        <f t="shared" si="1018"/>
        <v>11</v>
      </c>
      <c r="G1838" s="5" t="str">
        <f>VLOOKUP($D1838,LE!$B:$D,G$2,FALSE)</f>
        <v>ERU</v>
      </c>
      <c r="H1838" s="5" t="str">
        <f>VLOOKUP($D1838,LE!$B:$D,H$2,FALSE)</f>
        <v>Eastern-Europe&amp;Russia</v>
      </c>
      <c r="I1838" s="5" t="str">
        <f>VLOOKUP($E1838,Department!$B:$E,I$2,FALSE)</f>
        <v>R&amp;D</v>
      </c>
      <c r="J1838" s="5" t="str">
        <f>VLOOKUP($E1838,Department!$B:$E,J$2,FALSE)</f>
        <v>R&amp;D-01</v>
      </c>
      <c r="K1838" s="5" t="str">
        <f>VLOOKUP($E1838,Department!$B:$E,K$2,FALSE)</f>
        <v>R&amp;D-Infrastructure Developmet</v>
      </c>
      <c r="L1838" s="5">
        <f>VLOOKUP($F1838,Account!$B:$D,L$2,FALSE)</f>
        <v>700001</v>
      </c>
      <c r="M1838" s="5" t="str">
        <f>VLOOKUP($F1838,Account!$B:$D,M$2,FALSE)</f>
        <v>IT-Application-Subscription</v>
      </c>
      <c r="N1838" s="9">
        <f t="shared" si="997"/>
        <v>3109.1137485285522</v>
      </c>
      <c r="O1838" t="str">
        <f>VLOOKUP(A1838,glbpamap!$A$1:$E$1000,5,FALSE)</f>
        <v>implementation.csv</v>
      </c>
    </row>
    <row r="1839" spans="1:15" x14ac:dyDescent="0.25">
      <c r="A1839" t="str">
        <f t="shared" si="1004"/>
        <v>R&amp;D-01700002</v>
      </c>
      <c r="C1839">
        <f t="shared" si="1014"/>
        <v>0.02</v>
      </c>
      <c r="D1839" s="5">
        <f t="shared" si="1016"/>
        <v>6</v>
      </c>
      <c r="E1839" s="5">
        <f t="shared" si="1017"/>
        <v>10</v>
      </c>
      <c r="F1839" s="4">
        <f t="shared" si="1018"/>
        <v>12</v>
      </c>
      <c r="G1839" s="5" t="str">
        <f>VLOOKUP($D1839,LE!$B:$D,G$2,FALSE)</f>
        <v>ERU</v>
      </c>
      <c r="H1839" s="5" t="str">
        <f>VLOOKUP($D1839,LE!$B:$D,H$2,FALSE)</f>
        <v>Eastern-Europe&amp;Russia</v>
      </c>
      <c r="I1839" s="5" t="str">
        <f>VLOOKUP($E1839,Department!$B:$E,I$2,FALSE)</f>
        <v>R&amp;D</v>
      </c>
      <c r="J1839" s="5" t="str">
        <f>VLOOKUP($E1839,Department!$B:$E,J$2,FALSE)</f>
        <v>R&amp;D-01</v>
      </c>
      <c r="K1839" s="5" t="str">
        <f>VLOOKUP($E1839,Department!$B:$E,K$2,FALSE)</f>
        <v>R&amp;D-Infrastructure Developmet</v>
      </c>
      <c r="L1839" s="5">
        <f>VLOOKUP($F1839,Account!$B:$D,L$2,FALSE)</f>
        <v>700002</v>
      </c>
      <c r="M1839" s="5" t="str">
        <f>VLOOKUP($F1839,Account!$B:$D,M$2,FALSE)</f>
        <v>IT-Infrastructure</v>
      </c>
      <c r="N1839" s="9">
        <f t="shared" si="998"/>
        <v>6218.2274970571043</v>
      </c>
      <c r="O1839" t="str">
        <f>VLOOKUP(A1839,glbpamap!$A$1:$E$1000,5,FALSE)</f>
        <v>implementation.csv</v>
      </c>
    </row>
    <row r="1840" spans="1:15" x14ac:dyDescent="0.25">
      <c r="A1840" t="str">
        <f t="shared" si="1004"/>
        <v>R&amp;D-01700003</v>
      </c>
      <c r="C1840">
        <f t="shared" si="1014"/>
        <v>0.01</v>
      </c>
      <c r="D1840" s="5">
        <f t="shared" si="1016"/>
        <v>6</v>
      </c>
      <c r="E1840" s="5">
        <f t="shared" si="1017"/>
        <v>10</v>
      </c>
      <c r="F1840" s="4">
        <f t="shared" si="1018"/>
        <v>13</v>
      </c>
      <c r="G1840" s="5" t="str">
        <f>VLOOKUP($D1840,LE!$B:$D,G$2,FALSE)</f>
        <v>ERU</v>
      </c>
      <c r="H1840" s="5" t="str">
        <f>VLOOKUP($D1840,LE!$B:$D,H$2,FALSE)</f>
        <v>Eastern-Europe&amp;Russia</v>
      </c>
      <c r="I1840" s="5" t="str">
        <f>VLOOKUP($E1840,Department!$B:$E,I$2,FALSE)</f>
        <v>R&amp;D</v>
      </c>
      <c r="J1840" s="5" t="str">
        <f>VLOOKUP($E1840,Department!$B:$E,J$2,FALSE)</f>
        <v>R&amp;D-01</v>
      </c>
      <c r="K1840" s="5" t="str">
        <f>VLOOKUP($E1840,Department!$B:$E,K$2,FALSE)</f>
        <v>R&amp;D-Infrastructure Developmet</v>
      </c>
      <c r="L1840" s="5">
        <f>VLOOKUP($F1840,Account!$B:$D,L$2,FALSE)</f>
        <v>700003</v>
      </c>
      <c r="M1840" s="5" t="str">
        <f>VLOOKUP($F1840,Account!$B:$D,M$2,FALSE)</f>
        <v>IT-Consultant-System Implementation</v>
      </c>
      <c r="N1840" s="9">
        <f t="shared" si="999"/>
        <v>3109.1137485285522</v>
      </c>
      <c r="O1840" t="str">
        <f>VLOOKUP(A1840,glbpamap!$A$1:$E$1000,5,FALSE)</f>
        <v>implementation.csv</v>
      </c>
    </row>
    <row r="1841" spans="1:15" x14ac:dyDescent="0.25">
      <c r="A1841" t="str">
        <f t="shared" si="1004"/>
        <v>R&amp;D-01800000</v>
      </c>
      <c r="C1841">
        <f t="shared" si="1014"/>
        <v>0.02</v>
      </c>
      <c r="D1841" s="5">
        <f t="shared" si="1016"/>
        <v>6</v>
      </c>
      <c r="E1841" s="5">
        <f t="shared" si="1017"/>
        <v>10</v>
      </c>
      <c r="F1841" s="4">
        <f t="shared" si="1018"/>
        <v>14</v>
      </c>
      <c r="G1841" s="5" t="str">
        <f>VLOOKUP($D1841,LE!$B:$D,G$2,FALSE)</f>
        <v>ERU</v>
      </c>
      <c r="H1841" s="5" t="str">
        <f>VLOOKUP($D1841,LE!$B:$D,H$2,FALSE)</f>
        <v>Eastern-Europe&amp;Russia</v>
      </c>
      <c r="I1841" s="5" t="str">
        <f>VLOOKUP($E1841,Department!$B:$E,I$2,FALSE)</f>
        <v>R&amp;D</v>
      </c>
      <c r="J1841" s="5" t="str">
        <f>VLOOKUP($E1841,Department!$B:$E,J$2,FALSE)</f>
        <v>R&amp;D-01</v>
      </c>
      <c r="K1841" s="5" t="str">
        <f>VLOOKUP($E1841,Department!$B:$E,K$2,FALSE)</f>
        <v>R&amp;D-Infrastructure Developmet</v>
      </c>
      <c r="L1841" s="5">
        <f>VLOOKUP($F1841,Account!$B:$D,L$2,FALSE)</f>
        <v>800000</v>
      </c>
      <c r="M1841" s="5" t="str">
        <f>VLOOKUP($F1841,Account!$B:$D,M$2,FALSE)</f>
        <v>Facilities-Offices</v>
      </c>
      <c r="N1841" s="9">
        <f t="shared" si="1000"/>
        <v>6218.2274970571043</v>
      </c>
      <c r="O1841" t="str">
        <f>VLOOKUP(A1841,glbpamap!$A$1:$E$1000,5,FALSE)</f>
        <v>implementation.csv</v>
      </c>
    </row>
    <row r="1842" spans="1:15" x14ac:dyDescent="0.25">
      <c r="A1842" t="str">
        <f t="shared" si="1004"/>
        <v>R&amp;D-01800001</v>
      </c>
      <c r="C1842">
        <f t="shared" si="1014"/>
        <v>0.02</v>
      </c>
      <c r="D1842" s="5">
        <f t="shared" si="1016"/>
        <v>6</v>
      </c>
      <c r="E1842" s="5">
        <f t="shared" si="1017"/>
        <v>10</v>
      </c>
      <c r="F1842" s="4">
        <f t="shared" si="1018"/>
        <v>15</v>
      </c>
      <c r="G1842" s="5" t="str">
        <f>VLOOKUP($D1842,LE!$B:$D,G$2,FALSE)</f>
        <v>ERU</v>
      </c>
      <c r="H1842" s="5" t="str">
        <f>VLOOKUP($D1842,LE!$B:$D,H$2,FALSE)</f>
        <v>Eastern-Europe&amp;Russia</v>
      </c>
      <c r="I1842" s="5" t="str">
        <f>VLOOKUP($E1842,Department!$B:$E,I$2,FALSE)</f>
        <v>R&amp;D</v>
      </c>
      <c r="J1842" s="5" t="str">
        <f>VLOOKUP($E1842,Department!$B:$E,J$2,FALSE)</f>
        <v>R&amp;D-01</v>
      </c>
      <c r="K1842" s="5" t="str">
        <f>VLOOKUP($E1842,Department!$B:$E,K$2,FALSE)</f>
        <v>R&amp;D-Infrastructure Developmet</v>
      </c>
      <c r="L1842" s="5">
        <f>VLOOKUP($F1842,Account!$B:$D,L$2,FALSE)</f>
        <v>800001</v>
      </c>
      <c r="M1842" s="5" t="str">
        <f>VLOOKUP($F1842,Account!$B:$D,M$2,FALSE)</f>
        <v>Facilities-Supplies</v>
      </c>
      <c r="N1842" s="9">
        <f t="shared" si="1001"/>
        <v>6218.2274970571043</v>
      </c>
      <c r="O1842" t="str">
        <f>VLOOKUP(A1842,glbpamap!$A$1:$E$1000,5,FALSE)</f>
        <v>implementation.csv</v>
      </c>
    </row>
    <row r="1843" spans="1:15" x14ac:dyDescent="0.25">
      <c r="A1843" t="str">
        <f t="shared" si="1004"/>
        <v>R&amp;D-01800002</v>
      </c>
      <c r="C1843">
        <f t="shared" si="1014"/>
        <v>0.02</v>
      </c>
      <c r="D1843" s="5">
        <f t="shared" si="1016"/>
        <v>6</v>
      </c>
      <c r="E1843" s="5">
        <f t="shared" si="1017"/>
        <v>10</v>
      </c>
      <c r="F1843" s="4">
        <f t="shared" si="1018"/>
        <v>16</v>
      </c>
      <c r="G1843" s="5" t="str">
        <f>VLOOKUP($D1843,LE!$B:$D,G$2,FALSE)</f>
        <v>ERU</v>
      </c>
      <c r="H1843" s="5" t="str">
        <f>VLOOKUP($D1843,LE!$B:$D,H$2,FALSE)</f>
        <v>Eastern-Europe&amp;Russia</v>
      </c>
      <c r="I1843" s="5" t="str">
        <f>VLOOKUP($E1843,Department!$B:$E,I$2,FALSE)</f>
        <v>R&amp;D</v>
      </c>
      <c r="J1843" s="5" t="str">
        <f>VLOOKUP($E1843,Department!$B:$E,J$2,FALSE)</f>
        <v>R&amp;D-01</v>
      </c>
      <c r="K1843" s="5" t="str">
        <f>VLOOKUP($E1843,Department!$B:$E,K$2,FALSE)</f>
        <v>R&amp;D-Infrastructure Developmet</v>
      </c>
      <c r="L1843" s="5">
        <f>VLOOKUP($F1843,Account!$B:$D,L$2,FALSE)</f>
        <v>800002</v>
      </c>
      <c r="M1843" s="5" t="str">
        <f>VLOOKUP($F1843,Account!$B:$D,M$2,FALSE)</f>
        <v>Facilities-Supplies</v>
      </c>
      <c r="N1843" s="9">
        <f t="shared" si="1002"/>
        <v>6218.2274970571043</v>
      </c>
      <c r="O1843" t="str">
        <f>VLOOKUP(A1843,glbpamap!$A$1:$E$1000,5,FALSE)</f>
        <v>implementation.csv</v>
      </c>
    </row>
    <row r="1844" spans="1:15" x14ac:dyDescent="0.25">
      <c r="A1844" t="str">
        <f t="shared" si="1004"/>
        <v>R&amp;D-02100000</v>
      </c>
      <c r="C1844">
        <f>C1828</f>
        <v>0</v>
      </c>
      <c r="D1844" s="6">
        <f>D1828</f>
        <v>6</v>
      </c>
      <c r="E1844" s="6">
        <f>E1828+1</f>
        <v>11</v>
      </c>
      <c r="F1844" s="4">
        <v>1</v>
      </c>
      <c r="G1844" s="5" t="str">
        <f>VLOOKUP($D1844,LE!$B:$D,G$2,FALSE)</f>
        <v>ERU</v>
      </c>
      <c r="H1844" s="5" t="str">
        <f>VLOOKUP($D1844,LE!$B:$D,H$2,FALSE)</f>
        <v>Eastern-Europe&amp;Russia</v>
      </c>
      <c r="I1844" s="5" t="str">
        <f>VLOOKUP($E1844,Department!$B:$E,I$2,FALSE)</f>
        <v>R&amp;D</v>
      </c>
      <c r="J1844" s="5" t="str">
        <f>VLOOKUP($E1844,Department!$B:$E,J$2,FALSE)</f>
        <v>R&amp;D-02</v>
      </c>
      <c r="K1844" s="5" t="str">
        <f>VLOOKUP($E1844,Department!$B:$E,K$2,FALSE)</f>
        <v>R&amp;D-Applications Development</v>
      </c>
      <c r="L1844" s="5">
        <f>VLOOKUP($F1844,Account!$B:$D,L$2,FALSE)</f>
        <v>100000</v>
      </c>
      <c r="M1844" s="5" t="str">
        <f>VLOOKUP($F1844,Account!$B:$D,M$2,FALSE)</f>
        <v>Salary</v>
      </c>
      <c r="N1844" s="10">
        <f t="shared" ref="N1844" si="1019">N1828*1.01</f>
        <v>314020.48860138375</v>
      </c>
      <c r="O1844" t="str">
        <f>VLOOKUP(A1844,glbpamap!$A$1:$E$1000,5,FALSE)</f>
        <v>implementation.csv</v>
      </c>
    </row>
    <row r="1845" spans="1:15" x14ac:dyDescent="0.25">
      <c r="A1845" t="str">
        <f t="shared" si="1004"/>
        <v>R&amp;D-02100001</v>
      </c>
      <c r="C1845">
        <f t="shared" ref="C1845:C1859" si="1020">C1829</f>
        <v>0.3</v>
      </c>
      <c r="D1845" s="5">
        <f>D1844</f>
        <v>6</v>
      </c>
      <c r="E1845" s="5">
        <f>E1844</f>
        <v>11</v>
      </c>
      <c r="F1845" s="4">
        <f>F1844+1</f>
        <v>2</v>
      </c>
      <c r="G1845" s="5" t="str">
        <f>VLOOKUP($D1845,LE!$B:$D,G$2,FALSE)</f>
        <v>ERU</v>
      </c>
      <c r="H1845" s="5" t="str">
        <f>VLOOKUP($D1845,LE!$B:$D,H$2,FALSE)</f>
        <v>Eastern-Europe&amp;Russia</v>
      </c>
      <c r="I1845" s="5" t="str">
        <f>VLOOKUP($E1845,Department!$B:$E,I$2,FALSE)</f>
        <v>R&amp;D</v>
      </c>
      <c r="J1845" s="5" t="str">
        <f>VLOOKUP($E1845,Department!$B:$E,J$2,FALSE)</f>
        <v>R&amp;D-02</v>
      </c>
      <c r="K1845" s="5" t="str">
        <f>VLOOKUP($E1845,Department!$B:$E,K$2,FALSE)</f>
        <v>R&amp;D-Applications Development</v>
      </c>
      <c r="L1845" s="5">
        <f>VLOOKUP($F1845,Account!$B:$D,L$2,FALSE)</f>
        <v>100001</v>
      </c>
      <c r="M1845" s="5" t="str">
        <f>VLOOKUP($F1845,Account!$B:$D,M$2,FALSE)</f>
        <v>Benefits</v>
      </c>
      <c r="N1845" s="9">
        <f t="shared" si="1015"/>
        <v>94206.146580415123</v>
      </c>
      <c r="O1845" t="str">
        <f>VLOOKUP(A1845,glbpamap!$A$1:$E$1000,5,FALSE)</f>
        <v>implementation.csv</v>
      </c>
    </row>
    <row r="1846" spans="1:15" x14ac:dyDescent="0.25">
      <c r="A1846" t="str">
        <f t="shared" si="1004"/>
        <v>R&amp;D-02200000</v>
      </c>
      <c r="C1846">
        <f t="shared" si="1020"/>
        <v>0.5</v>
      </c>
      <c r="D1846" s="5">
        <f t="shared" ref="D1846:D1859" si="1021">D1845</f>
        <v>6</v>
      </c>
      <c r="E1846" s="5">
        <f t="shared" ref="E1846:E1859" si="1022">E1845</f>
        <v>11</v>
      </c>
      <c r="F1846" s="4">
        <f t="shared" ref="F1846:F1859" si="1023">F1845+1</f>
        <v>3</v>
      </c>
      <c r="G1846" s="5" t="str">
        <f>VLOOKUP($D1846,LE!$B:$D,G$2,FALSE)</f>
        <v>ERU</v>
      </c>
      <c r="H1846" s="5" t="str">
        <f>VLOOKUP($D1846,LE!$B:$D,H$2,FALSE)</f>
        <v>Eastern-Europe&amp;Russia</v>
      </c>
      <c r="I1846" s="5" t="str">
        <f>VLOOKUP($E1846,Department!$B:$E,I$2,FALSE)</f>
        <v>R&amp;D</v>
      </c>
      <c r="J1846" s="5" t="str">
        <f>VLOOKUP($E1846,Department!$B:$E,J$2,FALSE)</f>
        <v>R&amp;D-02</v>
      </c>
      <c r="K1846" s="5" t="str">
        <f>VLOOKUP($E1846,Department!$B:$E,K$2,FALSE)</f>
        <v>R&amp;D-Applications Development</v>
      </c>
      <c r="L1846" s="5">
        <f>VLOOKUP($F1846,Account!$B:$D,L$2,FALSE)</f>
        <v>200000</v>
      </c>
      <c r="M1846" s="5" t="str">
        <f>VLOOKUP($F1846,Account!$B:$D,M$2,FALSE)</f>
        <v>Contractors</v>
      </c>
      <c r="N1846" s="9">
        <f t="shared" ref="N1846:N1894" si="1024">N1844*C1846</f>
        <v>157010.24430069188</v>
      </c>
      <c r="O1846" t="str">
        <f>VLOOKUP(A1846,glbpamap!$A$1:$E$1000,5,FALSE)</f>
        <v>implementation.csv</v>
      </c>
    </row>
    <row r="1847" spans="1:15" x14ac:dyDescent="0.25">
      <c r="A1847" t="str">
        <f t="shared" si="1004"/>
        <v>R&amp;D-02400000</v>
      </c>
      <c r="C1847">
        <f t="shared" si="1020"/>
        <v>0.1</v>
      </c>
      <c r="D1847" s="5">
        <f t="shared" si="1021"/>
        <v>6</v>
      </c>
      <c r="E1847" s="5">
        <f t="shared" si="1022"/>
        <v>11</v>
      </c>
      <c r="F1847" s="4">
        <f t="shared" si="1023"/>
        <v>4</v>
      </c>
      <c r="G1847" s="5" t="str">
        <f>VLOOKUP($D1847,LE!$B:$D,G$2,FALSE)</f>
        <v>ERU</v>
      </c>
      <c r="H1847" s="5" t="str">
        <f>VLOOKUP($D1847,LE!$B:$D,H$2,FALSE)</f>
        <v>Eastern-Europe&amp;Russia</v>
      </c>
      <c r="I1847" s="5" t="str">
        <f>VLOOKUP($E1847,Department!$B:$E,I$2,FALSE)</f>
        <v>R&amp;D</v>
      </c>
      <c r="J1847" s="5" t="str">
        <f>VLOOKUP($E1847,Department!$B:$E,J$2,FALSE)</f>
        <v>R&amp;D-02</v>
      </c>
      <c r="K1847" s="5" t="str">
        <f>VLOOKUP($E1847,Department!$B:$E,K$2,FALSE)</f>
        <v>R&amp;D-Applications Development</v>
      </c>
      <c r="L1847" s="5">
        <f>VLOOKUP($F1847,Account!$B:$D,L$2,FALSE)</f>
        <v>400000</v>
      </c>
      <c r="M1847" s="5" t="str">
        <f>VLOOKUP($F1847,Account!$B:$D,M$2,FALSE)</f>
        <v>Travel-Trips</v>
      </c>
      <c r="N1847" s="9">
        <f t="shared" ref="N1847:N1895" si="1025">N1844*C1847</f>
        <v>31402.048860138377</v>
      </c>
      <c r="O1847" t="str">
        <f>VLOOKUP(A1847,glbpamap!$A$1:$E$1000,5,FALSE)</f>
        <v>implementation.csv</v>
      </c>
    </row>
    <row r="1848" spans="1:15" x14ac:dyDescent="0.25">
      <c r="A1848" t="str">
        <f t="shared" si="1004"/>
        <v>R&amp;D-02400001</v>
      </c>
      <c r="C1848">
        <f t="shared" si="1020"/>
        <v>0.05</v>
      </c>
      <c r="D1848" s="5">
        <f t="shared" si="1021"/>
        <v>6</v>
      </c>
      <c r="E1848" s="5">
        <f t="shared" si="1022"/>
        <v>11</v>
      </c>
      <c r="F1848" s="4">
        <f t="shared" si="1023"/>
        <v>5</v>
      </c>
      <c r="G1848" s="5" t="str">
        <f>VLOOKUP($D1848,LE!$B:$D,G$2,FALSE)</f>
        <v>ERU</v>
      </c>
      <c r="H1848" s="5" t="str">
        <f>VLOOKUP($D1848,LE!$B:$D,H$2,FALSE)</f>
        <v>Eastern-Europe&amp;Russia</v>
      </c>
      <c r="I1848" s="5" t="str">
        <f>VLOOKUP($E1848,Department!$B:$E,I$2,FALSE)</f>
        <v>R&amp;D</v>
      </c>
      <c r="J1848" s="5" t="str">
        <f>VLOOKUP($E1848,Department!$B:$E,J$2,FALSE)</f>
        <v>R&amp;D-02</v>
      </c>
      <c r="K1848" s="5" t="str">
        <f>VLOOKUP($E1848,Department!$B:$E,K$2,FALSE)</f>
        <v>R&amp;D-Applications Development</v>
      </c>
      <c r="L1848" s="5">
        <f>VLOOKUP($F1848,Account!$B:$D,L$2,FALSE)</f>
        <v>400001</v>
      </c>
      <c r="M1848" s="5" t="str">
        <f>VLOOKUP($F1848,Account!$B:$D,M$2,FALSE)</f>
        <v>Travel-Hotels</v>
      </c>
      <c r="N1848" s="9">
        <f t="shared" ref="N1848:N1896" si="1026">N1844*C1848</f>
        <v>15701.024430069188</v>
      </c>
      <c r="O1848" t="str">
        <f>VLOOKUP(A1848,glbpamap!$A$1:$E$1000,5,FALSE)</f>
        <v>implementation.csv</v>
      </c>
    </row>
    <row r="1849" spans="1:15" x14ac:dyDescent="0.25">
      <c r="A1849" t="str">
        <f t="shared" si="1004"/>
        <v>R&amp;D-02500000</v>
      </c>
      <c r="C1849">
        <f t="shared" si="1020"/>
        <v>0.2</v>
      </c>
      <c r="D1849" s="5">
        <f t="shared" si="1021"/>
        <v>6</v>
      </c>
      <c r="E1849" s="5">
        <f t="shared" si="1022"/>
        <v>11</v>
      </c>
      <c r="F1849" s="4">
        <f t="shared" si="1023"/>
        <v>6</v>
      </c>
      <c r="G1849" s="5" t="str">
        <f>VLOOKUP($D1849,LE!$B:$D,G$2,FALSE)</f>
        <v>ERU</v>
      </c>
      <c r="H1849" s="5" t="str">
        <f>VLOOKUP($D1849,LE!$B:$D,H$2,FALSE)</f>
        <v>Eastern-Europe&amp;Russia</v>
      </c>
      <c r="I1849" s="5" t="str">
        <f>VLOOKUP($E1849,Department!$B:$E,I$2,FALSE)</f>
        <v>R&amp;D</v>
      </c>
      <c r="J1849" s="5" t="str">
        <f>VLOOKUP($E1849,Department!$B:$E,J$2,FALSE)</f>
        <v>R&amp;D-02</v>
      </c>
      <c r="K1849" s="5" t="str">
        <f>VLOOKUP($E1849,Department!$B:$E,K$2,FALSE)</f>
        <v>R&amp;D-Applications Development</v>
      </c>
      <c r="L1849" s="5">
        <f>VLOOKUP($F1849,Account!$B:$D,L$2,FALSE)</f>
        <v>500000</v>
      </c>
      <c r="M1849" s="5" t="str">
        <f>VLOOKUP($F1849,Account!$B:$D,M$2,FALSE)</f>
        <v>Professional-Services-Consultants</v>
      </c>
      <c r="N1849" s="9">
        <f t="shared" ref="N1849:N1897" si="1027">N1844*C1849</f>
        <v>62804.097720276754</v>
      </c>
      <c r="O1849" t="str">
        <f>VLOOKUP(A1849,glbpamap!$A$1:$E$1000,5,FALSE)</f>
        <v>implementation.csv</v>
      </c>
    </row>
    <row r="1850" spans="1:15" x14ac:dyDescent="0.25">
      <c r="A1850" t="str">
        <f t="shared" si="1004"/>
        <v>R&amp;D-02600000</v>
      </c>
      <c r="C1850">
        <f t="shared" si="1020"/>
        <v>0.1</v>
      </c>
      <c r="D1850" s="5">
        <f t="shared" si="1021"/>
        <v>6</v>
      </c>
      <c r="E1850" s="5">
        <f t="shared" si="1022"/>
        <v>11</v>
      </c>
      <c r="F1850" s="4">
        <f t="shared" si="1023"/>
        <v>7</v>
      </c>
      <c r="G1850" s="5" t="str">
        <f>VLOOKUP($D1850,LE!$B:$D,G$2,FALSE)</f>
        <v>ERU</v>
      </c>
      <c r="H1850" s="5" t="str">
        <f>VLOOKUP($D1850,LE!$B:$D,H$2,FALSE)</f>
        <v>Eastern-Europe&amp;Russia</v>
      </c>
      <c r="I1850" s="5" t="str">
        <f>VLOOKUP($E1850,Department!$B:$E,I$2,FALSE)</f>
        <v>R&amp;D</v>
      </c>
      <c r="J1850" s="5" t="str">
        <f>VLOOKUP($E1850,Department!$B:$E,J$2,FALSE)</f>
        <v>R&amp;D-02</v>
      </c>
      <c r="K1850" s="5" t="str">
        <f>VLOOKUP($E1850,Department!$B:$E,K$2,FALSE)</f>
        <v>R&amp;D-Applications Development</v>
      </c>
      <c r="L1850" s="5">
        <f>VLOOKUP($F1850,Account!$B:$D,L$2,FALSE)</f>
        <v>600000</v>
      </c>
      <c r="M1850" s="5" t="str">
        <f>VLOOKUP($F1850,Account!$B:$D,M$2,FALSE)</f>
        <v>Legal-Consultants</v>
      </c>
      <c r="N1850" s="9">
        <f t="shared" ref="N1850:N1898" si="1028">N1844*C1850</f>
        <v>31402.048860138377</v>
      </c>
      <c r="O1850" t="str">
        <f>VLOOKUP(A1850,glbpamap!$A$1:$E$1000,5,FALSE)</f>
        <v>implementation.csv</v>
      </c>
    </row>
    <row r="1851" spans="1:15" x14ac:dyDescent="0.25">
      <c r="A1851" t="str">
        <f t="shared" si="1004"/>
        <v>R&amp;D-02600001</v>
      </c>
      <c r="C1851">
        <f t="shared" si="1020"/>
        <v>0</v>
      </c>
      <c r="D1851" s="5">
        <f t="shared" si="1021"/>
        <v>6</v>
      </c>
      <c r="E1851" s="5">
        <f t="shared" si="1022"/>
        <v>11</v>
      </c>
      <c r="F1851" s="4">
        <f t="shared" si="1023"/>
        <v>8</v>
      </c>
      <c r="G1851" s="5" t="str">
        <f>VLOOKUP($D1851,LE!$B:$D,G$2,FALSE)</f>
        <v>ERU</v>
      </c>
      <c r="H1851" s="5" t="str">
        <f>VLOOKUP($D1851,LE!$B:$D,H$2,FALSE)</f>
        <v>Eastern-Europe&amp;Russia</v>
      </c>
      <c r="I1851" s="5" t="str">
        <f>VLOOKUP($E1851,Department!$B:$E,I$2,FALSE)</f>
        <v>R&amp;D</v>
      </c>
      <c r="J1851" s="5" t="str">
        <f>VLOOKUP($E1851,Department!$B:$E,J$2,FALSE)</f>
        <v>R&amp;D-02</v>
      </c>
      <c r="K1851" s="5" t="str">
        <f>VLOOKUP($E1851,Department!$B:$E,K$2,FALSE)</f>
        <v>R&amp;D-Applications Development</v>
      </c>
      <c r="L1851" s="5">
        <f>VLOOKUP($F1851,Account!$B:$D,L$2,FALSE)</f>
        <v>600001</v>
      </c>
      <c r="M1851" s="5" t="str">
        <f>VLOOKUP($F1851,Account!$B:$D,M$2,FALSE)</f>
        <v>Legal-Corporate Fees</v>
      </c>
      <c r="N1851" s="9">
        <f t="shared" ref="N1851:N1899" si="1029">N1844*C1851</f>
        <v>0</v>
      </c>
      <c r="O1851" t="str">
        <f>VLOOKUP(A1851,glbpamap!$A$1:$E$1000,5,FALSE)</f>
        <v>implementation.csv</v>
      </c>
    </row>
    <row r="1852" spans="1:15" x14ac:dyDescent="0.25">
      <c r="A1852" t="str">
        <f t="shared" si="1004"/>
        <v>R&amp;D-02600002</v>
      </c>
      <c r="C1852">
        <f t="shared" si="1020"/>
        <v>0</v>
      </c>
      <c r="D1852" s="5">
        <f t="shared" si="1021"/>
        <v>6</v>
      </c>
      <c r="E1852" s="5">
        <f t="shared" si="1022"/>
        <v>11</v>
      </c>
      <c r="F1852" s="4">
        <f t="shared" si="1023"/>
        <v>9</v>
      </c>
      <c r="G1852" s="5" t="str">
        <f>VLOOKUP($D1852,LE!$B:$D,G$2,FALSE)</f>
        <v>ERU</v>
      </c>
      <c r="H1852" s="5" t="str">
        <f>VLOOKUP($D1852,LE!$B:$D,H$2,FALSE)</f>
        <v>Eastern-Europe&amp;Russia</v>
      </c>
      <c r="I1852" s="5" t="str">
        <f>VLOOKUP($E1852,Department!$B:$E,I$2,FALSE)</f>
        <v>R&amp;D</v>
      </c>
      <c r="J1852" s="5" t="str">
        <f>VLOOKUP($E1852,Department!$B:$E,J$2,FALSE)</f>
        <v>R&amp;D-02</v>
      </c>
      <c r="K1852" s="5" t="str">
        <f>VLOOKUP($E1852,Department!$B:$E,K$2,FALSE)</f>
        <v>R&amp;D-Applications Development</v>
      </c>
      <c r="L1852" s="5">
        <f>VLOOKUP($F1852,Account!$B:$D,L$2,FALSE)</f>
        <v>600002</v>
      </c>
      <c r="M1852" s="5" t="str">
        <f>VLOOKUP($F1852,Account!$B:$D,M$2,FALSE)</f>
        <v>Legal-Employment Fees</v>
      </c>
      <c r="N1852" s="9">
        <f t="shared" ref="N1852:N1900" si="1030">N1844*C1852</f>
        <v>0</v>
      </c>
      <c r="O1852" t="str">
        <f>VLOOKUP(A1852,glbpamap!$A$1:$E$1000,5,FALSE)</f>
        <v>implementation.csv</v>
      </c>
    </row>
    <row r="1853" spans="1:15" x14ac:dyDescent="0.25">
      <c r="A1853" t="str">
        <f t="shared" si="1004"/>
        <v>R&amp;D-02700000</v>
      </c>
      <c r="C1853">
        <f t="shared" si="1020"/>
        <v>0.05</v>
      </c>
      <c r="D1853" s="5">
        <f t="shared" si="1021"/>
        <v>6</v>
      </c>
      <c r="E1853" s="5">
        <f t="shared" si="1022"/>
        <v>11</v>
      </c>
      <c r="F1853" s="4">
        <f t="shared" si="1023"/>
        <v>10</v>
      </c>
      <c r="G1853" s="5" t="str">
        <f>VLOOKUP($D1853,LE!$B:$D,G$2,FALSE)</f>
        <v>ERU</v>
      </c>
      <c r="H1853" s="5" t="str">
        <f>VLOOKUP($D1853,LE!$B:$D,H$2,FALSE)</f>
        <v>Eastern-Europe&amp;Russia</v>
      </c>
      <c r="I1853" s="5" t="str">
        <f>VLOOKUP($E1853,Department!$B:$E,I$2,FALSE)</f>
        <v>R&amp;D</v>
      </c>
      <c r="J1853" s="5" t="str">
        <f>VLOOKUP($E1853,Department!$B:$E,J$2,FALSE)</f>
        <v>R&amp;D-02</v>
      </c>
      <c r="K1853" s="5" t="str">
        <f>VLOOKUP($E1853,Department!$B:$E,K$2,FALSE)</f>
        <v>R&amp;D-Applications Development</v>
      </c>
      <c r="L1853" s="5">
        <f>VLOOKUP($F1853,Account!$B:$D,L$2,FALSE)</f>
        <v>700000</v>
      </c>
      <c r="M1853" s="5" t="str">
        <f>VLOOKUP($F1853,Account!$B:$D,M$2,FALSE)</f>
        <v>IT-Application-On-Premise</v>
      </c>
      <c r="N1853" s="9">
        <f t="shared" ref="N1853:N1901" si="1031">N1844*C1853</f>
        <v>15701.024430069188</v>
      </c>
      <c r="O1853" t="str">
        <f>VLOOKUP(A1853,glbpamap!$A$1:$E$1000,5,FALSE)</f>
        <v>implementation.csv</v>
      </c>
    </row>
    <row r="1854" spans="1:15" x14ac:dyDescent="0.25">
      <c r="A1854" t="str">
        <f t="shared" si="1004"/>
        <v>R&amp;D-02700001</v>
      </c>
      <c r="C1854">
        <f t="shared" si="1020"/>
        <v>0.01</v>
      </c>
      <c r="D1854" s="5">
        <f t="shared" si="1021"/>
        <v>6</v>
      </c>
      <c r="E1854" s="5">
        <f t="shared" si="1022"/>
        <v>11</v>
      </c>
      <c r="F1854" s="4">
        <f t="shared" si="1023"/>
        <v>11</v>
      </c>
      <c r="G1854" s="5" t="str">
        <f>VLOOKUP($D1854,LE!$B:$D,G$2,FALSE)</f>
        <v>ERU</v>
      </c>
      <c r="H1854" s="5" t="str">
        <f>VLOOKUP($D1854,LE!$B:$D,H$2,FALSE)</f>
        <v>Eastern-Europe&amp;Russia</v>
      </c>
      <c r="I1854" s="5" t="str">
        <f>VLOOKUP($E1854,Department!$B:$E,I$2,FALSE)</f>
        <v>R&amp;D</v>
      </c>
      <c r="J1854" s="5" t="str">
        <f>VLOOKUP($E1854,Department!$B:$E,J$2,FALSE)</f>
        <v>R&amp;D-02</v>
      </c>
      <c r="K1854" s="5" t="str">
        <f>VLOOKUP($E1854,Department!$B:$E,K$2,FALSE)</f>
        <v>R&amp;D-Applications Development</v>
      </c>
      <c r="L1854" s="5">
        <f>VLOOKUP($F1854,Account!$B:$D,L$2,FALSE)</f>
        <v>700001</v>
      </c>
      <c r="M1854" s="5" t="str">
        <f>VLOOKUP($F1854,Account!$B:$D,M$2,FALSE)</f>
        <v>IT-Application-Subscription</v>
      </c>
      <c r="N1854" s="9">
        <f t="shared" ref="N1854:N1902" si="1032">N1844*C1854</f>
        <v>3140.2048860138375</v>
      </c>
      <c r="O1854" t="str">
        <f>VLOOKUP(A1854,glbpamap!$A$1:$E$1000,5,FALSE)</f>
        <v>implementation.csv</v>
      </c>
    </row>
    <row r="1855" spans="1:15" x14ac:dyDescent="0.25">
      <c r="A1855" t="str">
        <f t="shared" si="1004"/>
        <v>R&amp;D-02700002</v>
      </c>
      <c r="C1855">
        <f t="shared" si="1020"/>
        <v>0.02</v>
      </c>
      <c r="D1855" s="5">
        <f t="shared" si="1021"/>
        <v>6</v>
      </c>
      <c r="E1855" s="5">
        <f t="shared" si="1022"/>
        <v>11</v>
      </c>
      <c r="F1855" s="4">
        <f t="shared" si="1023"/>
        <v>12</v>
      </c>
      <c r="G1855" s="5" t="str">
        <f>VLOOKUP($D1855,LE!$B:$D,G$2,FALSE)</f>
        <v>ERU</v>
      </c>
      <c r="H1855" s="5" t="str">
        <f>VLOOKUP($D1855,LE!$B:$D,H$2,FALSE)</f>
        <v>Eastern-Europe&amp;Russia</v>
      </c>
      <c r="I1855" s="5" t="str">
        <f>VLOOKUP($E1855,Department!$B:$E,I$2,FALSE)</f>
        <v>R&amp;D</v>
      </c>
      <c r="J1855" s="5" t="str">
        <f>VLOOKUP($E1855,Department!$B:$E,J$2,FALSE)</f>
        <v>R&amp;D-02</v>
      </c>
      <c r="K1855" s="5" t="str">
        <f>VLOOKUP($E1855,Department!$B:$E,K$2,FALSE)</f>
        <v>R&amp;D-Applications Development</v>
      </c>
      <c r="L1855" s="5">
        <f>VLOOKUP($F1855,Account!$B:$D,L$2,FALSE)</f>
        <v>700002</v>
      </c>
      <c r="M1855" s="5" t="str">
        <f>VLOOKUP($F1855,Account!$B:$D,M$2,FALSE)</f>
        <v>IT-Infrastructure</v>
      </c>
      <c r="N1855" s="9">
        <f t="shared" ref="N1855:N1903" si="1033">N1844*C1855</f>
        <v>6280.409772027675</v>
      </c>
      <c r="O1855" t="str">
        <f>VLOOKUP(A1855,glbpamap!$A$1:$E$1000,5,FALSE)</f>
        <v>implementation.csv</v>
      </c>
    </row>
    <row r="1856" spans="1:15" x14ac:dyDescent="0.25">
      <c r="A1856" t="str">
        <f t="shared" si="1004"/>
        <v>R&amp;D-02700003</v>
      </c>
      <c r="C1856">
        <f t="shared" si="1020"/>
        <v>0.01</v>
      </c>
      <c r="D1856" s="5">
        <f t="shared" si="1021"/>
        <v>6</v>
      </c>
      <c r="E1856" s="5">
        <f t="shared" si="1022"/>
        <v>11</v>
      </c>
      <c r="F1856" s="4">
        <f t="shared" si="1023"/>
        <v>13</v>
      </c>
      <c r="G1856" s="5" t="str">
        <f>VLOOKUP($D1856,LE!$B:$D,G$2,FALSE)</f>
        <v>ERU</v>
      </c>
      <c r="H1856" s="5" t="str">
        <f>VLOOKUP($D1856,LE!$B:$D,H$2,FALSE)</f>
        <v>Eastern-Europe&amp;Russia</v>
      </c>
      <c r="I1856" s="5" t="str">
        <f>VLOOKUP($E1856,Department!$B:$E,I$2,FALSE)</f>
        <v>R&amp;D</v>
      </c>
      <c r="J1856" s="5" t="str">
        <f>VLOOKUP($E1856,Department!$B:$E,J$2,FALSE)</f>
        <v>R&amp;D-02</v>
      </c>
      <c r="K1856" s="5" t="str">
        <f>VLOOKUP($E1856,Department!$B:$E,K$2,FALSE)</f>
        <v>R&amp;D-Applications Development</v>
      </c>
      <c r="L1856" s="5">
        <f>VLOOKUP($F1856,Account!$B:$D,L$2,FALSE)</f>
        <v>700003</v>
      </c>
      <c r="M1856" s="5" t="str">
        <f>VLOOKUP($F1856,Account!$B:$D,M$2,FALSE)</f>
        <v>IT-Consultant-System Implementation</v>
      </c>
      <c r="N1856" s="9">
        <f t="shared" ref="N1856:N1904" si="1034">N1844*C1856</f>
        <v>3140.2048860138375</v>
      </c>
      <c r="O1856" t="str">
        <f>VLOOKUP(A1856,glbpamap!$A$1:$E$1000,5,FALSE)</f>
        <v>implementation.csv</v>
      </c>
    </row>
    <row r="1857" spans="1:15" x14ac:dyDescent="0.25">
      <c r="A1857" t="str">
        <f t="shared" si="1004"/>
        <v>R&amp;D-02800000</v>
      </c>
      <c r="C1857">
        <f t="shared" si="1020"/>
        <v>0.02</v>
      </c>
      <c r="D1857" s="5">
        <f t="shared" si="1021"/>
        <v>6</v>
      </c>
      <c r="E1857" s="5">
        <f t="shared" si="1022"/>
        <v>11</v>
      </c>
      <c r="F1857" s="4">
        <f t="shared" si="1023"/>
        <v>14</v>
      </c>
      <c r="G1857" s="5" t="str">
        <f>VLOOKUP($D1857,LE!$B:$D,G$2,FALSE)</f>
        <v>ERU</v>
      </c>
      <c r="H1857" s="5" t="str">
        <f>VLOOKUP($D1857,LE!$B:$D,H$2,FALSE)</f>
        <v>Eastern-Europe&amp;Russia</v>
      </c>
      <c r="I1857" s="5" t="str">
        <f>VLOOKUP($E1857,Department!$B:$E,I$2,FALSE)</f>
        <v>R&amp;D</v>
      </c>
      <c r="J1857" s="5" t="str">
        <f>VLOOKUP($E1857,Department!$B:$E,J$2,FALSE)</f>
        <v>R&amp;D-02</v>
      </c>
      <c r="K1857" s="5" t="str">
        <f>VLOOKUP($E1857,Department!$B:$E,K$2,FALSE)</f>
        <v>R&amp;D-Applications Development</v>
      </c>
      <c r="L1857" s="5">
        <f>VLOOKUP($F1857,Account!$B:$D,L$2,FALSE)</f>
        <v>800000</v>
      </c>
      <c r="M1857" s="5" t="str">
        <f>VLOOKUP($F1857,Account!$B:$D,M$2,FALSE)</f>
        <v>Facilities-Offices</v>
      </c>
      <c r="N1857" s="9">
        <f t="shared" ref="N1857:N1905" si="1035">N1844*C1857</f>
        <v>6280.409772027675</v>
      </c>
      <c r="O1857" t="str">
        <f>VLOOKUP(A1857,glbpamap!$A$1:$E$1000,5,FALSE)</f>
        <v>implementation.csv</v>
      </c>
    </row>
    <row r="1858" spans="1:15" x14ac:dyDescent="0.25">
      <c r="A1858" t="str">
        <f t="shared" si="1004"/>
        <v>R&amp;D-02800001</v>
      </c>
      <c r="C1858">
        <f t="shared" si="1020"/>
        <v>0.02</v>
      </c>
      <c r="D1858" s="5">
        <f t="shared" si="1021"/>
        <v>6</v>
      </c>
      <c r="E1858" s="5">
        <f t="shared" si="1022"/>
        <v>11</v>
      </c>
      <c r="F1858" s="4">
        <f t="shared" si="1023"/>
        <v>15</v>
      </c>
      <c r="G1858" s="5" t="str">
        <f>VLOOKUP($D1858,LE!$B:$D,G$2,FALSE)</f>
        <v>ERU</v>
      </c>
      <c r="H1858" s="5" t="str">
        <f>VLOOKUP($D1858,LE!$B:$D,H$2,FALSE)</f>
        <v>Eastern-Europe&amp;Russia</v>
      </c>
      <c r="I1858" s="5" t="str">
        <f>VLOOKUP($E1858,Department!$B:$E,I$2,FALSE)</f>
        <v>R&amp;D</v>
      </c>
      <c r="J1858" s="5" t="str">
        <f>VLOOKUP($E1858,Department!$B:$E,J$2,FALSE)</f>
        <v>R&amp;D-02</v>
      </c>
      <c r="K1858" s="5" t="str">
        <f>VLOOKUP($E1858,Department!$B:$E,K$2,FALSE)</f>
        <v>R&amp;D-Applications Development</v>
      </c>
      <c r="L1858" s="5">
        <f>VLOOKUP($F1858,Account!$B:$D,L$2,FALSE)</f>
        <v>800001</v>
      </c>
      <c r="M1858" s="5" t="str">
        <f>VLOOKUP($F1858,Account!$B:$D,M$2,FALSE)</f>
        <v>Facilities-Supplies</v>
      </c>
      <c r="N1858" s="9">
        <f t="shared" ref="N1858:N1906" si="1036">N1844*C1858</f>
        <v>6280.409772027675</v>
      </c>
      <c r="O1858" t="str">
        <f>VLOOKUP(A1858,glbpamap!$A$1:$E$1000,5,FALSE)</f>
        <v>implementation.csv</v>
      </c>
    </row>
    <row r="1859" spans="1:15" x14ac:dyDescent="0.25">
      <c r="A1859" t="str">
        <f t="shared" si="1004"/>
        <v>R&amp;D-02800002</v>
      </c>
      <c r="C1859">
        <f t="shared" si="1020"/>
        <v>0.02</v>
      </c>
      <c r="D1859" s="5">
        <f t="shared" si="1021"/>
        <v>6</v>
      </c>
      <c r="E1859" s="5">
        <f t="shared" si="1022"/>
        <v>11</v>
      </c>
      <c r="F1859" s="4">
        <f t="shared" si="1023"/>
        <v>16</v>
      </c>
      <c r="G1859" s="5" t="str">
        <f>VLOOKUP($D1859,LE!$B:$D,G$2,FALSE)</f>
        <v>ERU</v>
      </c>
      <c r="H1859" s="5" t="str">
        <f>VLOOKUP($D1859,LE!$B:$D,H$2,FALSE)</f>
        <v>Eastern-Europe&amp;Russia</v>
      </c>
      <c r="I1859" s="5" t="str">
        <f>VLOOKUP($E1859,Department!$B:$E,I$2,FALSE)</f>
        <v>R&amp;D</v>
      </c>
      <c r="J1859" s="5" t="str">
        <f>VLOOKUP($E1859,Department!$B:$E,J$2,FALSE)</f>
        <v>R&amp;D-02</v>
      </c>
      <c r="K1859" s="5" t="str">
        <f>VLOOKUP($E1859,Department!$B:$E,K$2,FALSE)</f>
        <v>R&amp;D-Applications Development</v>
      </c>
      <c r="L1859" s="5">
        <f>VLOOKUP($F1859,Account!$B:$D,L$2,FALSE)</f>
        <v>800002</v>
      </c>
      <c r="M1859" s="5" t="str">
        <f>VLOOKUP($F1859,Account!$B:$D,M$2,FALSE)</f>
        <v>Facilities-Supplies</v>
      </c>
      <c r="N1859" s="9">
        <f t="shared" ref="N1859:N1907" si="1037">N1844*C1859</f>
        <v>6280.409772027675</v>
      </c>
      <c r="O1859" t="str">
        <f>VLOOKUP(A1859,glbpamap!$A$1:$E$1000,5,FALSE)</f>
        <v>implementation.csv</v>
      </c>
    </row>
    <row r="1860" spans="1:15" x14ac:dyDescent="0.25">
      <c r="A1860" t="str">
        <f t="shared" si="1004"/>
        <v>R&amp;D-03100000</v>
      </c>
      <c r="C1860">
        <f>C1844</f>
        <v>0</v>
      </c>
      <c r="D1860" s="6">
        <f>D1844</f>
        <v>6</v>
      </c>
      <c r="E1860" s="6">
        <f>E1844+1</f>
        <v>12</v>
      </c>
      <c r="F1860" s="4">
        <v>1</v>
      </c>
      <c r="G1860" s="5" t="str">
        <f>VLOOKUP($D1860,LE!$B:$D,G$2,FALSE)</f>
        <v>ERU</v>
      </c>
      <c r="H1860" s="5" t="str">
        <f>VLOOKUP($D1860,LE!$B:$D,H$2,FALSE)</f>
        <v>Eastern-Europe&amp;Russia</v>
      </c>
      <c r="I1860" s="5" t="str">
        <f>VLOOKUP($E1860,Department!$B:$E,I$2,FALSE)</f>
        <v>R&amp;D</v>
      </c>
      <c r="J1860" s="5" t="str">
        <f>VLOOKUP($E1860,Department!$B:$E,J$2,FALSE)</f>
        <v>R&amp;D-03</v>
      </c>
      <c r="K1860" s="5" t="str">
        <f>VLOOKUP($E1860,Department!$B:$E,K$2,FALSE)</f>
        <v>R&amp;D-Research</v>
      </c>
      <c r="L1860" s="5">
        <f>VLOOKUP($F1860,Account!$B:$D,L$2,FALSE)</f>
        <v>100000</v>
      </c>
      <c r="M1860" s="5" t="str">
        <f>VLOOKUP($F1860,Account!$B:$D,M$2,FALSE)</f>
        <v>Salary</v>
      </c>
      <c r="N1860" s="10">
        <f t="shared" ref="N1860" si="1038">N1844*1.01</f>
        <v>317160.69348739757</v>
      </c>
      <c r="O1860" t="str">
        <f>VLOOKUP(A1860,glbpamap!$A$1:$E$1000,5,FALSE)</f>
        <v>implementation.csv</v>
      </c>
    </row>
    <row r="1861" spans="1:15" x14ac:dyDescent="0.25">
      <c r="A1861" t="str">
        <f t="shared" ref="A1861:A1924" si="1039">J1861&amp;L1861</f>
        <v>R&amp;D-03100001</v>
      </c>
      <c r="C1861">
        <f t="shared" ref="C1861:C1875" si="1040">C1845</f>
        <v>0.3</v>
      </c>
      <c r="D1861" s="5">
        <f>D1860</f>
        <v>6</v>
      </c>
      <c r="E1861" s="5">
        <f>E1860</f>
        <v>12</v>
      </c>
      <c r="F1861" s="4">
        <f>F1860+1</f>
        <v>2</v>
      </c>
      <c r="G1861" s="5" t="str">
        <f>VLOOKUP($D1861,LE!$B:$D,G$2,FALSE)</f>
        <v>ERU</v>
      </c>
      <c r="H1861" s="5" t="str">
        <f>VLOOKUP($D1861,LE!$B:$D,H$2,FALSE)</f>
        <v>Eastern-Europe&amp;Russia</v>
      </c>
      <c r="I1861" s="5" t="str">
        <f>VLOOKUP($E1861,Department!$B:$E,I$2,FALSE)</f>
        <v>R&amp;D</v>
      </c>
      <c r="J1861" s="5" t="str">
        <f>VLOOKUP($E1861,Department!$B:$E,J$2,FALSE)</f>
        <v>R&amp;D-03</v>
      </c>
      <c r="K1861" s="5" t="str">
        <f>VLOOKUP($E1861,Department!$B:$E,K$2,FALSE)</f>
        <v>R&amp;D-Research</v>
      </c>
      <c r="L1861" s="5">
        <f>VLOOKUP($F1861,Account!$B:$D,L$2,FALSE)</f>
        <v>100001</v>
      </c>
      <c r="M1861" s="5" t="str">
        <f>VLOOKUP($F1861,Account!$B:$D,M$2,FALSE)</f>
        <v>Benefits</v>
      </c>
      <c r="N1861" s="9">
        <f t="shared" si="1015"/>
        <v>95148.208046219268</v>
      </c>
      <c r="O1861" t="str">
        <f>VLOOKUP(A1861,glbpamap!$A$1:$E$1000,5,FALSE)</f>
        <v>implementation.csv</v>
      </c>
    </row>
    <row r="1862" spans="1:15" x14ac:dyDescent="0.25">
      <c r="A1862" t="str">
        <f t="shared" si="1039"/>
        <v>R&amp;D-03200000</v>
      </c>
      <c r="C1862">
        <f t="shared" si="1040"/>
        <v>0.5</v>
      </c>
      <c r="D1862" s="5">
        <f t="shared" ref="D1862:D1875" si="1041">D1861</f>
        <v>6</v>
      </c>
      <c r="E1862" s="5">
        <f t="shared" ref="E1862:E1875" si="1042">E1861</f>
        <v>12</v>
      </c>
      <c r="F1862" s="4">
        <f t="shared" ref="F1862:F1875" si="1043">F1861+1</f>
        <v>3</v>
      </c>
      <c r="G1862" s="5" t="str">
        <f>VLOOKUP($D1862,LE!$B:$D,G$2,FALSE)</f>
        <v>ERU</v>
      </c>
      <c r="H1862" s="5" t="str">
        <f>VLOOKUP($D1862,LE!$B:$D,H$2,FALSE)</f>
        <v>Eastern-Europe&amp;Russia</v>
      </c>
      <c r="I1862" s="5" t="str">
        <f>VLOOKUP($E1862,Department!$B:$E,I$2,FALSE)</f>
        <v>R&amp;D</v>
      </c>
      <c r="J1862" s="5" t="str">
        <f>VLOOKUP($E1862,Department!$B:$E,J$2,FALSE)</f>
        <v>R&amp;D-03</v>
      </c>
      <c r="K1862" s="5" t="str">
        <f>VLOOKUP($E1862,Department!$B:$E,K$2,FALSE)</f>
        <v>R&amp;D-Research</v>
      </c>
      <c r="L1862" s="5">
        <f>VLOOKUP($F1862,Account!$B:$D,L$2,FALSE)</f>
        <v>200000</v>
      </c>
      <c r="M1862" s="5" t="str">
        <f>VLOOKUP($F1862,Account!$B:$D,M$2,FALSE)</f>
        <v>Contractors</v>
      </c>
      <c r="N1862" s="9">
        <f t="shared" si="1024"/>
        <v>158580.34674369878</v>
      </c>
      <c r="O1862" t="str">
        <f>VLOOKUP(A1862,glbpamap!$A$1:$E$1000,5,FALSE)</f>
        <v>implementation.csv</v>
      </c>
    </row>
    <row r="1863" spans="1:15" x14ac:dyDescent="0.25">
      <c r="A1863" t="str">
        <f t="shared" si="1039"/>
        <v>R&amp;D-03400000</v>
      </c>
      <c r="C1863">
        <f t="shared" si="1040"/>
        <v>0.1</v>
      </c>
      <c r="D1863" s="5">
        <f t="shared" si="1041"/>
        <v>6</v>
      </c>
      <c r="E1863" s="5">
        <f t="shared" si="1042"/>
        <v>12</v>
      </c>
      <c r="F1863" s="4">
        <f t="shared" si="1043"/>
        <v>4</v>
      </c>
      <c r="G1863" s="5" t="str">
        <f>VLOOKUP($D1863,LE!$B:$D,G$2,FALSE)</f>
        <v>ERU</v>
      </c>
      <c r="H1863" s="5" t="str">
        <f>VLOOKUP($D1863,LE!$B:$D,H$2,FALSE)</f>
        <v>Eastern-Europe&amp;Russia</v>
      </c>
      <c r="I1863" s="5" t="str">
        <f>VLOOKUP($E1863,Department!$B:$E,I$2,FALSE)</f>
        <v>R&amp;D</v>
      </c>
      <c r="J1863" s="5" t="str">
        <f>VLOOKUP($E1863,Department!$B:$E,J$2,FALSE)</f>
        <v>R&amp;D-03</v>
      </c>
      <c r="K1863" s="5" t="str">
        <f>VLOOKUP($E1863,Department!$B:$E,K$2,FALSE)</f>
        <v>R&amp;D-Research</v>
      </c>
      <c r="L1863" s="5">
        <f>VLOOKUP($F1863,Account!$B:$D,L$2,FALSE)</f>
        <v>400000</v>
      </c>
      <c r="M1863" s="5" t="str">
        <f>VLOOKUP($F1863,Account!$B:$D,M$2,FALSE)</f>
        <v>Travel-Trips</v>
      </c>
      <c r="N1863" s="9">
        <f t="shared" si="1025"/>
        <v>31716.069348739758</v>
      </c>
      <c r="O1863" t="str">
        <f>VLOOKUP(A1863,glbpamap!$A$1:$E$1000,5,FALSE)</f>
        <v>implementation.csv</v>
      </c>
    </row>
    <row r="1864" spans="1:15" x14ac:dyDescent="0.25">
      <c r="A1864" t="str">
        <f t="shared" si="1039"/>
        <v>R&amp;D-03400001</v>
      </c>
      <c r="C1864">
        <f t="shared" si="1040"/>
        <v>0.05</v>
      </c>
      <c r="D1864" s="5">
        <f t="shared" si="1041"/>
        <v>6</v>
      </c>
      <c r="E1864" s="5">
        <f t="shared" si="1042"/>
        <v>12</v>
      </c>
      <c r="F1864" s="4">
        <f t="shared" si="1043"/>
        <v>5</v>
      </c>
      <c r="G1864" s="5" t="str">
        <f>VLOOKUP($D1864,LE!$B:$D,G$2,FALSE)</f>
        <v>ERU</v>
      </c>
      <c r="H1864" s="5" t="str">
        <f>VLOOKUP($D1864,LE!$B:$D,H$2,FALSE)</f>
        <v>Eastern-Europe&amp;Russia</v>
      </c>
      <c r="I1864" s="5" t="str">
        <f>VLOOKUP($E1864,Department!$B:$E,I$2,FALSE)</f>
        <v>R&amp;D</v>
      </c>
      <c r="J1864" s="5" t="str">
        <f>VLOOKUP($E1864,Department!$B:$E,J$2,FALSE)</f>
        <v>R&amp;D-03</v>
      </c>
      <c r="K1864" s="5" t="str">
        <f>VLOOKUP($E1864,Department!$B:$E,K$2,FALSE)</f>
        <v>R&amp;D-Research</v>
      </c>
      <c r="L1864" s="5">
        <f>VLOOKUP($F1864,Account!$B:$D,L$2,FALSE)</f>
        <v>400001</v>
      </c>
      <c r="M1864" s="5" t="str">
        <f>VLOOKUP($F1864,Account!$B:$D,M$2,FALSE)</f>
        <v>Travel-Hotels</v>
      </c>
      <c r="N1864" s="9">
        <f t="shared" si="1026"/>
        <v>15858.034674369879</v>
      </c>
      <c r="O1864" t="str">
        <f>VLOOKUP(A1864,glbpamap!$A$1:$E$1000,5,FALSE)</f>
        <v>implementation.csv</v>
      </c>
    </row>
    <row r="1865" spans="1:15" x14ac:dyDescent="0.25">
      <c r="A1865" t="str">
        <f t="shared" si="1039"/>
        <v>R&amp;D-03500000</v>
      </c>
      <c r="C1865">
        <f t="shared" si="1040"/>
        <v>0.2</v>
      </c>
      <c r="D1865" s="5">
        <f t="shared" si="1041"/>
        <v>6</v>
      </c>
      <c r="E1865" s="5">
        <f t="shared" si="1042"/>
        <v>12</v>
      </c>
      <c r="F1865" s="4">
        <f t="shared" si="1043"/>
        <v>6</v>
      </c>
      <c r="G1865" s="5" t="str">
        <f>VLOOKUP($D1865,LE!$B:$D,G$2,FALSE)</f>
        <v>ERU</v>
      </c>
      <c r="H1865" s="5" t="str">
        <f>VLOOKUP($D1865,LE!$B:$D,H$2,FALSE)</f>
        <v>Eastern-Europe&amp;Russia</v>
      </c>
      <c r="I1865" s="5" t="str">
        <f>VLOOKUP($E1865,Department!$B:$E,I$2,FALSE)</f>
        <v>R&amp;D</v>
      </c>
      <c r="J1865" s="5" t="str">
        <f>VLOOKUP($E1865,Department!$B:$E,J$2,FALSE)</f>
        <v>R&amp;D-03</v>
      </c>
      <c r="K1865" s="5" t="str">
        <f>VLOOKUP($E1865,Department!$B:$E,K$2,FALSE)</f>
        <v>R&amp;D-Research</v>
      </c>
      <c r="L1865" s="5">
        <f>VLOOKUP($F1865,Account!$B:$D,L$2,FALSE)</f>
        <v>500000</v>
      </c>
      <c r="M1865" s="5" t="str">
        <f>VLOOKUP($F1865,Account!$B:$D,M$2,FALSE)</f>
        <v>Professional-Services-Consultants</v>
      </c>
      <c r="N1865" s="9">
        <f t="shared" si="1027"/>
        <v>63432.138697479517</v>
      </c>
      <c r="O1865" t="str">
        <f>VLOOKUP(A1865,glbpamap!$A$1:$E$1000,5,FALSE)</f>
        <v>implementation.csv</v>
      </c>
    </row>
    <row r="1866" spans="1:15" x14ac:dyDescent="0.25">
      <c r="A1866" t="str">
        <f t="shared" si="1039"/>
        <v>R&amp;D-03600000</v>
      </c>
      <c r="C1866">
        <f t="shared" si="1040"/>
        <v>0.1</v>
      </c>
      <c r="D1866" s="5">
        <f t="shared" si="1041"/>
        <v>6</v>
      </c>
      <c r="E1866" s="5">
        <f t="shared" si="1042"/>
        <v>12</v>
      </c>
      <c r="F1866" s="4">
        <f t="shared" si="1043"/>
        <v>7</v>
      </c>
      <c r="G1866" s="5" t="str">
        <f>VLOOKUP($D1866,LE!$B:$D,G$2,FALSE)</f>
        <v>ERU</v>
      </c>
      <c r="H1866" s="5" t="str">
        <f>VLOOKUP($D1866,LE!$B:$D,H$2,FALSE)</f>
        <v>Eastern-Europe&amp;Russia</v>
      </c>
      <c r="I1866" s="5" t="str">
        <f>VLOOKUP($E1866,Department!$B:$E,I$2,FALSE)</f>
        <v>R&amp;D</v>
      </c>
      <c r="J1866" s="5" t="str">
        <f>VLOOKUP($E1866,Department!$B:$E,J$2,FALSE)</f>
        <v>R&amp;D-03</v>
      </c>
      <c r="K1866" s="5" t="str">
        <f>VLOOKUP($E1866,Department!$B:$E,K$2,FALSE)</f>
        <v>R&amp;D-Research</v>
      </c>
      <c r="L1866" s="5">
        <f>VLOOKUP($F1866,Account!$B:$D,L$2,FALSE)</f>
        <v>600000</v>
      </c>
      <c r="M1866" s="5" t="str">
        <f>VLOOKUP($F1866,Account!$B:$D,M$2,FALSE)</f>
        <v>Legal-Consultants</v>
      </c>
      <c r="N1866" s="9">
        <f t="shared" si="1028"/>
        <v>31716.069348739758</v>
      </c>
      <c r="O1866" t="str">
        <f>VLOOKUP(A1866,glbpamap!$A$1:$E$1000,5,FALSE)</f>
        <v>implementation.csv</v>
      </c>
    </row>
    <row r="1867" spans="1:15" x14ac:dyDescent="0.25">
      <c r="A1867" t="str">
        <f t="shared" si="1039"/>
        <v>R&amp;D-03600001</v>
      </c>
      <c r="C1867">
        <f t="shared" si="1040"/>
        <v>0</v>
      </c>
      <c r="D1867" s="5">
        <f t="shared" si="1041"/>
        <v>6</v>
      </c>
      <c r="E1867" s="5">
        <f t="shared" si="1042"/>
        <v>12</v>
      </c>
      <c r="F1867" s="4">
        <f t="shared" si="1043"/>
        <v>8</v>
      </c>
      <c r="G1867" s="5" t="str">
        <f>VLOOKUP($D1867,LE!$B:$D,G$2,FALSE)</f>
        <v>ERU</v>
      </c>
      <c r="H1867" s="5" t="str">
        <f>VLOOKUP($D1867,LE!$B:$D,H$2,FALSE)</f>
        <v>Eastern-Europe&amp;Russia</v>
      </c>
      <c r="I1867" s="5" t="str">
        <f>VLOOKUP($E1867,Department!$B:$E,I$2,FALSE)</f>
        <v>R&amp;D</v>
      </c>
      <c r="J1867" s="5" t="str">
        <f>VLOOKUP($E1867,Department!$B:$E,J$2,FALSE)</f>
        <v>R&amp;D-03</v>
      </c>
      <c r="K1867" s="5" t="str">
        <f>VLOOKUP($E1867,Department!$B:$E,K$2,FALSE)</f>
        <v>R&amp;D-Research</v>
      </c>
      <c r="L1867" s="5">
        <f>VLOOKUP($F1867,Account!$B:$D,L$2,FALSE)</f>
        <v>600001</v>
      </c>
      <c r="M1867" s="5" t="str">
        <f>VLOOKUP($F1867,Account!$B:$D,M$2,FALSE)</f>
        <v>Legal-Corporate Fees</v>
      </c>
      <c r="N1867" s="9">
        <f t="shared" si="1029"/>
        <v>0</v>
      </c>
      <c r="O1867" t="str">
        <f>VLOOKUP(A1867,glbpamap!$A$1:$E$1000,5,FALSE)</f>
        <v>implementation.csv</v>
      </c>
    </row>
    <row r="1868" spans="1:15" x14ac:dyDescent="0.25">
      <c r="A1868" t="str">
        <f t="shared" si="1039"/>
        <v>R&amp;D-03600002</v>
      </c>
      <c r="C1868">
        <f t="shared" si="1040"/>
        <v>0</v>
      </c>
      <c r="D1868" s="5">
        <f t="shared" si="1041"/>
        <v>6</v>
      </c>
      <c r="E1868" s="5">
        <f t="shared" si="1042"/>
        <v>12</v>
      </c>
      <c r="F1868" s="4">
        <f t="shared" si="1043"/>
        <v>9</v>
      </c>
      <c r="G1868" s="5" t="str">
        <f>VLOOKUP($D1868,LE!$B:$D,G$2,FALSE)</f>
        <v>ERU</v>
      </c>
      <c r="H1868" s="5" t="str">
        <f>VLOOKUP($D1868,LE!$B:$D,H$2,FALSE)</f>
        <v>Eastern-Europe&amp;Russia</v>
      </c>
      <c r="I1868" s="5" t="str">
        <f>VLOOKUP($E1868,Department!$B:$E,I$2,FALSE)</f>
        <v>R&amp;D</v>
      </c>
      <c r="J1868" s="5" t="str">
        <f>VLOOKUP($E1868,Department!$B:$E,J$2,FALSE)</f>
        <v>R&amp;D-03</v>
      </c>
      <c r="K1868" s="5" t="str">
        <f>VLOOKUP($E1868,Department!$B:$E,K$2,FALSE)</f>
        <v>R&amp;D-Research</v>
      </c>
      <c r="L1868" s="5">
        <f>VLOOKUP($F1868,Account!$B:$D,L$2,FALSE)</f>
        <v>600002</v>
      </c>
      <c r="M1868" s="5" t="str">
        <f>VLOOKUP($F1868,Account!$B:$D,M$2,FALSE)</f>
        <v>Legal-Employment Fees</v>
      </c>
      <c r="N1868" s="9">
        <f t="shared" si="1030"/>
        <v>0</v>
      </c>
      <c r="O1868" t="str">
        <f>VLOOKUP(A1868,glbpamap!$A$1:$E$1000,5,FALSE)</f>
        <v>implementation.csv</v>
      </c>
    </row>
    <row r="1869" spans="1:15" x14ac:dyDescent="0.25">
      <c r="A1869" t="str">
        <f t="shared" si="1039"/>
        <v>R&amp;D-03700000</v>
      </c>
      <c r="C1869">
        <f t="shared" si="1040"/>
        <v>0.05</v>
      </c>
      <c r="D1869" s="5">
        <f t="shared" si="1041"/>
        <v>6</v>
      </c>
      <c r="E1869" s="5">
        <f t="shared" si="1042"/>
        <v>12</v>
      </c>
      <c r="F1869" s="4">
        <f t="shared" si="1043"/>
        <v>10</v>
      </c>
      <c r="G1869" s="5" t="str">
        <f>VLOOKUP($D1869,LE!$B:$D,G$2,FALSE)</f>
        <v>ERU</v>
      </c>
      <c r="H1869" s="5" t="str">
        <f>VLOOKUP($D1869,LE!$B:$D,H$2,FALSE)</f>
        <v>Eastern-Europe&amp;Russia</v>
      </c>
      <c r="I1869" s="5" t="str">
        <f>VLOOKUP($E1869,Department!$B:$E,I$2,FALSE)</f>
        <v>R&amp;D</v>
      </c>
      <c r="J1869" s="5" t="str">
        <f>VLOOKUP($E1869,Department!$B:$E,J$2,FALSE)</f>
        <v>R&amp;D-03</v>
      </c>
      <c r="K1869" s="5" t="str">
        <f>VLOOKUP($E1869,Department!$B:$E,K$2,FALSE)</f>
        <v>R&amp;D-Research</v>
      </c>
      <c r="L1869" s="5">
        <f>VLOOKUP($F1869,Account!$B:$D,L$2,FALSE)</f>
        <v>700000</v>
      </c>
      <c r="M1869" s="5" t="str">
        <f>VLOOKUP($F1869,Account!$B:$D,M$2,FALSE)</f>
        <v>IT-Application-On-Premise</v>
      </c>
      <c r="N1869" s="9">
        <f t="shared" si="1031"/>
        <v>15858.034674369879</v>
      </c>
      <c r="O1869" t="str">
        <f>VLOOKUP(A1869,glbpamap!$A$1:$E$1000,5,FALSE)</f>
        <v>implementation.csv</v>
      </c>
    </row>
    <row r="1870" spans="1:15" x14ac:dyDescent="0.25">
      <c r="A1870" t="str">
        <f t="shared" si="1039"/>
        <v>R&amp;D-03700001</v>
      </c>
      <c r="C1870">
        <f t="shared" si="1040"/>
        <v>0.01</v>
      </c>
      <c r="D1870" s="5">
        <f t="shared" si="1041"/>
        <v>6</v>
      </c>
      <c r="E1870" s="5">
        <f t="shared" si="1042"/>
        <v>12</v>
      </c>
      <c r="F1870" s="4">
        <f t="shared" si="1043"/>
        <v>11</v>
      </c>
      <c r="G1870" s="5" t="str">
        <f>VLOOKUP($D1870,LE!$B:$D,G$2,FALSE)</f>
        <v>ERU</v>
      </c>
      <c r="H1870" s="5" t="str">
        <f>VLOOKUP($D1870,LE!$B:$D,H$2,FALSE)</f>
        <v>Eastern-Europe&amp;Russia</v>
      </c>
      <c r="I1870" s="5" t="str">
        <f>VLOOKUP($E1870,Department!$B:$E,I$2,FALSE)</f>
        <v>R&amp;D</v>
      </c>
      <c r="J1870" s="5" t="str">
        <f>VLOOKUP($E1870,Department!$B:$E,J$2,FALSE)</f>
        <v>R&amp;D-03</v>
      </c>
      <c r="K1870" s="5" t="str">
        <f>VLOOKUP($E1870,Department!$B:$E,K$2,FALSE)</f>
        <v>R&amp;D-Research</v>
      </c>
      <c r="L1870" s="5">
        <f>VLOOKUP($F1870,Account!$B:$D,L$2,FALSE)</f>
        <v>700001</v>
      </c>
      <c r="M1870" s="5" t="str">
        <f>VLOOKUP($F1870,Account!$B:$D,M$2,FALSE)</f>
        <v>IT-Application-Subscription</v>
      </c>
      <c r="N1870" s="9">
        <f t="shared" si="1032"/>
        <v>3171.6069348739757</v>
      </c>
      <c r="O1870" t="str">
        <f>VLOOKUP(A1870,glbpamap!$A$1:$E$1000,5,FALSE)</f>
        <v>implementation.csv</v>
      </c>
    </row>
    <row r="1871" spans="1:15" x14ac:dyDescent="0.25">
      <c r="A1871" t="str">
        <f t="shared" si="1039"/>
        <v>R&amp;D-03700002</v>
      </c>
      <c r="C1871">
        <f t="shared" si="1040"/>
        <v>0.02</v>
      </c>
      <c r="D1871" s="5">
        <f t="shared" si="1041"/>
        <v>6</v>
      </c>
      <c r="E1871" s="5">
        <f t="shared" si="1042"/>
        <v>12</v>
      </c>
      <c r="F1871" s="4">
        <f t="shared" si="1043"/>
        <v>12</v>
      </c>
      <c r="G1871" s="5" t="str">
        <f>VLOOKUP($D1871,LE!$B:$D,G$2,FALSE)</f>
        <v>ERU</v>
      </c>
      <c r="H1871" s="5" t="str">
        <f>VLOOKUP($D1871,LE!$B:$D,H$2,FALSE)</f>
        <v>Eastern-Europe&amp;Russia</v>
      </c>
      <c r="I1871" s="5" t="str">
        <f>VLOOKUP($E1871,Department!$B:$E,I$2,FALSE)</f>
        <v>R&amp;D</v>
      </c>
      <c r="J1871" s="5" t="str">
        <f>VLOOKUP($E1871,Department!$B:$E,J$2,FALSE)</f>
        <v>R&amp;D-03</v>
      </c>
      <c r="K1871" s="5" t="str">
        <f>VLOOKUP($E1871,Department!$B:$E,K$2,FALSE)</f>
        <v>R&amp;D-Research</v>
      </c>
      <c r="L1871" s="5">
        <f>VLOOKUP($F1871,Account!$B:$D,L$2,FALSE)</f>
        <v>700002</v>
      </c>
      <c r="M1871" s="5" t="str">
        <f>VLOOKUP($F1871,Account!$B:$D,M$2,FALSE)</f>
        <v>IT-Infrastructure</v>
      </c>
      <c r="N1871" s="9">
        <f t="shared" si="1033"/>
        <v>6343.2138697479513</v>
      </c>
      <c r="O1871" t="str">
        <f>VLOOKUP(A1871,glbpamap!$A$1:$E$1000,5,FALSE)</f>
        <v>implementation.csv</v>
      </c>
    </row>
    <row r="1872" spans="1:15" x14ac:dyDescent="0.25">
      <c r="A1872" t="str">
        <f t="shared" si="1039"/>
        <v>R&amp;D-03700003</v>
      </c>
      <c r="C1872">
        <f t="shared" si="1040"/>
        <v>0.01</v>
      </c>
      <c r="D1872" s="5">
        <f t="shared" si="1041"/>
        <v>6</v>
      </c>
      <c r="E1872" s="5">
        <f t="shared" si="1042"/>
        <v>12</v>
      </c>
      <c r="F1872" s="4">
        <f t="shared" si="1043"/>
        <v>13</v>
      </c>
      <c r="G1872" s="5" t="str">
        <f>VLOOKUP($D1872,LE!$B:$D,G$2,FALSE)</f>
        <v>ERU</v>
      </c>
      <c r="H1872" s="5" t="str">
        <f>VLOOKUP($D1872,LE!$B:$D,H$2,FALSE)</f>
        <v>Eastern-Europe&amp;Russia</v>
      </c>
      <c r="I1872" s="5" t="str">
        <f>VLOOKUP($E1872,Department!$B:$E,I$2,FALSE)</f>
        <v>R&amp;D</v>
      </c>
      <c r="J1872" s="5" t="str">
        <f>VLOOKUP($E1872,Department!$B:$E,J$2,FALSE)</f>
        <v>R&amp;D-03</v>
      </c>
      <c r="K1872" s="5" t="str">
        <f>VLOOKUP($E1872,Department!$B:$E,K$2,FALSE)</f>
        <v>R&amp;D-Research</v>
      </c>
      <c r="L1872" s="5">
        <f>VLOOKUP($F1872,Account!$B:$D,L$2,FALSE)</f>
        <v>700003</v>
      </c>
      <c r="M1872" s="5" t="str">
        <f>VLOOKUP($F1872,Account!$B:$D,M$2,FALSE)</f>
        <v>IT-Consultant-System Implementation</v>
      </c>
      <c r="N1872" s="9">
        <f t="shared" si="1034"/>
        <v>3171.6069348739757</v>
      </c>
      <c r="O1872" t="str">
        <f>VLOOKUP(A1872,glbpamap!$A$1:$E$1000,5,FALSE)</f>
        <v>implementation.csv</v>
      </c>
    </row>
    <row r="1873" spans="1:15" x14ac:dyDescent="0.25">
      <c r="A1873" t="str">
        <f t="shared" si="1039"/>
        <v>R&amp;D-03800000</v>
      </c>
      <c r="C1873">
        <f t="shared" si="1040"/>
        <v>0.02</v>
      </c>
      <c r="D1873" s="5">
        <f t="shared" si="1041"/>
        <v>6</v>
      </c>
      <c r="E1873" s="5">
        <f t="shared" si="1042"/>
        <v>12</v>
      </c>
      <c r="F1873" s="4">
        <f t="shared" si="1043"/>
        <v>14</v>
      </c>
      <c r="G1873" s="5" t="str">
        <f>VLOOKUP($D1873,LE!$B:$D,G$2,FALSE)</f>
        <v>ERU</v>
      </c>
      <c r="H1873" s="5" t="str">
        <f>VLOOKUP($D1873,LE!$B:$D,H$2,FALSE)</f>
        <v>Eastern-Europe&amp;Russia</v>
      </c>
      <c r="I1873" s="5" t="str">
        <f>VLOOKUP($E1873,Department!$B:$E,I$2,FALSE)</f>
        <v>R&amp;D</v>
      </c>
      <c r="J1873" s="5" t="str">
        <f>VLOOKUP($E1873,Department!$B:$E,J$2,FALSE)</f>
        <v>R&amp;D-03</v>
      </c>
      <c r="K1873" s="5" t="str">
        <f>VLOOKUP($E1873,Department!$B:$E,K$2,FALSE)</f>
        <v>R&amp;D-Research</v>
      </c>
      <c r="L1873" s="5">
        <f>VLOOKUP($F1873,Account!$B:$D,L$2,FALSE)</f>
        <v>800000</v>
      </c>
      <c r="M1873" s="5" t="str">
        <f>VLOOKUP($F1873,Account!$B:$D,M$2,FALSE)</f>
        <v>Facilities-Offices</v>
      </c>
      <c r="N1873" s="9">
        <f t="shared" si="1035"/>
        <v>6343.2138697479513</v>
      </c>
      <c r="O1873" t="str">
        <f>VLOOKUP(A1873,glbpamap!$A$1:$E$1000,5,FALSE)</f>
        <v>implementation.csv</v>
      </c>
    </row>
    <row r="1874" spans="1:15" x14ac:dyDescent="0.25">
      <c r="A1874" t="str">
        <f t="shared" si="1039"/>
        <v>R&amp;D-03800001</v>
      </c>
      <c r="C1874">
        <f t="shared" si="1040"/>
        <v>0.02</v>
      </c>
      <c r="D1874" s="5">
        <f t="shared" si="1041"/>
        <v>6</v>
      </c>
      <c r="E1874" s="5">
        <f t="shared" si="1042"/>
        <v>12</v>
      </c>
      <c r="F1874" s="4">
        <f t="shared" si="1043"/>
        <v>15</v>
      </c>
      <c r="G1874" s="5" t="str">
        <f>VLOOKUP($D1874,LE!$B:$D,G$2,FALSE)</f>
        <v>ERU</v>
      </c>
      <c r="H1874" s="5" t="str">
        <f>VLOOKUP($D1874,LE!$B:$D,H$2,FALSE)</f>
        <v>Eastern-Europe&amp;Russia</v>
      </c>
      <c r="I1874" s="5" t="str">
        <f>VLOOKUP($E1874,Department!$B:$E,I$2,FALSE)</f>
        <v>R&amp;D</v>
      </c>
      <c r="J1874" s="5" t="str">
        <f>VLOOKUP($E1874,Department!$B:$E,J$2,FALSE)</f>
        <v>R&amp;D-03</v>
      </c>
      <c r="K1874" s="5" t="str">
        <f>VLOOKUP($E1874,Department!$B:$E,K$2,FALSE)</f>
        <v>R&amp;D-Research</v>
      </c>
      <c r="L1874" s="5">
        <f>VLOOKUP($F1874,Account!$B:$D,L$2,FALSE)</f>
        <v>800001</v>
      </c>
      <c r="M1874" s="5" t="str">
        <f>VLOOKUP($F1874,Account!$B:$D,M$2,FALSE)</f>
        <v>Facilities-Supplies</v>
      </c>
      <c r="N1874" s="9">
        <f t="shared" si="1036"/>
        <v>6343.2138697479513</v>
      </c>
      <c r="O1874" t="str">
        <f>VLOOKUP(A1874,glbpamap!$A$1:$E$1000,5,FALSE)</f>
        <v>implementation.csv</v>
      </c>
    </row>
    <row r="1875" spans="1:15" x14ac:dyDescent="0.25">
      <c r="A1875" t="str">
        <f t="shared" si="1039"/>
        <v>R&amp;D-03800002</v>
      </c>
      <c r="C1875">
        <f t="shared" si="1040"/>
        <v>0.02</v>
      </c>
      <c r="D1875" s="5">
        <f t="shared" si="1041"/>
        <v>6</v>
      </c>
      <c r="E1875" s="5">
        <f t="shared" si="1042"/>
        <v>12</v>
      </c>
      <c r="F1875" s="4">
        <f t="shared" si="1043"/>
        <v>16</v>
      </c>
      <c r="G1875" s="5" t="str">
        <f>VLOOKUP($D1875,LE!$B:$D,G$2,FALSE)</f>
        <v>ERU</v>
      </c>
      <c r="H1875" s="5" t="str">
        <f>VLOOKUP($D1875,LE!$B:$D,H$2,FALSE)</f>
        <v>Eastern-Europe&amp;Russia</v>
      </c>
      <c r="I1875" s="5" t="str">
        <f>VLOOKUP($E1875,Department!$B:$E,I$2,FALSE)</f>
        <v>R&amp;D</v>
      </c>
      <c r="J1875" s="5" t="str">
        <f>VLOOKUP($E1875,Department!$B:$E,J$2,FALSE)</f>
        <v>R&amp;D-03</v>
      </c>
      <c r="K1875" s="5" t="str">
        <f>VLOOKUP($E1875,Department!$B:$E,K$2,FALSE)</f>
        <v>R&amp;D-Research</v>
      </c>
      <c r="L1875" s="5">
        <f>VLOOKUP($F1875,Account!$B:$D,L$2,FALSE)</f>
        <v>800002</v>
      </c>
      <c r="M1875" s="5" t="str">
        <f>VLOOKUP($F1875,Account!$B:$D,M$2,FALSE)</f>
        <v>Facilities-Supplies</v>
      </c>
      <c r="N1875" s="9">
        <f t="shared" si="1037"/>
        <v>6343.2138697479513</v>
      </c>
      <c r="O1875" t="str">
        <f>VLOOKUP(A1875,glbpamap!$A$1:$E$1000,5,FALSE)</f>
        <v>implementation.csv</v>
      </c>
    </row>
    <row r="1876" spans="1:15" x14ac:dyDescent="0.25">
      <c r="A1876" t="str">
        <f t="shared" si="1039"/>
        <v>R&amp;D-04100000</v>
      </c>
      <c r="C1876">
        <f>C1860</f>
        <v>0</v>
      </c>
      <c r="D1876" s="6">
        <f>D1860</f>
        <v>6</v>
      </c>
      <c r="E1876" s="6">
        <f>E1860+1</f>
        <v>13</v>
      </c>
      <c r="F1876" s="4">
        <v>1</v>
      </c>
      <c r="G1876" s="5" t="str">
        <f>VLOOKUP($D1876,LE!$B:$D,G$2,FALSE)</f>
        <v>ERU</v>
      </c>
      <c r="H1876" s="5" t="str">
        <f>VLOOKUP($D1876,LE!$B:$D,H$2,FALSE)</f>
        <v>Eastern-Europe&amp;Russia</v>
      </c>
      <c r="I1876" s="5" t="str">
        <f>VLOOKUP($E1876,Department!$B:$E,I$2,FALSE)</f>
        <v>R&amp;D</v>
      </c>
      <c r="J1876" s="5" t="str">
        <f>VLOOKUP($E1876,Department!$B:$E,J$2,FALSE)</f>
        <v>R&amp;D-04</v>
      </c>
      <c r="K1876" s="5" t="str">
        <f>VLOOKUP($E1876,Department!$B:$E,K$2,FALSE)</f>
        <v>R&amp;D-Parternerships</v>
      </c>
      <c r="L1876" s="5">
        <f>VLOOKUP($F1876,Account!$B:$D,L$2,FALSE)</f>
        <v>100000</v>
      </c>
      <c r="M1876" s="5" t="str">
        <f>VLOOKUP($F1876,Account!$B:$D,M$2,FALSE)</f>
        <v>Salary</v>
      </c>
      <c r="N1876" s="10">
        <f t="shared" ref="N1876" si="1044">N1860*1.01</f>
        <v>320332.30042227154</v>
      </c>
      <c r="O1876" t="str">
        <f>VLOOKUP(A1876,glbpamap!$A$1:$E$1000,5,FALSE)</f>
        <v>implementation.csv</v>
      </c>
    </row>
    <row r="1877" spans="1:15" x14ac:dyDescent="0.25">
      <c r="A1877" t="str">
        <f t="shared" si="1039"/>
        <v>R&amp;D-04100001</v>
      </c>
      <c r="C1877">
        <f t="shared" ref="C1877:C1891" si="1045">C1861</f>
        <v>0.3</v>
      </c>
      <c r="D1877" s="5">
        <f>D1876</f>
        <v>6</v>
      </c>
      <c r="E1877" s="5">
        <f>E1876</f>
        <v>13</v>
      </c>
      <c r="F1877" s="4">
        <f>F1876+1</f>
        <v>2</v>
      </c>
      <c r="G1877" s="5" t="str">
        <f>VLOOKUP($D1877,LE!$B:$D,G$2,FALSE)</f>
        <v>ERU</v>
      </c>
      <c r="H1877" s="5" t="str">
        <f>VLOOKUP($D1877,LE!$B:$D,H$2,FALSE)</f>
        <v>Eastern-Europe&amp;Russia</v>
      </c>
      <c r="I1877" s="5" t="str">
        <f>VLOOKUP($E1877,Department!$B:$E,I$2,FALSE)</f>
        <v>R&amp;D</v>
      </c>
      <c r="J1877" s="5" t="str">
        <f>VLOOKUP($E1877,Department!$B:$E,J$2,FALSE)</f>
        <v>R&amp;D-04</v>
      </c>
      <c r="K1877" s="5" t="str">
        <f>VLOOKUP($E1877,Department!$B:$E,K$2,FALSE)</f>
        <v>R&amp;D-Parternerships</v>
      </c>
      <c r="L1877" s="5">
        <f>VLOOKUP($F1877,Account!$B:$D,L$2,FALSE)</f>
        <v>100001</v>
      </c>
      <c r="M1877" s="5" t="str">
        <f>VLOOKUP($F1877,Account!$B:$D,M$2,FALSE)</f>
        <v>Benefits</v>
      </c>
      <c r="N1877" s="9">
        <f t="shared" si="1015"/>
        <v>96099.690126681453</v>
      </c>
      <c r="O1877" t="str">
        <f>VLOOKUP(A1877,glbpamap!$A$1:$E$1000,5,FALSE)</f>
        <v>implementation.csv</v>
      </c>
    </row>
    <row r="1878" spans="1:15" x14ac:dyDescent="0.25">
      <c r="A1878" t="str">
        <f t="shared" si="1039"/>
        <v>R&amp;D-04200000</v>
      </c>
      <c r="C1878">
        <f t="shared" si="1045"/>
        <v>0.5</v>
      </c>
      <c r="D1878" s="5">
        <f t="shared" ref="D1878:D1891" si="1046">D1877</f>
        <v>6</v>
      </c>
      <c r="E1878" s="5">
        <f t="shared" ref="E1878:E1891" si="1047">E1877</f>
        <v>13</v>
      </c>
      <c r="F1878" s="4">
        <f t="shared" ref="F1878:F1891" si="1048">F1877+1</f>
        <v>3</v>
      </c>
      <c r="G1878" s="5" t="str">
        <f>VLOOKUP($D1878,LE!$B:$D,G$2,FALSE)</f>
        <v>ERU</v>
      </c>
      <c r="H1878" s="5" t="str">
        <f>VLOOKUP($D1878,LE!$B:$D,H$2,FALSE)</f>
        <v>Eastern-Europe&amp;Russia</v>
      </c>
      <c r="I1878" s="5" t="str">
        <f>VLOOKUP($E1878,Department!$B:$E,I$2,FALSE)</f>
        <v>R&amp;D</v>
      </c>
      <c r="J1878" s="5" t="str">
        <f>VLOOKUP($E1878,Department!$B:$E,J$2,FALSE)</f>
        <v>R&amp;D-04</v>
      </c>
      <c r="K1878" s="5" t="str">
        <f>VLOOKUP($E1878,Department!$B:$E,K$2,FALSE)</f>
        <v>R&amp;D-Parternerships</v>
      </c>
      <c r="L1878" s="5">
        <f>VLOOKUP($F1878,Account!$B:$D,L$2,FALSE)</f>
        <v>200000</v>
      </c>
      <c r="M1878" s="5" t="str">
        <f>VLOOKUP($F1878,Account!$B:$D,M$2,FALSE)</f>
        <v>Contractors</v>
      </c>
      <c r="N1878" s="9">
        <f t="shared" si="1024"/>
        <v>160166.15021113577</v>
      </c>
      <c r="O1878" t="str">
        <f>VLOOKUP(A1878,glbpamap!$A$1:$E$1000,5,FALSE)</f>
        <v>implementation.csv</v>
      </c>
    </row>
    <row r="1879" spans="1:15" x14ac:dyDescent="0.25">
      <c r="A1879" t="str">
        <f t="shared" si="1039"/>
        <v>R&amp;D-04400000</v>
      </c>
      <c r="C1879">
        <f t="shared" si="1045"/>
        <v>0.1</v>
      </c>
      <c r="D1879" s="5">
        <f t="shared" si="1046"/>
        <v>6</v>
      </c>
      <c r="E1879" s="5">
        <f t="shared" si="1047"/>
        <v>13</v>
      </c>
      <c r="F1879" s="4">
        <f t="shared" si="1048"/>
        <v>4</v>
      </c>
      <c r="G1879" s="5" t="str">
        <f>VLOOKUP($D1879,LE!$B:$D,G$2,FALSE)</f>
        <v>ERU</v>
      </c>
      <c r="H1879" s="5" t="str">
        <f>VLOOKUP($D1879,LE!$B:$D,H$2,FALSE)</f>
        <v>Eastern-Europe&amp;Russia</v>
      </c>
      <c r="I1879" s="5" t="str">
        <f>VLOOKUP($E1879,Department!$B:$E,I$2,FALSE)</f>
        <v>R&amp;D</v>
      </c>
      <c r="J1879" s="5" t="str">
        <f>VLOOKUP($E1879,Department!$B:$E,J$2,FALSE)</f>
        <v>R&amp;D-04</v>
      </c>
      <c r="K1879" s="5" t="str">
        <f>VLOOKUP($E1879,Department!$B:$E,K$2,FALSE)</f>
        <v>R&amp;D-Parternerships</v>
      </c>
      <c r="L1879" s="5">
        <f>VLOOKUP($F1879,Account!$B:$D,L$2,FALSE)</f>
        <v>400000</v>
      </c>
      <c r="M1879" s="5" t="str">
        <f>VLOOKUP($F1879,Account!$B:$D,M$2,FALSE)</f>
        <v>Travel-Trips</v>
      </c>
      <c r="N1879" s="9">
        <f t="shared" si="1025"/>
        <v>32033.230042227155</v>
      </c>
      <c r="O1879" t="str">
        <f>VLOOKUP(A1879,glbpamap!$A$1:$E$1000,5,FALSE)</f>
        <v>implementation.csv</v>
      </c>
    </row>
    <row r="1880" spans="1:15" x14ac:dyDescent="0.25">
      <c r="A1880" t="str">
        <f t="shared" si="1039"/>
        <v>R&amp;D-04400001</v>
      </c>
      <c r="C1880">
        <f t="shared" si="1045"/>
        <v>0.05</v>
      </c>
      <c r="D1880" s="5">
        <f t="shared" si="1046"/>
        <v>6</v>
      </c>
      <c r="E1880" s="5">
        <f t="shared" si="1047"/>
        <v>13</v>
      </c>
      <c r="F1880" s="4">
        <f t="shared" si="1048"/>
        <v>5</v>
      </c>
      <c r="G1880" s="5" t="str">
        <f>VLOOKUP($D1880,LE!$B:$D,G$2,FALSE)</f>
        <v>ERU</v>
      </c>
      <c r="H1880" s="5" t="str">
        <f>VLOOKUP($D1880,LE!$B:$D,H$2,FALSE)</f>
        <v>Eastern-Europe&amp;Russia</v>
      </c>
      <c r="I1880" s="5" t="str">
        <f>VLOOKUP($E1880,Department!$B:$E,I$2,FALSE)</f>
        <v>R&amp;D</v>
      </c>
      <c r="J1880" s="5" t="str">
        <f>VLOOKUP($E1880,Department!$B:$E,J$2,FALSE)</f>
        <v>R&amp;D-04</v>
      </c>
      <c r="K1880" s="5" t="str">
        <f>VLOOKUP($E1880,Department!$B:$E,K$2,FALSE)</f>
        <v>R&amp;D-Parternerships</v>
      </c>
      <c r="L1880" s="5">
        <f>VLOOKUP($F1880,Account!$B:$D,L$2,FALSE)</f>
        <v>400001</v>
      </c>
      <c r="M1880" s="5" t="str">
        <f>VLOOKUP($F1880,Account!$B:$D,M$2,FALSE)</f>
        <v>Travel-Hotels</v>
      </c>
      <c r="N1880" s="9">
        <f t="shared" si="1026"/>
        <v>16016.615021113577</v>
      </c>
      <c r="O1880" t="str">
        <f>VLOOKUP(A1880,glbpamap!$A$1:$E$1000,5,FALSE)</f>
        <v>implementation.csv</v>
      </c>
    </row>
    <row r="1881" spans="1:15" x14ac:dyDescent="0.25">
      <c r="A1881" t="str">
        <f t="shared" si="1039"/>
        <v>R&amp;D-04500000</v>
      </c>
      <c r="C1881">
        <f t="shared" si="1045"/>
        <v>0.2</v>
      </c>
      <c r="D1881" s="5">
        <f t="shared" si="1046"/>
        <v>6</v>
      </c>
      <c r="E1881" s="5">
        <f t="shared" si="1047"/>
        <v>13</v>
      </c>
      <c r="F1881" s="4">
        <f t="shared" si="1048"/>
        <v>6</v>
      </c>
      <c r="G1881" s="5" t="str">
        <f>VLOOKUP($D1881,LE!$B:$D,G$2,FALSE)</f>
        <v>ERU</v>
      </c>
      <c r="H1881" s="5" t="str">
        <f>VLOOKUP($D1881,LE!$B:$D,H$2,FALSE)</f>
        <v>Eastern-Europe&amp;Russia</v>
      </c>
      <c r="I1881" s="5" t="str">
        <f>VLOOKUP($E1881,Department!$B:$E,I$2,FALSE)</f>
        <v>R&amp;D</v>
      </c>
      <c r="J1881" s="5" t="str">
        <f>VLOOKUP($E1881,Department!$B:$E,J$2,FALSE)</f>
        <v>R&amp;D-04</v>
      </c>
      <c r="K1881" s="5" t="str">
        <f>VLOOKUP($E1881,Department!$B:$E,K$2,FALSE)</f>
        <v>R&amp;D-Parternerships</v>
      </c>
      <c r="L1881" s="5">
        <f>VLOOKUP($F1881,Account!$B:$D,L$2,FALSE)</f>
        <v>500000</v>
      </c>
      <c r="M1881" s="5" t="str">
        <f>VLOOKUP($F1881,Account!$B:$D,M$2,FALSE)</f>
        <v>Professional-Services-Consultants</v>
      </c>
      <c r="N1881" s="9">
        <f t="shared" si="1027"/>
        <v>64066.460084454309</v>
      </c>
      <c r="O1881" t="str">
        <f>VLOOKUP(A1881,glbpamap!$A$1:$E$1000,5,FALSE)</f>
        <v>implementation.csv</v>
      </c>
    </row>
    <row r="1882" spans="1:15" x14ac:dyDescent="0.25">
      <c r="A1882" t="str">
        <f t="shared" si="1039"/>
        <v>R&amp;D-04600000</v>
      </c>
      <c r="C1882">
        <f t="shared" si="1045"/>
        <v>0.1</v>
      </c>
      <c r="D1882" s="5">
        <f t="shared" si="1046"/>
        <v>6</v>
      </c>
      <c r="E1882" s="5">
        <f t="shared" si="1047"/>
        <v>13</v>
      </c>
      <c r="F1882" s="4">
        <f t="shared" si="1048"/>
        <v>7</v>
      </c>
      <c r="G1882" s="5" t="str">
        <f>VLOOKUP($D1882,LE!$B:$D,G$2,FALSE)</f>
        <v>ERU</v>
      </c>
      <c r="H1882" s="5" t="str">
        <f>VLOOKUP($D1882,LE!$B:$D,H$2,FALSE)</f>
        <v>Eastern-Europe&amp;Russia</v>
      </c>
      <c r="I1882" s="5" t="str">
        <f>VLOOKUP($E1882,Department!$B:$E,I$2,FALSE)</f>
        <v>R&amp;D</v>
      </c>
      <c r="J1882" s="5" t="str">
        <f>VLOOKUP($E1882,Department!$B:$E,J$2,FALSE)</f>
        <v>R&amp;D-04</v>
      </c>
      <c r="K1882" s="5" t="str">
        <f>VLOOKUP($E1882,Department!$B:$E,K$2,FALSE)</f>
        <v>R&amp;D-Parternerships</v>
      </c>
      <c r="L1882" s="5">
        <f>VLOOKUP($F1882,Account!$B:$D,L$2,FALSE)</f>
        <v>600000</v>
      </c>
      <c r="M1882" s="5" t="str">
        <f>VLOOKUP($F1882,Account!$B:$D,M$2,FALSE)</f>
        <v>Legal-Consultants</v>
      </c>
      <c r="N1882" s="9">
        <f t="shared" si="1028"/>
        <v>32033.230042227155</v>
      </c>
      <c r="O1882" t="str">
        <f>VLOOKUP(A1882,glbpamap!$A$1:$E$1000,5,FALSE)</f>
        <v>implementation.csv</v>
      </c>
    </row>
    <row r="1883" spans="1:15" x14ac:dyDescent="0.25">
      <c r="A1883" t="str">
        <f t="shared" si="1039"/>
        <v>R&amp;D-04600001</v>
      </c>
      <c r="C1883">
        <f t="shared" si="1045"/>
        <v>0</v>
      </c>
      <c r="D1883" s="5">
        <f t="shared" si="1046"/>
        <v>6</v>
      </c>
      <c r="E1883" s="5">
        <f t="shared" si="1047"/>
        <v>13</v>
      </c>
      <c r="F1883" s="4">
        <f t="shared" si="1048"/>
        <v>8</v>
      </c>
      <c r="G1883" s="5" t="str">
        <f>VLOOKUP($D1883,LE!$B:$D,G$2,FALSE)</f>
        <v>ERU</v>
      </c>
      <c r="H1883" s="5" t="str">
        <f>VLOOKUP($D1883,LE!$B:$D,H$2,FALSE)</f>
        <v>Eastern-Europe&amp;Russia</v>
      </c>
      <c r="I1883" s="5" t="str">
        <f>VLOOKUP($E1883,Department!$B:$E,I$2,FALSE)</f>
        <v>R&amp;D</v>
      </c>
      <c r="J1883" s="5" t="str">
        <f>VLOOKUP($E1883,Department!$B:$E,J$2,FALSE)</f>
        <v>R&amp;D-04</v>
      </c>
      <c r="K1883" s="5" t="str">
        <f>VLOOKUP($E1883,Department!$B:$E,K$2,FALSE)</f>
        <v>R&amp;D-Parternerships</v>
      </c>
      <c r="L1883" s="5">
        <f>VLOOKUP($F1883,Account!$B:$D,L$2,FALSE)</f>
        <v>600001</v>
      </c>
      <c r="M1883" s="5" t="str">
        <f>VLOOKUP($F1883,Account!$B:$D,M$2,FALSE)</f>
        <v>Legal-Corporate Fees</v>
      </c>
      <c r="N1883" s="9">
        <f t="shared" si="1029"/>
        <v>0</v>
      </c>
      <c r="O1883" t="str">
        <f>VLOOKUP(A1883,glbpamap!$A$1:$E$1000,5,FALSE)</f>
        <v>implementation.csv</v>
      </c>
    </row>
    <row r="1884" spans="1:15" x14ac:dyDescent="0.25">
      <c r="A1884" t="str">
        <f t="shared" si="1039"/>
        <v>R&amp;D-04600002</v>
      </c>
      <c r="C1884">
        <f t="shared" si="1045"/>
        <v>0</v>
      </c>
      <c r="D1884" s="5">
        <f t="shared" si="1046"/>
        <v>6</v>
      </c>
      <c r="E1884" s="5">
        <f t="shared" si="1047"/>
        <v>13</v>
      </c>
      <c r="F1884" s="4">
        <f t="shared" si="1048"/>
        <v>9</v>
      </c>
      <c r="G1884" s="5" t="str">
        <f>VLOOKUP($D1884,LE!$B:$D,G$2,FALSE)</f>
        <v>ERU</v>
      </c>
      <c r="H1884" s="5" t="str">
        <f>VLOOKUP($D1884,LE!$B:$D,H$2,FALSE)</f>
        <v>Eastern-Europe&amp;Russia</v>
      </c>
      <c r="I1884" s="5" t="str">
        <f>VLOOKUP($E1884,Department!$B:$E,I$2,FALSE)</f>
        <v>R&amp;D</v>
      </c>
      <c r="J1884" s="5" t="str">
        <f>VLOOKUP($E1884,Department!$B:$E,J$2,FALSE)</f>
        <v>R&amp;D-04</v>
      </c>
      <c r="K1884" s="5" t="str">
        <f>VLOOKUP($E1884,Department!$B:$E,K$2,FALSE)</f>
        <v>R&amp;D-Parternerships</v>
      </c>
      <c r="L1884" s="5">
        <f>VLOOKUP($F1884,Account!$B:$D,L$2,FALSE)</f>
        <v>600002</v>
      </c>
      <c r="M1884" s="5" t="str">
        <f>VLOOKUP($F1884,Account!$B:$D,M$2,FALSE)</f>
        <v>Legal-Employment Fees</v>
      </c>
      <c r="N1884" s="9">
        <f t="shared" si="1030"/>
        <v>0</v>
      </c>
      <c r="O1884" t="str">
        <f>VLOOKUP(A1884,glbpamap!$A$1:$E$1000,5,FALSE)</f>
        <v>implementation.csv</v>
      </c>
    </row>
    <row r="1885" spans="1:15" x14ac:dyDescent="0.25">
      <c r="A1885" t="str">
        <f t="shared" si="1039"/>
        <v>R&amp;D-04700000</v>
      </c>
      <c r="C1885">
        <f t="shared" si="1045"/>
        <v>0.05</v>
      </c>
      <c r="D1885" s="5">
        <f t="shared" si="1046"/>
        <v>6</v>
      </c>
      <c r="E1885" s="5">
        <f t="shared" si="1047"/>
        <v>13</v>
      </c>
      <c r="F1885" s="4">
        <f t="shared" si="1048"/>
        <v>10</v>
      </c>
      <c r="G1885" s="5" t="str">
        <f>VLOOKUP($D1885,LE!$B:$D,G$2,FALSE)</f>
        <v>ERU</v>
      </c>
      <c r="H1885" s="5" t="str">
        <f>VLOOKUP($D1885,LE!$B:$D,H$2,FALSE)</f>
        <v>Eastern-Europe&amp;Russia</v>
      </c>
      <c r="I1885" s="5" t="str">
        <f>VLOOKUP($E1885,Department!$B:$E,I$2,FALSE)</f>
        <v>R&amp;D</v>
      </c>
      <c r="J1885" s="5" t="str">
        <f>VLOOKUP($E1885,Department!$B:$E,J$2,FALSE)</f>
        <v>R&amp;D-04</v>
      </c>
      <c r="K1885" s="5" t="str">
        <f>VLOOKUP($E1885,Department!$B:$E,K$2,FALSE)</f>
        <v>R&amp;D-Parternerships</v>
      </c>
      <c r="L1885" s="5">
        <f>VLOOKUP($F1885,Account!$B:$D,L$2,FALSE)</f>
        <v>700000</v>
      </c>
      <c r="M1885" s="5" t="str">
        <f>VLOOKUP($F1885,Account!$B:$D,M$2,FALSE)</f>
        <v>IT-Application-On-Premise</v>
      </c>
      <c r="N1885" s="9">
        <f t="shared" si="1031"/>
        <v>16016.615021113577</v>
      </c>
      <c r="O1885" t="str">
        <f>VLOOKUP(A1885,glbpamap!$A$1:$E$1000,5,FALSE)</f>
        <v>implementation.csv</v>
      </c>
    </row>
    <row r="1886" spans="1:15" x14ac:dyDescent="0.25">
      <c r="A1886" t="str">
        <f t="shared" si="1039"/>
        <v>R&amp;D-04700001</v>
      </c>
      <c r="C1886">
        <f t="shared" si="1045"/>
        <v>0.01</v>
      </c>
      <c r="D1886" s="5">
        <f t="shared" si="1046"/>
        <v>6</v>
      </c>
      <c r="E1886" s="5">
        <f t="shared" si="1047"/>
        <v>13</v>
      </c>
      <c r="F1886" s="4">
        <f t="shared" si="1048"/>
        <v>11</v>
      </c>
      <c r="G1886" s="5" t="str">
        <f>VLOOKUP($D1886,LE!$B:$D,G$2,FALSE)</f>
        <v>ERU</v>
      </c>
      <c r="H1886" s="5" t="str">
        <f>VLOOKUP($D1886,LE!$B:$D,H$2,FALSE)</f>
        <v>Eastern-Europe&amp;Russia</v>
      </c>
      <c r="I1886" s="5" t="str">
        <f>VLOOKUP($E1886,Department!$B:$E,I$2,FALSE)</f>
        <v>R&amp;D</v>
      </c>
      <c r="J1886" s="5" t="str">
        <f>VLOOKUP($E1886,Department!$B:$E,J$2,FALSE)</f>
        <v>R&amp;D-04</v>
      </c>
      <c r="K1886" s="5" t="str">
        <f>VLOOKUP($E1886,Department!$B:$E,K$2,FALSE)</f>
        <v>R&amp;D-Parternerships</v>
      </c>
      <c r="L1886" s="5">
        <f>VLOOKUP($F1886,Account!$B:$D,L$2,FALSE)</f>
        <v>700001</v>
      </c>
      <c r="M1886" s="5" t="str">
        <f>VLOOKUP($F1886,Account!$B:$D,M$2,FALSE)</f>
        <v>IT-Application-Subscription</v>
      </c>
      <c r="N1886" s="9">
        <f t="shared" si="1032"/>
        <v>3203.3230042227156</v>
      </c>
      <c r="O1886" t="str">
        <f>VLOOKUP(A1886,glbpamap!$A$1:$E$1000,5,FALSE)</f>
        <v>implementation.csv</v>
      </c>
    </row>
    <row r="1887" spans="1:15" x14ac:dyDescent="0.25">
      <c r="A1887" t="str">
        <f t="shared" si="1039"/>
        <v>R&amp;D-04700002</v>
      </c>
      <c r="C1887">
        <f t="shared" si="1045"/>
        <v>0.02</v>
      </c>
      <c r="D1887" s="5">
        <f t="shared" si="1046"/>
        <v>6</v>
      </c>
      <c r="E1887" s="5">
        <f t="shared" si="1047"/>
        <v>13</v>
      </c>
      <c r="F1887" s="4">
        <f t="shared" si="1048"/>
        <v>12</v>
      </c>
      <c r="G1887" s="5" t="str">
        <f>VLOOKUP($D1887,LE!$B:$D,G$2,FALSE)</f>
        <v>ERU</v>
      </c>
      <c r="H1887" s="5" t="str">
        <f>VLOOKUP($D1887,LE!$B:$D,H$2,FALSE)</f>
        <v>Eastern-Europe&amp;Russia</v>
      </c>
      <c r="I1887" s="5" t="str">
        <f>VLOOKUP($E1887,Department!$B:$E,I$2,FALSE)</f>
        <v>R&amp;D</v>
      </c>
      <c r="J1887" s="5" t="str">
        <f>VLOOKUP($E1887,Department!$B:$E,J$2,FALSE)</f>
        <v>R&amp;D-04</v>
      </c>
      <c r="K1887" s="5" t="str">
        <f>VLOOKUP($E1887,Department!$B:$E,K$2,FALSE)</f>
        <v>R&amp;D-Parternerships</v>
      </c>
      <c r="L1887" s="5">
        <f>VLOOKUP($F1887,Account!$B:$D,L$2,FALSE)</f>
        <v>700002</v>
      </c>
      <c r="M1887" s="5" t="str">
        <f>VLOOKUP($F1887,Account!$B:$D,M$2,FALSE)</f>
        <v>IT-Infrastructure</v>
      </c>
      <c r="N1887" s="9">
        <f t="shared" si="1033"/>
        <v>6406.6460084454311</v>
      </c>
      <c r="O1887" t="str">
        <f>VLOOKUP(A1887,glbpamap!$A$1:$E$1000,5,FALSE)</f>
        <v>implementation.csv</v>
      </c>
    </row>
    <row r="1888" spans="1:15" x14ac:dyDescent="0.25">
      <c r="A1888" t="str">
        <f t="shared" si="1039"/>
        <v>R&amp;D-04700003</v>
      </c>
      <c r="C1888">
        <f t="shared" si="1045"/>
        <v>0.01</v>
      </c>
      <c r="D1888" s="5">
        <f t="shared" si="1046"/>
        <v>6</v>
      </c>
      <c r="E1888" s="5">
        <f t="shared" si="1047"/>
        <v>13</v>
      </c>
      <c r="F1888" s="4">
        <f t="shared" si="1048"/>
        <v>13</v>
      </c>
      <c r="G1888" s="5" t="str">
        <f>VLOOKUP($D1888,LE!$B:$D,G$2,FALSE)</f>
        <v>ERU</v>
      </c>
      <c r="H1888" s="5" t="str">
        <f>VLOOKUP($D1888,LE!$B:$D,H$2,FALSE)</f>
        <v>Eastern-Europe&amp;Russia</v>
      </c>
      <c r="I1888" s="5" t="str">
        <f>VLOOKUP($E1888,Department!$B:$E,I$2,FALSE)</f>
        <v>R&amp;D</v>
      </c>
      <c r="J1888" s="5" t="str">
        <f>VLOOKUP($E1888,Department!$B:$E,J$2,FALSE)</f>
        <v>R&amp;D-04</v>
      </c>
      <c r="K1888" s="5" t="str">
        <f>VLOOKUP($E1888,Department!$B:$E,K$2,FALSE)</f>
        <v>R&amp;D-Parternerships</v>
      </c>
      <c r="L1888" s="5">
        <f>VLOOKUP($F1888,Account!$B:$D,L$2,FALSE)</f>
        <v>700003</v>
      </c>
      <c r="M1888" s="5" t="str">
        <f>VLOOKUP($F1888,Account!$B:$D,M$2,FALSE)</f>
        <v>IT-Consultant-System Implementation</v>
      </c>
      <c r="N1888" s="9">
        <f t="shared" si="1034"/>
        <v>3203.3230042227156</v>
      </c>
      <c r="O1888" t="str">
        <f>VLOOKUP(A1888,glbpamap!$A$1:$E$1000,5,FALSE)</f>
        <v>implementation.csv</v>
      </c>
    </row>
    <row r="1889" spans="1:15" x14ac:dyDescent="0.25">
      <c r="A1889" t="str">
        <f t="shared" si="1039"/>
        <v>R&amp;D-04800000</v>
      </c>
      <c r="C1889">
        <f t="shared" si="1045"/>
        <v>0.02</v>
      </c>
      <c r="D1889" s="5">
        <f t="shared" si="1046"/>
        <v>6</v>
      </c>
      <c r="E1889" s="5">
        <f t="shared" si="1047"/>
        <v>13</v>
      </c>
      <c r="F1889" s="4">
        <f t="shared" si="1048"/>
        <v>14</v>
      </c>
      <c r="G1889" s="5" t="str">
        <f>VLOOKUP($D1889,LE!$B:$D,G$2,FALSE)</f>
        <v>ERU</v>
      </c>
      <c r="H1889" s="5" t="str">
        <f>VLOOKUP($D1889,LE!$B:$D,H$2,FALSE)</f>
        <v>Eastern-Europe&amp;Russia</v>
      </c>
      <c r="I1889" s="5" t="str">
        <f>VLOOKUP($E1889,Department!$B:$E,I$2,FALSE)</f>
        <v>R&amp;D</v>
      </c>
      <c r="J1889" s="5" t="str">
        <f>VLOOKUP($E1889,Department!$B:$E,J$2,FALSE)</f>
        <v>R&amp;D-04</v>
      </c>
      <c r="K1889" s="5" t="str">
        <f>VLOOKUP($E1889,Department!$B:$E,K$2,FALSE)</f>
        <v>R&amp;D-Parternerships</v>
      </c>
      <c r="L1889" s="5">
        <f>VLOOKUP($F1889,Account!$B:$D,L$2,FALSE)</f>
        <v>800000</v>
      </c>
      <c r="M1889" s="5" t="str">
        <f>VLOOKUP($F1889,Account!$B:$D,M$2,FALSE)</f>
        <v>Facilities-Offices</v>
      </c>
      <c r="N1889" s="9">
        <f t="shared" si="1035"/>
        <v>6406.6460084454311</v>
      </c>
      <c r="O1889" t="str">
        <f>VLOOKUP(A1889,glbpamap!$A$1:$E$1000,5,FALSE)</f>
        <v>implementation.csv</v>
      </c>
    </row>
    <row r="1890" spans="1:15" x14ac:dyDescent="0.25">
      <c r="A1890" t="str">
        <f t="shared" si="1039"/>
        <v>R&amp;D-04800001</v>
      </c>
      <c r="C1890">
        <f t="shared" si="1045"/>
        <v>0.02</v>
      </c>
      <c r="D1890" s="5">
        <f t="shared" si="1046"/>
        <v>6</v>
      </c>
      <c r="E1890" s="5">
        <f t="shared" si="1047"/>
        <v>13</v>
      </c>
      <c r="F1890" s="4">
        <f t="shared" si="1048"/>
        <v>15</v>
      </c>
      <c r="G1890" s="5" t="str">
        <f>VLOOKUP($D1890,LE!$B:$D,G$2,FALSE)</f>
        <v>ERU</v>
      </c>
      <c r="H1890" s="5" t="str">
        <f>VLOOKUP($D1890,LE!$B:$D,H$2,FALSE)</f>
        <v>Eastern-Europe&amp;Russia</v>
      </c>
      <c r="I1890" s="5" t="str">
        <f>VLOOKUP($E1890,Department!$B:$E,I$2,FALSE)</f>
        <v>R&amp;D</v>
      </c>
      <c r="J1890" s="5" t="str">
        <f>VLOOKUP($E1890,Department!$B:$E,J$2,FALSE)</f>
        <v>R&amp;D-04</v>
      </c>
      <c r="K1890" s="5" t="str">
        <f>VLOOKUP($E1890,Department!$B:$E,K$2,FALSE)</f>
        <v>R&amp;D-Parternerships</v>
      </c>
      <c r="L1890" s="5">
        <f>VLOOKUP($F1890,Account!$B:$D,L$2,FALSE)</f>
        <v>800001</v>
      </c>
      <c r="M1890" s="5" t="str">
        <f>VLOOKUP($F1890,Account!$B:$D,M$2,FALSE)</f>
        <v>Facilities-Supplies</v>
      </c>
      <c r="N1890" s="9">
        <f t="shared" si="1036"/>
        <v>6406.6460084454311</v>
      </c>
      <c r="O1890" t="str">
        <f>VLOOKUP(A1890,glbpamap!$A$1:$E$1000,5,FALSE)</f>
        <v>implementation.csv</v>
      </c>
    </row>
    <row r="1891" spans="1:15" x14ac:dyDescent="0.25">
      <c r="A1891" t="str">
        <f t="shared" si="1039"/>
        <v>R&amp;D-04800002</v>
      </c>
      <c r="C1891">
        <f t="shared" si="1045"/>
        <v>0.02</v>
      </c>
      <c r="D1891" s="5">
        <f t="shared" si="1046"/>
        <v>6</v>
      </c>
      <c r="E1891" s="5">
        <f t="shared" si="1047"/>
        <v>13</v>
      </c>
      <c r="F1891" s="4">
        <f t="shared" si="1048"/>
        <v>16</v>
      </c>
      <c r="G1891" s="5" t="str">
        <f>VLOOKUP($D1891,LE!$B:$D,G$2,FALSE)</f>
        <v>ERU</v>
      </c>
      <c r="H1891" s="5" t="str">
        <f>VLOOKUP($D1891,LE!$B:$D,H$2,FALSE)</f>
        <v>Eastern-Europe&amp;Russia</v>
      </c>
      <c r="I1891" s="5" t="str">
        <f>VLOOKUP($E1891,Department!$B:$E,I$2,FALSE)</f>
        <v>R&amp;D</v>
      </c>
      <c r="J1891" s="5" t="str">
        <f>VLOOKUP($E1891,Department!$B:$E,J$2,FALSE)</f>
        <v>R&amp;D-04</v>
      </c>
      <c r="K1891" s="5" t="str">
        <f>VLOOKUP($E1891,Department!$B:$E,K$2,FALSE)</f>
        <v>R&amp;D-Parternerships</v>
      </c>
      <c r="L1891" s="5">
        <f>VLOOKUP($F1891,Account!$B:$D,L$2,FALSE)</f>
        <v>800002</v>
      </c>
      <c r="M1891" s="5" t="str">
        <f>VLOOKUP($F1891,Account!$B:$D,M$2,FALSE)</f>
        <v>Facilities-Supplies</v>
      </c>
      <c r="N1891" s="9">
        <f t="shared" si="1037"/>
        <v>6406.6460084454311</v>
      </c>
      <c r="O1891" t="str">
        <f>VLOOKUP(A1891,glbpamap!$A$1:$E$1000,5,FALSE)</f>
        <v>implementation.csv</v>
      </c>
    </row>
    <row r="1892" spans="1:15" x14ac:dyDescent="0.25">
      <c r="A1892" t="str">
        <f t="shared" si="1039"/>
        <v>FIN-01100000</v>
      </c>
      <c r="C1892">
        <f>C1876</f>
        <v>0</v>
      </c>
      <c r="D1892" s="6">
        <f>D1876</f>
        <v>6</v>
      </c>
      <c r="E1892" s="6">
        <f>E1876+1</f>
        <v>14</v>
      </c>
      <c r="F1892" s="4">
        <v>1</v>
      </c>
      <c r="G1892" s="5" t="str">
        <f>VLOOKUP($D1892,LE!$B:$D,G$2,FALSE)</f>
        <v>ERU</v>
      </c>
      <c r="H1892" s="5" t="str">
        <f>VLOOKUP($D1892,LE!$B:$D,H$2,FALSE)</f>
        <v>Eastern-Europe&amp;Russia</v>
      </c>
      <c r="I1892" s="5" t="str">
        <f>VLOOKUP($E1892,Department!$B:$E,I$2,FALSE)</f>
        <v>FIN</v>
      </c>
      <c r="J1892" s="5" t="str">
        <f>VLOOKUP($E1892,Department!$B:$E,J$2,FALSE)</f>
        <v>FIN-01</v>
      </c>
      <c r="K1892" s="5" t="str">
        <f>VLOOKUP($E1892,Department!$B:$E,K$2,FALSE)</f>
        <v>Finance</v>
      </c>
      <c r="L1892" s="5">
        <f>VLOOKUP($F1892,Account!$B:$D,L$2,FALSE)</f>
        <v>100000</v>
      </c>
      <c r="M1892" s="5" t="str">
        <f>VLOOKUP($F1892,Account!$B:$D,M$2,FALSE)</f>
        <v>Salary</v>
      </c>
      <c r="N1892" s="10">
        <f t="shared" ref="N1892" si="1049">N1876*1.01</f>
        <v>323535.62342649425</v>
      </c>
      <c r="O1892" t="str">
        <f>VLOOKUP(A1892,glbpamap!$A$1:$E$1000,5,FALSE)</f>
        <v>implementation.csv</v>
      </c>
    </row>
    <row r="1893" spans="1:15" x14ac:dyDescent="0.25">
      <c r="A1893" t="str">
        <f t="shared" si="1039"/>
        <v>FIN-01100001</v>
      </c>
      <c r="C1893">
        <f t="shared" ref="C1893:C1907" si="1050">C1877</f>
        <v>0.3</v>
      </c>
      <c r="D1893" s="5">
        <f>D1892</f>
        <v>6</v>
      </c>
      <c r="E1893" s="5">
        <f>E1892</f>
        <v>14</v>
      </c>
      <c r="F1893" s="4">
        <f>F1892+1</f>
        <v>2</v>
      </c>
      <c r="G1893" s="5" t="str">
        <f>VLOOKUP($D1893,LE!$B:$D,G$2,FALSE)</f>
        <v>ERU</v>
      </c>
      <c r="H1893" s="5" t="str">
        <f>VLOOKUP($D1893,LE!$B:$D,H$2,FALSE)</f>
        <v>Eastern-Europe&amp;Russia</v>
      </c>
      <c r="I1893" s="5" t="str">
        <f>VLOOKUP($E1893,Department!$B:$E,I$2,FALSE)</f>
        <v>FIN</v>
      </c>
      <c r="J1893" s="5" t="str">
        <f>VLOOKUP($E1893,Department!$B:$E,J$2,FALSE)</f>
        <v>FIN-01</v>
      </c>
      <c r="K1893" s="5" t="str">
        <f>VLOOKUP($E1893,Department!$B:$E,K$2,FALSE)</f>
        <v>Finance</v>
      </c>
      <c r="L1893" s="5">
        <f>VLOOKUP($F1893,Account!$B:$D,L$2,FALSE)</f>
        <v>100001</v>
      </c>
      <c r="M1893" s="5" t="str">
        <f>VLOOKUP($F1893,Account!$B:$D,M$2,FALSE)</f>
        <v>Benefits</v>
      </c>
      <c r="N1893" s="9">
        <f t="shared" ref="N1893:N1941" si="1051">N1892*C1893</f>
        <v>97060.687027948268</v>
      </c>
      <c r="O1893" t="str">
        <f>VLOOKUP(A1893,glbpamap!$A$1:$E$1000,5,FALSE)</f>
        <v>implementation.csv</v>
      </c>
    </row>
    <row r="1894" spans="1:15" x14ac:dyDescent="0.25">
      <c r="A1894" t="str">
        <f t="shared" si="1039"/>
        <v>FIN-01200000</v>
      </c>
      <c r="C1894">
        <f t="shared" si="1050"/>
        <v>0.5</v>
      </c>
      <c r="D1894" s="5">
        <f t="shared" ref="D1894:D1907" si="1052">D1893</f>
        <v>6</v>
      </c>
      <c r="E1894" s="5">
        <f t="shared" ref="E1894:E1907" si="1053">E1893</f>
        <v>14</v>
      </c>
      <c r="F1894" s="4">
        <f t="shared" ref="F1894:F1907" si="1054">F1893+1</f>
        <v>3</v>
      </c>
      <c r="G1894" s="5" t="str">
        <f>VLOOKUP($D1894,LE!$B:$D,G$2,FALSE)</f>
        <v>ERU</v>
      </c>
      <c r="H1894" s="5" t="str">
        <f>VLOOKUP($D1894,LE!$B:$D,H$2,FALSE)</f>
        <v>Eastern-Europe&amp;Russia</v>
      </c>
      <c r="I1894" s="5" t="str">
        <f>VLOOKUP($E1894,Department!$B:$E,I$2,FALSE)</f>
        <v>FIN</v>
      </c>
      <c r="J1894" s="5" t="str">
        <f>VLOOKUP($E1894,Department!$B:$E,J$2,FALSE)</f>
        <v>FIN-01</v>
      </c>
      <c r="K1894" s="5" t="str">
        <f>VLOOKUP($E1894,Department!$B:$E,K$2,FALSE)</f>
        <v>Finance</v>
      </c>
      <c r="L1894" s="5">
        <f>VLOOKUP($F1894,Account!$B:$D,L$2,FALSE)</f>
        <v>200000</v>
      </c>
      <c r="M1894" s="5" t="str">
        <f>VLOOKUP($F1894,Account!$B:$D,M$2,FALSE)</f>
        <v>Contractors</v>
      </c>
      <c r="N1894" s="9">
        <f t="shared" si="1024"/>
        <v>161767.81171324712</v>
      </c>
      <c r="O1894" t="str">
        <f>VLOOKUP(A1894,glbpamap!$A$1:$E$1000,5,FALSE)</f>
        <v>implementation.csv</v>
      </c>
    </row>
    <row r="1895" spans="1:15" x14ac:dyDescent="0.25">
      <c r="A1895" t="str">
        <f t="shared" si="1039"/>
        <v>FIN-01400000</v>
      </c>
      <c r="C1895">
        <f t="shared" si="1050"/>
        <v>0.1</v>
      </c>
      <c r="D1895" s="5">
        <f t="shared" si="1052"/>
        <v>6</v>
      </c>
      <c r="E1895" s="5">
        <f t="shared" si="1053"/>
        <v>14</v>
      </c>
      <c r="F1895" s="4">
        <f t="shared" si="1054"/>
        <v>4</v>
      </c>
      <c r="G1895" s="5" t="str">
        <f>VLOOKUP($D1895,LE!$B:$D,G$2,FALSE)</f>
        <v>ERU</v>
      </c>
      <c r="H1895" s="5" t="str">
        <f>VLOOKUP($D1895,LE!$B:$D,H$2,FALSE)</f>
        <v>Eastern-Europe&amp;Russia</v>
      </c>
      <c r="I1895" s="5" t="str">
        <f>VLOOKUP($E1895,Department!$B:$E,I$2,FALSE)</f>
        <v>FIN</v>
      </c>
      <c r="J1895" s="5" t="str">
        <f>VLOOKUP($E1895,Department!$B:$E,J$2,FALSE)</f>
        <v>FIN-01</v>
      </c>
      <c r="K1895" s="5" t="str">
        <f>VLOOKUP($E1895,Department!$B:$E,K$2,FALSE)</f>
        <v>Finance</v>
      </c>
      <c r="L1895" s="5">
        <f>VLOOKUP($F1895,Account!$B:$D,L$2,FALSE)</f>
        <v>400000</v>
      </c>
      <c r="M1895" s="5" t="str">
        <f>VLOOKUP($F1895,Account!$B:$D,M$2,FALSE)</f>
        <v>Travel-Trips</v>
      </c>
      <c r="N1895" s="9">
        <f t="shared" si="1025"/>
        <v>32353.562342649428</v>
      </c>
      <c r="O1895" t="str">
        <f>VLOOKUP(A1895,glbpamap!$A$1:$E$1000,5,FALSE)</f>
        <v>implementation.csv</v>
      </c>
    </row>
    <row r="1896" spans="1:15" x14ac:dyDescent="0.25">
      <c r="A1896" t="str">
        <f t="shared" si="1039"/>
        <v>FIN-01400001</v>
      </c>
      <c r="C1896">
        <f t="shared" si="1050"/>
        <v>0.05</v>
      </c>
      <c r="D1896" s="5">
        <f t="shared" si="1052"/>
        <v>6</v>
      </c>
      <c r="E1896" s="5">
        <f t="shared" si="1053"/>
        <v>14</v>
      </c>
      <c r="F1896" s="4">
        <f t="shared" si="1054"/>
        <v>5</v>
      </c>
      <c r="G1896" s="5" t="str">
        <f>VLOOKUP($D1896,LE!$B:$D,G$2,FALSE)</f>
        <v>ERU</v>
      </c>
      <c r="H1896" s="5" t="str">
        <f>VLOOKUP($D1896,LE!$B:$D,H$2,FALSE)</f>
        <v>Eastern-Europe&amp;Russia</v>
      </c>
      <c r="I1896" s="5" t="str">
        <f>VLOOKUP($E1896,Department!$B:$E,I$2,FALSE)</f>
        <v>FIN</v>
      </c>
      <c r="J1896" s="5" t="str">
        <f>VLOOKUP($E1896,Department!$B:$E,J$2,FALSE)</f>
        <v>FIN-01</v>
      </c>
      <c r="K1896" s="5" t="str">
        <f>VLOOKUP($E1896,Department!$B:$E,K$2,FALSE)</f>
        <v>Finance</v>
      </c>
      <c r="L1896" s="5">
        <f>VLOOKUP($F1896,Account!$B:$D,L$2,FALSE)</f>
        <v>400001</v>
      </c>
      <c r="M1896" s="5" t="str">
        <f>VLOOKUP($F1896,Account!$B:$D,M$2,FALSE)</f>
        <v>Travel-Hotels</v>
      </c>
      <c r="N1896" s="9">
        <f t="shared" si="1026"/>
        <v>16176.781171324714</v>
      </c>
      <c r="O1896" t="str">
        <f>VLOOKUP(A1896,glbpamap!$A$1:$E$1000,5,FALSE)</f>
        <v>implementation.csv</v>
      </c>
    </row>
    <row r="1897" spans="1:15" x14ac:dyDescent="0.25">
      <c r="A1897" t="str">
        <f t="shared" si="1039"/>
        <v>FIN-01500000</v>
      </c>
      <c r="C1897">
        <f t="shared" si="1050"/>
        <v>0.2</v>
      </c>
      <c r="D1897" s="5">
        <f t="shared" si="1052"/>
        <v>6</v>
      </c>
      <c r="E1897" s="5">
        <f t="shared" si="1053"/>
        <v>14</v>
      </c>
      <c r="F1897" s="4">
        <f t="shared" si="1054"/>
        <v>6</v>
      </c>
      <c r="G1897" s="5" t="str">
        <f>VLOOKUP($D1897,LE!$B:$D,G$2,FALSE)</f>
        <v>ERU</v>
      </c>
      <c r="H1897" s="5" t="str">
        <f>VLOOKUP($D1897,LE!$B:$D,H$2,FALSE)</f>
        <v>Eastern-Europe&amp;Russia</v>
      </c>
      <c r="I1897" s="5" t="str">
        <f>VLOOKUP($E1897,Department!$B:$E,I$2,FALSE)</f>
        <v>FIN</v>
      </c>
      <c r="J1897" s="5" t="str">
        <f>VLOOKUP($E1897,Department!$B:$E,J$2,FALSE)</f>
        <v>FIN-01</v>
      </c>
      <c r="K1897" s="5" t="str">
        <f>VLOOKUP($E1897,Department!$B:$E,K$2,FALSE)</f>
        <v>Finance</v>
      </c>
      <c r="L1897" s="5">
        <f>VLOOKUP($F1897,Account!$B:$D,L$2,FALSE)</f>
        <v>500000</v>
      </c>
      <c r="M1897" s="5" t="str">
        <f>VLOOKUP($F1897,Account!$B:$D,M$2,FALSE)</f>
        <v>Professional-Services-Consultants</v>
      </c>
      <c r="N1897" s="9">
        <f t="shared" si="1027"/>
        <v>64707.124685298855</v>
      </c>
      <c r="O1897" t="str">
        <f>VLOOKUP(A1897,glbpamap!$A$1:$E$1000,5,FALSE)</f>
        <v>implementation.csv</v>
      </c>
    </row>
    <row r="1898" spans="1:15" x14ac:dyDescent="0.25">
      <c r="A1898" t="str">
        <f t="shared" si="1039"/>
        <v>FIN-01600000</v>
      </c>
      <c r="C1898">
        <f t="shared" si="1050"/>
        <v>0.1</v>
      </c>
      <c r="D1898" s="5">
        <f t="shared" si="1052"/>
        <v>6</v>
      </c>
      <c r="E1898" s="5">
        <f t="shared" si="1053"/>
        <v>14</v>
      </c>
      <c r="F1898" s="4">
        <f t="shared" si="1054"/>
        <v>7</v>
      </c>
      <c r="G1898" s="5" t="str">
        <f>VLOOKUP($D1898,LE!$B:$D,G$2,FALSE)</f>
        <v>ERU</v>
      </c>
      <c r="H1898" s="5" t="str">
        <f>VLOOKUP($D1898,LE!$B:$D,H$2,FALSE)</f>
        <v>Eastern-Europe&amp;Russia</v>
      </c>
      <c r="I1898" s="5" t="str">
        <f>VLOOKUP($E1898,Department!$B:$E,I$2,FALSE)</f>
        <v>FIN</v>
      </c>
      <c r="J1898" s="5" t="str">
        <f>VLOOKUP($E1898,Department!$B:$E,J$2,FALSE)</f>
        <v>FIN-01</v>
      </c>
      <c r="K1898" s="5" t="str">
        <f>VLOOKUP($E1898,Department!$B:$E,K$2,FALSE)</f>
        <v>Finance</v>
      </c>
      <c r="L1898" s="5">
        <f>VLOOKUP($F1898,Account!$B:$D,L$2,FALSE)</f>
        <v>600000</v>
      </c>
      <c r="M1898" s="5" t="str">
        <f>VLOOKUP($F1898,Account!$B:$D,M$2,FALSE)</f>
        <v>Legal-Consultants</v>
      </c>
      <c r="N1898" s="9">
        <f t="shared" si="1028"/>
        <v>32353.562342649428</v>
      </c>
      <c r="O1898" t="str">
        <f>VLOOKUP(A1898,glbpamap!$A$1:$E$1000,5,FALSE)</f>
        <v>implementation.csv</v>
      </c>
    </row>
    <row r="1899" spans="1:15" x14ac:dyDescent="0.25">
      <c r="A1899" t="str">
        <f t="shared" si="1039"/>
        <v>FIN-01600001</v>
      </c>
      <c r="C1899">
        <f t="shared" si="1050"/>
        <v>0</v>
      </c>
      <c r="D1899" s="5">
        <f t="shared" si="1052"/>
        <v>6</v>
      </c>
      <c r="E1899" s="5">
        <f t="shared" si="1053"/>
        <v>14</v>
      </c>
      <c r="F1899" s="4">
        <f t="shared" si="1054"/>
        <v>8</v>
      </c>
      <c r="G1899" s="5" t="str">
        <f>VLOOKUP($D1899,LE!$B:$D,G$2,FALSE)</f>
        <v>ERU</v>
      </c>
      <c r="H1899" s="5" t="str">
        <f>VLOOKUP($D1899,LE!$B:$D,H$2,FALSE)</f>
        <v>Eastern-Europe&amp;Russia</v>
      </c>
      <c r="I1899" s="5" t="str">
        <f>VLOOKUP($E1899,Department!$B:$E,I$2,FALSE)</f>
        <v>FIN</v>
      </c>
      <c r="J1899" s="5" t="str">
        <f>VLOOKUP($E1899,Department!$B:$E,J$2,FALSE)</f>
        <v>FIN-01</v>
      </c>
      <c r="K1899" s="5" t="str">
        <f>VLOOKUP($E1899,Department!$B:$E,K$2,FALSE)</f>
        <v>Finance</v>
      </c>
      <c r="L1899" s="5">
        <f>VLOOKUP($F1899,Account!$B:$D,L$2,FALSE)</f>
        <v>600001</v>
      </c>
      <c r="M1899" s="5" t="str">
        <f>VLOOKUP($F1899,Account!$B:$D,M$2,FALSE)</f>
        <v>Legal-Corporate Fees</v>
      </c>
      <c r="N1899" s="9">
        <f t="shared" si="1029"/>
        <v>0</v>
      </c>
      <c r="O1899" t="str">
        <f>VLOOKUP(A1899,glbpamap!$A$1:$E$1000,5,FALSE)</f>
        <v>implementation.csv</v>
      </c>
    </row>
    <row r="1900" spans="1:15" x14ac:dyDescent="0.25">
      <c r="A1900" t="str">
        <f t="shared" si="1039"/>
        <v>FIN-01600002</v>
      </c>
      <c r="C1900">
        <f t="shared" si="1050"/>
        <v>0</v>
      </c>
      <c r="D1900" s="5">
        <f t="shared" si="1052"/>
        <v>6</v>
      </c>
      <c r="E1900" s="5">
        <f t="shared" si="1053"/>
        <v>14</v>
      </c>
      <c r="F1900" s="4">
        <f t="shared" si="1054"/>
        <v>9</v>
      </c>
      <c r="G1900" s="5" t="str">
        <f>VLOOKUP($D1900,LE!$B:$D,G$2,FALSE)</f>
        <v>ERU</v>
      </c>
      <c r="H1900" s="5" t="str">
        <f>VLOOKUP($D1900,LE!$B:$D,H$2,FALSE)</f>
        <v>Eastern-Europe&amp;Russia</v>
      </c>
      <c r="I1900" s="5" t="str">
        <f>VLOOKUP($E1900,Department!$B:$E,I$2,FALSE)</f>
        <v>FIN</v>
      </c>
      <c r="J1900" s="5" t="str">
        <f>VLOOKUP($E1900,Department!$B:$E,J$2,FALSE)</f>
        <v>FIN-01</v>
      </c>
      <c r="K1900" s="5" t="str">
        <f>VLOOKUP($E1900,Department!$B:$E,K$2,FALSE)</f>
        <v>Finance</v>
      </c>
      <c r="L1900" s="5">
        <f>VLOOKUP($F1900,Account!$B:$D,L$2,FALSE)</f>
        <v>600002</v>
      </c>
      <c r="M1900" s="5" t="str">
        <f>VLOOKUP($F1900,Account!$B:$D,M$2,FALSE)</f>
        <v>Legal-Employment Fees</v>
      </c>
      <c r="N1900" s="9">
        <f t="shared" si="1030"/>
        <v>0</v>
      </c>
      <c r="O1900" t="str">
        <f>VLOOKUP(A1900,glbpamap!$A$1:$E$1000,5,FALSE)</f>
        <v>implementation.csv</v>
      </c>
    </row>
    <row r="1901" spans="1:15" x14ac:dyDescent="0.25">
      <c r="A1901" t="str">
        <f t="shared" si="1039"/>
        <v>FIN-01700000</v>
      </c>
      <c r="C1901">
        <f t="shared" si="1050"/>
        <v>0.05</v>
      </c>
      <c r="D1901" s="5">
        <f t="shared" si="1052"/>
        <v>6</v>
      </c>
      <c r="E1901" s="5">
        <f t="shared" si="1053"/>
        <v>14</v>
      </c>
      <c r="F1901" s="4">
        <f t="shared" si="1054"/>
        <v>10</v>
      </c>
      <c r="G1901" s="5" t="str">
        <f>VLOOKUP($D1901,LE!$B:$D,G$2,FALSE)</f>
        <v>ERU</v>
      </c>
      <c r="H1901" s="5" t="str">
        <f>VLOOKUP($D1901,LE!$B:$D,H$2,FALSE)</f>
        <v>Eastern-Europe&amp;Russia</v>
      </c>
      <c r="I1901" s="5" t="str">
        <f>VLOOKUP($E1901,Department!$B:$E,I$2,FALSE)</f>
        <v>FIN</v>
      </c>
      <c r="J1901" s="5" t="str">
        <f>VLOOKUP($E1901,Department!$B:$E,J$2,FALSE)</f>
        <v>FIN-01</v>
      </c>
      <c r="K1901" s="5" t="str">
        <f>VLOOKUP($E1901,Department!$B:$E,K$2,FALSE)</f>
        <v>Finance</v>
      </c>
      <c r="L1901" s="5">
        <f>VLOOKUP($F1901,Account!$B:$D,L$2,FALSE)</f>
        <v>700000</v>
      </c>
      <c r="M1901" s="5" t="str">
        <f>VLOOKUP($F1901,Account!$B:$D,M$2,FALSE)</f>
        <v>IT-Application-On-Premise</v>
      </c>
      <c r="N1901" s="9">
        <f t="shared" si="1031"/>
        <v>16176.781171324714</v>
      </c>
      <c r="O1901" t="str">
        <f>VLOOKUP(A1901,glbpamap!$A$1:$E$1000,5,FALSE)</f>
        <v>implementation.csv</v>
      </c>
    </row>
    <row r="1902" spans="1:15" x14ac:dyDescent="0.25">
      <c r="A1902" t="str">
        <f t="shared" si="1039"/>
        <v>FIN-01700001</v>
      </c>
      <c r="C1902">
        <f t="shared" si="1050"/>
        <v>0.01</v>
      </c>
      <c r="D1902" s="5">
        <f t="shared" si="1052"/>
        <v>6</v>
      </c>
      <c r="E1902" s="5">
        <f t="shared" si="1053"/>
        <v>14</v>
      </c>
      <c r="F1902" s="4">
        <f t="shared" si="1054"/>
        <v>11</v>
      </c>
      <c r="G1902" s="5" t="str">
        <f>VLOOKUP($D1902,LE!$B:$D,G$2,FALSE)</f>
        <v>ERU</v>
      </c>
      <c r="H1902" s="5" t="str">
        <f>VLOOKUP($D1902,LE!$B:$D,H$2,FALSE)</f>
        <v>Eastern-Europe&amp;Russia</v>
      </c>
      <c r="I1902" s="5" t="str">
        <f>VLOOKUP($E1902,Department!$B:$E,I$2,FALSE)</f>
        <v>FIN</v>
      </c>
      <c r="J1902" s="5" t="str">
        <f>VLOOKUP($E1902,Department!$B:$E,J$2,FALSE)</f>
        <v>FIN-01</v>
      </c>
      <c r="K1902" s="5" t="str">
        <f>VLOOKUP($E1902,Department!$B:$E,K$2,FALSE)</f>
        <v>Finance</v>
      </c>
      <c r="L1902" s="5">
        <f>VLOOKUP($F1902,Account!$B:$D,L$2,FALSE)</f>
        <v>700001</v>
      </c>
      <c r="M1902" s="5" t="str">
        <f>VLOOKUP($F1902,Account!$B:$D,M$2,FALSE)</f>
        <v>IT-Application-Subscription</v>
      </c>
      <c r="N1902" s="9">
        <f t="shared" si="1032"/>
        <v>3235.3562342649425</v>
      </c>
      <c r="O1902" t="str">
        <f>VLOOKUP(A1902,glbpamap!$A$1:$E$1000,5,FALSE)</f>
        <v>implementation.csv</v>
      </c>
    </row>
    <row r="1903" spans="1:15" x14ac:dyDescent="0.25">
      <c r="A1903" t="str">
        <f t="shared" si="1039"/>
        <v>FIN-01700002</v>
      </c>
      <c r="C1903">
        <f t="shared" si="1050"/>
        <v>0.02</v>
      </c>
      <c r="D1903" s="5">
        <f t="shared" si="1052"/>
        <v>6</v>
      </c>
      <c r="E1903" s="5">
        <f t="shared" si="1053"/>
        <v>14</v>
      </c>
      <c r="F1903" s="4">
        <f t="shared" si="1054"/>
        <v>12</v>
      </c>
      <c r="G1903" s="5" t="str">
        <f>VLOOKUP($D1903,LE!$B:$D,G$2,FALSE)</f>
        <v>ERU</v>
      </c>
      <c r="H1903" s="5" t="str">
        <f>VLOOKUP($D1903,LE!$B:$D,H$2,FALSE)</f>
        <v>Eastern-Europe&amp;Russia</v>
      </c>
      <c r="I1903" s="5" t="str">
        <f>VLOOKUP($E1903,Department!$B:$E,I$2,FALSE)</f>
        <v>FIN</v>
      </c>
      <c r="J1903" s="5" t="str">
        <f>VLOOKUP($E1903,Department!$B:$E,J$2,FALSE)</f>
        <v>FIN-01</v>
      </c>
      <c r="K1903" s="5" t="str">
        <f>VLOOKUP($E1903,Department!$B:$E,K$2,FALSE)</f>
        <v>Finance</v>
      </c>
      <c r="L1903" s="5">
        <f>VLOOKUP($F1903,Account!$B:$D,L$2,FALSE)</f>
        <v>700002</v>
      </c>
      <c r="M1903" s="5" t="str">
        <f>VLOOKUP($F1903,Account!$B:$D,M$2,FALSE)</f>
        <v>IT-Infrastructure</v>
      </c>
      <c r="N1903" s="9">
        <f t="shared" si="1033"/>
        <v>6470.712468529885</v>
      </c>
      <c r="O1903" t="str">
        <f>VLOOKUP(A1903,glbpamap!$A$1:$E$1000,5,FALSE)</f>
        <v>implementation.csv</v>
      </c>
    </row>
    <row r="1904" spans="1:15" x14ac:dyDescent="0.25">
      <c r="A1904" t="str">
        <f t="shared" si="1039"/>
        <v>FIN-01700003</v>
      </c>
      <c r="C1904">
        <f t="shared" si="1050"/>
        <v>0.01</v>
      </c>
      <c r="D1904" s="5">
        <f t="shared" si="1052"/>
        <v>6</v>
      </c>
      <c r="E1904" s="5">
        <f t="shared" si="1053"/>
        <v>14</v>
      </c>
      <c r="F1904" s="4">
        <f t="shared" si="1054"/>
        <v>13</v>
      </c>
      <c r="G1904" s="5" t="str">
        <f>VLOOKUP($D1904,LE!$B:$D,G$2,FALSE)</f>
        <v>ERU</v>
      </c>
      <c r="H1904" s="5" t="str">
        <f>VLOOKUP($D1904,LE!$B:$D,H$2,FALSE)</f>
        <v>Eastern-Europe&amp;Russia</v>
      </c>
      <c r="I1904" s="5" t="str">
        <f>VLOOKUP($E1904,Department!$B:$E,I$2,FALSE)</f>
        <v>FIN</v>
      </c>
      <c r="J1904" s="5" t="str">
        <f>VLOOKUP($E1904,Department!$B:$E,J$2,FALSE)</f>
        <v>FIN-01</v>
      </c>
      <c r="K1904" s="5" t="str">
        <f>VLOOKUP($E1904,Department!$B:$E,K$2,FALSE)</f>
        <v>Finance</v>
      </c>
      <c r="L1904" s="5">
        <f>VLOOKUP($F1904,Account!$B:$D,L$2,FALSE)</f>
        <v>700003</v>
      </c>
      <c r="M1904" s="5" t="str">
        <f>VLOOKUP($F1904,Account!$B:$D,M$2,FALSE)</f>
        <v>IT-Consultant-System Implementation</v>
      </c>
      <c r="N1904" s="9">
        <f t="shared" si="1034"/>
        <v>3235.3562342649425</v>
      </c>
      <c r="O1904" t="str">
        <f>VLOOKUP(A1904,glbpamap!$A$1:$E$1000,5,FALSE)</f>
        <v>implementation.csv</v>
      </c>
    </row>
    <row r="1905" spans="1:15" x14ac:dyDescent="0.25">
      <c r="A1905" t="str">
        <f t="shared" si="1039"/>
        <v>FIN-01800000</v>
      </c>
      <c r="C1905">
        <f t="shared" si="1050"/>
        <v>0.02</v>
      </c>
      <c r="D1905" s="5">
        <f t="shared" si="1052"/>
        <v>6</v>
      </c>
      <c r="E1905" s="5">
        <f t="shared" si="1053"/>
        <v>14</v>
      </c>
      <c r="F1905" s="4">
        <f t="shared" si="1054"/>
        <v>14</v>
      </c>
      <c r="G1905" s="5" t="str">
        <f>VLOOKUP($D1905,LE!$B:$D,G$2,FALSE)</f>
        <v>ERU</v>
      </c>
      <c r="H1905" s="5" t="str">
        <f>VLOOKUP($D1905,LE!$B:$D,H$2,FALSE)</f>
        <v>Eastern-Europe&amp;Russia</v>
      </c>
      <c r="I1905" s="5" t="str">
        <f>VLOOKUP($E1905,Department!$B:$E,I$2,FALSE)</f>
        <v>FIN</v>
      </c>
      <c r="J1905" s="5" t="str">
        <f>VLOOKUP($E1905,Department!$B:$E,J$2,FALSE)</f>
        <v>FIN-01</v>
      </c>
      <c r="K1905" s="5" t="str">
        <f>VLOOKUP($E1905,Department!$B:$E,K$2,FALSE)</f>
        <v>Finance</v>
      </c>
      <c r="L1905" s="5">
        <f>VLOOKUP($F1905,Account!$B:$D,L$2,FALSE)</f>
        <v>800000</v>
      </c>
      <c r="M1905" s="5" t="str">
        <f>VLOOKUP($F1905,Account!$B:$D,M$2,FALSE)</f>
        <v>Facilities-Offices</v>
      </c>
      <c r="N1905" s="9">
        <f t="shared" si="1035"/>
        <v>6470.712468529885</v>
      </c>
      <c r="O1905" t="str">
        <f>VLOOKUP(A1905,glbpamap!$A$1:$E$1000,5,FALSE)</f>
        <v>implementation.csv</v>
      </c>
    </row>
    <row r="1906" spans="1:15" x14ac:dyDescent="0.25">
      <c r="A1906" t="str">
        <f t="shared" si="1039"/>
        <v>FIN-01800001</v>
      </c>
      <c r="C1906">
        <f t="shared" si="1050"/>
        <v>0.02</v>
      </c>
      <c r="D1906" s="5">
        <f t="shared" si="1052"/>
        <v>6</v>
      </c>
      <c r="E1906" s="5">
        <f t="shared" si="1053"/>
        <v>14</v>
      </c>
      <c r="F1906" s="4">
        <f t="shared" si="1054"/>
        <v>15</v>
      </c>
      <c r="G1906" s="5" t="str">
        <f>VLOOKUP($D1906,LE!$B:$D,G$2,FALSE)</f>
        <v>ERU</v>
      </c>
      <c r="H1906" s="5" t="str">
        <f>VLOOKUP($D1906,LE!$B:$D,H$2,FALSE)</f>
        <v>Eastern-Europe&amp;Russia</v>
      </c>
      <c r="I1906" s="5" t="str">
        <f>VLOOKUP($E1906,Department!$B:$E,I$2,FALSE)</f>
        <v>FIN</v>
      </c>
      <c r="J1906" s="5" t="str">
        <f>VLOOKUP($E1906,Department!$B:$E,J$2,FALSE)</f>
        <v>FIN-01</v>
      </c>
      <c r="K1906" s="5" t="str">
        <f>VLOOKUP($E1906,Department!$B:$E,K$2,FALSE)</f>
        <v>Finance</v>
      </c>
      <c r="L1906" s="5">
        <f>VLOOKUP($F1906,Account!$B:$D,L$2,FALSE)</f>
        <v>800001</v>
      </c>
      <c r="M1906" s="5" t="str">
        <f>VLOOKUP($F1906,Account!$B:$D,M$2,FALSE)</f>
        <v>Facilities-Supplies</v>
      </c>
      <c r="N1906" s="9">
        <f t="shared" si="1036"/>
        <v>6470.712468529885</v>
      </c>
      <c r="O1906" t="str">
        <f>VLOOKUP(A1906,glbpamap!$A$1:$E$1000,5,FALSE)</f>
        <v>implementation.csv</v>
      </c>
    </row>
    <row r="1907" spans="1:15" x14ac:dyDescent="0.25">
      <c r="A1907" t="str">
        <f t="shared" si="1039"/>
        <v>FIN-01800002</v>
      </c>
      <c r="C1907">
        <f t="shared" si="1050"/>
        <v>0.02</v>
      </c>
      <c r="D1907" s="5">
        <f t="shared" si="1052"/>
        <v>6</v>
      </c>
      <c r="E1907" s="5">
        <f t="shared" si="1053"/>
        <v>14</v>
      </c>
      <c r="F1907" s="4">
        <f t="shared" si="1054"/>
        <v>16</v>
      </c>
      <c r="G1907" s="5" t="str">
        <f>VLOOKUP($D1907,LE!$B:$D,G$2,FALSE)</f>
        <v>ERU</v>
      </c>
      <c r="H1907" s="5" t="str">
        <f>VLOOKUP($D1907,LE!$B:$D,H$2,FALSE)</f>
        <v>Eastern-Europe&amp;Russia</v>
      </c>
      <c r="I1907" s="5" t="str">
        <f>VLOOKUP($E1907,Department!$B:$E,I$2,FALSE)</f>
        <v>FIN</v>
      </c>
      <c r="J1907" s="5" t="str">
        <f>VLOOKUP($E1907,Department!$B:$E,J$2,FALSE)</f>
        <v>FIN-01</v>
      </c>
      <c r="K1907" s="5" t="str">
        <f>VLOOKUP($E1907,Department!$B:$E,K$2,FALSE)</f>
        <v>Finance</v>
      </c>
      <c r="L1907" s="5">
        <f>VLOOKUP($F1907,Account!$B:$D,L$2,FALSE)</f>
        <v>800002</v>
      </c>
      <c r="M1907" s="5" t="str">
        <f>VLOOKUP($F1907,Account!$B:$D,M$2,FALSE)</f>
        <v>Facilities-Supplies</v>
      </c>
      <c r="N1907" s="9">
        <f t="shared" si="1037"/>
        <v>6470.712468529885</v>
      </c>
      <c r="O1907" t="str">
        <f>VLOOKUP(A1907,glbpamap!$A$1:$E$1000,5,FALSE)</f>
        <v>implementation.csv</v>
      </c>
    </row>
    <row r="1908" spans="1:15" x14ac:dyDescent="0.25">
      <c r="A1908" t="str">
        <f t="shared" si="1039"/>
        <v>ACC-01100000</v>
      </c>
      <c r="C1908">
        <f>C1892</f>
        <v>0</v>
      </c>
      <c r="D1908" s="6">
        <f>D1892</f>
        <v>6</v>
      </c>
      <c r="E1908" s="6">
        <f>E1892+1</f>
        <v>15</v>
      </c>
      <c r="F1908" s="4">
        <v>1</v>
      </c>
      <c r="G1908" s="5" t="str">
        <f>VLOOKUP($D1908,LE!$B:$D,G$2,FALSE)</f>
        <v>ERU</v>
      </c>
      <c r="H1908" s="5" t="str">
        <f>VLOOKUP($D1908,LE!$B:$D,H$2,FALSE)</f>
        <v>Eastern-Europe&amp;Russia</v>
      </c>
      <c r="I1908" s="5" t="str">
        <f>VLOOKUP($E1908,Department!$B:$E,I$2,FALSE)</f>
        <v>ACC</v>
      </c>
      <c r="J1908" s="5" t="str">
        <f>VLOOKUP($E1908,Department!$B:$E,J$2,FALSE)</f>
        <v>ACC-01</v>
      </c>
      <c r="K1908" s="5" t="str">
        <f>VLOOKUP($E1908,Department!$B:$E,K$2,FALSE)</f>
        <v>Accounting</v>
      </c>
      <c r="L1908" s="5">
        <f>VLOOKUP($F1908,Account!$B:$D,L$2,FALSE)</f>
        <v>100000</v>
      </c>
      <c r="M1908" s="5" t="str">
        <f>VLOOKUP($F1908,Account!$B:$D,M$2,FALSE)</f>
        <v>Salary</v>
      </c>
      <c r="N1908" s="10">
        <f t="shared" ref="N1908" si="1055">N1892*1.01</f>
        <v>326770.97966075921</v>
      </c>
      <c r="O1908" t="str">
        <f>VLOOKUP(A1908,glbpamap!$A$1:$E$1000,5,FALSE)</f>
        <v>implementation.csv</v>
      </c>
    </row>
    <row r="1909" spans="1:15" x14ac:dyDescent="0.25">
      <c r="A1909" t="str">
        <f t="shared" si="1039"/>
        <v>ACC-01100001</v>
      </c>
      <c r="C1909">
        <f t="shared" ref="C1909:C1923" si="1056">C1893</f>
        <v>0.3</v>
      </c>
      <c r="D1909" s="5">
        <f>D1908</f>
        <v>6</v>
      </c>
      <c r="E1909" s="5">
        <f>E1908</f>
        <v>15</v>
      </c>
      <c r="F1909" s="4">
        <f>F1908+1</f>
        <v>2</v>
      </c>
      <c r="G1909" s="5" t="str">
        <f>VLOOKUP($D1909,LE!$B:$D,G$2,FALSE)</f>
        <v>ERU</v>
      </c>
      <c r="H1909" s="5" t="str">
        <f>VLOOKUP($D1909,LE!$B:$D,H$2,FALSE)</f>
        <v>Eastern-Europe&amp;Russia</v>
      </c>
      <c r="I1909" s="5" t="str">
        <f>VLOOKUP($E1909,Department!$B:$E,I$2,FALSE)</f>
        <v>ACC</v>
      </c>
      <c r="J1909" s="5" t="str">
        <f>VLOOKUP($E1909,Department!$B:$E,J$2,FALSE)</f>
        <v>ACC-01</v>
      </c>
      <c r="K1909" s="5" t="str">
        <f>VLOOKUP($E1909,Department!$B:$E,K$2,FALSE)</f>
        <v>Accounting</v>
      </c>
      <c r="L1909" s="5">
        <f>VLOOKUP($F1909,Account!$B:$D,L$2,FALSE)</f>
        <v>100001</v>
      </c>
      <c r="M1909" s="5" t="str">
        <f>VLOOKUP($F1909,Account!$B:$D,M$2,FALSE)</f>
        <v>Benefits</v>
      </c>
      <c r="N1909" s="9">
        <f t="shared" si="1051"/>
        <v>98031.293898227756</v>
      </c>
      <c r="O1909" t="str">
        <f>VLOOKUP(A1909,glbpamap!$A$1:$E$1000,5,FALSE)</f>
        <v>implementation.csv</v>
      </c>
    </row>
    <row r="1910" spans="1:15" x14ac:dyDescent="0.25">
      <c r="A1910" t="str">
        <f t="shared" si="1039"/>
        <v>ACC-01200000</v>
      </c>
      <c r="C1910">
        <f t="shared" si="1056"/>
        <v>0.5</v>
      </c>
      <c r="D1910" s="5">
        <f t="shared" ref="D1910:D1923" si="1057">D1909</f>
        <v>6</v>
      </c>
      <c r="E1910" s="5">
        <f t="shared" ref="E1910:E1923" si="1058">E1909</f>
        <v>15</v>
      </c>
      <c r="F1910" s="4">
        <f t="shared" ref="F1910:F1923" si="1059">F1909+1</f>
        <v>3</v>
      </c>
      <c r="G1910" s="5" t="str">
        <f>VLOOKUP($D1910,LE!$B:$D,G$2,FALSE)</f>
        <v>ERU</v>
      </c>
      <c r="H1910" s="5" t="str">
        <f>VLOOKUP($D1910,LE!$B:$D,H$2,FALSE)</f>
        <v>Eastern-Europe&amp;Russia</v>
      </c>
      <c r="I1910" s="5" t="str">
        <f>VLOOKUP($E1910,Department!$B:$E,I$2,FALSE)</f>
        <v>ACC</v>
      </c>
      <c r="J1910" s="5" t="str">
        <f>VLOOKUP($E1910,Department!$B:$E,J$2,FALSE)</f>
        <v>ACC-01</v>
      </c>
      <c r="K1910" s="5" t="str">
        <f>VLOOKUP($E1910,Department!$B:$E,K$2,FALSE)</f>
        <v>Accounting</v>
      </c>
      <c r="L1910" s="5">
        <f>VLOOKUP($F1910,Account!$B:$D,L$2,FALSE)</f>
        <v>200000</v>
      </c>
      <c r="M1910" s="5" t="str">
        <f>VLOOKUP($F1910,Account!$B:$D,M$2,FALSE)</f>
        <v>Contractors</v>
      </c>
      <c r="N1910" s="9">
        <f t="shared" ref="N1910:N1958" si="1060">N1908*C1910</f>
        <v>163385.48983037961</v>
      </c>
      <c r="O1910" t="str">
        <f>VLOOKUP(A1910,glbpamap!$A$1:$E$1000,5,FALSE)</f>
        <v>implementation.csv</v>
      </c>
    </row>
    <row r="1911" spans="1:15" x14ac:dyDescent="0.25">
      <c r="A1911" t="str">
        <f t="shared" si="1039"/>
        <v>ACC-01400000</v>
      </c>
      <c r="C1911">
        <f t="shared" si="1056"/>
        <v>0.1</v>
      </c>
      <c r="D1911" s="5">
        <f t="shared" si="1057"/>
        <v>6</v>
      </c>
      <c r="E1911" s="5">
        <f t="shared" si="1058"/>
        <v>15</v>
      </c>
      <c r="F1911" s="4">
        <f t="shared" si="1059"/>
        <v>4</v>
      </c>
      <c r="G1911" s="5" t="str">
        <f>VLOOKUP($D1911,LE!$B:$D,G$2,FALSE)</f>
        <v>ERU</v>
      </c>
      <c r="H1911" s="5" t="str">
        <f>VLOOKUP($D1911,LE!$B:$D,H$2,FALSE)</f>
        <v>Eastern-Europe&amp;Russia</v>
      </c>
      <c r="I1911" s="5" t="str">
        <f>VLOOKUP($E1911,Department!$B:$E,I$2,FALSE)</f>
        <v>ACC</v>
      </c>
      <c r="J1911" s="5" t="str">
        <f>VLOOKUP($E1911,Department!$B:$E,J$2,FALSE)</f>
        <v>ACC-01</v>
      </c>
      <c r="K1911" s="5" t="str">
        <f>VLOOKUP($E1911,Department!$B:$E,K$2,FALSE)</f>
        <v>Accounting</v>
      </c>
      <c r="L1911" s="5">
        <f>VLOOKUP($F1911,Account!$B:$D,L$2,FALSE)</f>
        <v>400000</v>
      </c>
      <c r="M1911" s="5" t="str">
        <f>VLOOKUP($F1911,Account!$B:$D,M$2,FALSE)</f>
        <v>Travel-Trips</v>
      </c>
      <c r="N1911" s="9">
        <f t="shared" ref="N1911:N1959" si="1061">N1908*C1911</f>
        <v>32677.097966075922</v>
      </c>
      <c r="O1911" t="str">
        <f>VLOOKUP(A1911,glbpamap!$A$1:$E$1000,5,FALSE)</f>
        <v>implementation.csv</v>
      </c>
    </row>
    <row r="1912" spans="1:15" x14ac:dyDescent="0.25">
      <c r="A1912" t="str">
        <f t="shared" si="1039"/>
        <v>ACC-01400001</v>
      </c>
      <c r="C1912">
        <f t="shared" si="1056"/>
        <v>0.05</v>
      </c>
      <c r="D1912" s="5">
        <f t="shared" si="1057"/>
        <v>6</v>
      </c>
      <c r="E1912" s="5">
        <f t="shared" si="1058"/>
        <v>15</v>
      </c>
      <c r="F1912" s="4">
        <f t="shared" si="1059"/>
        <v>5</v>
      </c>
      <c r="G1912" s="5" t="str">
        <f>VLOOKUP($D1912,LE!$B:$D,G$2,FALSE)</f>
        <v>ERU</v>
      </c>
      <c r="H1912" s="5" t="str">
        <f>VLOOKUP($D1912,LE!$B:$D,H$2,FALSE)</f>
        <v>Eastern-Europe&amp;Russia</v>
      </c>
      <c r="I1912" s="5" t="str">
        <f>VLOOKUP($E1912,Department!$B:$E,I$2,FALSE)</f>
        <v>ACC</v>
      </c>
      <c r="J1912" s="5" t="str">
        <f>VLOOKUP($E1912,Department!$B:$E,J$2,FALSE)</f>
        <v>ACC-01</v>
      </c>
      <c r="K1912" s="5" t="str">
        <f>VLOOKUP($E1912,Department!$B:$E,K$2,FALSE)</f>
        <v>Accounting</v>
      </c>
      <c r="L1912" s="5">
        <f>VLOOKUP($F1912,Account!$B:$D,L$2,FALSE)</f>
        <v>400001</v>
      </c>
      <c r="M1912" s="5" t="str">
        <f>VLOOKUP($F1912,Account!$B:$D,M$2,FALSE)</f>
        <v>Travel-Hotels</v>
      </c>
      <c r="N1912" s="9">
        <f t="shared" ref="N1912:N1960" si="1062">N1908*C1912</f>
        <v>16338.548983037961</v>
      </c>
      <c r="O1912" t="str">
        <f>VLOOKUP(A1912,glbpamap!$A$1:$E$1000,5,FALSE)</f>
        <v>implementation.csv</v>
      </c>
    </row>
    <row r="1913" spans="1:15" x14ac:dyDescent="0.25">
      <c r="A1913" t="str">
        <f t="shared" si="1039"/>
        <v>ACC-01500000</v>
      </c>
      <c r="C1913">
        <f t="shared" si="1056"/>
        <v>0.2</v>
      </c>
      <c r="D1913" s="5">
        <f t="shared" si="1057"/>
        <v>6</v>
      </c>
      <c r="E1913" s="5">
        <f t="shared" si="1058"/>
        <v>15</v>
      </c>
      <c r="F1913" s="4">
        <f t="shared" si="1059"/>
        <v>6</v>
      </c>
      <c r="G1913" s="5" t="str">
        <f>VLOOKUP($D1913,LE!$B:$D,G$2,FALSE)</f>
        <v>ERU</v>
      </c>
      <c r="H1913" s="5" t="str">
        <f>VLOOKUP($D1913,LE!$B:$D,H$2,FALSE)</f>
        <v>Eastern-Europe&amp;Russia</v>
      </c>
      <c r="I1913" s="5" t="str">
        <f>VLOOKUP($E1913,Department!$B:$E,I$2,FALSE)</f>
        <v>ACC</v>
      </c>
      <c r="J1913" s="5" t="str">
        <f>VLOOKUP($E1913,Department!$B:$E,J$2,FALSE)</f>
        <v>ACC-01</v>
      </c>
      <c r="K1913" s="5" t="str">
        <f>VLOOKUP($E1913,Department!$B:$E,K$2,FALSE)</f>
        <v>Accounting</v>
      </c>
      <c r="L1913" s="5">
        <f>VLOOKUP($F1913,Account!$B:$D,L$2,FALSE)</f>
        <v>500000</v>
      </c>
      <c r="M1913" s="5" t="str">
        <f>VLOOKUP($F1913,Account!$B:$D,M$2,FALSE)</f>
        <v>Professional-Services-Consultants</v>
      </c>
      <c r="N1913" s="9">
        <f t="shared" ref="N1913:N1961" si="1063">N1908*C1913</f>
        <v>65354.195932151844</v>
      </c>
      <c r="O1913" t="str">
        <f>VLOOKUP(A1913,glbpamap!$A$1:$E$1000,5,FALSE)</f>
        <v>implementation.csv</v>
      </c>
    </row>
    <row r="1914" spans="1:15" x14ac:dyDescent="0.25">
      <c r="A1914" t="str">
        <f t="shared" si="1039"/>
        <v>ACC-01600000</v>
      </c>
      <c r="C1914">
        <f t="shared" si="1056"/>
        <v>0.1</v>
      </c>
      <c r="D1914" s="5">
        <f t="shared" si="1057"/>
        <v>6</v>
      </c>
      <c r="E1914" s="5">
        <f t="shared" si="1058"/>
        <v>15</v>
      </c>
      <c r="F1914" s="4">
        <f t="shared" si="1059"/>
        <v>7</v>
      </c>
      <c r="G1914" s="5" t="str">
        <f>VLOOKUP($D1914,LE!$B:$D,G$2,FALSE)</f>
        <v>ERU</v>
      </c>
      <c r="H1914" s="5" t="str">
        <f>VLOOKUP($D1914,LE!$B:$D,H$2,FALSE)</f>
        <v>Eastern-Europe&amp;Russia</v>
      </c>
      <c r="I1914" s="5" t="str">
        <f>VLOOKUP($E1914,Department!$B:$E,I$2,FALSE)</f>
        <v>ACC</v>
      </c>
      <c r="J1914" s="5" t="str">
        <f>VLOOKUP($E1914,Department!$B:$E,J$2,FALSE)</f>
        <v>ACC-01</v>
      </c>
      <c r="K1914" s="5" t="str">
        <f>VLOOKUP($E1914,Department!$B:$E,K$2,FALSE)</f>
        <v>Accounting</v>
      </c>
      <c r="L1914" s="5">
        <f>VLOOKUP($F1914,Account!$B:$D,L$2,FALSE)</f>
        <v>600000</v>
      </c>
      <c r="M1914" s="5" t="str">
        <f>VLOOKUP($F1914,Account!$B:$D,M$2,FALSE)</f>
        <v>Legal-Consultants</v>
      </c>
      <c r="N1914" s="9">
        <f t="shared" ref="N1914:N1962" si="1064">N1908*C1914</f>
        <v>32677.097966075922</v>
      </c>
      <c r="O1914" t="str">
        <f>VLOOKUP(A1914,glbpamap!$A$1:$E$1000,5,FALSE)</f>
        <v>implementation.csv</v>
      </c>
    </row>
    <row r="1915" spans="1:15" x14ac:dyDescent="0.25">
      <c r="A1915" t="str">
        <f t="shared" si="1039"/>
        <v>ACC-01600001</v>
      </c>
      <c r="C1915">
        <f t="shared" si="1056"/>
        <v>0</v>
      </c>
      <c r="D1915" s="5">
        <f t="shared" si="1057"/>
        <v>6</v>
      </c>
      <c r="E1915" s="5">
        <f t="shared" si="1058"/>
        <v>15</v>
      </c>
      <c r="F1915" s="4">
        <f t="shared" si="1059"/>
        <v>8</v>
      </c>
      <c r="G1915" s="5" t="str">
        <f>VLOOKUP($D1915,LE!$B:$D,G$2,FALSE)</f>
        <v>ERU</v>
      </c>
      <c r="H1915" s="5" t="str">
        <f>VLOOKUP($D1915,LE!$B:$D,H$2,FALSE)</f>
        <v>Eastern-Europe&amp;Russia</v>
      </c>
      <c r="I1915" s="5" t="str">
        <f>VLOOKUP($E1915,Department!$B:$E,I$2,FALSE)</f>
        <v>ACC</v>
      </c>
      <c r="J1915" s="5" t="str">
        <f>VLOOKUP($E1915,Department!$B:$E,J$2,FALSE)</f>
        <v>ACC-01</v>
      </c>
      <c r="K1915" s="5" t="str">
        <f>VLOOKUP($E1915,Department!$B:$E,K$2,FALSE)</f>
        <v>Accounting</v>
      </c>
      <c r="L1915" s="5">
        <f>VLOOKUP($F1915,Account!$B:$D,L$2,FALSE)</f>
        <v>600001</v>
      </c>
      <c r="M1915" s="5" t="str">
        <f>VLOOKUP($F1915,Account!$B:$D,M$2,FALSE)</f>
        <v>Legal-Corporate Fees</v>
      </c>
      <c r="N1915" s="9">
        <f t="shared" ref="N1915:N1963" si="1065">N1908*C1915</f>
        <v>0</v>
      </c>
      <c r="O1915" t="str">
        <f>VLOOKUP(A1915,glbpamap!$A$1:$E$1000,5,FALSE)</f>
        <v>implementation.csv</v>
      </c>
    </row>
    <row r="1916" spans="1:15" x14ac:dyDescent="0.25">
      <c r="A1916" t="str">
        <f t="shared" si="1039"/>
        <v>ACC-01600002</v>
      </c>
      <c r="C1916">
        <f t="shared" si="1056"/>
        <v>0</v>
      </c>
      <c r="D1916" s="5">
        <f t="shared" si="1057"/>
        <v>6</v>
      </c>
      <c r="E1916" s="5">
        <f t="shared" si="1058"/>
        <v>15</v>
      </c>
      <c r="F1916" s="4">
        <f t="shared" si="1059"/>
        <v>9</v>
      </c>
      <c r="G1916" s="5" t="str">
        <f>VLOOKUP($D1916,LE!$B:$D,G$2,FALSE)</f>
        <v>ERU</v>
      </c>
      <c r="H1916" s="5" t="str">
        <f>VLOOKUP($D1916,LE!$B:$D,H$2,FALSE)</f>
        <v>Eastern-Europe&amp;Russia</v>
      </c>
      <c r="I1916" s="5" t="str">
        <f>VLOOKUP($E1916,Department!$B:$E,I$2,FALSE)</f>
        <v>ACC</v>
      </c>
      <c r="J1916" s="5" t="str">
        <f>VLOOKUP($E1916,Department!$B:$E,J$2,FALSE)</f>
        <v>ACC-01</v>
      </c>
      <c r="K1916" s="5" t="str">
        <f>VLOOKUP($E1916,Department!$B:$E,K$2,FALSE)</f>
        <v>Accounting</v>
      </c>
      <c r="L1916" s="5">
        <f>VLOOKUP($F1916,Account!$B:$D,L$2,FALSE)</f>
        <v>600002</v>
      </c>
      <c r="M1916" s="5" t="str">
        <f>VLOOKUP($F1916,Account!$B:$D,M$2,FALSE)</f>
        <v>Legal-Employment Fees</v>
      </c>
      <c r="N1916" s="9">
        <f t="shared" ref="N1916:N1964" si="1066">N1908*C1916</f>
        <v>0</v>
      </c>
      <c r="O1916" t="str">
        <f>VLOOKUP(A1916,glbpamap!$A$1:$E$1000,5,FALSE)</f>
        <v>implementation.csv</v>
      </c>
    </row>
    <row r="1917" spans="1:15" x14ac:dyDescent="0.25">
      <c r="A1917" t="str">
        <f t="shared" si="1039"/>
        <v>ACC-01700000</v>
      </c>
      <c r="C1917">
        <f t="shared" si="1056"/>
        <v>0.05</v>
      </c>
      <c r="D1917" s="5">
        <f t="shared" si="1057"/>
        <v>6</v>
      </c>
      <c r="E1917" s="5">
        <f t="shared" si="1058"/>
        <v>15</v>
      </c>
      <c r="F1917" s="4">
        <f t="shared" si="1059"/>
        <v>10</v>
      </c>
      <c r="G1917" s="5" t="str">
        <f>VLOOKUP($D1917,LE!$B:$D,G$2,FALSE)</f>
        <v>ERU</v>
      </c>
      <c r="H1917" s="5" t="str">
        <f>VLOOKUP($D1917,LE!$B:$D,H$2,FALSE)</f>
        <v>Eastern-Europe&amp;Russia</v>
      </c>
      <c r="I1917" s="5" t="str">
        <f>VLOOKUP($E1917,Department!$B:$E,I$2,FALSE)</f>
        <v>ACC</v>
      </c>
      <c r="J1917" s="5" t="str">
        <f>VLOOKUP($E1917,Department!$B:$E,J$2,FALSE)</f>
        <v>ACC-01</v>
      </c>
      <c r="K1917" s="5" t="str">
        <f>VLOOKUP($E1917,Department!$B:$E,K$2,FALSE)</f>
        <v>Accounting</v>
      </c>
      <c r="L1917" s="5">
        <f>VLOOKUP($F1917,Account!$B:$D,L$2,FALSE)</f>
        <v>700000</v>
      </c>
      <c r="M1917" s="5" t="str">
        <f>VLOOKUP($F1917,Account!$B:$D,M$2,FALSE)</f>
        <v>IT-Application-On-Premise</v>
      </c>
      <c r="N1917" s="9">
        <f t="shared" ref="N1917:N1965" si="1067">N1908*C1917</f>
        <v>16338.548983037961</v>
      </c>
      <c r="O1917" t="str">
        <f>VLOOKUP(A1917,glbpamap!$A$1:$E$1000,5,FALSE)</f>
        <v>implementation.csv</v>
      </c>
    </row>
    <row r="1918" spans="1:15" x14ac:dyDescent="0.25">
      <c r="A1918" t="str">
        <f t="shared" si="1039"/>
        <v>ACC-01700001</v>
      </c>
      <c r="C1918">
        <f t="shared" si="1056"/>
        <v>0.01</v>
      </c>
      <c r="D1918" s="5">
        <f t="shared" si="1057"/>
        <v>6</v>
      </c>
      <c r="E1918" s="5">
        <f t="shared" si="1058"/>
        <v>15</v>
      </c>
      <c r="F1918" s="4">
        <f t="shared" si="1059"/>
        <v>11</v>
      </c>
      <c r="G1918" s="5" t="str">
        <f>VLOOKUP($D1918,LE!$B:$D,G$2,FALSE)</f>
        <v>ERU</v>
      </c>
      <c r="H1918" s="5" t="str">
        <f>VLOOKUP($D1918,LE!$B:$D,H$2,FALSE)</f>
        <v>Eastern-Europe&amp;Russia</v>
      </c>
      <c r="I1918" s="5" t="str">
        <f>VLOOKUP($E1918,Department!$B:$E,I$2,FALSE)</f>
        <v>ACC</v>
      </c>
      <c r="J1918" s="5" t="str">
        <f>VLOOKUP($E1918,Department!$B:$E,J$2,FALSE)</f>
        <v>ACC-01</v>
      </c>
      <c r="K1918" s="5" t="str">
        <f>VLOOKUP($E1918,Department!$B:$E,K$2,FALSE)</f>
        <v>Accounting</v>
      </c>
      <c r="L1918" s="5">
        <f>VLOOKUP($F1918,Account!$B:$D,L$2,FALSE)</f>
        <v>700001</v>
      </c>
      <c r="M1918" s="5" t="str">
        <f>VLOOKUP($F1918,Account!$B:$D,M$2,FALSE)</f>
        <v>IT-Application-Subscription</v>
      </c>
      <c r="N1918" s="9">
        <f t="shared" ref="N1918:N1966" si="1068">N1908*C1918</f>
        <v>3267.7097966075921</v>
      </c>
      <c r="O1918" t="str">
        <f>VLOOKUP(A1918,glbpamap!$A$1:$E$1000,5,FALSE)</f>
        <v>implementation.csv</v>
      </c>
    </row>
    <row r="1919" spans="1:15" x14ac:dyDescent="0.25">
      <c r="A1919" t="str">
        <f t="shared" si="1039"/>
        <v>ACC-01700002</v>
      </c>
      <c r="C1919">
        <f t="shared" si="1056"/>
        <v>0.02</v>
      </c>
      <c r="D1919" s="5">
        <f t="shared" si="1057"/>
        <v>6</v>
      </c>
      <c r="E1919" s="5">
        <f t="shared" si="1058"/>
        <v>15</v>
      </c>
      <c r="F1919" s="4">
        <f t="shared" si="1059"/>
        <v>12</v>
      </c>
      <c r="G1919" s="5" t="str">
        <f>VLOOKUP($D1919,LE!$B:$D,G$2,FALSE)</f>
        <v>ERU</v>
      </c>
      <c r="H1919" s="5" t="str">
        <f>VLOOKUP($D1919,LE!$B:$D,H$2,FALSE)</f>
        <v>Eastern-Europe&amp;Russia</v>
      </c>
      <c r="I1919" s="5" t="str">
        <f>VLOOKUP($E1919,Department!$B:$E,I$2,FALSE)</f>
        <v>ACC</v>
      </c>
      <c r="J1919" s="5" t="str">
        <f>VLOOKUP($E1919,Department!$B:$E,J$2,FALSE)</f>
        <v>ACC-01</v>
      </c>
      <c r="K1919" s="5" t="str">
        <f>VLOOKUP($E1919,Department!$B:$E,K$2,FALSE)</f>
        <v>Accounting</v>
      </c>
      <c r="L1919" s="5">
        <f>VLOOKUP($F1919,Account!$B:$D,L$2,FALSE)</f>
        <v>700002</v>
      </c>
      <c r="M1919" s="5" t="str">
        <f>VLOOKUP($F1919,Account!$B:$D,M$2,FALSE)</f>
        <v>IT-Infrastructure</v>
      </c>
      <c r="N1919" s="9">
        <f t="shared" ref="N1919:N1967" si="1069">N1908*C1919</f>
        <v>6535.4195932151842</v>
      </c>
      <c r="O1919" t="str">
        <f>VLOOKUP(A1919,glbpamap!$A$1:$E$1000,5,FALSE)</f>
        <v>implementation.csv</v>
      </c>
    </row>
    <row r="1920" spans="1:15" x14ac:dyDescent="0.25">
      <c r="A1920" t="str">
        <f t="shared" si="1039"/>
        <v>ACC-01700003</v>
      </c>
      <c r="C1920">
        <f t="shared" si="1056"/>
        <v>0.01</v>
      </c>
      <c r="D1920" s="5">
        <f t="shared" si="1057"/>
        <v>6</v>
      </c>
      <c r="E1920" s="5">
        <f t="shared" si="1058"/>
        <v>15</v>
      </c>
      <c r="F1920" s="4">
        <f t="shared" si="1059"/>
        <v>13</v>
      </c>
      <c r="G1920" s="5" t="str">
        <f>VLOOKUP($D1920,LE!$B:$D,G$2,FALSE)</f>
        <v>ERU</v>
      </c>
      <c r="H1920" s="5" t="str">
        <f>VLOOKUP($D1920,LE!$B:$D,H$2,FALSE)</f>
        <v>Eastern-Europe&amp;Russia</v>
      </c>
      <c r="I1920" s="5" t="str">
        <f>VLOOKUP($E1920,Department!$B:$E,I$2,FALSE)</f>
        <v>ACC</v>
      </c>
      <c r="J1920" s="5" t="str">
        <f>VLOOKUP($E1920,Department!$B:$E,J$2,FALSE)</f>
        <v>ACC-01</v>
      </c>
      <c r="K1920" s="5" t="str">
        <f>VLOOKUP($E1920,Department!$B:$E,K$2,FALSE)</f>
        <v>Accounting</v>
      </c>
      <c r="L1920" s="5">
        <f>VLOOKUP($F1920,Account!$B:$D,L$2,FALSE)</f>
        <v>700003</v>
      </c>
      <c r="M1920" s="5" t="str">
        <f>VLOOKUP($F1920,Account!$B:$D,M$2,FALSE)</f>
        <v>IT-Consultant-System Implementation</v>
      </c>
      <c r="N1920" s="9">
        <f t="shared" ref="N1920:N1968" si="1070">N1908*C1920</f>
        <v>3267.7097966075921</v>
      </c>
      <c r="O1920" t="str">
        <f>VLOOKUP(A1920,glbpamap!$A$1:$E$1000,5,FALSE)</f>
        <v>implementation.csv</v>
      </c>
    </row>
    <row r="1921" spans="1:15" x14ac:dyDescent="0.25">
      <c r="A1921" t="str">
        <f t="shared" si="1039"/>
        <v>ACC-01800000</v>
      </c>
      <c r="C1921">
        <f t="shared" si="1056"/>
        <v>0.02</v>
      </c>
      <c r="D1921" s="5">
        <f t="shared" si="1057"/>
        <v>6</v>
      </c>
      <c r="E1921" s="5">
        <f t="shared" si="1058"/>
        <v>15</v>
      </c>
      <c r="F1921" s="4">
        <f t="shared" si="1059"/>
        <v>14</v>
      </c>
      <c r="G1921" s="5" t="str">
        <f>VLOOKUP($D1921,LE!$B:$D,G$2,FALSE)</f>
        <v>ERU</v>
      </c>
      <c r="H1921" s="5" t="str">
        <f>VLOOKUP($D1921,LE!$B:$D,H$2,FALSE)</f>
        <v>Eastern-Europe&amp;Russia</v>
      </c>
      <c r="I1921" s="5" t="str">
        <f>VLOOKUP($E1921,Department!$B:$E,I$2,FALSE)</f>
        <v>ACC</v>
      </c>
      <c r="J1921" s="5" t="str">
        <f>VLOOKUP($E1921,Department!$B:$E,J$2,FALSE)</f>
        <v>ACC-01</v>
      </c>
      <c r="K1921" s="5" t="str">
        <f>VLOOKUP($E1921,Department!$B:$E,K$2,FALSE)</f>
        <v>Accounting</v>
      </c>
      <c r="L1921" s="5">
        <f>VLOOKUP($F1921,Account!$B:$D,L$2,FALSE)</f>
        <v>800000</v>
      </c>
      <c r="M1921" s="5" t="str">
        <f>VLOOKUP($F1921,Account!$B:$D,M$2,FALSE)</f>
        <v>Facilities-Offices</v>
      </c>
      <c r="N1921" s="9">
        <f t="shared" ref="N1921:N1969" si="1071">N1908*C1921</f>
        <v>6535.4195932151842</v>
      </c>
      <c r="O1921" t="str">
        <f>VLOOKUP(A1921,glbpamap!$A$1:$E$1000,5,FALSE)</f>
        <v>implementation.csv</v>
      </c>
    </row>
    <row r="1922" spans="1:15" x14ac:dyDescent="0.25">
      <c r="A1922" t="str">
        <f t="shared" si="1039"/>
        <v>ACC-01800001</v>
      </c>
      <c r="C1922">
        <f t="shared" si="1056"/>
        <v>0.02</v>
      </c>
      <c r="D1922" s="5">
        <f t="shared" si="1057"/>
        <v>6</v>
      </c>
      <c r="E1922" s="5">
        <f t="shared" si="1058"/>
        <v>15</v>
      </c>
      <c r="F1922" s="4">
        <f t="shared" si="1059"/>
        <v>15</v>
      </c>
      <c r="G1922" s="5" t="str">
        <f>VLOOKUP($D1922,LE!$B:$D,G$2,FALSE)</f>
        <v>ERU</v>
      </c>
      <c r="H1922" s="5" t="str">
        <f>VLOOKUP($D1922,LE!$B:$D,H$2,FALSE)</f>
        <v>Eastern-Europe&amp;Russia</v>
      </c>
      <c r="I1922" s="5" t="str">
        <f>VLOOKUP($E1922,Department!$B:$E,I$2,FALSE)</f>
        <v>ACC</v>
      </c>
      <c r="J1922" s="5" t="str">
        <f>VLOOKUP($E1922,Department!$B:$E,J$2,FALSE)</f>
        <v>ACC-01</v>
      </c>
      <c r="K1922" s="5" t="str">
        <f>VLOOKUP($E1922,Department!$B:$E,K$2,FALSE)</f>
        <v>Accounting</v>
      </c>
      <c r="L1922" s="5">
        <f>VLOOKUP($F1922,Account!$B:$D,L$2,FALSE)</f>
        <v>800001</v>
      </c>
      <c r="M1922" s="5" t="str">
        <f>VLOOKUP($F1922,Account!$B:$D,M$2,FALSE)</f>
        <v>Facilities-Supplies</v>
      </c>
      <c r="N1922" s="9">
        <f t="shared" ref="N1922:N1970" si="1072">N1908*C1922</f>
        <v>6535.4195932151842</v>
      </c>
      <c r="O1922" t="str">
        <f>VLOOKUP(A1922,glbpamap!$A$1:$E$1000,5,FALSE)</f>
        <v>implementation.csv</v>
      </c>
    </row>
    <row r="1923" spans="1:15" x14ac:dyDescent="0.25">
      <c r="A1923" t="str">
        <f t="shared" si="1039"/>
        <v>ACC-01800002</v>
      </c>
      <c r="C1923">
        <f t="shared" si="1056"/>
        <v>0.02</v>
      </c>
      <c r="D1923" s="5">
        <f t="shared" si="1057"/>
        <v>6</v>
      </c>
      <c r="E1923" s="5">
        <f t="shared" si="1058"/>
        <v>15</v>
      </c>
      <c r="F1923" s="4">
        <f t="shared" si="1059"/>
        <v>16</v>
      </c>
      <c r="G1923" s="5" t="str">
        <f>VLOOKUP($D1923,LE!$B:$D,G$2,FALSE)</f>
        <v>ERU</v>
      </c>
      <c r="H1923" s="5" t="str">
        <f>VLOOKUP($D1923,LE!$B:$D,H$2,FALSE)</f>
        <v>Eastern-Europe&amp;Russia</v>
      </c>
      <c r="I1923" s="5" t="str">
        <f>VLOOKUP($E1923,Department!$B:$E,I$2,FALSE)</f>
        <v>ACC</v>
      </c>
      <c r="J1923" s="5" t="str">
        <f>VLOOKUP($E1923,Department!$B:$E,J$2,FALSE)</f>
        <v>ACC-01</v>
      </c>
      <c r="K1923" s="5" t="str">
        <f>VLOOKUP($E1923,Department!$B:$E,K$2,FALSE)</f>
        <v>Accounting</v>
      </c>
      <c r="L1923" s="5">
        <f>VLOOKUP($F1923,Account!$B:$D,L$2,FALSE)</f>
        <v>800002</v>
      </c>
      <c r="M1923" s="5" t="str">
        <f>VLOOKUP($F1923,Account!$B:$D,M$2,FALSE)</f>
        <v>Facilities-Supplies</v>
      </c>
      <c r="N1923" s="9">
        <f t="shared" ref="N1923:N1971" si="1073">N1908*C1923</f>
        <v>6535.4195932151842</v>
      </c>
      <c r="O1923" t="str">
        <f>VLOOKUP(A1923,glbpamap!$A$1:$E$1000,5,FALSE)</f>
        <v>implementation.csv</v>
      </c>
    </row>
    <row r="1924" spans="1:15" x14ac:dyDescent="0.25">
      <c r="A1924" t="str">
        <f t="shared" si="1039"/>
        <v>IT-01100000</v>
      </c>
      <c r="C1924">
        <f>C1908</f>
        <v>0</v>
      </c>
      <c r="D1924" s="6">
        <f>D1908</f>
        <v>6</v>
      </c>
      <c r="E1924" s="6">
        <f>E1908+1</f>
        <v>16</v>
      </c>
      <c r="F1924" s="4">
        <v>1</v>
      </c>
      <c r="G1924" s="5" t="str">
        <f>VLOOKUP($D1924,LE!$B:$D,G$2,FALSE)</f>
        <v>ERU</v>
      </c>
      <c r="H1924" s="5" t="str">
        <f>VLOOKUP($D1924,LE!$B:$D,H$2,FALSE)</f>
        <v>Eastern-Europe&amp;Russia</v>
      </c>
      <c r="I1924" s="5" t="str">
        <f>VLOOKUP($E1924,Department!$B:$E,I$2,FALSE)</f>
        <v>IT</v>
      </c>
      <c r="J1924" s="5" t="str">
        <f>VLOOKUP($E1924,Department!$B:$E,J$2,FALSE)</f>
        <v>IT-01</v>
      </c>
      <c r="K1924" s="5" t="str">
        <f>VLOOKUP($E1924,Department!$B:$E,K$2,FALSE)</f>
        <v>IT</v>
      </c>
      <c r="L1924" s="5">
        <f>VLOOKUP($F1924,Account!$B:$D,L$2,FALSE)</f>
        <v>100000</v>
      </c>
      <c r="M1924" s="5" t="str">
        <f>VLOOKUP($F1924,Account!$B:$D,M$2,FALSE)</f>
        <v>Salary</v>
      </c>
      <c r="N1924" s="10">
        <f t="shared" ref="N1924" si="1074">N1908*1.01</f>
        <v>330038.68945736683</v>
      </c>
      <c r="O1924" t="str">
        <f>VLOOKUP(A1924,glbpamap!$A$1:$E$1000,5,FALSE)</f>
        <v>implementation.csv</v>
      </c>
    </row>
    <row r="1925" spans="1:15" x14ac:dyDescent="0.25">
      <c r="A1925" t="str">
        <f t="shared" ref="A1925:A1988" si="1075">J1925&amp;L1925</f>
        <v>IT-01100001</v>
      </c>
      <c r="C1925">
        <f t="shared" ref="C1925:C1939" si="1076">C1909</f>
        <v>0.3</v>
      </c>
      <c r="D1925" s="5">
        <f>D1924</f>
        <v>6</v>
      </c>
      <c r="E1925" s="5">
        <f>E1924</f>
        <v>16</v>
      </c>
      <c r="F1925" s="4">
        <f>F1924+1</f>
        <v>2</v>
      </c>
      <c r="G1925" s="5" t="str">
        <f>VLOOKUP($D1925,LE!$B:$D,G$2,FALSE)</f>
        <v>ERU</v>
      </c>
      <c r="H1925" s="5" t="str">
        <f>VLOOKUP($D1925,LE!$B:$D,H$2,FALSE)</f>
        <v>Eastern-Europe&amp;Russia</v>
      </c>
      <c r="I1925" s="5" t="str">
        <f>VLOOKUP($E1925,Department!$B:$E,I$2,FALSE)</f>
        <v>IT</v>
      </c>
      <c r="J1925" s="5" t="str">
        <f>VLOOKUP($E1925,Department!$B:$E,J$2,FALSE)</f>
        <v>IT-01</v>
      </c>
      <c r="K1925" s="5" t="str">
        <f>VLOOKUP($E1925,Department!$B:$E,K$2,FALSE)</f>
        <v>IT</v>
      </c>
      <c r="L1925" s="5">
        <f>VLOOKUP($F1925,Account!$B:$D,L$2,FALSE)</f>
        <v>100001</v>
      </c>
      <c r="M1925" s="5" t="str">
        <f>VLOOKUP($F1925,Account!$B:$D,M$2,FALSE)</f>
        <v>Benefits</v>
      </c>
      <c r="N1925" s="9">
        <f t="shared" si="1051"/>
        <v>99011.606837210042</v>
      </c>
      <c r="O1925" t="str">
        <f>VLOOKUP(A1925,glbpamap!$A$1:$E$1000,5,FALSE)</f>
        <v>implementation.csv</v>
      </c>
    </row>
    <row r="1926" spans="1:15" x14ac:dyDescent="0.25">
      <c r="A1926" t="str">
        <f t="shared" si="1075"/>
        <v>IT-01200000</v>
      </c>
      <c r="C1926">
        <f t="shared" si="1076"/>
        <v>0.5</v>
      </c>
      <c r="D1926" s="5">
        <f t="shared" ref="D1926:D1939" si="1077">D1925</f>
        <v>6</v>
      </c>
      <c r="E1926" s="5">
        <f t="shared" ref="E1926:E1939" si="1078">E1925</f>
        <v>16</v>
      </c>
      <c r="F1926" s="4">
        <f t="shared" ref="F1926:F1939" si="1079">F1925+1</f>
        <v>3</v>
      </c>
      <c r="G1926" s="5" t="str">
        <f>VLOOKUP($D1926,LE!$B:$D,G$2,FALSE)</f>
        <v>ERU</v>
      </c>
      <c r="H1926" s="5" t="str">
        <f>VLOOKUP($D1926,LE!$B:$D,H$2,FALSE)</f>
        <v>Eastern-Europe&amp;Russia</v>
      </c>
      <c r="I1926" s="5" t="str">
        <f>VLOOKUP($E1926,Department!$B:$E,I$2,FALSE)</f>
        <v>IT</v>
      </c>
      <c r="J1926" s="5" t="str">
        <f>VLOOKUP($E1926,Department!$B:$E,J$2,FALSE)</f>
        <v>IT-01</v>
      </c>
      <c r="K1926" s="5" t="str">
        <f>VLOOKUP($E1926,Department!$B:$E,K$2,FALSE)</f>
        <v>IT</v>
      </c>
      <c r="L1926" s="5">
        <f>VLOOKUP($F1926,Account!$B:$D,L$2,FALSE)</f>
        <v>200000</v>
      </c>
      <c r="M1926" s="5" t="str">
        <f>VLOOKUP($F1926,Account!$B:$D,M$2,FALSE)</f>
        <v>Contractors</v>
      </c>
      <c r="N1926" s="9">
        <f t="shared" si="1060"/>
        <v>165019.34472868341</v>
      </c>
      <c r="O1926" t="str">
        <f>VLOOKUP(A1926,glbpamap!$A$1:$E$1000,5,FALSE)</f>
        <v>implementation.csv</v>
      </c>
    </row>
    <row r="1927" spans="1:15" x14ac:dyDescent="0.25">
      <c r="A1927" t="str">
        <f t="shared" si="1075"/>
        <v>IT-01400000</v>
      </c>
      <c r="C1927">
        <f t="shared" si="1076"/>
        <v>0.1</v>
      </c>
      <c r="D1927" s="5">
        <f t="shared" si="1077"/>
        <v>6</v>
      </c>
      <c r="E1927" s="5">
        <f t="shared" si="1078"/>
        <v>16</v>
      </c>
      <c r="F1927" s="4">
        <f t="shared" si="1079"/>
        <v>4</v>
      </c>
      <c r="G1927" s="5" t="str">
        <f>VLOOKUP($D1927,LE!$B:$D,G$2,FALSE)</f>
        <v>ERU</v>
      </c>
      <c r="H1927" s="5" t="str">
        <f>VLOOKUP($D1927,LE!$B:$D,H$2,FALSE)</f>
        <v>Eastern-Europe&amp;Russia</v>
      </c>
      <c r="I1927" s="5" t="str">
        <f>VLOOKUP($E1927,Department!$B:$E,I$2,FALSE)</f>
        <v>IT</v>
      </c>
      <c r="J1927" s="5" t="str">
        <f>VLOOKUP($E1927,Department!$B:$E,J$2,FALSE)</f>
        <v>IT-01</v>
      </c>
      <c r="K1927" s="5" t="str">
        <f>VLOOKUP($E1927,Department!$B:$E,K$2,FALSE)</f>
        <v>IT</v>
      </c>
      <c r="L1927" s="5">
        <f>VLOOKUP($F1927,Account!$B:$D,L$2,FALSE)</f>
        <v>400000</v>
      </c>
      <c r="M1927" s="5" t="str">
        <f>VLOOKUP($F1927,Account!$B:$D,M$2,FALSE)</f>
        <v>Travel-Trips</v>
      </c>
      <c r="N1927" s="9">
        <f t="shared" si="1061"/>
        <v>33003.868945736685</v>
      </c>
      <c r="O1927" t="str">
        <f>VLOOKUP(A1927,glbpamap!$A$1:$E$1000,5,FALSE)</f>
        <v>implementation.csv</v>
      </c>
    </row>
    <row r="1928" spans="1:15" x14ac:dyDescent="0.25">
      <c r="A1928" t="str">
        <f t="shared" si="1075"/>
        <v>IT-01400001</v>
      </c>
      <c r="C1928">
        <f t="shared" si="1076"/>
        <v>0.05</v>
      </c>
      <c r="D1928" s="5">
        <f t="shared" si="1077"/>
        <v>6</v>
      </c>
      <c r="E1928" s="5">
        <f t="shared" si="1078"/>
        <v>16</v>
      </c>
      <c r="F1928" s="4">
        <f t="shared" si="1079"/>
        <v>5</v>
      </c>
      <c r="G1928" s="5" t="str">
        <f>VLOOKUP($D1928,LE!$B:$D,G$2,FALSE)</f>
        <v>ERU</v>
      </c>
      <c r="H1928" s="5" t="str">
        <f>VLOOKUP($D1928,LE!$B:$D,H$2,FALSE)</f>
        <v>Eastern-Europe&amp;Russia</v>
      </c>
      <c r="I1928" s="5" t="str">
        <f>VLOOKUP($E1928,Department!$B:$E,I$2,FALSE)</f>
        <v>IT</v>
      </c>
      <c r="J1928" s="5" t="str">
        <f>VLOOKUP($E1928,Department!$B:$E,J$2,FALSE)</f>
        <v>IT-01</v>
      </c>
      <c r="K1928" s="5" t="str">
        <f>VLOOKUP($E1928,Department!$B:$E,K$2,FALSE)</f>
        <v>IT</v>
      </c>
      <c r="L1928" s="5">
        <f>VLOOKUP($F1928,Account!$B:$D,L$2,FALSE)</f>
        <v>400001</v>
      </c>
      <c r="M1928" s="5" t="str">
        <f>VLOOKUP($F1928,Account!$B:$D,M$2,FALSE)</f>
        <v>Travel-Hotels</v>
      </c>
      <c r="N1928" s="9">
        <f t="shared" si="1062"/>
        <v>16501.934472868343</v>
      </c>
      <c r="O1928" t="str">
        <f>VLOOKUP(A1928,glbpamap!$A$1:$E$1000,5,FALSE)</f>
        <v>implementation.csv</v>
      </c>
    </row>
    <row r="1929" spans="1:15" x14ac:dyDescent="0.25">
      <c r="A1929" t="str">
        <f t="shared" si="1075"/>
        <v>IT-01500000</v>
      </c>
      <c r="C1929">
        <f t="shared" si="1076"/>
        <v>0.2</v>
      </c>
      <c r="D1929" s="5">
        <f t="shared" si="1077"/>
        <v>6</v>
      </c>
      <c r="E1929" s="5">
        <f t="shared" si="1078"/>
        <v>16</v>
      </c>
      <c r="F1929" s="4">
        <f t="shared" si="1079"/>
        <v>6</v>
      </c>
      <c r="G1929" s="5" t="str">
        <f>VLOOKUP($D1929,LE!$B:$D,G$2,FALSE)</f>
        <v>ERU</v>
      </c>
      <c r="H1929" s="5" t="str">
        <f>VLOOKUP($D1929,LE!$B:$D,H$2,FALSE)</f>
        <v>Eastern-Europe&amp;Russia</v>
      </c>
      <c r="I1929" s="5" t="str">
        <f>VLOOKUP($E1929,Department!$B:$E,I$2,FALSE)</f>
        <v>IT</v>
      </c>
      <c r="J1929" s="5" t="str">
        <f>VLOOKUP($E1929,Department!$B:$E,J$2,FALSE)</f>
        <v>IT-01</v>
      </c>
      <c r="K1929" s="5" t="str">
        <f>VLOOKUP($E1929,Department!$B:$E,K$2,FALSE)</f>
        <v>IT</v>
      </c>
      <c r="L1929" s="5">
        <f>VLOOKUP($F1929,Account!$B:$D,L$2,FALSE)</f>
        <v>500000</v>
      </c>
      <c r="M1929" s="5" t="str">
        <f>VLOOKUP($F1929,Account!$B:$D,M$2,FALSE)</f>
        <v>Professional-Services-Consultants</v>
      </c>
      <c r="N1929" s="9">
        <f t="shared" si="1063"/>
        <v>66007.737891473371</v>
      </c>
      <c r="O1929" t="str">
        <f>VLOOKUP(A1929,glbpamap!$A$1:$E$1000,5,FALSE)</f>
        <v>implementation.csv</v>
      </c>
    </row>
    <row r="1930" spans="1:15" x14ac:dyDescent="0.25">
      <c r="A1930" t="str">
        <f t="shared" si="1075"/>
        <v>IT-01600000</v>
      </c>
      <c r="C1930">
        <f t="shared" si="1076"/>
        <v>0.1</v>
      </c>
      <c r="D1930" s="5">
        <f t="shared" si="1077"/>
        <v>6</v>
      </c>
      <c r="E1930" s="5">
        <f t="shared" si="1078"/>
        <v>16</v>
      </c>
      <c r="F1930" s="4">
        <f t="shared" si="1079"/>
        <v>7</v>
      </c>
      <c r="G1930" s="5" t="str">
        <f>VLOOKUP($D1930,LE!$B:$D,G$2,FALSE)</f>
        <v>ERU</v>
      </c>
      <c r="H1930" s="5" t="str">
        <f>VLOOKUP($D1930,LE!$B:$D,H$2,FALSE)</f>
        <v>Eastern-Europe&amp;Russia</v>
      </c>
      <c r="I1930" s="5" t="str">
        <f>VLOOKUP($E1930,Department!$B:$E,I$2,FALSE)</f>
        <v>IT</v>
      </c>
      <c r="J1930" s="5" t="str">
        <f>VLOOKUP($E1930,Department!$B:$E,J$2,FALSE)</f>
        <v>IT-01</v>
      </c>
      <c r="K1930" s="5" t="str">
        <f>VLOOKUP($E1930,Department!$B:$E,K$2,FALSE)</f>
        <v>IT</v>
      </c>
      <c r="L1930" s="5">
        <f>VLOOKUP($F1930,Account!$B:$D,L$2,FALSE)</f>
        <v>600000</v>
      </c>
      <c r="M1930" s="5" t="str">
        <f>VLOOKUP($F1930,Account!$B:$D,M$2,FALSE)</f>
        <v>Legal-Consultants</v>
      </c>
      <c r="N1930" s="9">
        <f t="shared" si="1064"/>
        <v>33003.868945736685</v>
      </c>
      <c r="O1930" t="str">
        <f>VLOOKUP(A1930,glbpamap!$A$1:$E$1000,5,FALSE)</f>
        <v>implementation.csv</v>
      </c>
    </row>
    <row r="1931" spans="1:15" x14ac:dyDescent="0.25">
      <c r="A1931" t="str">
        <f t="shared" si="1075"/>
        <v>IT-01600001</v>
      </c>
      <c r="C1931">
        <f t="shared" si="1076"/>
        <v>0</v>
      </c>
      <c r="D1931" s="5">
        <f t="shared" si="1077"/>
        <v>6</v>
      </c>
      <c r="E1931" s="5">
        <f t="shared" si="1078"/>
        <v>16</v>
      </c>
      <c r="F1931" s="4">
        <f t="shared" si="1079"/>
        <v>8</v>
      </c>
      <c r="G1931" s="5" t="str">
        <f>VLOOKUP($D1931,LE!$B:$D,G$2,FALSE)</f>
        <v>ERU</v>
      </c>
      <c r="H1931" s="5" t="str">
        <f>VLOOKUP($D1931,LE!$B:$D,H$2,FALSE)</f>
        <v>Eastern-Europe&amp;Russia</v>
      </c>
      <c r="I1931" s="5" t="str">
        <f>VLOOKUP($E1931,Department!$B:$E,I$2,FALSE)</f>
        <v>IT</v>
      </c>
      <c r="J1931" s="5" t="str">
        <f>VLOOKUP($E1931,Department!$B:$E,J$2,FALSE)</f>
        <v>IT-01</v>
      </c>
      <c r="K1931" s="5" t="str">
        <f>VLOOKUP($E1931,Department!$B:$E,K$2,FALSE)</f>
        <v>IT</v>
      </c>
      <c r="L1931" s="5">
        <f>VLOOKUP($F1931,Account!$B:$D,L$2,FALSE)</f>
        <v>600001</v>
      </c>
      <c r="M1931" s="5" t="str">
        <f>VLOOKUP($F1931,Account!$B:$D,M$2,FALSE)</f>
        <v>Legal-Corporate Fees</v>
      </c>
      <c r="N1931" s="9">
        <f t="shared" si="1065"/>
        <v>0</v>
      </c>
      <c r="O1931" t="str">
        <f>VLOOKUP(A1931,glbpamap!$A$1:$E$1000,5,FALSE)</f>
        <v>implementation.csv</v>
      </c>
    </row>
    <row r="1932" spans="1:15" x14ac:dyDescent="0.25">
      <c r="A1932" t="str">
        <f t="shared" si="1075"/>
        <v>IT-01600002</v>
      </c>
      <c r="C1932">
        <f t="shared" si="1076"/>
        <v>0</v>
      </c>
      <c r="D1932" s="5">
        <f t="shared" si="1077"/>
        <v>6</v>
      </c>
      <c r="E1932" s="5">
        <f t="shared" si="1078"/>
        <v>16</v>
      </c>
      <c r="F1932" s="4">
        <f t="shared" si="1079"/>
        <v>9</v>
      </c>
      <c r="G1932" s="5" t="str">
        <f>VLOOKUP($D1932,LE!$B:$D,G$2,FALSE)</f>
        <v>ERU</v>
      </c>
      <c r="H1932" s="5" t="str">
        <f>VLOOKUP($D1932,LE!$B:$D,H$2,FALSE)</f>
        <v>Eastern-Europe&amp;Russia</v>
      </c>
      <c r="I1932" s="5" t="str">
        <f>VLOOKUP($E1932,Department!$B:$E,I$2,FALSE)</f>
        <v>IT</v>
      </c>
      <c r="J1932" s="5" t="str">
        <f>VLOOKUP($E1932,Department!$B:$E,J$2,FALSE)</f>
        <v>IT-01</v>
      </c>
      <c r="K1932" s="5" t="str">
        <f>VLOOKUP($E1932,Department!$B:$E,K$2,FALSE)</f>
        <v>IT</v>
      </c>
      <c r="L1932" s="5">
        <f>VLOOKUP($F1932,Account!$B:$D,L$2,FALSE)</f>
        <v>600002</v>
      </c>
      <c r="M1932" s="5" t="str">
        <f>VLOOKUP($F1932,Account!$B:$D,M$2,FALSE)</f>
        <v>Legal-Employment Fees</v>
      </c>
      <c r="N1932" s="9">
        <f t="shared" si="1066"/>
        <v>0</v>
      </c>
      <c r="O1932" t="str">
        <f>VLOOKUP(A1932,glbpamap!$A$1:$E$1000,5,FALSE)</f>
        <v>implementation.csv</v>
      </c>
    </row>
    <row r="1933" spans="1:15" x14ac:dyDescent="0.25">
      <c r="A1933" t="str">
        <f t="shared" si="1075"/>
        <v>IT-01700000</v>
      </c>
      <c r="C1933">
        <f t="shared" si="1076"/>
        <v>0.05</v>
      </c>
      <c r="D1933" s="5">
        <f t="shared" si="1077"/>
        <v>6</v>
      </c>
      <c r="E1933" s="5">
        <f t="shared" si="1078"/>
        <v>16</v>
      </c>
      <c r="F1933" s="4">
        <f t="shared" si="1079"/>
        <v>10</v>
      </c>
      <c r="G1933" s="5" t="str">
        <f>VLOOKUP($D1933,LE!$B:$D,G$2,FALSE)</f>
        <v>ERU</v>
      </c>
      <c r="H1933" s="5" t="str">
        <f>VLOOKUP($D1933,LE!$B:$D,H$2,FALSE)</f>
        <v>Eastern-Europe&amp;Russia</v>
      </c>
      <c r="I1933" s="5" t="str">
        <f>VLOOKUP($E1933,Department!$B:$E,I$2,FALSE)</f>
        <v>IT</v>
      </c>
      <c r="J1933" s="5" t="str">
        <f>VLOOKUP($E1933,Department!$B:$E,J$2,FALSE)</f>
        <v>IT-01</v>
      </c>
      <c r="K1933" s="5" t="str">
        <f>VLOOKUP($E1933,Department!$B:$E,K$2,FALSE)</f>
        <v>IT</v>
      </c>
      <c r="L1933" s="5">
        <f>VLOOKUP($F1933,Account!$B:$D,L$2,FALSE)</f>
        <v>700000</v>
      </c>
      <c r="M1933" s="5" t="str">
        <f>VLOOKUP($F1933,Account!$B:$D,M$2,FALSE)</f>
        <v>IT-Application-On-Premise</v>
      </c>
      <c r="N1933" s="9">
        <f t="shared" si="1067"/>
        <v>16501.934472868343</v>
      </c>
      <c r="O1933" t="str">
        <f>VLOOKUP(A1933,glbpamap!$A$1:$E$1000,5,FALSE)</f>
        <v>implementation.csv</v>
      </c>
    </row>
    <row r="1934" spans="1:15" x14ac:dyDescent="0.25">
      <c r="A1934" t="str">
        <f t="shared" si="1075"/>
        <v>IT-01700001</v>
      </c>
      <c r="C1934">
        <f t="shared" si="1076"/>
        <v>0.01</v>
      </c>
      <c r="D1934" s="5">
        <f t="shared" si="1077"/>
        <v>6</v>
      </c>
      <c r="E1934" s="5">
        <f t="shared" si="1078"/>
        <v>16</v>
      </c>
      <c r="F1934" s="4">
        <f t="shared" si="1079"/>
        <v>11</v>
      </c>
      <c r="G1934" s="5" t="str">
        <f>VLOOKUP($D1934,LE!$B:$D,G$2,FALSE)</f>
        <v>ERU</v>
      </c>
      <c r="H1934" s="5" t="str">
        <f>VLOOKUP($D1934,LE!$B:$D,H$2,FALSE)</f>
        <v>Eastern-Europe&amp;Russia</v>
      </c>
      <c r="I1934" s="5" t="str">
        <f>VLOOKUP($E1934,Department!$B:$E,I$2,FALSE)</f>
        <v>IT</v>
      </c>
      <c r="J1934" s="5" t="str">
        <f>VLOOKUP($E1934,Department!$B:$E,J$2,FALSE)</f>
        <v>IT-01</v>
      </c>
      <c r="K1934" s="5" t="str">
        <f>VLOOKUP($E1934,Department!$B:$E,K$2,FALSE)</f>
        <v>IT</v>
      </c>
      <c r="L1934" s="5">
        <f>VLOOKUP($F1934,Account!$B:$D,L$2,FALSE)</f>
        <v>700001</v>
      </c>
      <c r="M1934" s="5" t="str">
        <f>VLOOKUP($F1934,Account!$B:$D,M$2,FALSE)</f>
        <v>IT-Application-Subscription</v>
      </c>
      <c r="N1934" s="9">
        <f t="shared" si="1068"/>
        <v>3300.3868945736685</v>
      </c>
      <c r="O1934" t="str">
        <f>VLOOKUP(A1934,glbpamap!$A$1:$E$1000,5,FALSE)</f>
        <v>implementation.csv</v>
      </c>
    </row>
    <row r="1935" spans="1:15" x14ac:dyDescent="0.25">
      <c r="A1935" t="str">
        <f t="shared" si="1075"/>
        <v>IT-01700002</v>
      </c>
      <c r="C1935">
        <f t="shared" si="1076"/>
        <v>0.02</v>
      </c>
      <c r="D1935" s="5">
        <f t="shared" si="1077"/>
        <v>6</v>
      </c>
      <c r="E1935" s="5">
        <f t="shared" si="1078"/>
        <v>16</v>
      </c>
      <c r="F1935" s="4">
        <f t="shared" si="1079"/>
        <v>12</v>
      </c>
      <c r="G1935" s="5" t="str">
        <f>VLOOKUP($D1935,LE!$B:$D,G$2,FALSE)</f>
        <v>ERU</v>
      </c>
      <c r="H1935" s="5" t="str">
        <f>VLOOKUP($D1935,LE!$B:$D,H$2,FALSE)</f>
        <v>Eastern-Europe&amp;Russia</v>
      </c>
      <c r="I1935" s="5" t="str">
        <f>VLOOKUP($E1935,Department!$B:$E,I$2,FALSE)</f>
        <v>IT</v>
      </c>
      <c r="J1935" s="5" t="str">
        <f>VLOOKUP($E1935,Department!$B:$E,J$2,FALSE)</f>
        <v>IT-01</v>
      </c>
      <c r="K1935" s="5" t="str">
        <f>VLOOKUP($E1935,Department!$B:$E,K$2,FALSE)</f>
        <v>IT</v>
      </c>
      <c r="L1935" s="5">
        <f>VLOOKUP($F1935,Account!$B:$D,L$2,FALSE)</f>
        <v>700002</v>
      </c>
      <c r="M1935" s="5" t="str">
        <f>VLOOKUP($F1935,Account!$B:$D,M$2,FALSE)</f>
        <v>IT-Infrastructure</v>
      </c>
      <c r="N1935" s="9">
        <f t="shared" si="1069"/>
        <v>6600.7737891473371</v>
      </c>
      <c r="O1935" t="str">
        <f>VLOOKUP(A1935,glbpamap!$A$1:$E$1000,5,FALSE)</f>
        <v>implementation.csv</v>
      </c>
    </row>
    <row r="1936" spans="1:15" x14ac:dyDescent="0.25">
      <c r="A1936" t="str">
        <f t="shared" si="1075"/>
        <v>IT-01700003</v>
      </c>
      <c r="C1936">
        <f t="shared" si="1076"/>
        <v>0.01</v>
      </c>
      <c r="D1936" s="5">
        <f t="shared" si="1077"/>
        <v>6</v>
      </c>
      <c r="E1936" s="5">
        <f t="shared" si="1078"/>
        <v>16</v>
      </c>
      <c r="F1936" s="4">
        <f t="shared" si="1079"/>
        <v>13</v>
      </c>
      <c r="G1936" s="5" t="str">
        <f>VLOOKUP($D1936,LE!$B:$D,G$2,FALSE)</f>
        <v>ERU</v>
      </c>
      <c r="H1936" s="5" t="str">
        <f>VLOOKUP($D1936,LE!$B:$D,H$2,FALSE)</f>
        <v>Eastern-Europe&amp;Russia</v>
      </c>
      <c r="I1936" s="5" t="str">
        <f>VLOOKUP($E1936,Department!$B:$E,I$2,FALSE)</f>
        <v>IT</v>
      </c>
      <c r="J1936" s="5" t="str">
        <f>VLOOKUP($E1936,Department!$B:$E,J$2,FALSE)</f>
        <v>IT-01</v>
      </c>
      <c r="K1936" s="5" t="str">
        <f>VLOOKUP($E1936,Department!$B:$E,K$2,FALSE)</f>
        <v>IT</v>
      </c>
      <c r="L1936" s="5">
        <f>VLOOKUP($F1936,Account!$B:$D,L$2,FALSE)</f>
        <v>700003</v>
      </c>
      <c r="M1936" s="5" t="str">
        <f>VLOOKUP($F1936,Account!$B:$D,M$2,FALSE)</f>
        <v>IT-Consultant-System Implementation</v>
      </c>
      <c r="N1936" s="9">
        <f t="shared" si="1070"/>
        <v>3300.3868945736685</v>
      </c>
      <c r="O1936" t="str">
        <f>VLOOKUP(A1936,glbpamap!$A$1:$E$1000,5,FALSE)</f>
        <v>implementation.csv</v>
      </c>
    </row>
    <row r="1937" spans="1:15" x14ac:dyDescent="0.25">
      <c r="A1937" t="str">
        <f t="shared" si="1075"/>
        <v>IT-01800000</v>
      </c>
      <c r="C1937">
        <f t="shared" si="1076"/>
        <v>0.02</v>
      </c>
      <c r="D1937" s="5">
        <f t="shared" si="1077"/>
        <v>6</v>
      </c>
      <c r="E1937" s="5">
        <f t="shared" si="1078"/>
        <v>16</v>
      </c>
      <c r="F1937" s="4">
        <f t="shared" si="1079"/>
        <v>14</v>
      </c>
      <c r="G1937" s="5" t="str">
        <f>VLOOKUP($D1937,LE!$B:$D,G$2,FALSE)</f>
        <v>ERU</v>
      </c>
      <c r="H1937" s="5" t="str">
        <f>VLOOKUP($D1937,LE!$B:$D,H$2,FALSE)</f>
        <v>Eastern-Europe&amp;Russia</v>
      </c>
      <c r="I1937" s="5" t="str">
        <f>VLOOKUP($E1937,Department!$B:$E,I$2,FALSE)</f>
        <v>IT</v>
      </c>
      <c r="J1937" s="5" t="str">
        <f>VLOOKUP($E1937,Department!$B:$E,J$2,FALSE)</f>
        <v>IT-01</v>
      </c>
      <c r="K1937" s="5" t="str">
        <f>VLOOKUP($E1937,Department!$B:$E,K$2,FALSE)</f>
        <v>IT</v>
      </c>
      <c r="L1937" s="5">
        <f>VLOOKUP($F1937,Account!$B:$D,L$2,FALSE)</f>
        <v>800000</v>
      </c>
      <c r="M1937" s="5" t="str">
        <f>VLOOKUP($F1937,Account!$B:$D,M$2,FALSE)</f>
        <v>Facilities-Offices</v>
      </c>
      <c r="N1937" s="9">
        <f t="shared" si="1071"/>
        <v>6600.7737891473371</v>
      </c>
      <c r="O1937" t="str">
        <f>VLOOKUP(A1937,glbpamap!$A$1:$E$1000,5,FALSE)</f>
        <v>implementation.csv</v>
      </c>
    </row>
    <row r="1938" spans="1:15" x14ac:dyDescent="0.25">
      <c r="A1938" t="str">
        <f t="shared" si="1075"/>
        <v>IT-01800001</v>
      </c>
      <c r="C1938">
        <f t="shared" si="1076"/>
        <v>0.02</v>
      </c>
      <c r="D1938" s="5">
        <f t="shared" si="1077"/>
        <v>6</v>
      </c>
      <c r="E1938" s="5">
        <f t="shared" si="1078"/>
        <v>16</v>
      </c>
      <c r="F1938" s="4">
        <f t="shared" si="1079"/>
        <v>15</v>
      </c>
      <c r="G1938" s="5" t="str">
        <f>VLOOKUP($D1938,LE!$B:$D,G$2,FALSE)</f>
        <v>ERU</v>
      </c>
      <c r="H1938" s="5" t="str">
        <f>VLOOKUP($D1938,LE!$B:$D,H$2,FALSE)</f>
        <v>Eastern-Europe&amp;Russia</v>
      </c>
      <c r="I1938" s="5" t="str">
        <f>VLOOKUP($E1938,Department!$B:$E,I$2,FALSE)</f>
        <v>IT</v>
      </c>
      <c r="J1938" s="5" t="str">
        <f>VLOOKUP($E1938,Department!$B:$E,J$2,FALSE)</f>
        <v>IT-01</v>
      </c>
      <c r="K1938" s="5" t="str">
        <f>VLOOKUP($E1938,Department!$B:$E,K$2,FALSE)</f>
        <v>IT</v>
      </c>
      <c r="L1938" s="5">
        <f>VLOOKUP($F1938,Account!$B:$D,L$2,FALSE)</f>
        <v>800001</v>
      </c>
      <c r="M1938" s="5" t="str">
        <f>VLOOKUP($F1938,Account!$B:$D,M$2,FALSE)</f>
        <v>Facilities-Supplies</v>
      </c>
      <c r="N1938" s="9">
        <f t="shared" si="1072"/>
        <v>6600.7737891473371</v>
      </c>
      <c r="O1938" t="str">
        <f>VLOOKUP(A1938,glbpamap!$A$1:$E$1000,5,FALSE)</f>
        <v>implementation.csv</v>
      </c>
    </row>
    <row r="1939" spans="1:15" x14ac:dyDescent="0.25">
      <c r="A1939" t="str">
        <f t="shared" si="1075"/>
        <v>IT-01800002</v>
      </c>
      <c r="C1939">
        <f t="shared" si="1076"/>
        <v>0.02</v>
      </c>
      <c r="D1939" s="5">
        <f t="shared" si="1077"/>
        <v>6</v>
      </c>
      <c r="E1939" s="5">
        <f t="shared" si="1078"/>
        <v>16</v>
      </c>
      <c r="F1939" s="4">
        <f t="shared" si="1079"/>
        <v>16</v>
      </c>
      <c r="G1939" s="5" t="str">
        <f>VLOOKUP($D1939,LE!$B:$D,G$2,FALSE)</f>
        <v>ERU</v>
      </c>
      <c r="H1939" s="5" t="str">
        <f>VLOOKUP($D1939,LE!$B:$D,H$2,FALSE)</f>
        <v>Eastern-Europe&amp;Russia</v>
      </c>
      <c r="I1939" s="5" t="str">
        <f>VLOOKUP($E1939,Department!$B:$E,I$2,FALSE)</f>
        <v>IT</v>
      </c>
      <c r="J1939" s="5" t="str">
        <f>VLOOKUP($E1939,Department!$B:$E,J$2,FALSE)</f>
        <v>IT-01</v>
      </c>
      <c r="K1939" s="5" t="str">
        <f>VLOOKUP($E1939,Department!$B:$E,K$2,FALSE)</f>
        <v>IT</v>
      </c>
      <c r="L1939" s="5">
        <f>VLOOKUP($F1939,Account!$B:$D,L$2,FALSE)</f>
        <v>800002</v>
      </c>
      <c r="M1939" s="5" t="str">
        <f>VLOOKUP($F1939,Account!$B:$D,M$2,FALSE)</f>
        <v>Facilities-Supplies</v>
      </c>
      <c r="N1939" s="9">
        <f t="shared" si="1073"/>
        <v>6600.7737891473371</v>
      </c>
      <c r="O1939" t="str">
        <f>VLOOKUP(A1939,glbpamap!$A$1:$E$1000,5,FALSE)</f>
        <v>implementation.csv</v>
      </c>
    </row>
    <row r="1940" spans="1:15" x14ac:dyDescent="0.25">
      <c r="A1940" t="str">
        <f t="shared" si="1075"/>
        <v>PS-01100000</v>
      </c>
      <c r="C1940">
        <f>C1924</f>
        <v>0</v>
      </c>
      <c r="D1940" s="6">
        <f>D1924</f>
        <v>6</v>
      </c>
      <c r="E1940" s="6">
        <f>E1924+1</f>
        <v>17</v>
      </c>
      <c r="F1940" s="4">
        <v>1</v>
      </c>
      <c r="G1940" s="5" t="str">
        <f>VLOOKUP($D1940,LE!$B:$D,G$2,FALSE)</f>
        <v>ERU</v>
      </c>
      <c r="H1940" s="5" t="str">
        <f>VLOOKUP($D1940,LE!$B:$D,H$2,FALSE)</f>
        <v>Eastern-Europe&amp;Russia</v>
      </c>
      <c r="I1940" s="5" t="str">
        <f>VLOOKUP($E1940,Department!$B:$E,I$2,FALSE)</f>
        <v>PS</v>
      </c>
      <c r="J1940" s="5" t="str">
        <f>VLOOKUP($E1940,Department!$B:$E,J$2,FALSE)</f>
        <v>PS-01</v>
      </c>
      <c r="K1940" s="5" t="str">
        <f>VLOOKUP($E1940,Department!$B:$E,K$2,FALSE)</f>
        <v>PS</v>
      </c>
      <c r="L1940" s="5">
        <f>VLOOKUP($F1940,Account!$B:$D,L$2,FALSE)</f>
        <v>100000</v>
      </c>
      <c r="M1940" s="5" t="str">
        <f>VLOOKUP($F1940,Account!$B:$D,M$2,FALSE)</f>
        <v>Salary</v>
      </c>
      <c r="N1940" s="10">
        <f t="shared" ref="N1940" si="1080">N1924*1.01</f>
        <v>333339.07635194052</v>
      </c>
      <c r="O1940" t="str">
        <f>VLOOKUP(A1940,glbpamap!$A$1:$E$1000,5,FALSE)</f>
        <v>payroll.csv</v>
      </c>
    </row>
    <row r="1941" spans="1:15" x14ac:dyDescent="0.25">
      <c r="A1941" t="str">
        <f t="shared" si="1075"/>
        <v>PS-01100001</v>
      </c>
      <c r="C1941">
        <f t="shared" ref="C1941:C1955" si="1081">C1925</f>
        <v>0.3</v>
      </c>
      <c r="D1941" s="5">
        <f>D1940</f>
        <v>6</v>
      </c>
      <c r="E1941" s="5">
        <f>E1940</f>
        <v>17</v>
      </c>
      <c r="F1941" s="4">
        <f>F1940+1</f>
        <v>2</v>
      </c>
      <c r="G1941" s="5" t="str">
        <f>VLOOKUP($D1941,LE!$B:$D,G$2,FALSE)</f>
        <v>ERU</v>
      </c>
      <c r="H1941" s="5" t="str">
        <f>VLOOKUP($D1941,LE!$B:$D,H$2,FALSE)</f>
        <v>Eastern-Europe&amp;Russia</v>
      </c>
      <c r="I1941" s="5" t="str">
        <f>VLOOKUP($E1941,Department!$B:$E,I$2,FALSE)</f>
        <v>PS</v>
      </c>
      <c r="J1941" s="5" t="str">
        <f>VLOOKUP($E1941,Department!$B:$E,J$2,FALSE)</f>
        <v>PS-01</v>
      </c>
      <c r="K1941" s="5" t="str">
        <f>VLOOKUP($E1941,Department!$B:$E,K$2,FALSE)</f>
        <v>PS</v>
      </c>
      <c r="L1941" s="5">
        <f>VLOOKUP($F1941,Account!$B:$D,L$2,FALSE)</f>
        <v>100001</v>
      </c>
      <c r="M1941" s="5" t="str">
        <f>VLOOKUP($F1941,Account!$B:$D,M$2,FALSE)</f>
        <v>Benefits</v>
      </c>
      <c r="N1941" s="9">
        <f t="shared" si="1051"/>
        <v>100001.72290558215</v>
      </c>
      <c r="O1941" t="str">
        <f>VLOOKUP(A1941,glbpamap!$A$1:$E$1000,5,FALSE)</f>
        <v>payroll.csv</v>
      </c>
    </row>
    <row r="1942" spans="1:15" x14ac:dyDescent="0.25">
      <c r="A1942" t="str">
        <f t="shared" si="1075"/>
        <v>PS-01200000</v>
      </c>
      <c r="C1942">
        <f t="shared" si="1081"/>
        <v>0.5</v>
      </c>
      <c r="D1942" s="5">
        <f t="shared" ref="D1942:D1955" si="1082">D1941</f>
        <v>6</v>
      </c>
      <c r="E1942" s="5">
        <f t="shared" ref="E1942:E1955" si="1083">E1941</f>
        <v>17</v>
      </c>
      <c r="F1942" s="4">
        <f t="shared" ref="F1942:F1955" si="1084">F1941+1</f>
        <v>3</v>
      </c>
      <c r="G1942" s="5" t="str">
        <f>VLOOKUP($D1942,LE!$B:$D,G$2,FALSE)</f>
        <v>ERU</v>
      </c>
      <c r="H1942" s="5" t="str">
        <f>VLOOKUP($D1942,LE!$B:$D,H$2,FALSE)</f>
        <v>Eastern-Europe&amp;Russia</v>
      </c>
      <c r="I1942" s="5" t="str">
        <f>VLOOKUP($E1942,Department!$B:$E,I$2,FALSE)</f>
        <v>PS</v>
      </c>
      <c r="J1942" s="5" t="str">
        <f>VLOOKUP($E1942,Department!$B:$E,J$2,FALSE)</f>
        <v>PS-01</v>
      </c>
      <c r="K1942" s="5" t="str">
        <f>VLOOKUP($E1942,Department!$B:$E,K$2,FALSE)</f>
        <v>PS</v>
      </c>
      <c r="L1942" s="5">
        <f>VLOOKUP($F1942,Account!$B:$D,L$2,FALSE)</f>
        <v>200000</v>
      </c>
      <c r="M1942" s="5" t="str">
        <f>VLOOKUP($F1942,Account!$B:$D,M$2,FALSE)</f>
        <v>Contractors</v>
      </c>
      <c r="N1942" s="9">
        <f t="shared" si="1060"/>
        <v>166669.53817597026</v>
      </c>
      <c r="O1942" t="str">
        <f>VLOOKUP(A1942,glbpamap!$A$1:$E$1000,5,FALSE)</f>
        <v>payroll.csv</v>
      </c>
    </row>
    <row r="1943" spans="1:15" x14ac:dyDescent="0.25">
      <c r="A1943" t="str">
        <f t="shared" si="1075"/>
        <v>PS-01400000</v>
      </c>
      <c r="C1943">
        <f t="shared" si="1081"/>
        <v>0.1</v>
      </c>
      <c r="D1943" s="5">
        <f t="shared" si="1082"/>
        <v>6</v>
      </c>
      <c r="E1943" s="5">
        <f t="shared" si="1083"/>
        <v>17</v>
      </c>
      <c r="F1943" s="4">
        <f t="shared" si="1084"/>
        <v>4</v>
      </c>
      <c r="G1943" s="5" t="str">
        <f>VLOOKUP($D1943,LE!$B:$D,G$2,FALSE)</f>
        <v>ERU</v>
      </c>
      <c r="H1943" s="5" t="str">
        <f>VLOOKUP($D1943,LE!$B:$D,H$2,FALSE)</f>
        <v>Eastern-Europe&amp;Russia</v>
      </c>
      <c r="I1943" s="5" t="str">
        <f>VLOOKUP($E1943,Department!$B:$E,I$2,FALSE)</f>
        <v>PS</v>
      </c>
      <c r="J1943" s="5" t="str">
        <f>VLOOKUP($E1943,Department!$B:$E,J$2,FALSE)</f>
        <v>PS-01</v>
      </c>
      <c r="K1943" s="5" t="str">
        <f>VLOOKUP($E1943,Department!$B:$E,K$2,FALSE)</f>
        <v>PS</v>
      </c>
      <c r="L1943" s="5">
        <f>VLOOKUP($F1943,Account!$B:$D,L$2,FALSE)</f>
        <v>400000</v>
      </c>
      <c r="M1943" s="5" t="str">
        <f>VLOOKUP($F1943,Account!$B:$D,M$2,FALSE)</f>
        <v>Travel-Trips</v>
      </c>
      <c r="N1943" s="9">
        <f t="shared" si="1061"/>
        <v>33333.907635194053</v>
      </c>
      <c r="O1943" t="str">
        <f>VLOOKUP(A1943,glbpamap!$A$1:$E$1000,5,FALSE)</f>
        <v>payroll.csv</v>
      </c>
    </row>
    <row r="1944" spans="1:15" x14ac:dyDescent="0.25">
      <c r="A1944" t="str">
        <f t="shared" si="1075"/>
        <v>PS-01400001</v>
      </c>
      <c r="C1944">
        <f t="shared" si="1081"/>
        <v>0.05</v>
      </c>
      <c r="D1944" s="5">
        <f t="shared" si="1082"/>
        <v>6</v>
      </c>
      <c r="E1944" s="5">
        <f t="shared" si="1083"/>
        <v>17</v>
      </c>
      <c r="F1944" s="4">
        <f t="shared" si="1084"/>
        <v>5</v>
      </c>
      <c r="G1944" s="5" t="str">
        <f>VLOOKUP($D1944,LE!$B:$D,G$2,FALSE)</f>
        <v>ERU</v>
      </c>
      <c r="H1944" s="5" t="str">
        <f>VLOOKUP($D1944,LE!$B:$D,H$2,FALSE)</f>
        <v>Eastern-Europe&amp;Russia</v>
      </c>
      <c r="I1944" s="5" t="str">
        <f>VLOOKUP($E1944,Department!$B:$E,I$2,FALSE)</f>
        <v>PS</v>
      </c>
      <c r="J1944" s="5" t="str">
        <f>VLOOKUP($E1944,Department!$B:$E,J$2,FALSE)</f>
        <v>PS-01</v>
      </c>
      <c r="K1944" s="5" t="str">
        <f>VLOOKUP($E1944,Department!$B:$E,K$2,FALSE)</f>
        <v>PS</v>
      </c>
      <c r="L1944" s="5">
        <f>VLOOKUP($F1944,Account!$B:$D,L$2,FALSE)</f>
        <v>400001</v>
      </c>
      <c r="M1944" s="5" t="str">
        <f>VLOOKUP($F1944,Account!$B:$D,M$2,FALSE)</f>
        <v>Travel-Hotels</v>
      </c>
      <c r="N1944" s="9">
        <f t="shared" si="1062"/>
        <v>16666.953817597027</v>
      </c>
      <c r="O1944" t="str">
        <f>VLOOKUP(A1944,glbpamap!$A$1:$E$1000,5,FALSE)</f>
        <v>payroll.csv</v>
      </c>
    </row>
    <row r="1945" spans="1:15" x14ac:dyDescent="0.25">
      <c r="A1945" t="str">
        <f t="shared" si="1075"/>
        <v>PS-01500000</v>
      </c>
      <c r="C1945">
        <f t="shared" si="1081"/>
        <v>0.2</v>
      </c>
      <c r="D1945" s="5">
        <f t="shared" si="1082"/>
        <v>6</v>
      </c>
      <c r="E1945" s="5">
        <f t="shared" si="1083"/>
        <v>17</v>
      </c>
      <c r="F1945" s="4">
        <f t="shared" si="1084"/>
        <v>6</v>
      </c>
      <c r="G1945" s="5" t="str">
        <f>VLOOKUP($D1945,LE!$B:$D,G$2,FALSE)</f>
        <v>ERU</v>
      </c>
      <c r="H1945" s="5" t="str">
        <f>VLOOKUP($D1945,LE!$B:$D,H$2,FALSE)</f>
        <v>Eastern-Europe&amp;Russia</v>
      </c>
      <c r="I1945" s="5" t="str">
        <f>VLOOKUP($E1945,Department!$B:$E,I$2,FALSE)</f>
        <v>PS</v>
      </c>
      <c r="J1945" s="5" t="str">
        <f>VLOOKUP($E1945,Department!$B:$E,J$2,FALSE)</f>
        <v>PS-01</v>
      </c>
      <c r="K1945" s="5" t="str">
        <f>VLOOKUP($E1945,Department!$B:$E,K$2,FALSE)</f>
        <v>PS</v>
      </c>
      <c r="L1945" s="5">
        <f>VLOOKUP($F1945,Account!$B:$D,L$2,FALSE)</f>
        <v>500000</v>
      </c>
      <c r="M1945" s="5" t="str">
        <f>VLOOKUP($F1945,Account!$B:$D,M$2,FALSE)</f>
        <v>Professional-Services-Consultants</v>
      </c>
      <c r="N1945" s="9">
        <f t="shared" si="1063"/>
        <v>66667.815270388106</v>
      </c>
      <c r="O1945" t="str">
        <f>VLOOKUP(A1945,glbpamap!$A$1:$E$1000,5,FALSE)</f>
        <v>payroll.csv</v>
      </c>
    </row>
    <row r="1946" spans="1:15" x14ac:dyDescent="0.25">
      <c r="A1946" t="str">
        <f t="shared" si="1075"/>
        <v>PS-01600000</v>
      </c>
      <c r="C1946">
        <f t="shared" si="1081"/>
        <v>0.1</v>
      </c>
      <c r="D1946" s="5">
        <f t="shared" si="1082"/>
        <v>6</v>
      </c>
      <c r="E1946" s="5">
        <f t="shared" si="1083"/>
        <v>17</v>
      </c>
      <c r="F1946" s="4">
        <f t="shared" si="1084"/>
        <v>7</v>
      </c>
      <c r="G1946" s="5" t="str">
        <f>VLOOKUP($D1946,LE!$B:$D,G$2,FALSE)</f>
        <v>ERU</v>
      </c>
      <c r="H1946" s="5" t="str">
        <f>VLOOKUP($D1946,LE!$B:$D,H$2,FALSE)</f>
        <v>Eastern-Europe&amp;Russia</v>
      </c>
      <c r="I1946" s="5" t="str">
        <f>VLOOKUP($E1946,Department!$B:$E,I$2,FALSE)</f>
        <v>PS</v>
      </c>
      <c r="J1946" s="5" t="str">
        <f>VLOOKUP($E1946,Department!$B:$E,J$2,FALSE)</f>
        <v>PS-01</v>
      </c>
      <c r="K1946" s="5" t="str">
        <f>VLOOKUP($E1946,Department!$B:$E,K$2,FALSE)</f>
        <v>PS</v>
      </c>
      <c r="L1946" s="5">
        <f>VLOOKUP($F1946,Account!$B:$D,L$2,FALSE)</f>
        <v>600000</v>
      </c>
      <c r="M1946" s="5" t="str">
        <f>VLOOKUP($F1946,Account!$B:$D,M$2,FALSE)</f>
        <v>Legal-Consultants</v>
      </c>
      <c r="N1946" s="9">
        <f t="shared" si="1064"/>
        <v>33333.907635194053</v>
      </c>
      <c r="O1946" t="str">
        <f>VLOOKUP(A1946,glbpamap!$A$1:$E$1000,5,FALSE)</f>
        <v>payroll.csv</v>
      </c>
    </row>
    <row r="1947" spans="1:15" x14ac:dyDescent="0.25">
      <c r="A1947" t="str">
        <f t="shared" si="1075"/>
        <v>PS-01600001</v>
      </c>
      <c r="C1947">
        <f t="shared" si="1081"/>
        <v>0</v>
      </c>
      <c r="D1947" s="5">
        <f t="shared" si="1082"/>
        <v>6</v>
      </c>
      <c r="E1947" s="5">
        <f t="shared" si="1083"/>
        <v>17</v>
      </c>
      <c r="F1947" s="4">
        <f t="shared" si="1084"/>
        <v>8</v>
      </c>
      <c r="G1947" s="5" t="str">
        <f>VLOOKUP($D1947,LE!$B:$D,G$2,FALSE)</f>
        <v>ERU</v>
      </c>
      <c r="H1947" s="5" t="str">
        <f>VLOOKUP($D1947,LE!$B:$D,H$2,FALSE)</f>
        <v>Eastern-Europe&amp;Russia</v>
      </c>
      <c r="I1947" s="5" t="str">
        <f>VLOOKUP($E1947,Department!$B:$E,I$2,FALSE)</f>
        <v>PS</v>
      </c>
      <c r="J1947" s="5" t="str">
        <f>VLOOKUP($E1947,Department!$B:$E,J$2,FALSE)</f>
        <v>PS-01</v>
      </c>
      <c r="K1947" s="5" t="str">
        <f>VLOOKUP($E1947,Department!$B:$E,K$2,FALSE)</f>
        <v>PS</v>
      </c>
      <c r="L1947" s="5">
        <f>VLOOKUP($F1947,Account!$B:$D,L$2,FALSE)</f>
        <v>600001</v>
      </c>
      <c r="M1947" s="5" t="str">
        <f>VLOOKUP($F1947,Account!$B:$D,M$2,FALSE)</f>
        <v>Legal-Corporate Fees</v>
      </c>
      <c r="N1947" s="9">
        <f t="shared" si="1065"/>
        <v>0</v>
      </c>
      <c r="O1947" t="str">
        <f>VLOOKUP(A1947,glbpamap!$A$1:$E$1000,5,FALSE)</f>
        <v>payroll.csv</v>
      </c>
    </row>
    <row r="1948" spans="1:15" x14ac:dyDescent="0.25">
      <c r="A1948" t="str">
        <f t="shared" si="1075"/>
        <v>PS-01600002</v>
      </c>
      <c r="C1948">
        <f t="shared" si="1081"/>
        <v>0</v>
      </c>
      <c r="D1948" s="5">
        <f t="shared" si="1082"/>
        <v>6</v>
      </c>
      <c r="E1948" s="5">
        <f t="shared" si="1083"/>
        <v>17</v>
      </c>
      <c r="F1948" s="4">
        <f t="shared" si="1084"/>
        <v>9</v>
      </c>
      <c r="G1948" s="5" t="str">
        <f>VLOOKUP($D1948,LE!$B:$D,G$2,FALSE)</f>
        <v>ERU</v>
      </c>
      <c r="H1948" s="5" t="str">
        <f>VLOOKUP($D1948,LE!$B:$D,H$2,FALSE)</f>
        <v>Eastern-Europe&amp;Russia</v>
      </c>
      <c r="I1948" s="5" t="str">
        <f>VLOOKUP($E1948,Department!$B:$E,I$2,FALSE)</f>
        <v>PS</v>
      </c>
      <c r="J1948" s="5" t="str">
        <f>VLOOKUP($E1948,Department!$B:$E,J$2,FALSE)</f>
        <v>PS-01</v>
      </c>
      <c r="K1948" s="5" t="str">
        <f>VLOOKUP($E1948,Department!$B:$E,K$2,FALSE)</f>
        <v>PS</v>
      </c>
      <c r="L1948" s="5">
        <f>VLOOKUP($F1948,Account!$B:$D,L$2,FALSE)</f>
        <v>600002</v>
      </c>
      <c r="M1948" s="5" t="str">
        <f>VLOOKUP($F1948,Account!$B:$D,M$2,FALSE)</f>
        <v>Legal-Employment Fees</v>
      </c>
      <c r="N1948" s="9">
        <f t="shared" si="1066"/>
        <v>0</v>
      </c>
      <c r="O1948" t="str">
        <f>VLOOKUP(A1948,glbpamap!$A$1:$E$1000,5,FALSE)</f>
        <v>payroll.csv</v>
      </c>
    </row>
    <row r="1949" spans="1:15" x14ac:dyDescent="0.25">
      <c r="A1949" t="str">
        <f t="shared" si="1075"/>
        <v>PS-01700000</v>
      </c>
      <c r="C1949">
        <f t="shared" si="1081"/>
        <v>0.05</v>
      </c>
      <c r="D1949" s="5">
        <f t="shared" si="1082"/>
        <v>6</v>
      </c>
      <c r="E1949" s="5">
        <f t="shared" si="1083"/>
        <v>17</v>
      </c>
      <c r="F1949" s="4">
        <f t="shared" si="1084"/>
        <v>10</v>
      </c>
      <c r="G1949" s="5" t="str">
        <f>VLOOKUP($D1949,LE!$B:$D,G$2,FALSE)</f>
        <v>ERU</v>
      </c>
      <c r="H1949" s="5" t="str">
        <f>VLOOKUP($D1949,LE!$B:$D,H$2,FALSE)</f>
        <v>Eastern-Europe&amp;Russia</v>
      </c>
      <c r="I1949" s="5" t="str">
        <f>VLOOKUP($E1949,Department!$B:$E,I$2,FALSE)</f>
        <v>PS</v>
      </c>
      <c r="J1949" s="5" t="str">
        <f>VLOOKUP($E1949,Department!$B:$E,J$2,FALSE)</f>
        <v>PS-01</v>
      </c>
      <c r="K1949" s="5" t="str">
        <f>VLOOKUP($E1949,Department!$B:$E,K$2,FALSE)</f>
        <v>PS</v>
      </c>
      <c r="L1949" s="5">
        <f>VLOOKUP($F1949,Account!$B:$D,L$2,FALSE)</f>
        <v>700000</v>
      </c>
      <c r="M1949" s="5" t="str">
        <f>VLOOKUP($F1949,Account!$B:$D,M$2,FALSE)</f>
        <v>IT-Application-On-Premise</v>
      </c>
      <c r="N1949" s="9">
        <f t="shared" si="1067"/>
        <v>16666.953817597027</v>
      </c>
      <c r="O1949" t="str">
        <f>VLOOKUP(A1949,glbpamap!$A$1:$E$1000,5,FALSE)</f>
        <v>payroll.csv</v>
      </c>
    </row>
    <row r="1950" spans="1:15" x14ac:dyDescent="0.25">
      <c r="A1950" t="str">
        <f t="shared" si="1075"/>
        <v>PS-01700001</v>
      </c>
      <c r="C1950">
        <f t="shared" si="1081"/>
        <v>0.01</v>
      </c>
      <c r="D1950" s="5">
        <f t="shared" si="1082"/>
        <v>6</v>
      </c>
      <c r="E1950" s="5">
        <f t="shared" si="1083"/>
        <v>17</v>
      </c>
      <c r="F1950" s="4">
        <f t="shared" si="1084"/>
        <v>11</v>
      </c>
      <c r="G1950" s="5" t="str">
        <f>VLOOKUP($D1950,LE!$B:$D,G$2,FALSE)</f>
        <v>ERU</v>
      </c>
      <c r="H1950" s="5" t="str">
        <f>VLOOKUP($D1950,LE!$B:$D,H$2,FALSE)</f>
        <v>Eastern-Europe&amp;Russia</v>
      </c>
      <c r="I1950" s="5" t="str">
        <f>VLOOKUP($E1950,Department!$B:$E,I$2,FALSE)</f>
        <v>PS</v>
      </c>
      <c r="J1950" s="5" t="str">
        <f>VLOOKUP($E1950,Department!$B:$E,J$2,FALSE)</f>
        <v>PS-01</v>
      </c>
      <c r="K1950" s="5" t="str">
        <f>VLOOKUP($E1950,Department!$B:$E,K$2,FALSE)</f>
        <v>PS</v>
      </c>
      <c r="L1950" s="5">
        <f>VLOOKUP($F1950,Account!$B:$D,L$2,FALSE)</f>
        <v>700001</v>
      </c>
      <c r="M1950" s="5" t="str">
        <f>VLOOKUP($F1950,Account!$B:$D,M$2,FALSE)</f>
        <v>IT-Application-Subscription</v>
      </c>
      <c r="N1950" s="9">
        <f t="shared" si="1068"/>
        <v>3333.390763519405</v>
      </c>
      <c r="O1950" t="str">
        <f>VLOOKUP(A1950,glbpamap!$A$1:$E$1000,5,FALSE)</f>
        <v>payroll.csv</v>
      </c>
    </row>
    <row r="1951" spans="1:15" x14ac:dyDescent="0.25">
      <c r="A1951" t="str">
        <f t="shared" si="1075"/>
        <v>PS-01700002</v>
      </c>
      <c r="C1951">
        <f t="shared" si="1081"/>
        <v>0.02</v>
      </c>
      <c r="D1951" s="5">
        <f t="shared" si="1082"/>
        <v>6</v>
      </c>
      <c r="E1951" s="5">
        <f t="shared" si="1083"/>
        <v>17</v>
      </c>
      <c r="F1951" s="4">
        <f t="shared" si="1084"/>
        <v>12</v>
      </c>
      <c r="G1951" s="5" t="str">
        <f>VLOOKUP($D1951,LE!$B:$D,G$2,FALSE)</f>
        <v>ERU</v>
      </c>
      <c r="H1951" s="5" t="str">
        <f>VLOOKUP($D1951,LE!$B:$D,H$2,FALSE)</f>
        <v>Eastern-Europe&amp;Russia</v>
      </c>
      <c r="I1951" s="5" t="str">
        <f>VLOOKUP($E1951,Department!$B:$E,I$2,FALSE)</f>
        <v>PS</v>
      </c>
      <c r="J1951" s="5" t="str">
        <f>VLOOKUP($E1951,Department!$B:$E,J$2,FALSE)</f>
        <v>PS-01</v>
      </c>
      <c r="K1951" s="5" t="str">
        <f>VLOOKUP($E1951,Department!$B:$E,K$2,FALSE)</f>
        <v>PS</v>
      </c>
      <c r="L1951" s="5">
        <f>VLOOKUP($F1951,Account!$B:$D,L$2,FALSE)</f>
        <v>700002</v>
      </c>
      <c r="M1951" s="5" t="str">
        <f>VLOOKUP($F1951,Account!$B:$D,M$2,FALSE)</f>
        <v>IT-Infrastructure</v>
      </c>
      <c r="N1951" s="9">
        <f t="shared" si="1069"/>
        <v>6666.7815270388101</v>
      </c>
      <c r="O1951" t="str">
        <f>VLOOKUP(A1951,glbpamap!$A$1:$E$1000,5,FALSE)</f>
        <v>payroll.csv</v>
      </c>
    </row>
    <row r="1952" spans="1:15" x14ac:dyDescent="0.25">
      <c r="A1952" t="str">
        <f t="shared" si="1075"/>
        <v>PS-01700003</v>
      </c>
      <c r="C1952">
        <f t="shared" si="1081"/>
        <v>0.01</v>
      </c>
      <c r="D1952" s="5">
        <f t="shared" si="1082"/>
        <v>6</v>
      </c>
      <c r="E1952" s="5">
        <f t="shared" si="1083"/>
        <v>17</v>
      </c>
      <c r="F1952" s="4">
        <f t="shared" si="1084"/>
        <v>13</v>
      </c>
      <c r="G1952" s="5" t="str">
        <f>VLOOKUP($D1952,LE!$B:$D,G$2,FALSE)</f>
        <v>ERU</v>
      </c>
      <c r="H1952" s="5" t="str">
        <f>VLOOKUP($D1952,LE!$B:$D,H$2,FALSE)</f>
        <v>Eastern-Europe&amp;Russia</v>
      </c>
      <c r="I1952" s="5" t="str">
        <f>VLOOKUP($E1952,Department!$B:$E,I$2,FALSE)</f>
        <v>PS</v>
      </c>
      <c r="J1952" s="5" t="str">
        <f>VLOOKUP($E1952,Department!$B:$E,J$2,FALSE)</f>
        <v>PS-01</v>
      </c>
      <c r="K1952" s="5" t="str">
        <f>VLOOKUP($E1952,Department!$B:$E,K$2,FALSE)</f>
        <v>PS</v>
      </c>
      <c r="L1952" s="5">
        <f>VLOOKUP($F1952,Account!$B:$D,L$2,FALSE)</f>
        <v>700003</v>
      </c>
      <c r="M1952" s="5" t="str">
        <f>VLOOKUP($F1952,Account!$B:$D,M$2,FALSE)</f>
        <v>IT-Consultant-System Implementation</v>
      </c>
      <c r="N1952" s="9">
        <f t="shared" si="1070"/>
        <v>3333.390763519405</v>
      </c>
      <c r="O1952" t="str">
        <f>VLOOKUP(A1952,glbpamap!$A$1:$E$1000,5,FALSE)</f>
        <v>payroll.csv</v>
      </c>
    </row>
    <row r="1953" spans="1:15" x14ac:dyDescent="0.25">
      <c r="A1953" t="str">
        <f t="shared" si="1075"/>
        <v>PS-01800000</v>
      </c>
      <c r="C1953">
        <f t="shared" si="1081"/>
        <v>0.02</v>
      </c>
      <c r="D1953" s="5">
        <f t="shared" si="1082"/>
        <v>6</v>
      </c>
      <c r="E1953" s="5">
        <f t="shared" si="1083"/>
        <v>17</v>
      </c>
      <c r="F1953" s="4">
        <f t="shared" si="1084"/>
        <v>14</v>
      </c>
      <c r="G1953" s="5" t="str">
        <f>VLOOKUP($D1953,LE!$B:$D,G$2,FALSE)</f>
        <v>ERU</v>
      </c>
      <c r="H1953" s="5" t="str">
        <f>VLOOKUP($D1953,LE!$B:$D,H$2,FALSE)</f>
        <v>Eastern-Europe&amp;Russia</v>
      </c>
      <c r="I1953" s="5" t="str">
        <f>VLOOKUP($E1953,Department!$B:$E,I$2,FALSE)</f>
        <v>PS</v>
      </c>
      <c r="J1953" s="5" t="str">
        <f>VLOOKUP($E1953,Department!$B:$E,J$2,FALSE)</f>
        <v>PS-01</v>
      </c>
      <c r="K1953" s="5" t="str">
        <f>VLOOKUP($E1953,Department!$B:$E,K$2,FALSE)</f>
        <v>PS</v>
      </c>
      <c r="L1953" s="5">
        <f>VLOOKUP($F1953,Account!$B:$D,L$2,FALSE)</f>
        <v>800000</v>
      </c>
      <c r="M1953" s="5" t="str">
        <f>VLOOKUP($F1953,Account!$B:$D,M$2,FALSE)</f>
        <v>Facilities-Offices</v>
      </c>
      <c r="N1953" s="9">
        <f t="shared" si="1071"/>
        <v>6666.7815270388101</v>
      </c>
      <c r="O1953" t="str">
        <f>VLOOKUP(A1953,glbpamap!$A$1:$E$1000,5,FALSE)</f>
        <v>payroll.csv</v>
      </c>
    </row>
    <row r="1954" spans="1:15" x14ac:dyDescent="0.25">
      <c r="A1954" t="str">
        <f t="shared" si="1075"/>
        <v>PS-01800001</v>
      </c>
      <c r="C1954">
        <f t="shared" si="1081"/>
        <v>0.02</v>
      </c>
      <c r="D1954" s="5">
        <f t="shared" si="1082"/>
        <v>6</v>
      </c>
      <c r="E1954" s="5">
        <f t="shared" si="1083"/>
        <v>17</v>
      </c>
      <c r="F1954" s="4">
        <f t="shared" si="1084"/>
        <v>15</v>
      </c>
      <c r="G1954" s="5" t="str">
        <f>VLOOKUP($D1954,LE!$B:$D,G$2,FALSE)</f>
        <v>ERU</v>
      </c>
      <c r="H1954" s="5" t="str">
        <f>VLOOKUP($D1954,LE!$B:$D,H$2,FALSE)</f>
        <v>Eastern-Europe&amp;Russia</v>
      </c>
      <c r="I1954" s="5" t="str">
        <f>VLOOKUP($E1954,Department!$B:$E,I$2,FALSE)</f>
        <v>PS</v>
      </c>
      <c r="J1954" s="5" t="str">
        <f>VLOOKUP($E1954,Department!$B:$E,J$2,FALSE)</f>
        <v>PS-01</v>
      </c>
      <c r="K1954" s="5" t="str">
        <f>VLOOKUP($E1954,Department!$B:$E,K$2,FALSE)</f>
        <v>PS</v>
      </c>
      <c r="L1954" s="5">
        <f>VLOOKUP($F1954,Account!$B:$D,L$2,FALSE)</f>
        <v>800001</v>
      </c>
      <c r="M1954" s="5" t="str">
        <f>VLOOKUP($F1954,Account!$B:$D,M$2,FALSE)</f>
        <v>Facilities-Supplies</v>
      </c>
      <c r="N1954" s="9">
        <f t="shared" si="1072"/>
        <v>6666.7815270388101</v>
      </c>
      <c r="O1954" t="str">
        <f>VLOOKUP(A1954,glbpamap!$A$1:$E$1000,5,FALSE)</f>
        <v>payroll.csv</v>
      </c>
    </row>
    <row r="1955" spans="1:15" x14ac:dyDescent="0.25">
      <c r="A1955" t="str">
        <f t="shared" si="1075"/>
        <v>PS-01800002</v>
      </c>
      <c r="C1955">
        <f t="shared" si="1081"/>
        <v>0.02</v>
      </c>
      <c r="D1955" s="5">
        <f t="shared" si="1082"/>
        <v>6</v>
      </c>
      <c r="E1955" s="5">
        <f t="shared" si="1083"/>
        <v>17</v>
      </c>
      <c r="F1955" s="4">
        <f t="shared" si="1084"/>
        <v>16</v>
      </c>
      <c r="G1955" s="5" t="str">
        <f>VLOOKUP($D1955,LE!$B:$D,G$2,FALSE)</f>
        <v>ERU</v>
      </c>
      <c r="H1955" s="5" t="str">
        <f>VLOOKUP($D1955,LE!$B:$D,H$2,FALSE)</f>
        <v>Eastern-Europe&amp;Russia</v>
      </c>
      <c r="I1955" s="5" t="str">
        <f>VLOOKUP($E1955,Department!$B:$E,I$2,FALSE)</f>
        <v>PS</v>
      </c>
      <c r="J1955" s="5" t="str">
        <f>VLOOKUP($E1955,Department!$B:$E,J$2,FALSE)</f>
        <v>PS-01</v>
      </c>
      <c r="K1955" s="5" t="str">
        <f>VLOOKUP($E1955,Department!$B:$E,K$2,FALSE)</f>
        <v>PS</v>
      </c>
      <c r="L1955" s="5">
        <f>VLOOKUP($F1955,Account!$B:$D,L$2,FALSE)</f>
        <v>800002</v>
      </c>
      <c r="M1955" s="5" t="str">
        <f>VLOOKUP($F1955,Account!$B:$D,M$2,FALSE)</f>
        <v>Facilities-Supplies</v>
      </c>
      <c r="N1955" s="9">
        <f t="shared" si="1073"/>
        <v>6666.7815270388101</v>
      </c>
      <c r="O1955" t="str">
        <f>VLOOKUP(A1955,glbpamap!$A$1:$E$1000,5,FALSE)</f>
        <v>payroll.csv</v>
      </c>
    </row>
    <row r="1956" spans="1:15" x14ac:dyDescent="0.25">
      <c r="A1956" t="str">
        <f t="shared" si="1075"/>
        <v>IS-01100000</v>
      </c>
      <c r="C1956">
        <f>C1940</f>
        <v>0</v>
      </c>
      <c r="D1956" s="6">
        <f>D1940</f>
        <v>6</v>
      </c>
      <c r="E1956" s="6">
        <f>E1940+1</f>
        <v>18</v>
      </c>
      <c r="F1956" s="4">
        <v>1</v>
      </c>
      <c r="G1956" s="5" t="str">
        <f>VLOOKUP($D1956,LE!$B:$D,G$2,FALSE)</f>
        <v>ERU</v>
      </c>
      <c r="H1956" s="5" t="str">
        <f>VLOOKUP($D1956,LE!$B:$D,H$2,FALSE)</f>
        <v>Eastern-Europe&amp;Russia</v>
      </c>
      <c r="I1956" s="5" t="str">
        <f>VLOOKUP($E1956,Department!$B:$E,I$2,FALSE)</f>
        <v>IS</v>
      </c>
      <c r="J1956" s="5" t="str">
        <f>VLOOKUP($E1956,Department!$B:$E,J$2,FALSE)</f>
        <v>IS-01</v>
      </c>
      <c r="K1956" s="5" t="str">
        <f>VLOOKUP($E1956,Department!$B:$E,K$2,FALSE)</f>
        <v>IS</v>
      </c>
      <c r="L1956" s="5">
        <f>VLOOKUP($F1956,Account!$B:$D,L$2,FALSE)</f>
        <v>100000</v>
      </c>
      <c r="M1956" s="5" t="str">
        <f>VLOOKUP($F1956,Account!$B:$D,M$2,FALSE)</f>
        <v>Salary</v>
      </c>
      <c r="N1956" s="10">
        <f t="shared" ref="N1956" si="1085">N1940*1.01</f>
        <v>336672.46711545991</v>
      </c>
      <c r="O1956" t="str">
        <f>VLOOKUP(A1956,glbpamap!$A$1:$E$1000,5,FALSE)</f>
        <v>payroll.csv</v>
      </c>
    </row>
    <row r="1957" spans="1:15" x14ac:dyDescent="0.25">
      <c r="A1957" t="str">
        <f t="shared" si="1075"/>
        <v>IS-01100001</v>
      </c>
      <c r="C1957">
        <f t="shared" ref="C1957:C1971" si="1086">C1941</f>
        <v>0.3</v>
      </c>
      <c r="D1957" s="5">
        <f>D1956</f>
        <v>6</v>
      </c>
      <c r="E1957" s="5">
        <f>E1956</f>
        <v>18</v>
      </c>
      <c r="F1957" s="4">
        <f>F1956+1</f>
        <v>2</v>
      </c>
      <c r="G1957" s="5" t="str">
        <f>VLOOKUP($D1957,LE!$B:$D,G$2,FALSE)</f>
        <v>ERU</v>
      </c>
      <c r="H1957" s="5" t="str">
        <f>VLOOKUP($D1957,LE!$B:$D,H$2,FALSE)</f>
        <v>Eastern-Europe&amp;Russia</v>
      </c>
      <c r="I1957" s="5" t="str">
        <f>VLOOKUP($E1957,Department!$B:$E,I$2,FALSE)</f>
        <v>IS</v>
      </c>
      <c r="J1957" s="5" t="str">
        <f>VLOOKUP($E1957,Department!$B:$E,J$2,FALSE)</f>
        <v>IS-01</v>
      </c>
      <c r="K1957" s="5" t="str">
        <f>VLOOKUP($E1957,Department!$B:$E,K$2,FALSE)</f>
        <v>IS</v>
      </c>
      <c r="L1957" s="5">
        <f>VLOOKUP($F1957,Account!$B:$D,L$2,FALSE)</f>
        <v>100001</v>
      </c>
      <c r="M1957" s="5" t="str">
        <f>VLOOKUP($F1957,Account!$B:$D,M$2,FALSE)</f>
        <v>Benefits</v>
      </c>
      <c r="N1957" s="9">
        <f t="shared" ref="N1957:N2005" si="1087">N1956*C1957</f>
        <v>101001.74013463796</v>
      </c>
      <c r="O1957" t="str">
        <f>VLOOKUP(A1957,glbpamap!$A$1:$E$1000,5,FALSE)</f>
        <v>payroll.csv</v>
      </c>
    </row>
    <row r="1958" spans="1:15" x14ac:dyDescent="0.25">
      <c r="A1958" t="str">
        <f t="shared" si="1075"/>
        <v>IS-01200000</v>
      </c>
      <c r="C1958">
        <f t="shared" si="1086"/>
        <v>0.5</v>
      </c>
      <c r="D1958" s="5">
        <f t="shared" ref="D1958:D1971" si="1088">D1957</f>
        <v>6</v>
      </c>
      <c r="E1958" s="5">
        <f t="shared" ref="E1958:E1971" si="1089">E1957</f>
        <v>18</v>
      </c>
      <c r="F1958" s="4">
        <f t="shared" ref="F1958:F1971" si="1090">F1957+1</f>
        <v>3</v>
      </c>
      <c r="G1958" s="5" t="str">
        <f>VLOOKUP($D1958,LE!$B:$D,G$2,FALSE)</f>
        <v>ERU</v>
      </c>
      <c r="H1958" s="5" t="str">
        <f>VLOOKUP($D1958,LE!$B:$D,H$2,FALSE)</f>
        <v>Eastern-Europe&amp;Russia</v>
      </c>
      <c r="I1958" s="5" t="str">
        <f>VLOOKUP($E1958,Department!$B:$E,I$2,FALSE)</f>
        <v>IS</v>
      </c>
      <c r="J1958" s="5" t="str">
        <f>VLOOKUP($E1958,Department!$B:$E,J$2,FALSE)</f>
        <v>IS-01</v>
      </c>
      <c r="K1958" s="5" t="str">
        <f>VLOOKUP($E1958,Department!$B:$E,K$2,FALSE)</f>
        <v>IS</v>
      </c>
      <c r="L1958" s="5">
        <f>VLOOKUP($F1958,Account!$B:$D,L$2,FALSE)</f>
        <v>200000</v>
      </c>
      <c r="M1958" s="5" t="str">
        <f>VLOOKUP($F1958,Account!$B:$D,M$2,FALSE)</f>
        <v>Contractors</v>
      </c>
      <c r="N1958" s="9">
        <f t="shared" si="1060"/>
        <v>168336.23355772995</v>
      </c>
      <c r="O1958" t="str">
        <f>VLOOKUP(A1958,glbpamap!$A$1:$E$1000,5,FALSE)</f>
        <v>payroll.csv</v>
      </c>
    </row>
    <row r="1959" spans="1:15" x14ac:dyDescent="0.25">
      <c r="A1959" t="str">
        <f t="shared" si="1075"/>
        <v>IS-01400000</v>
      </c>
      <c r="C1959">
        <f t="shared" si="1086"/>
        <v>0.1</v>
      </c>
      <c r="D1959" s="5">
        <f t="shared" si="1088"/>
        <v>6</v>
      </c>
      <c r="E1959" s="5">
        <f t="shared" si="1089"/>
        <v>18</v>
      </c>
      <c r="F1959" s="4">
        <f t="shared" si="1090"/>
        <v>4</v>
      </c>
      <c r="G1959" s="5" t="str">
        <f>VLOOKUP($D1959,LE!$B:$D,G$2,FALSE)</f>
        <v>ERU</v>
      </c>
      <c r="H1959" s="5" t="str">
        <f>VLOOKUP($D1959,LE!$B:$D,H$2,FALSE)</f>
        <v>Eastern-Europe&amp;Russia</v>
      </c>
      <c r="I1959" s="5" t="str">
        <f>VLOOKUP($E1959,Department!$B:$E,I$2,FALSE)</f>
        <v>IS</v>
      </c>
      <c r="J1959" s="5" t="str">
        <f>VLOOKUP($E1959,Department!$B:$E,J$2,FALSE)</f>
        <v>IS-01</v>
      </c>
      <c r="K1959" s="5" t="str">
        <f>VLOOKUP($E1959,Department!$B:$E,K$2,FALSE)</f>
        <v>IS</v>
      </c>
      <c r="L1959" s="5">
        <f>VLOOKUP($F1959,Account!$B:$D,L$2,FALSE)</f>
        <v>400000</v>
      </c>
      <c r="M1959" s="5" t="str">
        <f>VLOOKUP($F1959,Account!$B:$D,M$2,FALSE)</f>
        <v>Travel-Trips</v>
      </c>
      <c r="N1959" s="9">
        <f t="shared" si="1061"/>
        <v>33667.246711545995</v>
      </c>
      <c r="O1959" t="str">
        <f>VLOOKUP(A1959,glbpamap!$A$1:$E$1000,5,FALSE)</f>
        <v>payroll.csv</v>
      </c>
    </row>
    <row r="1960" spans="1:15" x14ac:dyDescent="0.25">
      <c r="A1960" t="str">
        <f t="shared" si="1075"/>
        <v>IS-01400001</v>
      </c>
      <c r="C1960">
        <f t="shared" si="1086"/>
        <v>0.05</v>
      </c>
      <c r="D1960" s="5">
        <f t="shared" si="1088"/>
        <v>6</v>
      </c>
      <c r="E1960" s="5">
        <f t="shared" si="1089"/>
        <v>18</v>
      </c>
      <c r="F1960" s="4">
        <f t="shared" si="1090"/>
        <v>5</v>
      </c>
      <c r="G1960" s="5" t="str">
        <f>VLOOKUP($D1960,LE!$B:$D,G$2,FALSE)</f>
        <v>ERU</v>
      </c>
      <c r="H1960" s="5" t="str">
        <f>VLOOKUP($D1960,LE!$B:$D,H$2,FALSE)</f>
        <v>Eastern-Europe&amp;Russia</v>
      </c>
      <c r="I1960" s="5" t="str">
        <f>VLOOKUP($E1960,Department!$B:$E,I$2,FALSE)</f>
        <v>IS</v>
      </c>
      <c r="J1960" s="5" t="str">
        <f>VLOOKUP($E1960,Department!$B:$E,J$2,FALSE)</f>
        <v>IS-01</v>
      </c>
      <c r="K1960" s="5" t="str">
        <f>VLOOKUP($E1960,Department!$B:$E,K$2,FALSE)</f>
        <v>IS</v>
      </c>
      <c r="L1960" s="5">
        <f>VLOOKUP($F1960,Account!$B:$D,L$2,FALSE)</f>
        <v>400001</v>
      </c>
      <c r="M1960" s="5" t="str">
        <f>VLOOKUP($F1960,Account!$B:$D,M$2,FALSE)</f>
        <v>Travel-Hotels</v>
      </c>
      <c r="N1960" s="9">
        <f t="shared" si="1062"/>
        <v>16833.623355772997</v>
      </c>
      <c r="O1960" t="str">
        <f>VLOOKUP(A1960,glbpamap!$A$1:$E$1000,5,FALSE)</f>
        <v>payroll.csv</v>
      </c>
    </row>
    <row r="1961" spans="1:15" x14ac:dyDescent="0.25">
      <c r="A1961" t="str">
        <f t="shared" si="1075"/>
        <v>IS-01500000</v>
      </c>
      <c r="C1961">
        <f t="shared" si="1086"/>
        <v>0.2</v>
      </c>
      <c r="D1961" s="5">
        <f t="shared" si="1088"/>
        <v>6</v>
      </c>
      <c r="E1961" s="5">
        <f t="shared" si="1089"/>
        <v>18</v>
      </c>
      <c r="F1961" s="4">
        <f t="shared" si="1090"/>
        <v>6</v>
      </c>
      <c r="G1961" s="5" t="str">
        <f>VLOOKUP($D1961,LE!$B:$D,G$2,FALSE)</f>
        <v>ERU</v>
      </c>
      <c r="H1961" s="5" t="str">
        <f>VLOOKUP($D1961,LE!$B:$D,H$2,FALSE)</f>
        <v>Eastern-Europe&amp;Russia</v>
      </c>
      <c r="I1961" s="5" t="str">
        <f>VLOOKUP($E1961,Department!$B:$E,I$2,FALSE)</f>
        <v>IS</v>
      </c>
      <c r="J1961" s="5" t="str">
        <f>VLOOKUP($E1961,Department!$B:$E,J$2,FALSE)</f>
        <v>IS-01</v>
      </c>
      <c r="K1961" s="5" t="str">
        <f>VLOOKUP($E1961,Department!$B:$E,K$2,FALSE)</f>
        <v>IS</v>
      </c>
      <c r="L1961" s="5">
        <f>VLOOKUP($F1961,Account!$B:$D,L$2,FALSE)</f>
        <v>500000</v>
      </c>
      <c r="M1961" s="5" t="str">
        <f>VLOOKUP($F1961,Account!$B:$D,M$2,FALSE)</f>
        <v>Professional-Services-Consultants</v>
      </c>
      <c r="N1961" s="9">
        <f t="shared" si="1063"/>
        <v>67334.49342309199</v>
      </c>
      <c r="O1961" t="str">
        <f>VLOOKUP(A1961,glbpamap!$A$1:$E$1000,5,FALSE)</f>
        <v>payroll.csv</v>
      </c>
    </row>
    <row r="1962" spans="1:15" x14ac:dyDescent="0.25">
      <c r="A1962" t="str">
        <f t="shared" si="1075"/>
        <v>IS-01600000</v>
      </c>
      <c r="C1962">
        <f t="shared" si="1086"/>
        <v>0.1</v>
      </c>
      <c r="D1962" s="5">
        <f t="shared" si="1088"/>
        <v>6</v>
      </c>
      <c r="E1962" s="5">
        <f t="shared" si="1089"/>
        <v>18</v>
      </c>
      <c r="F1962" s="4">
        <f t="shared" si="1090"/>
        <v>7</v>
      </c>
      <c r="G1962" s="5" t="str">
        <f>VLOOKUP($D1962,LE!$B:$D,G$2,FALSE)</f>
        <v>ERU</v>
      </c>
      <c r="H1962" s="5" t="str">
        <f>VLOOKUP($D1962,LE!$B:$D,H$2,FALSE)</f>
        <v>Eastern-Europe&amp;Russia</v>
      </c>
      <c r="I1962" s="5" t="str">
        <f>VLOOKUP($E1962,Department!$B:$E,I$2,FALSE)</f>
        <v>IS</v>
      </c>
      <c r="J1962" s="5" t="str">
        <f>VLOOKUP($E1962,Department!$B:$E,J$2,FALSE)</f>
        <v>IS-01</v>
      </c>
      <c r="K1962" s="5" t="str">
        <f>VLOOKUP($E1962,Department!$B:$E,K$2,FALSE)</f>
        <v>IS</v>
      </c>
      <c r="L1962" s="5">
        <f>VLOOKUP($F1962,Account!$B:$D,L$2,FALSE)</f>
        <v>600000</v>
      </c>
      <c r="M1962" s="5" t="str">
        <f>VLOOKUP($F1962,Account!$B:$D,M$2,FALSE)</f>
        <v>Legal-Consultants</v>
      </c>
      <c r="N1962" s="9">
        <f t="shared" si="1064"/>
        <v>33667.246711545995</v>
      </c>
      <c r="O1962" t="str">
        <f>VLOOKUP(A1962,glbpamap!$A$1:$E$1000,5,FALSE)</f>
        <v>payroll.csv</v>
      </c>
    </row>
    <row r="1963" spans="1:15" x14ac:dyDescent="0.25">
      <c r="A1963" t="str">
        <f t="shared" si="1075"/>
        <v>IS-01600001</v>
      </c>
      <c r="C1963">
        <f t="shared" si="1086"/>
        <v>0</v>
      </c>
      <c r="D1963" s="5">
        <f t="shared" si="1088"/>
        <v>6</v>
      </c>
      <c r="E1963" s="5">
        <f t="shared" si="1089"/>
        <v>18</v>
      </c>
      <c r="F1963" s="4">
        <f t="shared" si="1090"/>
        <v>8</v>
      </c>
      <c r="G1963" s="5" t="str">
        <f>VLOOKUP($D1963,LE!$B:$D,G$2,FALSE)</f>
        <v>ERU</v>
      </c>
      <c r="H1963" s="5" t="str">
        <f>VLOOKUP($D1963,LE!$B:$D,H$2,FALSE)</f>
        <v>Eastern-Europe&amp;Russia</v>
      </c>
      <c r="I1963" s="5" t="str">
        <f>VLOOKUP($E1963,Department!$B:$E,I$2,FALSE)</f>
        <v>IS</v>
      </c>
      <c r="J1963" s="5" t="str">
        <f>VLOOKUP($E1963,Department!$B:$E,J$2,FALSE)</f>
        <v>IS-01</v>
      </c>
      <c r="K1963" s="5" t="str">
        <f>VLOOKUP($E1963,Department!$B:$E,K$2,FALSE)</f>
        <v>IS</v>
      </c>
      <c r="L1963" s="5">
        <f>VLOOKUP($F1963,Account!$B:$D,L$2,FALSE)</f>
        <v>600001</v>
      </c>
      <c r="M1963" s="5" t="str">
        <f>VLOOKUP($F1963,Account!$B:$D,M$2,FALSE)</f>
        <v>Legal-Corporate Fees</v>
      </c>
      <c r="N1963" s="9">
        <f t="shared" si="1065"/>
        <v>0</v>
      </c>
      <c r="O1963" t="str">
        <f>VLOOKUP(A1963,glbpamap!$A$1:$E$1000,5,FALSE)</f>
        <v>payroll.csv</v>
      </c>
    </row>
    <row r="1964" spans="1:15" x14ac:dyDescent="0.25">
      <c r="A1964" t="str">
        <f t="shared" si="1075"/>
        <v>IS-01600002</v>
      </c>
      <c r="C1964">
        <f t="shared" si="1086"/>
        <v>0</v>
      </c>
      <c r="D1964" s="5">
        <f t="shared" si="1088"/>
        <v>6</v>
      </c>
      <c r="E1964" s="5">
        <f t="shared" si="1089"/>
        <v>18</v>
      </c>
      <c r="F1964" s="4">
        <f t="shared" si="1090"/>
        <v>9</v>
      </c>
      <c r="G1964" s="5" t="str">
        <f>VLOOKUP($D1964,LE!$B:$D,G$2,FALSE)</f>
        <v>ERU</v>
      </c>
      <c r="H1964" s="5" t="str">
        <f>VLOOKUP($D1964,LE!$B:$D,H$2,FALSE)</f>
        <v>Eastern-Europe&amp;Russia</v>
      </c>
      <c r="I1964" s="5" t="str">
        <f>VLOOKUP($E1964,Department!$B:$E,I$2,FALSE)</f>
        <v>IS</v>
      </c>
      <c r="J1964" s="5" t="str">
        <f>VLOOKUP($E1964,Department!$B:$E,J$2,FALSE)</f>
        <v>IS-01</v>
      </c>
      <c r="K1964" s="5" t="str">
        <f>VLOOKUP($E1964,Department!$B:$E,K$2,FALSE)</f>
        <v>IS</v>
      </c>
      <c r="L1964" s="5">
        <f>VLOOKUP($F1964,Account!$B:$D,L$2,FALSE)</f>
        <v>600002</v>
      </c>
      <c r="M1964" s="5" t="str">
        <f>VLOOKUP($F1964,Account!$B:$D,M$2,FALSE)</f>
        <v>Legal-Employment Fees</v>
      </c>
      <c r="N1964" s="9">
        <f t="shared" si="1066"/>
        <v>0</v>
      </c>
      <c r="O1964" t="str">
        <f>VLOOKUP(A1964,glbpamap!$A$1:$E$1000,5,FALSE)</f>
        <v>payroll.csv</v>
      </c>
    </row>
    <row r="1965" spans="1:15" x14ac:dyDescent="0.25">
      <c r="A1965" t="str">
        <f t="shared" si="1075"/>
        <v>IS-01700000</v>
      </c>
      <c r="C1965">
        <f t="shared" si="1086"/>
        <v>0.05</v>
      </c>
      <c r="D1965" s="5">
        <f t="shared" si="1088"/>
        <v>6</v>
      </c>
      <c r="E1965" s="5">
        <f t="shared" si="1089"/>
        <v>18</v>
      </c>
      <c r="F1965" s="4">
        <f t="shared" si="1090"/>
        <v>10</v>
      </c>
      <c r="G1965" s="5" t="str">
        <f>VLOOKUP($D1965,LE!$B:$D,G$2,FALSE)</f>
        <v>ERU</v>
      </c>
      <c r="H1965" s="5" t="str">
        <f>VLOOKUP($D1965,LE!$B:$D,H$2,FALSE)</f>
        <v>Eastern-Europe&amp;Russia</v>
      </c>
      <c r="I1965" s="5" t="str">
        <f>VLOOKUP($E1965,Department!$B:$E,I$2,FALSE)</f>
        <v>IS</v>
      </c>
      <c r="J1965" s="5" t="str">
        <f>VLOOKUP($E1965,Department!$B:$E,J$2,FALSE)</f>
        <v>IS-01</v>
      </c>
      <c r="K1965" s="5" t="str">
        <f>VLOOKUP($E1965,Department!$B:$E,K$2,FALSE)</f>
        <v>IS</v>
      </c>
      <c r="L1965" s="5">
        <f>VLOOKUP($F1965,Account!$B:$D,L$2,FALSE)</f>
        <v>700000</v>
      </c>
      <c r="M1965" s="5" t="str">
        <f>VLOOKUP($F1965,Account!$B:$D,M$2,FALSE)</f>
        <v>IT-Application-On-Premise</v>
      </c>
      <c r="N1965" s="9">
        <f t="shared" si="1067"/>
        <v>16833.623355772997</v>
      </c>
      <c r="O1965" t="str">
        <f>VLOOKUP(A1965,glbpamap!$A$1:$E$1000,5,FALSE)</f>
        <v>payroll.csv</v>
      </c>
    </row>
    <row r="1966" spans="1:15" x14ac:dyDescent="0.25">
      <c r="A1966" t="str">
        <f t="shared" si="1075"/>
        <v>IS-01700001</v>
      </c>
      <c r="C1966">
        <f t="shared" si="1086"/>
        <v>0.01</v>
      </c>
      <c r="D1966" s="5">
        <f t="shared" si="1088"/>
        <v>6</v>
      </c>
      <c r="E1966" s="5">
        <f t="shared" si="1089"/>
        <v>18</v>
      </c>
      <c r="F1966" s="4">
        <f t="shared" si="1090"/>
        <v>11</v>
      </c>
      <c r="G1966" s="5" t="str">
        <f>VLOOKUP($D1966,LE!$B:$D,G$2,FALSE)</f>
        <v>ERU</v>
      </c>
      <c r="H1966" s="5" t="str">
        <f>VLOOKUP($D1966,LE!$B:$D,H$2,FALSE)</f>
        <v>Eastern-Europe&amp;Russia</v>
      </c>
      <c r="I1966" s="5" t="str">
        <f>VLOOKUP($E1966,Department!$B:$E,I$2,FALSE)</f>
        <v>IS</v>
      </c>
      <c r="J1966" s="5" t="str">
        <f>VLOOKUP($E1966,Department!$B:$E,J$2,FALSE)</f>
        <v>IS-01</v>
      </c>
      <c r="K1966" s="5" t="str">
        <f>VLOOKUP($E1966,Department!$B:$E,K$2,FALSE)</f>
        <v>IS</v>
      </c>
      <c r="L1966" s="5">
        <f>VLOOKUP($F1966,Account!$B:$D,L$2,FALSE)</f>
        <v>700001</v>
      </c>
      <c r="M1966" s="5" t="str">
        <f>VLOOKUP($F1966,Account!$B:$D,M$2,FALSE)</f>
        <v>IT-Application-Subscription</v>
      </c>
      <c r="N1966" s="9">
        <f t="shared" si="1068"/>
        <v>3366.724671154599</v>
      </c>
      <c r="O1966" t="str">
        <f>VLOOKUP(A1966,glbpamap!$A$1:$E$1000,5,FALSE)</f>
        <v>payroll.csv</v>
      </c>
    </row>
    <row r="1967" spans="1:15" x14ac:dyDescent="0.25">
      <c r="A1967" t="str">
        <f t="shared" si="1075"/>
        <v>IS-01700002</v>
      </c>
      <c r="C1967">
        <f t="shared" si="1086"/>
        <v>0.02</v>
      </c>
      <c r="D1967" s="5">
        <f t="shared" si="1088"/>
        <v>6</v>
      </c>
      <c r="E1967" s="5">
        <f t="shared" si="1089"/>
        <v>18</v>
      </c>
      <c r="F1967" s="4">
        <f t="shared" si="1090"/>
        <v>12</v>
      </c>
      <c r="G1967" s="5" t="str">
        <f>VLOOKUP($D1967,LE!$B:$D,G$2,FALSE)</f>
        <v>ERU</v>
      </c>
      <c r="H1967" s="5" t="str">
        <f>VLOOKUP($D1967,LE!$B:$D,H$2,FALSE)</f>
        <v>Eastern-Europe&amp;Russia</v>
      </c>
      <c r="I1967" s="5" t="str">
        <f>VLOOKUP($E1967,Department!$B:$E,I$2,FALSE)</f>
        <v>IS</v>
      </c>
      <c r="J1967" s="5" t="str">
        <f>VLOOKUP($E1967,Department!$B:$E,J$2,FALSE)</f>
        <v>IS-01</v>
      </c>
      <c r="K1967" s="5" t="str">
        <f>VLOOKUP($E1967,Department!$B:$E,K$2,FALSE)</f>
        <v>IS</v>
      </c>
      <c r="L1967" s="5">
        <f>VLOOKUP($F1967,Account!$B:$D,L$2,FALSE)</f>
        <v>700002</v>
      </c>
      <c r="M1967" s="5" t="str">
        <f>VLOOKUP($F1967,Account!$B:$D,M$2,FALSE)</f>
        <v>IT-Infrastructure</v>
      </c>
      <c r="N1967" s="9">
        <f t="shared" si="1069"/>
        <v>6733.4493423091981</v>
      </c>
      <c r="O1967" t="str">
        <f>VLOOKUP(A1967,glbpamap!$A$1:$E$1000,5,FALSE)</f>
        <v>payroll.csv</v>
      </c>
    </row>
    <row r="1968" spans="1:15" x14ac:dyDescent="0.25">
      <c r="A1968" t="str">
        <f t="shared" si="1075"/>
        <v>IS-01700003</v>
      </c>
      <c r="C1968">
        <f t="shared" si="1086"/>
        <v>0.01</v>
      </c>
      <c r="D1968" s="5">
        <f t="shared" si="1088"/>
        <v>6</v>
      </c>
      <c r="E1968" s="5">
        <f t="shared" si="1089"/>
        <v>18</v>
      </c>
      <c r="F1968" s="4">
        <f t="shared" si="1090"/>
        <v>13</v>
      </c>
      <c r="G1968" s="5" t="str">
        <f>VLOOKUP($D1968,LE!$B:$D,G$2,FALSE)</f>
        <v>ERU</v>
      </c>
      <c r="H1968" s="5" t="str">
        <f>VLOOKUP($D1968,LE!$B:$D,H$2,FALSE)</f>
        <v>Eastern-Europe&amp;Russia</v>
      </c>
      <c r="I1968" s="5" t="str">
        <f>VLOOKUP($E1968,Department!$B:$E,I$2,FALSE)</f>
        <v>IS</v>
      </c>
      <c r="J1968" s="5" t="str">
        <f>VLOOKUP($E1968,Department!$B:$E,J$2,FALSE)</f>
        <v>IS-01</v>
      </c>
      <c r="K1968" s="5" t="str">
        <f>VLOOKUP($E1968,Department!$B:$E,K$2,FALSE)</f>
        <v>IS</v>
      </c>
      <c r="L1968" s="5">
        <f>VLOOKUP($F1968,Account!$B:$D,L$2,FALSE)</f>
        <v>700003</v>
      </c>
      <c r="M1968" s="5" t="str">
        <f>VLOOKUP($F1968,Account!$B:$D,M$2,FALSE)</f>
        <v>IT-Consultant-System Implementation</v>
      </c>
      <c r="N1968" s="9">
        <f t="shared" si="1070"/>
        <v>3366.724671154599</v>
      </c>
      <c r="O1968" t="str">
        <f>VLOOKUP(A1968,glbpamap!$A$1:$E$1000,5,FALSE)</f>
        <v>payroll.csv</v>
      </c>
    </row>
    <row r="1969" spans="1:15" x14ac:dyDescent="0.25">
      <c r="A1969" t="str">
        <f t="shared" si="1075"/>
        <v>IS-01800000</v>
      </c>
      <c r="C1969">
        <f t="shared" si="1086"/>
        <v>0.02</v>
      </c>
      <c r="D1969" s="5">
        <f t="shared" si="1088"/>
        <v>6</v>
      </c>
      <c r="E1969" s="5">
        <f t="shared" si="1089"/>
        <v>18</v>
      </c>
      <c r="F1969" s="4">
        <f t="shared" si="1090"/>
        <v>14</v>
      </c>
      <c r="G1969" s="5" t="str">
        <f>VLOOKUP($D1969,LE!$B:$D,G$2,FALSE)</f>
        <v>ERU</v>
      </c>
      <c r="H1969" s="5" t="str">
        <f>VLOOKUP($D1969,LE!$B:$D,H$2,FALSE)</f>
        <v>Eastern-Europe&amp;Russia</v>
      </c>
      <c r="I1969" s="5" t="str">
        <f>VLOOKUP($E1969,Department!$B:$E,I$2,FALSE)</f>
        <v>IS</v>
      </c>
      <c r="J1969" s="5" t="str">
        <f>VLOOKUP($E1969,Department!$B:$E,J$2,FALSE)</f>
        <v>IS-01</v>
      </c>
      <c r="K1969" s="5" t="str">
        <f>VLOOKUP($E1969,Department!$B:$E,K$2,FALSE)</f>
        <v>IS</v>
      </c>
      <c r="L1969" s="5">
        <f>VLOOKUP($F1969,Account!$B:$D,L$2,FALSE)</f>
        <v>800000</v>
      </c>
      <c r="M1969" s="5" t="str">
        <f>VLOOKUP($F1969,Account!$B:$D,M$2,FALSE)</f>
        <v>Facilities-Offices</v>
      </c>
      <c r="N1969" s="9">
        <f t="shared" si="1071"/>
        <v>6733.4493423091981</v>
      </c>
      <c r="O1969" t="str">
        <f>VLOOKUP(A1969,glbpamap!$A$1:$E$1000,5,FALSE)</f>
        <v>payroll.csv</v>
      </c>
    </row>
    <row r="1970" spans="1:15" x14ac:dyDescent="0.25">
      <c r="A1970" t="str">
        <f t="shared" si="1075"/>
        <v>IS-01800001</v>
      </c>
      <c r="C1970">
        <f t="shared" si="1086"/>
        <v>0.02</v>
      </c>
      <c r="D1970" s="5">
        <f t="shared" si="1088"/>
        <v>6</v>
      </c>
      <c r="E1970" s="5">
        <f t="shared" si="1089"/>
        <v>18</v>
      </c>
      <c r="F1970" s="4">
        <f t="shared" si="1090"/>
        <v>15</v>
      </c>
      <c r="G1970" s="5" t="str">
        <f>VLOOKUP($D1970,LE!$B:$D,G$2,FALSE)</f>
        <v>ERU</v>
      </c>
      <c r="H1970" s="5" t="str">
        <f>VLOOKUP($D1970,LE!$B:$D,H$2,FALSE)</f>
        <v>Eastern-Europe&amp;Russia</v>
      </c>
      <c r="I1970" s="5" t="str">
        <f>VLOOKUP($E1970,Department!$B:$E,I$2,FALSE)</f>
        <v>IS</v>
      </c>
      <c r="J1970" s="5" t="str">
        <f>VLOOKUP($E1970,Department!$B:$E,J$2,FALSE)</f>
        <v>IS-01</v>
      </c>
      <c r="K1970" s="5" t="str">
        <f>VLOOKUP($E1970,Department!$B:$E,K$2,FALSE)</f>
        <v>IS</v>
      </c>
      <c r="L1970" s="5">
        <f>VLOOKUP($F1970,Account!$B:$D,L$2,FALSE)</f>
        <v>800001</v>
      </c>
      <c r="M1970" s="5" t="str">
        <f>VLOOKUP($F1970,Account!$B:$D,M$2,FALSE)</f>
        <v>Facilities-Supplies</v>
      </c>
      <c r="N1970" s="9">
        <f t="shared" si="1072"/>
        <v>6733.4493423091981</v>
      </c>
      <c r="O1970" t="str">
        <f>VLOOKUP(A1970,glbpamap!$A$1:$E$1000,5,FALSE)</f>
        <v>payroll.csv</v>
      </c>
    </row>
    <row r="1971" spans="1:15" x14ac:dyDescent="0.25">
      <c r="A1971" t="str">
        <f t="shared" si="1075"/>
        <v>IS-01800002</v>
      </c>
      <c r="C1971">
        <f t="shared" si="1086"/>
        <v>0.02</v>
      </c>
      <c r="D1971" s="5">
        <f t="shared" si="1088"/>
        <v>6</v>
      </c>
      <c r="E1971" s="5">
        <f t="shared" si="1089"/>
        <v>18</v>
      </c>
      <c r="F1971" s="4">
        <f t="shared" si="1090"/>
        <v>16</v>
      </c>
      <c r="G1971" s="5" t="str">
        <f>VLOOKUP($D1971,LE!$B:$D,G$2,FALSE)</f>
        <v>ERU</v>
      </c>
      <c r="H1971" s="5" t="str">
        <f>VLOOKUP($D1971,LE!$B:$D,H$2,FALSE)</f>
        <v>Eastern-Europe&amp;Russia</v>
      </c>
      <c r="I1971" s="5" t="str">
        <f>VLOOKUP($E1971,Department!$B:$E,I$2,FALSE)</f>
        <v>IS</v>
      </c>
      <c r="J1971" s="5" t="str">
        <f>VLOOKUP($E1971,Department!$B:$E,J$2,FALSE)</f>
        <v>IS-01</v>
      </c>
      <c r="K1971" s="5" t="str">
        <f>VLOOKUP($E1971,Department!$B:$E,K$2,FALSE)</f>
        <v>IS</v>
      </c>
      <c r="L1971" s="5">
        <f>VLOOKUP($F1971,Account!$B:$D,L$2,FALSE)</f>
        <v>800002</v>
      </c>
      <c r="M1971" s="5" t="str">
        <f>VLOOKUP($F1971,Account!$B:$D,M$2,FALSE)</f>
        <v>Facilities-Supplies</v>
      </c>
      <c r="N1971" s="9">
        <f t="shared" si="1073"/>
        <v>6733.4493423091981</v>
      </c>
      <c r="O1971" t="str">
        <f>VLOOKUP(A1971,glbpamap!$A$1:$E$1000,5,FALSE)</f>
        <v>payroll.csv</v>
      </c>
    </row>
    <row r="1972" spans="1:15" x14ac:dyDescent="0.25">
      <c r="A1972" t="str">
        <f t="shared" si="1075"/>
        <v>Exec-Office-01100000</v>
      </c>
      <c r="C1972">
        <f>C1956</f>
        <v>0</v>
      </c>
      <c r="D1972" s="6">
        <f>D1956</f>
        <v>6</v>
      </c>
      <c r="E1972" s="6">
        <f>E1956+1</f>
        <v>19</v>
      </c>
      <c r="F1972" s="4">
        <v>1</v>
      </c>
      <c r="G1972" s="5" t="str">
        <f>VLOOKUP($D1972,LE!$B:$D,G$2,FALSE)</f>
        <v>ERU</v>
      </c>
      <c r="H1972" s="5" t="str">
        <f>VLOOKUP($D1972,LE!$B:$D,H$2,FALSE)</f>
        <v>Eastern-Europe&amp;Russia</v>
      </c>
      <c r="I1972" s="5" t="str">
        <f>VLOOKUP($E1972,Department!$B:$E,I$2,FALSE)</f>
        <v>Exec-Office</v>
      </c>
      <c r="J1972" s="5" t="str">
        <f>VLOOKUP($E1972,Department!$B:$E,J$2,FALSE)</f>
        <v>Exec-Office-01</v>
      </c>
      <c r="K1972" s="5" t="str">
        <f>VLOOKUP($E1972,Department!$B:$E,K$2,FALSE)</f>
        <v>Exec-Office</v>
      </c>
      <c r="L1972" s="5">
        <f>VLOOKUP($F1972,Account!$B:$D,L$2,FALSE)</f>
        <v>100000</v>
      </c>
      <c r="M1972" s="5" t="str">
        <f>VLOOKUP($F1972,Account!$B:$D,M$2,FALSE)</f>
        <v>Salary</v>
      </c>
      <c r="N1972" s="10">
        <f t="shared" ref="N1972" si="1091">N1956*1.01</f>
        <v>340039.19178661448</v>
      </c>
      <c r="O1972" t="str">
        <f>VLOOKUP(A1972,glbpamap!$A$1:$E$1000,5,FALSE)</f>
        <v>payroll.csv</v>
      </c>
    </row>
    <row r="1973" spans="1:15" x14ac:dyDescent="0.25">
      <c r="A1973" t="str">
        <f t="shared" si="1075"/>
        <v>Exec-Office-01100001</v>
      </c>
      <c r="C1973">
        <f t="shared" ref="C1973:C1987" si="1092">C1957</f>
        <v>0.3</v>
      </c>
      <c r="D1973" s="5">
        <f>D1972</f>
        <v>6</v>
      </c>
      <c r="E1973" s="5">
        <f>E1972</f>
        <v>19</v>
      </c>
      <c r="F1973" s="4">
        <f>F1972+1</f>
        <v>2</v>
      </c>
      <c r="G1973" s="5" t="str">
        <f>VLOOKUP($D1973,LE!$B:$D,G$2,FALSE)</f>
        <v>ERU</v>
      </c>
      <c r="H1973" s="5" t="str">
        <f>VLOOKUP($D1973,LE!$B:$D,H$2,FALSE)</f>
        <v>Eastern-Europe&amp;Russia</v>
      </c>
      <c r="I1973" s="5" t="str">
        <f>VLOOKUP($E1973,Department!$B:$E,I$2,FALSE)</f>
        <v>Exec-Office</v>
      </c>
      <c r="J1973" s="5" t="str">
        <f>VLOOKUP($E1973,Department!$B:$E,J$2,FALSE)</f>
        <v>Exec-Office-01</v>
      </c>
      <c r="K1973" s="5" t="str">
        <f>VLOOKUP($E1973,Department!$B:$E,K$2,FALSE)</f>
        <v>Exec-Office</v>
      </c>
      <c r="L1973" s="5">
        <f>VLOOKUP($F1973,Account!$B:$D,L$2,FALSE)</f>
        <v>100001</v>
      </c>
      <c r="M1973" s="5" t="str">
        <f>VLOOKUP($F1973,Account!$B:$D,M$2,FALSE)</f>
        <v>Benefits</v>
      </c>
      <c r="N1973" s="9">
        <f t="shared" si="1087"/>
        <v>102011.75753598435</v>
      </c>
      <c r="O1973" t="str">
        <f>VLOOKUP(A1973,glbpamap!$A$1:$E$1000,5,FALSE)</f>
        <v>payroll.csv</v>
      </c>
    </row>
    <row r="1974" spans="1:15" x14ac:dyDescent="0.25">
      <c r="A1974" t="str">
        <f t="shared" si="1075"/>
        <v>Exec-Office-01200000</v>
      </c>
      <c r="C1974">
        <f t="shared" si="1092"/>
        <v>0.5</v>
      </c>
      <c r="D1974" s="5">
        <f t="shared" ref="D1974:D1987" si="1093">D1973</f>
        <v>6</v>
      </c>
      <c r="E1974" s="5">
        <f t="shared" ref="E1974:E1987" si="1094">E1973</f>
        <v>19</v>
      </c>
      <c r="F1974" s="4">
        <f t="shared" ref="F1974:F1987" si="1095">F1973+1</f>
        <v>3</v>
      </c>
      <c r="G1974" s="5" t="str">
        <f>VLOOKUP($D1974,LE!$B:$D,G$2,FALSE)</f>
        <v>ERU</v>
      </c>
      <c r="H1974" s="5" t="str">
        <f>VLOOKUP($D1974,LE!$B:$D,H$2,FALSE)</f>
        <v>Eastern-Europe&amp;Russia</v>
      </c>
      <c r="I1974" s="5" t="str">
        <f>VLOOKUP($E1974,Department!$B:$E,I$2,FALSE)</f>
        <v>Exec-Office</v>
      </c>
      <c r="J1974" s="5" t="str">
        <f>VLOOKUP($E1974,Department!$B:$E,J$2,FALSE)</f>
        <v>Exec-Office-01</v>
      </c>
      <c r="K1974" s="5" t="str">
        <f>VLOOKUP($E1974,Department!$B:$E,K$2,FALSE)</f>
        <v>Exec-Office</v>
      </c>
      <c r="L1974" s="5">
        <f>VLOOKUP($F1974,Account!$B:$D,L$2,FALSE)</f>
        <v>200000</v>
      </c>
      <c r="M1974" s="5" t="str">
        <f>VLOOKUP($F1974,Account!$B:$D,M$2,FALSE)</f>
        <v>Contractors</v>
      </c>
      <c r="N1974" s="9">
        <f t="shared" ref="N1974:N2022" si="1096">N1972*C1974</f>
        <v>170019.59589330724</v>
      </c>
      <c r="O1974" t="str">
        <f>VLOOKUP(A1974,glbpamap!$A$1:$E$1000,5,FALSE)</f>
        <v>payroll.csv</v>
      </c>
    </row>
    <row r="1975" spans="1:15" x14ac:dyDescent="0.25">
      <c r="A1975" t="str">
        <f t="shared" si="1075"/>
        <v>Exec-Office-01400000</v>
      </c>
      <c r="C1975">
        <f t="shared" si="1092"/>
        <v>0.1</v>
      </c>
      <c r="D1975" s="5">
        <f t="shared" si="1093"/>
        <v>6</v>
      </c>
      <c r="E1975" s="5">
        <f t="shared" si="1094"/>
        <v>19</v>
      </c>
      <c r="F1975" s="4">
        <f t="shared" si="1095"/>
        <v>4</v>
      </c>
      <c r="G1975" s="5" t="str">
        <f>VLOOKUP($D1975,LE!$B:$D,G$2,FALSE)</f>
        <v>ERU</v>
      </c>
      <c r="H1975" s="5" t="str">
        <f>VLOOKUP($D1975,LE!$B:$D,H$2,FALSE)</f>
        <v>Eastern-Europe&amp;Russia</v>
      </c>
      <c r="I1975" s="5" t="str">
        <f>VLOOKUP($E1975,Department!$B:$E,I$2,FALSE)</f>
        <v>Exec-Office</v>
      </c>
      <c r="J1975" s="5" t="str">
        <f>VLOOKUP($E1975,Department!$B:$E,J$2,FALSE)</f>
        <v>Exec-Office-01</v>
      </c>
      <c r="K1975" s="5" t="str">
        <f>VLOOKUP($E1975,Department!$B:$E,K$2,FALSE)</f>
        <v>Exec-Office</v>
      </c>
      <c r="L1975" s="5">
        <f>VLOOKUP($F1975,Account!$B:$D,L$2,FALSE)</f>
        <v>400000</v>
      </c>
      <c r="M1975" s="5" t="str">
        <f>VLOOKUP($F1975,Account!$B:$D,M$2,FALSE)</f>
        <v>Travel-Trips</v>
      </c>
      <c r="N1975" s="9">
        <f t="shared" ref="N1975:N2023" si="1097">N1972*C1975</f>
        <v>34003.919178661446</v>
      </c>
      <c r="O1975" t="str">
        <f>VLOOKUP(A1975,glbpamap!$A$1:$E$1000,5,FALSE)</f>
        <v>payroll.csv</v>
      </c>
    </row>
    <row r="1976" spans="1:15" x14ac:dyDescent="0.25">
      <c r="A1976" t="str">
        <f t="shared" si="1075"/>
        <v>Exec-Office-01400001</v>
      </c>
      <c r="C1976">
        <f t="shared" si="1092"/>
        <v>0.05</v>
      </c>
      <c r="D1976" s="5">
        <f t="shared" si="1093"/>
        <v>6</v>
      </c>
      <c r="E1976" s="5">
        <f t="shared" si="1094"/>
        <v>19</v>
      </c>
      <c r="F1976" s="4">
        <f t="shared" si="1095"/>
        <v>5</v>
      </c>
      <c r="G1976" s="5" t="str">
        <f>VLOOKUP($D1976,LE!$B:$D,G$2,FALSE)</f>
        <v>ERU</v>
      </c>
      <c r="H1976" s="5" t="str">
        <f>VLOOKUP($D1976,LE!$B:$D,H$2,FALSE)</f>
        <v>Eastern-Europe&amp;Russia</v>
      </c>
      <c r="I1976" s="5" t="str">
        <f>VLOOKUP($E1976,Department!$B:$E,I$2,FALSE)</f>
        <v>Exec-Office</v>
      </c>
      <c r="J1976" s="5" t="str">
        <f>VLOOKUP($E1976,Department!$B:$E,J$2,FALSE)</f>
        <v>Exec-Office-01</v>
      </c>
      <c r="K1976" s="5" t="str">
        <f>VLOOKUP($E1976,Department!$B:$E,K$2,FALSE)</f>
        <v>Exec-Office</v>
      </c>
      <c r="L1976" s="5">
        <f>VLOOKUP($F1976,Account!$B:$D,L$2,FALSE)</f>
        <v>400001</v>
      </c>
      <c r="M1976" s="5" t="str">
        <f>VLOOKUP($F1976,Account!$B:$D,M$2,FALSE)</f>
        <v>Travel-Hotels</v>
      </c>
      <c r="N1976" s="9">
        <f t="shared" ref="N1976:N2024" si="1098">N1972*C1976</f>
        <v>17001.959589330723</v>
      </c>
      <c r="O1976" t="str">
        <f>VLOOKUP(A1976,glbpamap!$A$1:$E$1000,5,FALSE)</f>
        <v>payroll.csv</v>
      </c>
    </row>
    <row r="1977" spans="1:15" x14ac:dyDescent="0.25">
      <c r="A1977" t="str">
        <f t="shared" si="1075"/>
        <v>Exec-Office-01500000</v>
      </c>
      <c r="C1977">
        <f t="shared" si="1092"/>
        <v>0.2</v>
      </c>
      <c r="D1977" s="5">
        <f t="shared" si="1093"/>
        <v>6</v>
      </c>
      <c r="E1977" s="5">
        <f t="shared" si="1094"/>
        <v>19</v>
      </c>
      <c r="F1977" s="4">
        <f t="shared" si="1095"/>
        <v>6</v>
      </c>
      <c r="G1977" s="5" t="str">
        <f>VLOOKUP($D1977,LE!$B:$D,G$2,FALSE)</f>
        <v>ERU</v>
      </c>
      <c r="H1977" s="5" t="str">
        <f>VLOOKUP($D1977,LE!$B:$D,H$2,FALSE)</f>
        <v>Eastern-Europe&amp;Russia</v>
      </c>
      <c r="I1977" s="5" t="str">
        <f>VLOOKUP($E1977,Department!$B:$E,I$2,FALSE)</f>
        <v>Exec-Office</v>
      </c>
      <c r="J1977" s="5" t="str">
        <f>VLOOKUP($E1977,Department!$B:$E,J$2,FALSE)</f>
        <v>Exec-Office-01</v>
      </c>
      <c r="K1977" s="5" t="str">
        <f>VLOOKUP($E1977,Department!$B:$E,K$2,FALSE)</f>
        <v>Exec-Office</v>
      </c>
      <c r="L1977" s="5">
        <f>VLOOKUP($F1977,Account!$B:$D,L$2,FALSE)</f>
        <v>500000</v>
      </c>
      <c r="M1977" s="5" t="str">
        <f>VLOOKUP($F1977,Account!$B:$D,M$2,FALSE)</f>
        <v>Professional-Services-Consultants</v>
      </c>
      <c r="N1977" s="9">
        <f t="shared" ref="N1977:N2025" si="1099">N1972*C1977</f>
        <v>68007.838357322893</v>
      </c>
      <c r="O1977" t="str">
        <f>VLOOKUP(A1977,glbpamap!$A$1:$E$1000,5,FALSE)</f>
        <v>payroll.csv</v>
      </c>
    </row>
    <row r="1978" spans="1:15" x14ac:dyDescent="0.25">
      <c r="A1978" t="str">
        <f t="shared" si="1075"/>
        <v>Exec-Office-01600000</v>
      </c>
      <c r="C1978">
        <f t="shared" si="1092"/>
        <v>0.1</v>
      </c>
      <c r="D1978" s="5">
        <f t="shared" si="1093"/>
        <v>6</v>
      </c>
      <c r="E1978" s="5">
        <f t="shared" si="1094"/>
        <v>19</v>
      </c>
      <c r="F1978" s="4">
        <f t="shared" si="1095"/>
        <v>7</v>
      </c>
      <c r="G1978" s="5" t="str">
        <f>VLOOKUP($D1978,LE!$B:$D,G$2,FALSE)</f>
        <v>ERU</v>
      </c>
      <c r="H1978" s="5" t="str">
        <f>VLOOKUP($D1978,LE!$B:$D,H$2,FALSE)</f>
        <v>Eastern-Europe&amp;Russia</v>
      </c>
      <c r="I1978" s="5" t="str">
        <f>VLOOKUP($E1978,Department!$B:$E,I$2,FALSE)</f>
        <v>Exec-Office</v>
      </c>
      <c r="J1978" s="5" t="str">
        <f>VLOOKUP($E1978,Department!$B:$E,J$2,FALSE)</f>
        <v>Exec-Office-01</v>
      </c>
      <c r="K1978" s="5" t="str">
        <f>VLOOKUP($E1978,Department!$B:$E,K$2,FALSE)</f>
        <v>Exec-Office</v>
      </c>
      <c r="L1978" s="5">
        <f>VLOOKUP($F1978,Account!$B:$D,L$2,FALSE)</f>
        <v>600000</v>
      </c>
      <c r="M1978" s="5" t="str">
        <f>VLOOKUP($F1978,Account!$B:$D,M$2,FALSE)</f>
        <v>Legal-Consultants</v>
      </c>
      <c r="N1978" s="9">
        <f t="shared" ref="N1978:N2026" si="1100">N1972*C1978</f>
        <v>34003.919178661446</v>
      </c>
      <c r="O1978" t="str">
        <f>VLOOKUP(A1978,glbpamap!$A$1:$E$1000,5,FALSE)</f>
        <v>payroll.csv</v>
      </c>
    </row>
    <row r="1979" spans="1:15" x14ac:dyDescent="0.25">
      <c r="A1979" t="str">
        <f t="shared" si="1075"/>
        <v>Exec-Office-01600001</v>
      </c>
      <c r="C1979">
        <f t="shared" si="1092"/>
        <v>0</v>
      </c>
      <c r="D1979" s="5">
        <f t="shared" si="1093"/>
        <v>6</v>
      </c>
      <c r="E1979" s="5">
        <f t="shared" si="1094"/>
        <v>19</v>
      </c>
      <c r="F1979" s="4">
        <f t="shared" si="1095"/>
        <v>8</v>
      </c>
      <c r="G1979" s="5" t="str">
        <f>VLOOKUP($D1979,LE!$B:$D,G$2,FALSE)</f>
        <v>ERU</v>
      </c>
      <c r="H1979" s="5" t="str">
        <f>VLOOKUP($D1979,LE!$B:$D,H$2,FALSE)</f>
        <v>Eastern-Europe&amp;Russia</v>
      </c>
      <c r="I1979" s="5" t="str">
        <f>VLOOKUP($E1979,Department!$B:$E,I$2,FALSE)</f>
        <v>Exec-Office</v>
      </c>
      <c r="J1979" s="5" t="str">
        <f>VLOOKUP($E1979,Department!$B:$E,J$2,FALSE)</f>
        <v>Exec-Office-01</v>
      </c>
      <c r="K1979" s="5" t="str">
        <f>VLOOKUP($E1979,Department!$B:$E,K$2,FALSE)</f>
        <v>Exec-Office</v>
      </c>
      <c r="L1979" s="5">
        <f>VLOOKUP($F1979,Account!$B:$D,L$2,FALSE)</f>
        <v>600001</v>
      </c>
      <c r="M1979" s="5" t="str">
        <f>VLOOKUP($F1979,Account!$B:$D,M$2,FALSE)</f>
        <v>Legal-Corporate Fees</v>
      </c>
      <c r="N1979" s="9">
        <f t="shared" ref="N1979:N2027" si="1101">N1972*C1979</f>
        <v>0</v>
      </c>
      <c r="O1979" t="str">
        <f>VLOOKUP(A1979,glbpamap!$A$1:$E$1000,5,FALSE)</f>
        <v>payroll.csv</v>
      </c>
    </row>
    <row r="1980" spans="1:15" x14ac:dyDescent="0.25">
      <c r="A1980" t="str">
        <f t="shared" si="1075"/>
        <v>Exec-Office-01600002</v>
      </c>
      <c r="C1980">
        <f t="shared" si="1092"/>
        <v>0</v>
      </c>
      <c r="D1980" s="5">
        <f t="shared" si="1093"/>
        <v>6</v>
      </c>
      <c r="E1980" s="5">
        <f t="shared" si="1094"/>
        <v>19</v>
      </c>
      <c r="F1980" s="4">
        <f t="shared" si="1095"/>
        <v>9</v>
      </c>
      <c r="G1980" s="5" t="str">
        <f>VLOOKUP($D1980,LE!$B:$D,G$2,FALSE)</f>
        <v>ERU</v>
      </c>
      <c r="H1980" s="5" t="str">
        <f>VLOOKUP($D1980,LE!$B:$D,H$2,FALSE)</f>
        <v>Eastern-Europe&amp;Russia</v>
      </c>
      <c r="I1980" s="5" t="str">
        <f>VLOOKUP($E1980,Department!$B:$E,I$2,FALSE)</f>
        <v>Exec-Office</v>
      </c>
      <c r="J1980" s="5" t="str">
        <f>VLOOKUP($E1980,Department!$B:$E,J$2,FALSE)</f>
        <v>Exec-Office-01</v>
      </c>
      <c r="K1980" s="5" t="str">
        <f>VLOOKUP($E1980,Department!$B:$E,K$2,FALSE)</f>
        <v>Exec-Office</v>
      </c>
      <c r="L1980" s="5">
        <f>VLOOKUP($F1980,Account!$B:$D,L$2,FALSE)</f>
        <v>600002</v>
      </c>
      <c r="M1980" s="5" t="str">
        <f>VLOOKUP($F1980,Account!$B:$D,M$2,FALSE)</f>
        <v>Legal-Employment Fees</v>
      </c>
      <c r="N1980" s="9">
        <f t="shared" ref="N1980:N2028" si="1102">N1972*C1980</f>
        <v>0</v>
      </c>
      <c r="O1980" t="str">
        <f>VLOOKUP(A1980,glbpamap!$A$1:$E$1000,5,FALSE)</f>
        <v>payroll.csv</v>
      </c>
    </row>
    <row r="1981" spans="1:15" x14ac:dyDescent="0.25">
      <c r="A1981" t="str">
        <f t="shared" si="1075"/>
        <v>Exec-Office-01700000</v>
      </c>
      <c r="C1981">
        <f t="shared" si="1092"/>
        <v>0.05</v>
      </c>
      <c r="D1981" s="5">
        <f t="shared" si="1093"/>
        <v>6</v>
      </c>
      <c r="E1981" s="5">
        <f t="shared" si="1094"/>
        <v>19</v>
      </c>
      <c r="F1981" s="4">
        <f t="shared" si="1095"/>
        <v>10</v>
      </c>
      <c r="G1981" s="5" t="str">
        <f>VLOOKUP($D1981,LE!$B:$D,G$2,FALSE)</f>
        <v>ERU</v>
      </c>
      <c r="H1981" s="5" t="str">
        <f>VLOOKUP($D1981,LE!$B:$D,H$2,FALSE)</f>
        <v>Eastern-Europe&amp;Russia</v>
      </c>
      <c r="I1981" s="5" t="str">
        <f>VLOOKUP($E1981,Department!$B:$E,I$2,FALSE)</f>
        <v>Exec-Office</v>
      </c>
      <c r="J1981" s="5" t="str">
        <f>VLOOKUP($E1981,Department!$B:$E,J$2,FALSE)</f>
        <v>Exec-Office-01</v>
      </c>
      <c r="K1981" s="5" t="str">
        <f>VLOOKUP($E1981,Department!$B:$E,K$2,FALSE)</f>
        <v>Exec-Office</v>
      </c>
      <c r="L1981" s="5">
        <f>VLOOKUP($F1981,Account!$B:$D,L$2,FALSE)</f>
        <v>700000</v>
      </c>
      <c r="M1981" s="5" t="str">
        <f>VLOOKUP($F1981,Account!$B:$D,M$2,FALSE)</f>
        <v>IT-Application-On-Premise</v>
      </c>
      <c r="N1981" s="9">
        <f t="shared" ref="N1981:N2029" si="1103">N1972*C1981</f>
        <v>17001.959589330723</v>
      </c>
      <c r="O1981" t="str">
        <f>VLOOKUP(A1981,glbpamap!$A$1:$E$1000,5,FALSE)</f>
        <v>payroll.csv</v>
      </c>
    </row>
    <row r="1982" spans="1:15" x14ac:dyDescent="0.25">
      <c r="A1982" t="str">
        <f t="shared" si="1075"/>
        <v>Exec-Office-01700001</v>
      </c>
      <c r="C1982">
        <f t="shared" si="1092"/>
        <v>0.01</v>
      </c>
      <c r="D1982" s="5">
        <f t="shared" si="1093"/>
        <v>6</v>
      </c>
      <c r="E1982" s="5">
        <f t="shared" si="1094"/>
        <v>19</v>
      </c>
      <c r="F1982" s="4">
        <f t="shared" si="1095"/>
        <v>11</v>
      </c>
      <c r="G1982" s="5" t="str">
        <f>VLOOKUP($D1982,LE!$B:$D,G$2,FALSE)</f>
        <v>ERU</v>
      </c>
      <c r="H1982" s="5" t="str">
        <f>VLOOKUP($D1982,LE!$B:$D,H$2,FALSE)</f>
        <v>Eastern-Europe&amp;Russia</v>
      </c>
      <c r="I1982" s="5" t="str">
        <f>VLOOKUP($E1982,Department!$B:$E,I$2,FALSE)</f>
        <v>Exec-Office</v>
      </c>
      <c r="J1982" s="5" t="str">
        <f>VLOOKUP($E1982,Department!$B:$E,J$2,FALSE)</f>
        <v>Exec-Office-01</v>
      </c>
      <c r="K1982" s="5" t="str">
        <f>VLOOKUP($E1982,Department!$B:$E,K$2,FALSE)</f>
        <v>Exec-Office</v>
      </c>
      <c r="L1982" s="5">
        <f>VLOOKUP($F1982,Account!$B:$D,L$2,FALSE)</f>
        <v>700001</v>
      </c>
      <c r="M1982" s="5" t="str">
        <f>VLOOKUP($F1982,Account!$B:$D,M$2,FALSE)</f>
        <v>IT-Application-Subscription</v>
      </c>
      <c r="N1982" s="9">
        <f t="shared" ref="N1982:N2030" si="1104">N1972*C1982</f>
        <v>3400.3919178661449</v>
      </c>
      <c r="O1982" t="str">
        <f>VLOOKUP(A1982,glbpamap!$A$1:$E$1000,5,FALSE)</f>
        <v>payroll.csv</v>
      </c>
    </row>
    <row r="1983" spans="1:15" x14ac:dyDescent="0.25">
      <c r="A1983" t="str">
        <f t="shared" si="1075"/>
        <v>Exec-Office-01700002</v>
      </c>
      <c r="C1983">
        <f t="shared" si="1092"/>
        <v>0.02</v>
      </c>
      <c r="D1983" s="5">
        <f t="shared" si="1093"/>
        <v>6</v>
      </c>
      <c r="E1983" s="5">
        <f t="shared" si="1094"/>
        <v>19</v>
      </c>
      <c r="F1983" s="4">
        <f t="shared" si="1095"/>
        <v>12</v>
      </c>
      <c r="G1983" s="5" t="str">
        <f>VLOOKUP($D1983,LE!$B:$D,G$2,FALSE)</f>
        <v>ERU</v>
      </c>
      <c r="H1983" s="5" t="str">
        <f>VLOOKUP($D1983,LE!$B:$D,H$2,FALSE)</f>
        <v>Eastern-Europe&amp;Russia</v>
      </c>
      <c r="I1983" s="5" t="str">
        <f>VLOOKUP($E1983,Department!$B:$E,I$2,FALSE)</f>
        <v>Exec-Office</v>
      </c>
      <c r="J1983" s="5" t="str">
        <f>VLOOKUP($E1983,Department!$B:$E,J$2,FALSE)</f>
        <v>Exec-Office-01</v>
      </c>
      <c r="K1983" s="5" t="str">
        <f>VLOOKUP($E1983,Department!$B:$E,K$2,FALSE)</f>
        <v>Exec-Office</v>
      </c>
      <c r="L1983" s="5">
        <f>VLOOKUP($F1983,Account!$B:$D,L$2,FALSE)</f>
        <v>700002</v>
      </c>
      <c r="M1983" s="5" t="str">
        <f>VLOOKUP($F1983,Account!$B:$D,M$2,FALSE)</f>
        <v>IT-Infrastructure</v>
      </c>
      <c r="N1983" s="9">
        <f t="shared" ref="N1983:N2031" si="1105">N1972*C1983</f>
        <v>6800.7838357322898</v>
      </c>
      <c r="O1983" t="str">
        <f>VLOOKUP(A1983,glbpamap!$A$1:$E$1000,5,FALSE)</f>
        <v>payroll.csv</v>
      </c>
    </row>
    <row r="1984" spans="1:15" x14ac:dyDescent="0.25">
      <c r="A1984" t="str">
        <f t="shared" si="1075"/>
        <v>Exec-Office-01700003</v>
      </c>
      <c r="C1984">
        <f t="shared" si="1092"/>
        <v>0.01</v>
      </c>
      <c r="D1984" s="5">
        <f t="shared" si="1093"/>
        <v>6</v>
      </c>
      <c r="E1984" s="5">
        <f t="shared" si="1094"/>
        <v>19</v>
      </c>
      <c r="F1984" s="4">
        <f t="shared" si="1095"/>
        <v>13</v>
      </c>
      <c r="G1984" s="5" t="str">
        <f>VLOOKUP($D1984,LE!$B:$D,G$2,FALSE)</f>
        <v>ERU</v>
      </c>
      <c r="H1984" s="5" t="str">
        <f>VLOOKUP($D1984,LE!$B:$D,H$2,FALSE)</f>
        <v>Eastern-Europe&amp;Russia</v>
      </c>
      <c r="I1984" s="5" t="str">
        <f>VLOOKUP($E1984,Department!$B:$E,I$2,FALSE)</f>
        <v>Exec-Office</v>
      </c>
      <c r="J1984" s="5" t="str">
        <f>VLOOKUP($E1984,Department!$B:$E,J$2,FALSE)</f>
        <v>Exec-Office-01</v>
      </c>
      <c r="K1984" s="5" t="str">
        <f>VLOOKUP($E1984,Department!$B:$E,K$2,FALSE)</f>
        <v>Exec-Office</v>
      </c>
      <c r="L1984" s="5">
        <f>VLOOKUP($F1984,Account!$B:$D,L$2,FALSE)</f>
        <v>700003</v>
      </c>
      <c r="M1984" s="5" t="str">
        <f>VLOOKUP($F1984,Account!$B:$D,M$2,FALSE)</f>
        <v>IT-Consultant-System Implementation</v>
      </c>
      <c r="N1984" s="9">
        <f t="shared" ref="N1984:N2032" si="1106">N1972*C1984</f>
        <v>3400.3919178661449</v>
      </c>
      <c r="O1984" t="str">
        <f>VLOOKUP(A1984,glbpamap!$A$1:$E$1000,5,FALSE)</f>
        <v>payroll.csv</v>
      </c>
    </row>
    <row r="1985" spans="1:15" x14ac:dyDescent="0.25">
      <c r="A1985" t="str">
        <f t="shared" si="1075"/>
        <v>Exec-Office-01800000</v>
      </c>
      <c r="C1985">
        <f t="shared" si="1092"/>
        <v>0.02</v>
      </c>
      <c r="D1985" s="5">
        <f t="shared" si="1093"/>
        <v>6</v>
      </c>
      <c r="E1985" s="5">
        <f t="shared" si="1094"/>
        <v>19</v>
      </c>
      <c r="F1985" s="4">
        <f t="shared" si="1095"/>
        <v>14</v>
      </c>
      <c r="G1985" s="5" t="str">
        <f>VLOOKUP($D1985,LE!$B:$D,G$2,FALSE)</f>
        <v>ERU</v>
      </c>
      <c r="H1985" s="5" t="str">
        <f>VLOOKUP($D1985,LE!$B:$D,H$2,FALSE)</f>
        <v>Eastern-Europe&amp;Russia</v>
      </c>
      <c r="I1985" s="5" t="str">
        <f>VLOOKUP($E1985,Department!$B:$E,I$2,FALSE)</f>
        <v>Exec-Office</v>
      </c>
      <c r="J1985" s="5" t="str">
        <f>VLOOKUP($E1985,Department!$B:$E,J$2,FALSE)</f>
        <v>Exec-Office-01</v>
      </c>
      <c r="K1985" s="5" t="str">
        <f>VLOOKUP($E1985,Department!$B:$E,K$2,FALSE)</f>
        <v>Exec-Office</v>
      </c>
      <c r="L1985" s="5">
        <f>VLOOKUP($F1985,Account!$B:$D,L$2,FALSE)</f>
        <v>800000</v>
      </c>
      <c r="M1985" s="5" t="str">
        <f>VLOOKUP($F1985,Account!$B:$D,M$2,FALSE)</f>
        <v>Facilities-Offices</v>
      </c>
      <c r="N1985" s="9">
        <f t="shared" ref="N1985:N2033" si="1107">N1972*C1985</f>
        <v>6800.7838357322898</v>
      </c>
      <c r="O1985" t="str">
        <f>VLOOKUP(A1985,glbpamap!$A$1:$E$1000,5,FALSE)</f>
        <v>payroll.csv</v>
      </c>
    </row>
    <row r="1986" spans="1:15" x14ac:dyDescent="0.25">
      <c r="A1986" t="str">
        <f t="shared" si="1075"/>
        <v>Exec-Office-01800001</v>
      </c>
      <c r="C1986">
        <f t="shared" si="1092"/>
        <v>0.02</v>
      </c>
      <c r="D1986" s="5">
        <f t="shared" si="1093"/>
        <v>6</v>
      </c>
      <c r="E1986" s="5">
        <f t="shared" si="1094"/>
        <v>19</v>
      </c>
      <c r="F1986" s="4">
        <f t="shared" si="1095"/>
        <v>15</v>
      </c>
      <c r="G1986" s="5" t="str">
        <f>VLOOKUP($D1986,LE!$B:$D,G$2,FALSE)</f>
        <v>ERU</v>
      </c>
      <c r="H1986" s="5" t="str">
        <f>VLOOKUP($D1986,LE!$B:$D,H$2,FALSE)</f>
        <v>Eastern-Europe&amp;Russia</v>
      </c>
      <c r="I1986" s="5" t="str">
        <f>VLOOKUP($E1986,Department!$B:$E,I$2,FALSE)</f>
        <v>Exec-Office</v>
      </c>
      <c r="J1986" s="5" t="str">
        <f>VLOOKUP($E1986,Department!$B:$E,J$2,FALSE)</f>
        <v>Exec-Office-01</v>
      </c>
      <c r="K1986" s="5" t="str">
        <f>VLOOKUP($E1986,Department!$B:$E,K$2,FALSE)</f>
        <v>Exec-Office</v>
      </c>
      <c r="L1986" s="5">
        <f>VLOOKUP($F1986,Account!$B:$D,L$2,FALSE)</f>
        <v>800001</v>
      </c>
      <c r="M1986" s="5" t="str">
        <f>VLOOKUP($F1986,Account!$B:$D,M$2,FALSE)</f>
        <v>Facilities-Supplies</v>
      </c>
      <c r="N1986" s="9">
        <f t="shared" ref="N1986:N2034" si="1108">N1972*C1986</f>
        <v>6800.7838357322898</v>
      </c>
      <c r="O1986" t="str">
        <f>VLOOKUP(A1986,glbpamap!$A$1:$E$1000,5,FALSE)</f>
        <v>payroll.csv</v>
      </c>
    </row>
    <row r="1987" spans="1:15" x14ac:dyDescent="0.25">
      <c r="A1987" t="str">
        <f t="shared" si="1075"/>
        <v>Exec-Office-01800002</v>
      </c>
      <c r="C1987">
        <f t="shared" si="1092"/>
        <v>0.02</v>
      </c>
      <c r="D1987" s="5">
        <f t="shared" si="1093"/>
        <v>6</v>
      </c>
      <c r="E1987" s="5">
        <f t="shared" si="1094"/>
        <v>19</v>
      </c>
      <c r="F1987" s="4">
        <f t="shared" si="1095"/>
        <v>16</v>
      </c>
      <c r="G1987" s="5" t="str">
        <f>VLOOKUP($D1987,LE!$B:$D,G$2,FALSE)</f>
        <v>ERU</v>
      </c>
      <c r="H1987" s="5" t="str">
        <f>VLOOKUP($D1987,LE!$B:$D,H$2,FALSE)</f>
        <v>Eastern-Europe&amp;Russia</v>
      </c>
      <c r="I1987" s="5" t="str">
        <f>VLOOKUP($E1987,Department!$B:$E,I$2,FALSE)</f>
        <v>Exec-Office</v>
      </c>
      <c r="J1987" s="5" t="str">
        <f>VLOOKUP($E1987,Department!$B:$E,J$2,FALSE)</f>
        <v>Exec-Office-01</v>
      </c>
      <c r="K1987" s="5" t="str">
        <f>VLOOKUP($E1987,Department!$B:$E,K$2,FALSE)</f>
        <v>Exec-Office</v>
      </c>
      <c r="L1987" s="5">
        <f>VLOOKUP($F1987,Account!$B:$D,L$2,FALSE)</f>
        <v>800002</v>
      </c>
      <c r="M1987" s="5" t="str">
        <f>VLOOKUP($F1987,Account!$B:$D,M$2,FALSE)</f>
        <v>Facilities-Supplies</v>
      </c>
      <c r="N1987" s="9">
        <f t="shared" ref="N1987:N2035" si="1109">N1972*C1987</f>
        <v>6800.7838357322898</v>
      </c>
      <c r="O1987" t="str">
        <f>VLOOKUP(A1987,glbpamap!$A$1:$E$1000,5,FALSE)</f>
        <v>payroll.csv</v>
      </c>
    </row>
    <row r="1988" spans="1:15" x14ac:dyDescent="0.25">
      <c r="A1988" t="str">
        <f t="shared" si="1075"/>
        <v>LEG-01100000</v>
      </c>
      <c r="C1988">
        <f>C1972</f>
        <v>0</v>
      </c>
      <c r="D1988" s="6">
        <f>D1972</f>
        <v>6</v>
      </c>
      <c r="E1988" s="6">
        <f>E1972+1</f>
        <v>20</v>
      </c>
      <c r="F1988" s="4">
        <v>1</v>
      </c>
      <c r="G1988" s="5" t="str">
        <f>VLOOKUP($D1988,LE!$B:$D,G$2,FALSE)</f>
        <v>ERU</v>
      </c>
      <c r="H1988" s="5" t="str">
        <f>VLOOKUP($D1988,LE!$B:$D,H$2,FALSE)</f>
        <v>Eastern-Europe&amp;Russia</v>
      </c>
      <c r="I1988" s="5" t="str">
        <f>VLOOKUP($E1988,Department!$B:$E,I$2,FALSE)</f>
        <v>LEG</v>
      </c>
      <c r="J1988" s="5" t="str">
        <f>VLOOKUP($E1988,Department!$B:$E,J$2,FALSE)</f>
        <v>LEG-01</v>
      </c>
      <c r="K1988" s="5" t="str">
        <f>VLOOKUP($E1988,Department!$B:$E,K$2,FALSE)</f>
        <v>Legal</v>
      </c>
      <c r="L1988" s="5">
        <f>VLOOKUP($F1988,Account!$B:$D,L$2,FALSE)</f>
        <v>100000</v>
      </c>
      <c r="M1988" s="5" t="str">
        <f>VLOOKUP($F1988,Account!$B:$D,M$2,FALSE)</f>
        <v>Salary</v>
      </c>
      <c r="N1988" s="10">
        <f t="shared" ref="N1988" si="1110">N1972*1.01</f>
        <v>343439.58370448061</v>
      </c>
      <c r="O1988" t="str">
        <f>VLOOKUP(A1988,glbpamap!$A$1:$E$1000,5,FALSE)</f>
        <v>payroll.csv</v>
      </c>
    </row>
    <row r="1989" spans="1:15" x14ac:dyDescent="0.25">
      <c r="A1989" t="str">
        <f t="shared" ref="A1989:A2052" si="1111">J1989&amp;L1989</f>
        <v>LEG-01100001</v>
      </c>
      <c r="C1989">
        <f t="shared" ref="C1989:C2003" si="1112">C1973</f>
        <v>0.3</v>
      </c>
      <c r="D1989" s="5">
        <f>D1988</f>
        <v>6</v>
      </c>
      <c r="E1989" s="5">
        <f>E1988</f>
        <v>20</v>
      </c>
      <c r="F1989" s="4">
        <f>F1988+1</f>
        <v>2</v>
      </c>
      <c r="G1989" s="5" t="str">
        <f>VLOOKUP($D1989,LE!$B:$D,G$2,FALSE)</f>
        <v>ERU</v>
      </c>
      <c r="H1989" s="5" t="str">
        <f>VLOOKUP($D1989,LE!$B:$D,H$2,FALSE)</f>
        <v>Eastern-Europe&amp;Russia</v>
      </c>
      <c r="I1989" s="5" t="str">
        <f>VLOOKUP($E1989,Department!$B:$E,I$2,FALSE)</f>
        <v>LEG</v>
      </c>
      <c r="J1989" s="5" t="str">
        <f>VLOOKUP($E1989,Department!$B:$E,J$2,FALSE)</f>
        <v>LEG-01</v>
      </c>
      <c r="K1989" s="5" t="str">
        <f>VLOOKUP($E1989,Department!$B:$E,K$2,FALSE)</f>
        <v>Legal</v>
      </c>
      <c r="L1989" s="5">
        <f>VLOOKUP($F1989,Account!$B:$D,L$2,FALSE)</f>
        <v>100001</v>
      </c>
      <c r="M1989" s="5" t="str">
        <f>VLOOKUP($F1989,Account!$B:$D,M$2,FALSE)</f>
        <v>Benefits</v>
      </c>
      <c r="N1989" s="9">
        <f t="shared" si="1087"/>
        <v>103031.87511134418</v>
      </c>
      <c r="O1989" t="str">
        <f>VLOOKUP(A1989,glbpamap!$A$1:$E$1000,5,FALSE)</f>
        <v>payroll.csv</v>
      </c>
    </row>
    <row r="1990" spans="1:15" x14ac:dyDescent="0.25">
      <c r="A1990" t="str">
        <f t="shared" si="1111"/>
        <v>LEG-01200000</v>
      </c>
      <c r="C1990">
        <f t="shared" si="1112"/>
        <v>0.5</v>
      </c>
      <c r="D1990" s="5">
        <f t="shared" ref="D1990:D2003" si="1113">D1989</f>
        <v>6</v>
      </c>
      <c r="E1990" s="5">
        <f t="shared" ref="E1990:E2003" si="1114">E1989</f>
        <v>20</v>
      </c>
      <c r="F1990" s="4">
        <f t="shared" ref="F1990:F2003" si="1115">F1989+1</f>
        <v>3</v>
      </c>
      <c r="G1990" s="5" t="str">
        <f>VLOOKUP($D1990,LE!$B:$D,G$2,FALSE)</f>
        <v>ERU</v>
      </c>
      <c r="H1990" s="5" t="str">
        <f>VLOOKUP($D1990,LE!$B:$D,H$2,FALSE)</f>
        <v>Eastern-Europe&amp;Russia</v>
      </c>
      <c r="I1990" s="5" t="str">
        <f>VLOOKUP($E1990,Department!$B:$E,I$2,FALSE)</f>
        <v>LEG</v>
      </c>
      <c r="J1990" s="5" t="str">
        <f>VLOOKUP($E1990,Department!$B:$E,J$2,FALSE)</f>
        <v>LEG-01</v>
      </c>
      <c r="K1990" s="5" t="str">
        <f>VLOOKUP($E1990,Department!$B:$E,K$2,FALSE)</f>
        <v>Legal</v>
      </c>
      <c r="L1990" s="5">
        <f>VLOOKUP($F1990,Account!$B:$D,L$2,FALSE)</f>
        <v>200000</v>
      </c>
      <c r="M1990" s="5" t="str">
        <f>VLOOKUP($F1990,Account!$B:$D,M$2,FALSE)</f>
        <v>Contractors</v>
      </c>
      <c r="N1990" s="9">
        <f t="shared" si="1096"/>
        <v>171719.79185224031</v>
      </c>
      <c r="O1990" t="str">
        <f>VLOOKUP(A1990,glbpamap!$A$1:$E$1000,5,FALSE)</f>
        <v>payroll.csv</v>
      </c>
    </row>
    <row r="1991" spans="1:15" x14ac:dyDescent="0.25">
      <c r="A1991" t="str">
        <f t="shared" si="1111"/>
        <v>LEG-01400000</v>
      </c>
      <c r="C1991">
        <f t="shared" si="1112"/>
        <v>0.1</v>
      </c>
      <c r="D1991" s="5">
        <f t="shared" si="1113"/>
        <v>6</v>
      </c>
      <c r="E1991" s="5">
        <f t="shared" si="1114"/>
        <v>20</v>
      </c>
      <c r="F1991" s="4">
        <f t="shared" si="1115"/>
        <v>4</v>
      </c>
      <c r="G1991" s="5" t="str">
        <f>VLOOKUP($D1991,LE!$B:$D,G$2,FALSE)</f>
        <v>ERU</v>
      </c>
      <c r="H1991" s="5" t="str">
        <f>VLOOKUP($D1991,LE!$B:$D,H$2,FALSE)</f>
        <v>Eastern-Europe&amp;Russia</v>
      </c>
      <c r="I1991" s="5" t="str">
        <f>VLOOKUP($E1991,Department!$B:$E,I$2,FALSE)</f>
        <v>LEG</v>
      </c>
      <c r="J1991" s="5" t="str">
        <f>VLOOKUP($E1991,Department!$B:$E,J$2,FALSE)</f>
        <v>LEG-01</v>
      </c>
      <c r="K1991" s="5" t="str">
        <f>VLOOKUP($E1991,Department!$B:$E,K$2,FALSE)</f>
        <v>Legal</v>
      </c>
      <c r="L1991" s="5">
        <f>VLOOKUP($F1991,Account!$B:$D,L$2,FALSE)</f>
        <v>400000</v>
      </c>
      <c r="M1991" s="5" t="str">
        <f>VLOOKUP($F1991,Account!$B:$D,M$2,FALSE)</f>
        <v>Travel-Trips</v>
      </c>
      <c r="N1991" s="9">
        <f t="shared" si="1097"/>
        <v>34343.958370448061</v>
      </c>
      <c r="O1991" t="str">
        <f>VLOOKUP(A1991,glbpamap!$A$1:$E$1000,5,FALSE)</f>
        <v>payroll.csv</v>
      </c>
    </row>
    <row r="1992" spans="1:15" x14ac:dyDescent="0.25">
      <c r="A1992" t="str">
        <f t="shared" si="1111"/>
        <v>LEG-01400001</v>
      </c>
      <c r="C1992">
        <f t="shared" si="1112"/>
        <v>0.05</v>
      </c>
      <c r="D1992" s="5">
        <f t="shared" si="1113"/>
        <v>6</v>
      </c>
      <c r="E1992" s="5">
        <f t="shared" si="1114"/>
        <v>20</v>
      </c>
      <c r="F1992" s="4">
        <f t="shared" si="1115"/>
        <v>5</v>
      </c>
      <c r="G1992" s="5" t="str">
        <f>VLOOKUP($D1992,LE!$B:$D,G$2,FALSE)</f>
        <v>ERU</v>
      </c>
      <c r="H1992" s="5" t="str">
        <f>VLOOKUP($D1992,LE!$B:$D,H$2,FALSE)</f>
        <v>Eastern-Europe&amp;Russia</v>
      </c>
      <c r="I1992" s="5" t="str">
        <f>VLOOKUP($E1992,Department!$B:$E,I$2,FALSE)</f>
        <v>LEG</v>
      </c>
      <c r="J1992" s="5" t="str">
        <f>VLOOKUP($E1992,Department!$B:$E,J$2,FALSE)</f>
        <v>LEG-01</v>
      </c>
      <c r="K1992" s="5" t="str">
        <f>VLOOKUP($E1992,Department!$B:$E,K$2,FALSE)</f>
        <v>Legal</v>
      </c>
      <c r="L1992" s="5">
        <f>VLOOKUP($F1992,Account!$B:$D,L$2,FALSE)</f>
        <v>400001</v>
      </c>
      <c r="M1992" s="5" t="str">
        <f>VLOOKUP($F1992,Account!$B:$D,M$2,FALSE)</f>
        <v>Travel-Hotels</v>
      </c>
      <c r="N1992" s="9">
        <f t="shared" si="1098"/>
        <v>17171.979185224031</v>
      </c>
      <c r="O1992" t="str">
        <f>VLOOKUP(A1992,glbpamap!$A$1:$E$1000,5,FALSE)</f>
        <v>payroll.csv</v>
      </c>
    </row>
    <row r="1993" spans="1:15" x14ac:dyDescent="0.25">
      <c r="A1993" t="str">
        <f t="shared" si="1111"/>
        <v>LEG-01500000</v>
      </c>
      <c r="C1993">
        <f t="shared" si="1112"/>
        <v>0.2</v>
      </c>
      <c r="D1993" s="5">
        <f t="shared" si="1113"/>
        <v>6</v>
      </c>
      <c r="E1993" s="5">
        <f t="shared" si="1114"/>
        <v>20</v>
      </c>
      <c r="F1993" s="4">
        <f t="shared" si="1115"/>
        <v>6</v>
      </c>
      <c r="G1993" s="5" t="str">
        <f>VLOOKUP($D1993,LE!$B:$D,G$2,FALSE)</f>
        <v>ERU</v>
      </c>
      <c r="H1993" s="5" t="str">
        <f>VLOOKUP($D1993,LE!$B:$D,H$2,FALSE)</f>
        <v>Eastern-Europe&amp;Russia</v>
      </c>
      <c r="I1993" s="5" t="str">
        <f>VLOOKUP($E1993,Department!$B:$E,I$2,FALSE)</f>
        <v>LEG</v>
      </c>
      <c r="J1993" s="5" t="str">
        <f>VLOOKUP($E1993,Department!$B:$E,J$2,FALSE)</f>
        <v>LEG-01</v>
      </c>
      <c r="K1993" s="5" t="str">
        <f>VLOOKUP($E1993,Department!$B:$E,K$2,FALSE)</f>
        <v>Legal</v>
      </c>
      <c r="L1993" s="5">
        <f>VLOOKUP($F1993,Account!$B:$D,L$2,FALSE)</f>
        <v>500000</v>
      </c>
      <c r="M1993" s="5" t="str">
        <f>VLOOKUP($F1993,Account!$B:$D,M$2,FALSE)</f>
        <v>Professional-Services-Consultants</v>
      </c>
      <c r="N1993" s="9">
        <f t="shared" si="1099"/>
        <v>68687.916740896122</v>
      </c>
      <c r="O1993" t="str">
        <f>VLOOKUP(A1993,glbpamap!$A$1:$E$1000,5,FALSE)</f>
        <v>payroll.csv</v>
      </c>
    </row>
    <row r="1994" spans="1:15" x14ac:dyDescent="0.25">
      <c r="A1994" t="str">
        <f t="shared" si="1111"/>
        <v>LEG-01600000</v>
      </c>
      <c r="C1994">
        <f t="shared" si="1112"/>
        <v>0.1</v>
      </c>
      <c r="D1994" s="5">
        <f t="shared" si="1113"/>
        <v>6</v>
      </c>
      <c r="E1994" s="5">
        <f t="shared" si="1114"/>
        <v>20</v>
      </c>
      <c r="F1994" s="4">
        <f t="shared" si="1115"/>
        <v>7</v>
      </c>
      <c r="G1994" s="5" t="str">
        <f>VLOOKUP($D1994,LE!$B:$D,G$2,FALSE)</f>
        <v>ERU</v>
      </c>
      <c r="H1994" s="5" t="str">
        <f>VLOOKUP($D1994,LE!$B:$D,H$2,FALSE)</f>
        <v>Eastern-Europe&amp;Russia</v>
      </c>
      <c r="I1994" s="5" t="str">
        <f>VLOOKUP($E1994,Department!$B:$E,I$2,FALSE)</f>
        <v>LEG</v>
      </c>
      <c r="J1994" s="5" t="str">
        <f>VLOOKUP($E1994,Department!$B:$E,J$2,FALSE)</f>
        <v>LEG-01</v>
      </c>
      <c r="K1994" s="5" t="str">
        <f>VLOOKUP($E1994,Department!$B:$E,K$2,FALSE)</f>
        <v>Legal</v>
      </c>
      <c r="L1994" s="5">
        <f>VLOOKUP($F1994,Account!$B:$D,L$2,FALSE)</f>
        <v>600000</v>
      </c>
      <c r="M1994" s="5" t="str">
        <f>VLOOKUP($F1994,Account!$B:$D,M$2,FALSE)</f>
        <v>Legal-Consultants</v>
      </c>
      <c r="N1994" s="9">
        <f t="shared" si="1100"/>
        <v>34343.958370448061</v>
      </c>
      <c r="O1994" t="str">
        <f>VLOOKUP(A1994,glbpamap!$A$1:$E$1000,5,FALSE)</f>
        <v>payroll.csv</v>
      </c>
    </row>
    <row r="1995" spans="1:15" x14ac:dyDescent="0.25">
      <c r="A1995" t="str">
        <f t="shared" si="1111"/>
        <v>LEG-01600001</v>
      </c>
      <c r="C1995">
        <f t="shared" si="1112"/>
        <v>0</v>
      </c>
      <c r="D1995" s="5">
        <f t="shared" si="1113"/>
        <v>6</v>
      </c>
      <c r="E1995" s="5">
        <f t="shared" si="1114"/>
        <v>20</v>
      </c>
      <c r="F1995" s="4">
        <f t="shared" si="1115"/>
        <v>8</v>
      </c>
      <c r="G1995" s="5" t="str">
        <f>VLOOKUP($D1995,LE!$B:$D,G$2,FALSE)</f>
        <v>ERU</v>
      </c>
      <c r="H1995" s="5" t="str">
        <f>VLOOKUP($D1995,LE!$B:$D,H$2,FALSE)</f>
        <v>Eastern-Europe&amp;Russia</v>
      </c>
      <c r="I1995" s="5" t="str">
        <f>VLOOKUP($E1995,Department!$B:$E,I$2,FALSE)</f>
        <v>LEG</v>
      </c>
      <c r="J1995" s="5" t="str">
        <f>VLOOKUP($E1995,Department!$B:$E,J$2,FALSE)</f>
        <v>LEG-01</v>
      </c>
      <c r="K1995" s="5" t="str">
        <f>VLOOKUP($E1995,Department!$B:$E,K$2,FALSE)</f>
        <v>Legal</v>
      </c>
      <c r="L1995" s="5">
        <f>VLOOKUP($F1995,Account!$B:$D,L$2,FALSE)</f>
        <v>600001</v>
      </c>
      <c r="M1995" s="5" t="str">
        <f>VLOOKUP($F1995,Account!$B:$D,M$2,FALSE)</f>
        <v>Legal-Corporate Fees</v>
      </c>
      <c r="N1995" s="9">
        <f t="shared" si="1101"/>
        <v>0</v>
      </c>
      <c r="O1995" t="str">
        <f>VLOOKUP(A1995,glbpamap!$A$1:$E$1000,5,FALSE)</f>
        <v>payroll.csv</v>
      </c>
    </row>
    <row r="1996" spans="1:15" x14ac:dyDescent="0.25">
      <c r="A1996" t="str">
        <f t="shared" si="1111"/>
        <v>LEG-01600002</v>
      </c>
      <c r="C1996">
        <f t="shared" si="1112"/>
        <v>0</v>
      </c>
      <c r="D1996" s="5">
        <f t="shared" si="1113"/>
        <v>6</v>
      </c>
      <c r="E1996" s="5">
        <f t="shared" si="1114"/>
        <v>20</v>
      </c>
      <c r="F1996" s="4">
        <f t="shared" si="1115"/>
        <v>9</v>
      </c>
      <c r="G1996" s="5" t="str">
        <f>VLOOKUP($D1996,LE!$B:$D,G$2,FALSE)</f>
        <v>ERU</v>
      </c>
      <c r="H1996" s="5" t="str">
        <f>VLOOKUP($D1996,LE!$B:$D,H$2,FALSE)</f>
        <v>Eastern-Europe&amp;Russia</v>
      </c>
      <c r="I1996" s="5" t="str">
        <f>VLOOKUP($E1996,Department!$B:$E,I$2,FALSE)</f>
        <v>LEG</v>
      </c>
      <c r="J1996" s="5" t="str">
        <f>VLOOKUP($E1996,Department!$B:$E,J$2,FALSE)</f>
        <v>LEG-01</v>
      </c>
      <c r="K1996" s="5" t="str">
        <f>VLOOKUP($E1996,Department!$B:$E,K$2,FALSE)</f>
        <v>Legal</v>
      </c>
      <c r="L1996" s="5">
        <f>VLOOKUP($F1996,Account!$B:$D,L$2,FALSE)</f>
        <v>600002</v>
      </c>
      <c r="M1996" s="5" t="str">
        <f>VLOOKUP($F1996,Account!$B:$D,M$2,FALSE)</f>
        <v>Legal-Employment Fees</v>
      </c>
      <c r="N1996" s="9">
        <f t="shared" si="1102"/>
        <v>0</v>
      </c>
      <c r="O1996" t="str">
        <f>VLOOKUP(A1996,glbpamap!$A$1:$E$1000,5,FALSE)</f>
        <v>payroll.csv</v>
      </c>
    </row>
    <row r="1997" spans="1:15" x14ac:dyDescent="0.25">
      <c r="A1997" t="str">
        <f t="shared" si="1111"/>
        <v>LEG-01700000</v>
      </c>
      <c r="C1997">
        <f t="shared" si="1112"/>
        <v>0.05</v>
      </c>
      <c r="D1997" s="5">
        <f t="shared" si="1113"/>
        <v>6</v>
      </c>
      <c r="E1997" s="5">
        <f t="shared" si="1114"/>
        <v>20</v>
      </c>
      <c r="F1997" s="4">
        <f t="shared" si="1115"/>
        <v>10</v>
      </c>
      <c r="G1997" s="5" t="str">
        <f>VLOOKUP($D1997,LE!$B:$D,G$2,FALSE)</f>
        <v>ERU</v>
      </c>
      <c r="H1997" s="5" t="str">
        <f>VLOOKUP($D1997,LE!$B:$D,H$2,FALSE)</f>
        <v>Eastern-Europe&amp;Russia</v>
      </c>
      <c r="I1997" s="5" t="str">
        <f>VLOOKUP($E1997,Department!$B:$E,I$2,FALSE)</f>
        <v>LEG</v>
      </c>
      <c r="J1997" s="5" t="str">
        <f>VLOOKUP($E1997,Department!$B:$E,J$2,FALSE)</f>
        <v>LEG-01</v>
      </c>
      <c r="K1997" s="5" t="str">
        <f>VLOOKUP($E1997,Department!$B:$E,K$2,FALSE)</f>
        <v>Legal</v>
      </c>
      <c r="L1997" s="5">
        <f>VLOOKUP($F1997,Account!$B:$D,L$2,FALSE)</f>
        <v>700000</v>
      </c>
      <c r="M1997" s="5" t="str">
        <f>VLOOKUP($F1997,Account!$B:$D,M$2,FALSE)</f>
        <v>IT-Application-On-Premise</v>
      </c>
      <c r="N1997" s="9">
        <f t="shared" si="1103"/>
        <v>17171.979185224031</v>
      </c>
      <c r="O1997" t="str">
        <f>VLOOKUP(A1997,glbpamap!$A$1:$E$1000,5,FALSE)</f>
        <v>payroll.csv</v>
      </c>
    </row>
    <row r="1998" spans="1:15" x14ac:dyDescent="0.25">
      <c r="A1998" t="str">
        <f t="shared" si="1111"/>
        <v>LEG-01700001</v>
      </c>
      <c r="C1998">
        <f t="shared" si="1112"/>
        <v>0.01</v>
      </c>
      <c r="D1998" s="5">
        <f t="shared" si="1113"/>
        <v>6</v>
      </c>
      <c r="E1998" s="5">
        <f t="shared" si="1114"/>
        <v>20</v>
      </c>
      <c r="F1998" s="4">
        <f t="shared" si="1115"/>
        <v>11</v>
      </c>
      <c r="G1998" s="5" t="str">
        <f>VLOOKUP($D1998,LE!$B:$D,G$2,FALSE)</f>
        <v>ERU</v>
      </c>
      <c r="H1998" s="5" t="str">
        <f>VLOOKUP($D1998,LE!$B:$D,H$2,FALSE)</f>
        <v>Eastern-Europe&amp;Russia</v>
      </c>
      <c r="I1998" s="5" t="str">
        <f>VLOOKUP($E1998,Department!$B:$E,I$2,FALSE)</f>
        <v>LEG</v>
      </c>
      <c r="J1998" s="5" t="str">
        <f>VLOOKUP($E1998,Department!$B:$E,J$2,FALSE)</f>
        <v>LEG-01</v>
      </c>
      <c r="K1998" s="5" t="str">
        <f>VLOOKUP($E1998,Department!$B:$E,K$2,FALSE)</f>
        <v>Legal</v>
      </c>
      <c r="L1998" s="5">
        <f>VLOOKUP($F1998,Account!$B:$D,L$2,FALSE)</f>
        <v>700001</v>
      </c>
      <c r="M1998" s="5" t="str">
        <f>VLOOKUP($F1998,Account!$B:$D,M$2,FALSE)</f>
        <v>IT-Application-Subscription</v>
      </c>
      <c r="N1998" s="9">
        <f t="shared" si="1104"/>
        <v>3434.3958370448063</v>
      </c>
      <c r="O1998" t="str">
        <f>VLOOKUP(A1998,glbpamap!$A$1:$E$1000,5,FALSE)</f>
        <v>payroll.csv</v>
      </c>
    </row>
    <row r="1999" spans="1:15" x14ac:dyDescent="0.25">
      <c r="A1999" t="str">
        <f t="shared" si="1111"/>
        <v>LEG-01700002</v>
      </c>
      <c r="C1999">
        <f t="shared" si="1112"/>
        <v>0.02</v>
      </c>
      <c r="D1999" s="5">
        <f t="shared" si="1113"/>
        <v>6</v>
      </c>
      <c r="E1999" s="5">
        <f t="shared" si="1114"/>
        <v>20</v>
      </c>
      <c r="F1999" s="4">
        <f t="shared" si="1115"/>
        <v>12</v>
      </c>
      <c r="G1999" s="5" t="str">
        <f>VLOOKUP($D1999,LE!$B:$D,G$2,FALSE)</f>
        <v>ERU</v>
      </c>
      <c r="H1999" s="5" t="str">
        <f>VLOOKUP($D1999,LE!$B:$D,H$2,FALSE)</f>
        <v>Eastern-Europe&amp;Russia</v>
      </c>
      <c r="I1999" s="5" t="str">
        <f>VLOOKUP($E1999,Department!$B:$E,I$2,FALSE)</f>
        <v>LEG</v>
      </c>
      <c r="J1999" s="5" t="str">
        <f>VLOOKUP($E1999,Department!$B:$E,J$2,FALSE)</f>
        <v>LEG-01</v>
      </c>
      <c r="K1999" s="5" t="str">
        <f>VLOOKUP($E1999,Department!$B:$E,K$2,FALSE)</f>
        <v>Legal</v>
      </c>
      <c r="L1999" s="5">
        <f>VLOOKUP($F1999,Account!$B:$D,L$2,FALSE)</f>
        <v>700002</v>
      </c>
      <c r="M1999" s="5" t="str">
        <f>VLOOKUP($F1999,Account!$B:$D,M$2,FALSE)</f>
        <v>IT-Infrastructure</v>
      </c>
      <c r="N1999" s="9">
        <f t="shared" si="1105"/>
        <v>6868.7916740896126</v>
      </c>
      <c r="O1999" t="str">
        <f>VLOOKUP(A1999,glbpamap!$A$1:$E$1000,5,FALSE)</f>
        <v>payroll.csv</v>
      </c>
    </row>
    <row r="2000" spans="1:15" x14ac:dyDescent="0.25">
      <c r="A2000" t="str">
        <f t="shared" si="1111"/>
        <v>LEG-01700003</v>
      </c>
      <c r="C2000">
        <f t="shared" si="1112"/>
        <v>0.01</v>
      </c>
      <c r="D2000" s="5">
        <f t="shared" si="1113"/>
        <v>6</v>
      </c>
      <c r="E2000" s="5">
        <f t="shared" si="1114"/>
        <v>20</v>
      </c>
      <c r="F2000" s="4">
        <f t="shared" si="1115"/>
        <v>13</v>
      </c>
      <c r="G2000" s="5" t="str">
        <f>VLOOKUP($D2000,LE!$B:$D,G$2,FALSE)</f>
        <v>ERU</v>
      </c>
      <c r="H2000" s="5" t="str">
        <f>VLOOKUP($D2000,LE!$B:$D,H$2,FALSE)</f>
        <v>Eastern-Europe&amp;Russia</v>
      </c>
      <c r="I2000" s="5" t="str">
        <f>VLOOKUP($E2000,Department!$B:$E,I$2,FALSE)</f>
        <v>LEG</v>
      </c>
      <c r="J2000" s="5" t="str">
        <f>VLOOKUP($E2000,Department!$B:$E,J$2,FALSE)</f>
        <v>LEG-01</v>
      </c>
      <c r="K2000" s="5" t="str">
        <f>VLOOKUP($E2000,Department!$B:$E,K$2,FALSE)</f>
        <v>Legal</v>
      </c>
      <c r="L2000" s="5">
        <f>VLOOKUP($F2000,Account!$B:$D,L$2,FALSE)</f>
        <v>700003</v>
      </c>
      <c r="M2000" s="5" t="str">
        <f>VLOOKUP($F2000,Account!$B:$D,M$2,FALSE)</f>
        <v>IT-Consultant-System Implementation</v>
      </c>
      <c r="N2000" s="9">
        <f t="shared" si="1106"/>
        <v>3434.3958370448063</v>
      </c>
      <c r="O2000" t="str">
        <f>VLOOKUP(A2000,glbpamap!$A$1:$E$1000,5,FALSE)</f>
        <v>payroll.csv</v>
      </c>
    </row>
    <row r="2001" spans="1:15" x14ac:dyDescent="0.25">
      <c r="A2001" t="str">
        <f t="shared" si="1111"/>
        <v>LEG-01800000</v>
      </c>
      <c r="C2001">
        <f t="shared" si="1112"/>
        <v>0.02</v>
      </c>
      <c r="D2001" s="5">
        <f t="shared" si="1113"/>
        <v>6</v>
      </c>
      <c r="E2001" s="5">
        <f t="shared" si="1114"/>
        <v>20</v>
      </c>
      <c r="F2001" s="4">
        <f t="shared" si="1115"/>
        <v>14</v>
      </c>
      <c r="G2001" s="5" t="str">
        <f>VLOOKUP($D2001,LE!$B:$D,G$2,FALSE)</f>
        <v>ERU</v>
      </c>
      <c r="H2001" s="5" t="str">
        <f>VLOOKUP($D2001,LE!$B:$D,H$2,FALSE)</f>
        <v>Eastern-Europe&amp;Russia</v>
      </c>
      <c r="I2001" s="5" t="str">
        <f>VLOOKUP($E2001,Department!$B:$E,I$2,FALSE)</f>
        <v>LEG</v>
      </c>
      <c r="J2001" s="5" t="str">
        <f>VLOOKUP($E2001,Department!$B:$E,J$2,FALSE)</f>
        <v>LEG-01</v>
      </c>
      <c r="K2001" s="5" t="str">
        <f>VLOOKUP($E2001,Department!$B:$E,K$2,FALSE)</f>
        <v>Legal</v>
      </c>
      <c r="L2001" s="5">
        <f>VLOOKUP($F2001,Account!$B:$D,L$2,FALSE)</f>
        <v>800000</v>
      </c>
      <c r="M2001" s="5" t="str">
        <f>VLOOKUP($F2001,Account!$B:$D,M$2,FALSE)</f>
        <v>Facilities-Offices</v>
      </c>
      <c r="N2001" s="9">
        <f t="shared" si="1107"/>
        <v>6868.7916740896126</v>
      </c>
      <c r="O2001" t="str">
        <f>VLOOKUP(A2001,glbpamap!$A$1:$E$1000,5,FALSE)</f>
        <v>payroll.csv</v>
      </c>
    </row>
    <row r="2002" spans="1:15" x14ac:dyDescent="0.25">
      <c r="A2002" t="str">
        <f t="shared" si="1111"/>
        <v>LEG-01800001</v>
      </c>
      <c r="C2002">
        <f t="shared" si="1112"/>
        <v>0.02</v>
      </c>
      <c r="D2002" s="5">
        <f t="shared" si="1113"/>
        <v>6</v>
      </c>
      <c r="E2002" s="5">
        <f t="shared" si="1114"/>
        <v>20</v>
      </c>
      <c r="F2002" s="4">
        <f t="shared" si="1115"/>
        <v>15</v>
      </c>
      <c r="G2002" s="5" t="str">
        <f>VLOOKUP($D2002,LE!$B:$D,G$2,FALSE)</f>
        <v>ERU</v>
      </c>
      <c r="H2002" s="5" t="str">
        <f>VLOOKUP($D2002,LE!$B:$D,H$2,FALSE)</f>
        <v>Eastern-Europe&amp;Russia</v>
      </c>
      <c r="I2002" s="5" t="str">
        <f>VLOOKUP($E2002,Department!$B:$E,I$2,FALSE)</f>
        <v>LEG</v>
      </c>
      <c r="J2002" s="5" t="str">
        <f>VLOOKUP($E2002,Department!$B:$E,J$2,FALSE)</f>
        <v>LEG-01</v>
      </c>
      <c r="K2002" s="5" t="str">
        <f>VLOOKUP($E2002,Department!$B:$E,K$2,FALSE)</f>
        <v>Legal</v>
      </c>
      <c r="L2002" s="5">
        <f>VLOOKUP($F2002,Account!$B:$D,L$2,FALSE)</f>
        <v>800001</v>
      </c>
      <c r="M2002" s="5" t="str">
        <f>VLOOKUP($F2002,Account!$B:$D,M$2,FALSE)</f>
        <v>Facilities-Supplies</v>
      </c>
      <c r="N2002" s="9">
        <f t="shared" si="1108"/>
        <v>6868.7916740896126</v>
      </c>
      <c r="O2002" t="str">
        <f>VLOOKUP(A2002,glbpamap!$A$1:$E$1000,5,FALSE)</f>
        <v>payroll.csv</v>
      </c>
    </row>
    <row r="2003" spans="1:15" x14ac:dyDescent="0.25">
      <c r="A2003" t="str">
        <f t="shared" si="1111"/>
        <v>LEG-01800002</v>
      </c>
      <c r="C2003">
        <f t="shared" si="1112"/>
        <v>0.02</v>
      </c>
      <c r="D2003" s="5">
        <f t="shared" si="1113"/>
        <v>6</v>
      </c>
      <c r="E2003" s="5">
        <f t="shared" si="1114"/>
        <v>20</v>
      </c>
      <c r="F2003" s="4">
        <f t="shared" si="1115"/>
        <v>16</v>
      </c>
      <c r="G2003" s="5" t="str">
        <f>VLOOKUP($D2003,LE!$B:$D,G$2,FALSE)</f>
        <v>ERU</v>
      </c>
      <c r="H2003" s="5" t="str">
        <f>VLOOKUP($D2003,LE!$B:$D,H$2,FALSE)</f>
        <v>Eastern-Europe&amp;Russia</v>
      </c>
      <c r="I2003" s="5" t="str">
        <f>VLOOKUP($E2003,Department!$B:$E,I$2,FALSE)</f>
        <v>LEG</v>
      </c>
      <c r="J2003" s="5" t="str">
        <f>VLOOKUP($E2003,Department!$B:$E,J$2,FALSE)</f>
        <v>LEG-01</v>
      </c>
      <c r="K2003" s="5" t="str">
        <f>VLOOKUP($E2003,Department!$B:$E,K$2,FALSE)</f>
        <v>Legal</v>
      </c>
      <c r="L2003" s="5">
        <f>VLOOKUP($F2003,Account!$B:$D,L$2,FALSE)</f>
        <v>800002</v>
      </c>
      <c r="M2003" s="5" t="str">
        <f>VLOOKUP($F2003,Account!$B:$D,M$2,FALSE)</f>
        <v>Facilities-Supplies</v>
      </c>
      <c r="N2003" s="9">
        <f t="shared" si="1109"/>
        <v>6868.7916740896126</v>
      </c>
      <c r="O2003" t="str">
        <f>VLOOKUP(A2003,glbpamap!$A$1:$E$1000,5,FALSE)</f>
        <v>payroll.csv</v>
      </c>
    </row>
    <row r="2004" spans="1:15" x14ac:dyDescent="0.25">
      <c r="A2004" t="str">
        <f t="shared" si="1111"/>
        <v>TAX-01100000</v>
      </c>
      <c r="C2004">
        <f>C1988</f>
        <v>0</v>
      </c>
      <c r="D2004" s="6">
        <f>D1988</f>
        <v>6</v>
      </c>
      <c r="E2004" s="6">
        <f>E1988+1</f>
        <v>21</v>
      </c>
      <c r="F2004" s="4">
        <v>1</v>
      </c>
      <c r="G2004" s="5" t="str">
        <f>VLOOKUP($D2004,LE!$B:$D,G$2,FALSE)</f>
        <v>ERU</v>
      </c>
      <c r="H2004" s="5" t="str">
        <f>VLOOKUP($D2004,LE!$B:$D,H$2,FALSE)</f>
        <v>Eastern-Europe&amp;Russia</v>
      </c>
      <c r="I2004" s="5" t="str">
        <f>VLOOKUP($E2004,Department!$B:$E,I$2,FALSE)</f>
        <v>TAX</v>
      </c>
      <c r="J2004" s="5" t="str">
        <f>VLOOKUP($E2004,Department!$B:$E,J$2,FALSE)</f>
        <v>TAX-01</v>
      </c>
      <c r="K2004" s="5" t="str">
        <f>VLOOKUP($E2004,Department!$B:$E,K$2,FALSE)</f>
        <v>Tax</v>
      </c>
      <c r="L2004" s="5">
        <f>VLOOKUP($F2004,Account!$B:$D,L$2,FALSE)</f>
        <v>100000</v>
      </c>
      <c r="M2004" s="5" t="str">
        <f>VLOOKUP($F2004,Account!$B:$D,M$2,FALSE)</f>
        <v>Salary</v>
      </c>
      <c r="N2004" s="10">
        <f t="shared" ref="N2004" si="1116">N1988*1.01</f>
        <v>346873.97954152542</v>
      </c>
      <c r="O2004" t="str">
        <f>VLOOKUP(A2004,glbpamap!$A$1:$E$1000,5,FALSE)</f>
        <v>implementation.csv</v>
      </c>
    </row>
    <row r="2005" spans="1:15" x14ac:dyDescent="0.25">
      <c r="A2005" t="str">
        <f t="shared" si="1111"/>
        <v>TAX-01100001</v>
      </c>
      <c r="C2005">
        <f t="shared" ref="C2005:C2019" si="1117">C1989</f>
        <v>0.3</v>
      </c>
      <c r="D2005" s="5">
        <f>D2004</f>
        <v>6</v>
      </c>
      <c r="E2005" s="5">
        <f>E2004</f>
        <v>21</v>
      </c>
      <c r="F2005" s="4">
        <f>F2004+1</f>
        <v>2</v>
      </c>
      <c r="G2005" s="5" t="str">
        <f>VLOOKUP($D2005,LE!$B:$D,G$2,FALSE)</f>
        <v>ERU</v>
      </c>
      <c r="H2005" s="5" t="str">
        <f>VLOOKUP($D2005,LE!$B:$D,H$2,FALSE)</f>
        <v>Eastern-Europe&amp;Russia</v>
      </c>
      <c r="I2005" s="5" t="str">
        <f>VLOOKUP($E2005,Department!$B:$E,I$2,FALSE)</f>
        <v>TAX</v>
      </c>
      <c r="J2005" s="5" t="str">
        <f>VLOOKUP($E2005,Department!$B:$E,J$2,FALSE)</f>
        <v>TAX-01</v>
      </c>
      <c r="K2005" s="5" t="str">
        <f>VLOOKUP($E2005,Department!$B:$E,K$2,FALSE)</f>
        <v>Tax</v>
      </c>
      <c r="L2005" s="5">
        <f>VLOOKUP($F2005,Account!$B:$D,L$2,FALSE)</f>
        <v>100001</v>
      </c>
      <c r="M2005" s="5" t="str">
        <f>VLOOKUP($F2005,Account!$B:$D,M$2,FALSE)</f>
        <v>Benefits</v>
      </c>
      <c r="N2005" s="9">
        <f t="shared" si="1087"/>
        <v>104062.19386245763</v>
      </c>
      <c r="O2005" t="str">
        <f>VLOOKUP(A2005,glbpamap!$A$1:$E$1000,5,FALSE)</f>
        <v>implementation.csv</v>
      </c>
    </row>
    <row r="2006" spans="1:15" x14ac:dyDescent="0.25">
      <c r="A2006" t="str">
        <f t="shared" si="1111"/>
        <v>TAX-01200000</v>
      </c>
      <c r="C2006">
        <f t="shared" si="1117"/>
        <v>0.5</v>
      </c>
      <c r="D2006" s="5">
        <f t="shared" ref="D2006:D2019" si="1118">D2005</f>
        <v>6</v>
      </c>
      <c r="E2006" s="5">
        <f t="shared" ref="E2006:E2019" si="1119">E2005</f>
        <v>21</v>
      </c>
      <c r="F2006" s="4">
        <f t="shared" ref="F2006:F2019" si="1120">F2005+1</f>
        <v>3</v>
      </c>
      <c r="G2006" s="5" t="str">
        <f>VLOOKUP($D2006,LE!$B:$D,G$2,FALSE)</f>
        <v>ERU</v>
      </c>
      <c r="H2006" s="5" t="str">
        <f>VLOOKUP($D2006,LE!$B:$D,H$2,FALSE)</f>
        <v>Eastern-Europe&amp;Russia</v>
      </c>
      <c r="I2006" s="5" t="str">
        <f>VLOOKUP($E2006,Department!$B:$E,I$2,FALSE)</f>
        <v>TAX</v>
      </c>
      <c r="J2006" s="5" t="str">
        <f>VLOOKUP($E2006,Department!$B:$E,J$2,FALSE)</f>
        <v>TAX-01</v>
      </c>
      <c r="K2006" s="5" t="str">
        <f>VLOOKUP($E2006,Department!$B:$E,K$2,FALSE)</f>
        <v>Tax</v>
      </c>
      <c r="L2006" s="5">
        <f>VLOOKUP($F2006,Account!$B:$D,L$2,FALSE)</f>
        <v>200000</v>
      </c>
      <c r="M2006" s="5" t="str">
        <f>VLOOKUP($F2006,Account!$B:$D,M$2,FALSE)</f>
        <v>Contractors</v>
      </c>
      <c r="N2006" s="9">
        <f t="shared" si="1096"/>
        <v>173436.98977076271</v>
      </c>
      <c r="O2006" t="str">
        <f>VLOOKUP(A2006,glbpamap!$A$1:$E$1000,5,FALSE)</f>
        <v>implementation.csv</v>
      </c>
    </row>
    <row r="2007" spans="1:15" x14ac:dyDescent="0.25">
      <c r="A2007" t="str">
        <f t="shared" si="1111"/>
        <v>TAX-01400000</v>
      </c>
      <c r="C2007">
        <f t="shared" si="1117"/>
        <v>0.1</v>
      </c>
      <c r="D2007" s="5">
        <f t="shared" si="1118"/>
        <v>6</v>
      </c>
      <c r="E2007" s="5">
        <f t="shared" si="1119"/>
        <v>21</v>
      </c>
      <c r="F2007" s="4">
        <f t="shared" si="1120"/>
        <v>4</v>
      </c>
      <c r="G2007" s="5" t="str">
        <f>VLOOKUP($D2007,LE!$B:$D,G$2,FALSE)</f>
        <v>ERU</v>
      </c>
      <c r="H2007" s="5" t="str">
        <f>VLOOKUP($D2007,LE!$B:$D,H$2,FALSE)</f>
        <v>Eastern-Europe&amp;Russia</v>
      </c>
      <c r="I2007" s="5" t="str">
        <f>VLOOKUP($E2007,Department!$B:$E,I$2,FALSE)</f>
        <v>TAX</v>
      </c>
      <c r="J2007" s="5" t="str">
        <f>VLOOKUP($E2007,Department!$B:$E,J$2,FALSE)</f>
        <v>TAX-01</v>
      </c>
      <c r="K2007" s="5" t="str">
        <f>VLOOKUP($E2007,Department!$B:$E,K$2,FALSE)</f>
        <v>Tax</v>
      </c>
      <c r="L2007" s="5">
        <f>VLOOKUP($F2007,Account!$B:$D,L$2,FALSE)</f>
        <v>400000</v>
      </c>
      <c r="M2007" s="5" t="str">
        <f>VLOOKUP($F2007,Account!$B:$D,M$2,FALSE)</f>
        <v>Travel-Trips</v>
      </c>
      <c r="N2007" s="9">
        <f t="shared" si="1097"/>
        <v>34687.39795415254</v>
      </c>
      <c r="O2007" t="str">
        <f>VLOOKUP(A2007,glbpamap!$A$1:$E$1000,5,FALSE)</f>
        <v>implementation.csv</v>
      </c>
    </row>
    <row r="2008" spans="1:15" x14ac:dyDescent="0.25">
      <c r="A2008" t="str">
        <f t="shared" si="1111"/>
        <v>TAX-01400001</v>
      </c>
      <c r="C2008">
        <f t="shared" si="1117"/>
        <v>0.05</v>
      </c>
      <c r="D2008" s="5">
        <f t="shared" si="1118"/>
        <v>6</v>
      </c>
      <c r="E2008" s="5">
        <f t="shared" si="1119"/>
        <v>21</v>
      </c>
      <c r="F2008" s="4">
        <f t="shared" si="1120"/>
        <v>5</v>
      </c>
      <c r="G2008" s="5" t="str">
        <f>VLOOKUP($D2008,LE!$B:$D,G$2,FALSE)</f>
        <v>ERU</v>
      </c>
      <c r="H2008" s="5" t="str">
        <f>VLOOKUP($D2008,LE!$B:$D,H$2,FALSE)</f>
        <v>Eastern-Europe&amp;Russia</v>
      </c>
      <c r="I2008" s="5" t="str">
        <f>VLOOKUP($E2008,Department!$B:$E,I$2,FALSE)</f>
        <v>TAX</v>
      </c>
      <c r="J2008" s="5" t="str">
        <f>VLOOKUP($E2008,Department!$B:$E,J$2,FALSE)</f>
        <v>TAX-01</v>
      </c>
      <c r="K2008" s="5" t="str">
        <f>VLOOKUP($E2008,Department!$B:$E,K$2,FALSE)</f>
        <v>Tax</v>
      </c>
      <c r="L2008" s="5">
        <f>VLOOKUP($F2008,Account!$B:$D,L$2,FALSE)</f>
        <v>400001</v>
      </c>
      <c r="M2008" s="5" t="str">
        <f>VLOOKUP($F2008,Account!$B:$D,M$2,FALSE)</f>
        <v>Travel-Hotels</v>
      </c>
      <c r="N2008" s="9">
        <f t="shared" si="1098"/>
        <v>17343.69897707627</v>
      </c>
      <c r="O2008" t="str">
        <f>VLOOKUP(A2008,glbpamap!$A$1:$E$1000,5,FALSE)</f>
        <v>implementation.csv</v>
      </c>
    </row>
    <row r="2009" spans="1:15" x14ac:dyDescent="0.25">
      <c r="A2009" t="str">
        <f t="shared" si="1111"/>
        <v>TAX-01500000</v>
      </c>
      <c r="C2009">
        <f t="shared" si="1117"/>
        <v>0.2</v>
      </c>
      <c r="D2009" s="5">
        <f t="shared" si="1118"/>
        <v>6</v>
      </c>
      <c r="E2009" s="5">
        <f t="shared" si="1119"/>
        <v>21</v>
      </c>
      <c r="F2009" s="4">
        <f t="shared" si="1120"/>
        <v>6</v>
      </c>
      <c r="G2009" s="5" t="str">
        <f>VLOOKUP($D2009,LE!$B:$D,G$2,FALSE)</f>
        <v>ERU</v>
      </c>
      <c r="H2009" s="5" t="str">
        <f>VLOOKUP($D2009,LE!$B:$D,H$2,FALSE)</f>
        <v>Eastern-Europe&amp;Russia</v>
      </c>
      <c r="I2009" s="5" t="str">
        <f>VLOOKUP($E2009,Department!$B:$E,I$2,FALSE)</f>
        <v>TAX</v>
      </c>
      <c r="J2009" s="5" t="str">
        <f>VLOOKUP($E2009,Department!$B:$E,J$2,FALSE)</f>
        <v>TAX-01</v>
      </c>
      <c r="K2009" s="5" t="str">
        <f>VLOOKUP($E2009,Department!$B:$E,K$2,FALSE)</f>
        <v>Tax</v>
      </c>
      <c r="L2009" s="5">
        <f>VLOOKUP($F2009,Account!$B:$D,L$2,FALSE)</f>
        <v>500000</v>
      </c>
      <c r="M2009" s="5" t="str">
        <f>VLOOKUP($F2009,Account!$B:$D,M$2,FALSE)</f>
        <v>Professional-Services-Consultants</v>
      </c>
      <c r="N2009" s="9">
        <f t="shared" si="1099"/>
        <v>69374.795908305081</v>
      </c>
      <c r="O2009" t="str">
        <f>VLOOKUP(A2009,glbpamap!$A$1:$E$1000,5,FALSE)</f>
        <v>implementation.csv</v>
      </c>
    </row>
    <row r="2010" spans="1:15" x14ac:dyDescent="0.25">
      <c r="A2010" t="str">
        <f t="shared" si="1111"/>
        <v>TAX-01600000</v>
      </c>
      <c r="C2010">
        <f t="shared" si="1117"/>
        <v>0.1</v>
      </c>
      <c r="D2010" s="5">
        <f t="shared" si="1118"/>
        <v>6</v>
      </c>
      <c r="E2010" s="5">
        <f t="shared" si="1119"/>
        <v>21</v>
      </c>
      <c r="F2010" s="4">
        <f t="shared" si="1120"/>
        <v>7</v>
      </c>
      <c r="G2010" s="5" t="str">
        <f>VLOOKUP($D2010,LE!$B:$D,G$2,FALSE)</f>
        <v>ERU</v>
      </c>
      <c r="H2010" s="5" t="str">
        <f>VLOOKUP($D2010,LE!$B:$D,H$2,FALSE)</f>
        <v>Eastern-Europe&amp;Russia</v>
      </c>
      <c r="I2010" s="5" t="str">
        <f>VLOOKUP($E2010,Department!$B:$E,I$2,FALSE)</f>
        <v>TAX</v>
      </c>
      <c r="J2010" s="5" t="str">
        <f>VLOOKUP($E2010,Department!$B:$E,J$2,FALSE)</f>
        <v>TAX-01</v>
      </c>
      <c r="K2010" s="5" t="str">
        <f>VLOOKUP($E2010,Department!$B:$E,K$2,FALSE)</f>
        <v>Tax</v>
      </c>
      <c r="L2010" s="5">
        <f>VLOOKUP($F2010,Account!$B:$D,L$2,FALSE)</f>
        <v>600000</v>
      </c>
      <c r="M2010" s="5" t="str">
        <f>VLOOKUP($F2010,Account!$B:$D,M$2,FALSE)</f>
        <v>Legal-Consultants</v>
      </c>
      <c r="N2010" s="9">
        <f t="shared" si="1100"/>
        <v>34687.39795415254</v>
      </c>
      <c r="O2010" t="str">
        <f>VLOOKUP(A2010,glbpamap!$A$1:$E$1000,5,FALSE)</f>
        <v>implementation.csv</v>
      </c>
    </row>
    <row r="2011" spans="1:15" x14ac:dyDescent="0.25">
      <c r="A2011" t="str">
        <f t="shared" si="1111"/>
        <v>TAX-01600001</v>
      </c>
      <c r="C2011">
        <f t="shared" si="1117"/>
        <v>0</v>
      </c>
      <c r="D2011" s="5">
        <f t="shared" si="1118"/>
        <v>6</v>
      </c>
      <c r="E2011" s="5">
        <f t="shared" si="1119"/>
        <v>21</v>
      </c>
      <c r="F2011" s="4">
        <f t="shared" si="1120"/>
        <v>8</v>
      </c>
      <c r="G2011" s="5" t="str">
        <f>VLOOKUP($D2011,LE!$B:$D,G$2,FALSE)</f>
        <v>ERU</v>
      </c>
      <c r="H2011" s="5" t="str">
        <f>VLOOKUP($D2011,LE!$B:$D,H$2,FALSE)</f>
        <v>Eastern-Europe&amp;Russia</v>
      </c>
      <c r="I2011" s="5" t="str">
        <f>VLOOKUP($E2011,Department!$B:$E,I$2,FALSE)</f>
        <v>TAX</v>
      </c>
      <c r="J2011" s="5" t="str">
        <f>VLOOKUP($E2011,Department!$B:$E,J$2,FALSE)</f>
        <v>TAX-01</v>
      </c>
      <c r="K2011" s="5" t="str">
        <f>VLOOKUP($E2011,Department!$B:$E,K$2,FALSE)</f>
        <v>Tax</v>
      </c>
      <c r="L2011" s="5">
        <f>VLOOKUP($F2011,Account!$B:$D,L$2,FALSE)</f>
        <v>600001</v>
      </c>
      <c r="M2011" s="5" t="str">
        <f>VLOOKUP($F2011,Account!$B:$D,M$2,FALSE)</f>
        <v>Legal-Corporate Fees</v>
      </c>
      <c r="N2011" s="9">
        <f t="shared" si="1101"/>
        <v>0</v>
      </c>
      <c r="O2011" t="str">
        <f>VLOOKUP(A2011,glbpamap!$A$1:$E$1000,5,FALSE)</f>
        <v>implementation.csv</v>
      </c>
    </row>
    <row r="2012" spans="1:15" x14ac:dyDescent="0.25">
      <c r="A2012" t="str">
        <f t="shared" si="1111"/>
        <v>TAX-01600002</v>
      </c>
      <c r="C2012">
        <f t="shared" si="1117"/>
        <v>0</v>
      </c>
      <c r="D2012" s="5">
        <f t="shared" si="1118"/>
        <v>6</v>
      </c>
      <c r="E2012" s="5">
        <f t="shared" si="1119"/>
        <v>21</v>
      </c>
      <c r="F2012" s="4">
        <f t="shared" si="1120"/>
        <v>9</v>
      </c>
      <c r="G2012" s="5" t="str">
        <f>VLOOKUP($D2012,LE!$B:$D,G$2,FALSE)</f>
        <v>ERU</v>
      </c>
      <c r="H2012" s="5" t="str">
        <f>VLOOKUP($D2012,LE!$B:$D,H$2,FALSE)</f>
        <v>Eastern-Europe&amp;Russia</v>
      </c>
      <c r="I2012" s="5" t="str">
        <f>VLOOKUP($E2012,Department!$B:$E,I$2,FALSE)</f>
        <v>TAX</v>
      </c>
      <c r="J2012" s="5" t="str">
        <f>VLOOKUP($E2012,Department!$B:$E,J$2,FALSE)</f>
        <v>TAX-01</v>
      </c>
      <c r="K2012" s="5" t="str">
        <f>VLOOKUP($E2012,Department!$B:$E,K$2,FALSE)</f>
        <v>Tax</v>
      </c>
      <c r="L2012" s="5">
        <f>VLOOKUP($F2012,Account!$B:$D,L$2,FALSE)</f>
        <v>600002</v>
      </c>
      <c r="M2012" s="5" t="str">
        <f>VLOOKUP($F2012,Account!$B:$D,M$2,FALSE)</f>
        <v>Legal-Employment Fees</v>
      </c>
      <c r="N2012" s="9">
        <f t="shared" si="1102"/>
        <v>0</v>
      </c>
      <c r="O2012" t="str">
        <f>VLOOKUP(A2012,glbpamap!$A$1:$E$1000,5,FALSE)</f>
        <v>implementation.csv</v>
      </c>
    </row>
    <row r="2013" spans="1:15" x14ac:dyDescent="0.25">
      <c r="A2013" t="str">
        <f t="shared" si="1111"/>
        <v>TAX-01700000</v>
      </c>
      <c r="C2013">
        <f t="shared" si="1117"/>
        <v>0.05</v>
      </c>
      <c r="D2013" s="5">
        <f t="shared" si="1118"/>
        <v>6</v>
      </c>
      <c r="E2013" s="5">
        <f t="shared" si="1119"/>
        <v>21</v>
      </c>
      <c r="F2013" s="4">
        <f t="shared" si="1120"/>
        <v>10</v>
      </c>
      <c r="G2013" s="5" t="str">
        <f>VLOOKUP($D2013,LE!$B:$D,G$2,FALSE)</f>
        <v>ERU</v>
      </c>
      <c r="H2013" s="5" t="str">
        <f>VLOOKUP($D2013,LE!$B:$D,H$2,FALSE)</f>
        <v>Eastern-Europe&amp;Russia</v>
      </c>
      <c r="I2013" s="5" t="str">
        <f>VLOOKUP($E2013,Department!$B:$E,I$2,FALSE)</f>
        <v>TAX</v>
      </c>
      <c r="J2013" s="5" t="str">
        <f>VLOOKUP($E2013,Department!$B:$E,J$2,FALSE)</f>
        <v>TAX-01</v>
      </c>
      <c r="K2013" s="5" t="str">
        <f>VLOOKUP($E2013,Department!$B:$E,K$2,FALSE)</f>
        <v>Tax</v>
      </c>
      <c r="L2013" s="5">
        <f>VLOOKUP($F2013,Account!$B:$D,L$2,FALSE)</f>
        <v>700000</v>
      </c>
      <c r="M2013" s="5" t="str">
        <f>VLOOKUP($F2013,Account!$B:$D,M$2,FALSE)</f>
        <v>IT-Application-On-Premise</v>
      </c>
      <c r="N2013" s="9">
        <f t="shared" si="1103"/>
        <v>17343.69897707627</v>
      </c>
      <c r="O2013" t="str">
        <f>VLOOKUP(A2013,glbpamap!$A$1:$E$1000,5,FALSE)</f>
        <v>payroll.csv</v>
      </c>
    </row>
    <row r="2014" spans="1:15" x14ac:dyDescent="0.25">
      <c r="A2014" t="str">
        <f t="shared" si="1111"/>
        <v>TAX-01700001</v>
      </c>
      <c r="C2014">
        <f t="shared" si="1117"/>
        <v>0.01</v>
      </c>
      <c r="D2014" s="5">
        <f t="shared" si="1118"/>
        <v>6</v>
      </c>
      <c r="E2014" s="5">
        <f t="shared" si="1119"/>
        <v>21</v>
      </c>
      <c r="F2014" s="4">
        <f t="shared" si="1120"/>
        <v>11</v>
      </c>
      <c r="G2014" s="5" t="str">
        <f>VLOOKUP($D2014,LE!$B:$D,G$2,FALSE)</f>
        <v>ERU</v>
      </c>
      <c r="H2014" s="5" t="str">
        <f>VLOOKUP($D2014,LE!$B:$D,H$2,FALSE)</f>
        <v>Eastern-Europe&amp;Russia</v>
      </c>
      <c r="I2014" s="5" t="str">
        <f>VLOOKUP($E2014,Department!$B:$E,I$2,FALSE)</f>
        <v>TAX</v>
      </c>
      <c r="J2014" s="5" t="str">
        <f>VLOOKUP($E2014,Department!$B:$E,J$2,FALSE)</f>
        <v>TAX-01</v>
      </c>
      <c r="K2014" s="5" t="str">
        <f>VLOOKUP($E2014,Department!$B:$E,K$2,FALSE)</f>
        <v>Tax</v>
      </c>
      <c r="L2014" s="5">
        <f>VLOOKUP($F2014,Account!$B:$D,L$2,FALSE)</f>
        <v>700001</v>
      </c>
      <c r="M2014" s="5" t="str">
        <f>VLOOKUP($F2014,Account!$B:$D,M$2,FALSE)</f>
        <v>IT-Application-Subscription</v>
      </c>
      <c r="N2014" s="9">
        <f t="shared" si="1104"/>
        <v>3468.7397954152543</v>
      </c>
      <c r="O2014" t="str">
        <f>VLOOKUP(A2014,glbpamap!$A$1:$E$1000,5,FALSE)</f>
        <v>payroll.csv</v>
      </c>
    </row>
    <row r="2015" spans="1:15" x14ac:dyDescent="0.25">
      <c r="A2015" t="str">
        <f t="shared" si="1111"/>
        <v>TAX-01700002</v>
      </c>
      <c r="C2015">
        <f t="shared" si="1117"/>
        <v>0.02</v>
      </c>
      <c r="D2015" s="5">
        <f t="shared" si="1118"/>
        <v>6</v>
      </c>
      <c r="E2015" s="5">
        <f t="shared" si="1119"/>
        <v>21</v>
      </c>
      <c r="F2015" s="4">
        <f t="shared" si="1120"/>
        <v>12</v>
      </c>
      <c r="G2015" s="5" t="str">
        <f>VLOOKUP($D2015,LE!$B:$D,G$2,FALSE)</f>
        <v>ERU</v>
      </c>
      <c r="H2015" s="5" t="str">
        <f>VLOOKUP($D2015,LE!$B:$D,H$2,FALSE)</f>
        <v>Eastern-Europe&amp;Russia</v>
      </c>
      <c r="I2015" s="5" t="str">
        <f>VLOOKUP($E2015,Department!$B:$E,I$2,FALSE)</f>
        <v>TAX</v>
      </c>
      <c r="J2015" s="5" t="str">
        <f>VLOOKUP($E2015,Department!$B:$E,J$2,FALSE)</f>
        <v>TAX-01</v>
      </c>
      <c r="K2015" s="5" t="str">
        <f>VLOOKUP($E2015,Department!$B:$E,K$2,FALSE)</f>
        <v>Tax</v>
      </c>
      <c r="L2015" s="5">
        <f>VLOOKUP($F2015,Account!$B:$D,L$2,FALSE)</f>
        <v>700002</v>
      </c>
      <c r="M2015" s="5" t="str">
        <f>VLOOKUP($F2015,Account!$B:$D,M$2,FALSE)</f>
        <v>IT-Infrastructure</v>
      </c>
      <c r="N2015" s="9">
        <f t="shared" si="1105"/>
        <v>6937.4795908305086</v>
      </c>
      <c r="O2015" t="str">
        <f>VLOOKUP(A2015,glbpamap!$A$1:$E$1000,5,FALSE)</f>
        <v>payroll.csv</v>
      </c>
    </row>
    <row r="2016" spans="1:15" x14ac:dyDescent="0.25">
      <c r="A2016" t="str">
        <f t="shared" si="1111"/>
        <v>TAX-01700003</v>
      </c>
      <c r="C2016">
        <f t="shared" si="1117"/>
        <v>0.01</v>
      </c>
      <c r="D2016" s="5">
        <f t="shared" si="1118"/>
        <v>6</v>
      </c>
      <c r="E2016" s="5">
        <f t="shared" si="1119"/>
        <v>21</v>
      </c>
      <c r="F2016" s="4">
        <f t="shared" si="1120"/>
        <v>13</v>
      </c>
      <c r="G2016" s="5" t="str">
        <f>VLOOKUP($D2016,LE!$B:$D,G$2,FALSE)</f>
        <v>ERU</v>
      </c>
      <c r="H2016" s="5" t="str">
        <f>VLOOKUP($D2016,LE!$B:$D,H$2,FALSE)</f>
        <v>Eastern-Europe&amp;Russia</v>
      </c>
      <c r="I2016" s="5" t="str">
        <f>VLOOKUP($E2016,Department!$B:$E,I$2,FALSE)</f>
        <v>TAX</v>
      </c>
      <c r="J2016" s="5" t="str">
        <f>VLOOKUP($E2016,Department!$B:$E,J$2,FALSE)</f>
        <v>TAX-01</v>
      </c>
      <c r="K2016" s="5" t="str">
        <f>VLOOKUP($E2016,Department!$B:$E,K$2,FALSE)</f>
        <v>Tax</v>
      </c>
      <c r="L2016" s="5">
        <f>VLOOKUP($F2016,Account!$B:$D,L$2,FALSE)</f>
        <v>700003</v>
      </c>
      <c r="M2016" s="5" t="str">
        <f>VLOOKUP($F2016,Account!$B:$D,M$2,FALSE)</f>
        <v>IT-Consultant-System Implementation</v>
      </c>
      <c r="N2016" s="9">
        <f t="shared" si="1106"/>
        <v>3468.7397954152543</v>
      </c>
      <c r="O2016" t="str">
        <f>VLOOKUP(A2016,glbpamap!$A$1:$E$1000,5,FALSE)</f>
        <v>payroll.csv</v>
      </c>
    </row>
    <row r="2017" spans="1:15" x14ac:dyDescent="0.25">
      <c r="A2017" t="str">
        <f t="shared" si="1111"/>
        <v>TAX-01800000</v>
      </c>
      <c r="C2017">
        <f t="shared" si="1117"/>
        <v>0.02</v>
      </c>
      <c r="D2017" s="5">
        <f t="shared" si="1118"/>
        <v>6</v>
      </c>
      <c r="E2017" s="5">
        <f t="shared" si="1119"/>
        <v>21</v>
      </c>
      <c r="F2017" s="4">
        <f t="shared" si="1120"/>
        <v>14</v>
      </c>
      <c r="G2017" s="5" t="str">
        <f>VLOOKUP($D2017,LE!$B:$D,G$2,FALSE)</f>
        <v>ERU</v>
      </c>
      <c r="H2017" s="5" t="str">
        <f>VLOOKUP($D2017,LE!$B:$D,H$2,FALSE)</f>
        <v>Eastern-Europe&amp;Russia</v>
      </c>
      <c r="I2017" s="5" t="str">
        <f>VLOOKUP($E2017,Department!$B:$E,I$2,FALSE)</f>
        <v>TAX</v>
      </c>
      <c r="J2017" s="5" t="str">
        <f>VLOOKUP($E2017,Department!$B:$E,J$2,FALSE)</f>
        <v>TAX-01</v>
      </c>
      <c r="K2017" s="5" t="str">
        <f>VLOOKUP($E2017,Department!$B:$E,K$2,FALSE)</f>
        <v>Tax</v>
      </c>
      <c r="L2017" s="5">
        <f>VLOOKUP($F2017,Account!$B:$D,L$2,FALSE)</f>
        <v>800000</v>
      </c>
      <c r="M2017" s="5" t="str">
        <f>VLOOKUP($F2017,Account!$B:$D,M$2,FALSE)</f>
        <v>Facilities-Offices</v>
      </c>
      <c r="N2017" s="9">
        <f t="shared" si="1107"/>
        <v>6937.4795908305086</v>
      </c>
      <c r="O2017" t="str">
        <f>VLOOKUP(A2017,glbpamap!$A$1:$E$1000,5,FALSE)</f>
        <v>payroll.csv</v>
      </c>
    </row>
    <row r="2018" spans="1:15" x14ac:dyDescent="0.25">
      <c r="A2018" t="str">
        <f t="shared" si="1111"/>
        <v>TAX-01800001</v>
      </c>
      <c r="C2018">
        <f t="shared" si="1117"/>
        <v>0.02</v>
      </c>
      <c r="D2018" s="5">
        <f t="shared" si="1118"/>
        <v>6</v>
      </c>
      <c r="E2018" s="5">
        <f t="shared" si="1119"/>
        <v>21</v>
      </c>
      <c r="F2018" s="4">
        <f t="shared" si="1120"/>
        <v>15</v>
      </c>
      <c r="G2018" s="5" t="str">
        <f>VLOOKUP($D2018,LE!$B:$D,G$2,FALSE)</f>
        <v>ERU</v>
      </c>
      <c r="H2018" s="5" t="str">
        <f>VLOOKUP($D2018,LE!$B:$D,H$2,FALSE)</f>
        <v>Eastern-Europe&amp;Russia</v>
      </c>
      <c r="I2018" s="5" t="str">
        <f>VLOOKUP($E2018,Department!$B:$E,I$2,FALSE)</f>
        <v>TAX</v>
      </c>
      <c r="J2018" s="5" t="str">
        <f>VLOOKUP($E2018,Department!$B:$E,J$2,FALSE)</f>
        <v>TAX-01</v>
      </c>
      <c r="K2018" s="5" t="str">
        <f>VLOOKUP($E2018,Department!$B:$E,K$2,FALSE)</f>
        <v>Tax</v>
      </c>
      <c r="L2018" s="5">
        <f>VLOOKUP($F2018,Account!$B:$D,L$2,FALSE)</f>
        <v>800001</v>
      </c>
      <c r="M2018" s="5" t="str">
        <f>VLOOKUP($F2018,Account!$B:$D,M$2,FALSE)</f>
        <v>Facilities-Supplies</v>
      </c>
      <c r="N2018" s="9">
        <f t="shared" si="1108"/>
        <v>6937.4795908305086</v>
      </c>
      <c r="O2018" t="str">
        <f>VLOOKUP(A2018,glbpamap!$A$1:$E$1000,5,FALSE)</f>
        <v>payroll.csv</v>
      </c>
    </row>
    <row r="2019" spans="1:15" x14ac:dyDescent="0.25">
      <c r="A2019" t="str">
        <f t="shared" si="1111"/>
        <v>TAX-01800002</v>
      </c>
      <c r="C2019">
        <f t="shared" si="1117"/>
        <v>0.02</v>
      </c>
      <c r="D2019" s="5">
        <f t="shared" si="1118"/>
        <v>6</v>
      </c>
      <c r="E2019" s="5">
        <f t="shared" si="1119"/>
        <v>21</v>
      </c>
      <c r="F2019" s="4">
        <f t="shared" si="1120"/>
        <v>16</v>
      </c>
      <c r="G2019" s="5" t="str">
        <f>VLOOKUP($D2019,LE!$B:$D,G$2,FALSE)</f>
        <v>ERU</v>
      </c>
      <c r="H2019" s="5" t="str">
        <f>VLOOKUP($D2019,LE!$B:$D,H$2,FALSE)</f>
        <v>Eastern-Europe&amp;Russia</v>
      </c>
      <c r="I2019" s="5" t="str">
        <f>VLOOKUP($E2019,Department!$B:$E,I$2,FALSE)</f>
        <v>TAX</v>
      </c>
      <c r="J2019" s="5" t="str">
        <f>VLOOKUP($E2019,Department!$B:$E,J$2,FALSE)</f>
        <v>TAX-01</v>
      </c>
      <c r="K2019" s="5" t="str">
        <f>VLOOKUP($E2019,Department!$B:$E,K$2,FALSE)</f>
        <v>Tax</v>
      </c>
      <c r="L2019" s="5">
        <f>VLOOKUP($F2019,Account!$B:$D,L$2,FALSE)</f>
        <v>800002</v>
      </c>
      <c r="M2019" s="5" t="str">
        <f>VLOOKUP($F2019,Account!$B:$D,M$2,FALSE)</f>
        <v>Facilities-Supplies</v>
      </c>
      <c r="N2019" s="9">
        <f t="shared" si="1109"/>
        <v>6937.4795908305086</v>
      </c>
      <c r="O2019" t="str">
        <f>VLOOKUP(A2019,glbpamap!$A$1:$E$1000,5,FALSE)</f>
        <v>payroll.csv</v>
      </c>
    </row>
    <row r="2020" spans="1:15" x14ac:dyDescent="0.25">
      <c r="A2020" t="str">
        <f t="shared" si="1111"/>
        <v>Sales-01100000</v>
      </c>
      <c r="C2020">
        <f>C2004</f>
        <v>0</v>
      </c>
      <c r="D2020" s="6">
        <v>7</v>
      </c>
      <c r="E2020" s="6">
        <v>1</v>
      </c>
      <c r="F2020" s="4">
        <v>1</v>
      </c>
      <c r="G2020" s="5" t="str">
        <f>VLOOKUP($D2020,LE!$B:$D,G$2,FALSE)</f>
        <v>AUS</v>
      </c>
      <c r="H2020" s="5" t="str">
        <f>VLOOKUP($D2020,LE!$B:$D,H$2,FALSE)</f>
        <v>Australia</v>
      </c>
      <c r="I2020" s="5" t="str">
        <f>VLOOKUP($E2020,Department!$B:$E,I$2,FALSE)</f>
        <v>Sales</v>
      </c>
      <c r="J2020" s="5" t="str">
        <f>VLOOKUP($E2020,Department!$B:$E,J$2,FALSE)</f>
        <v>Sales-01</v>
      </c>
      <c r="K2020" s="5" t="str">
        <f>VLOOKUP($E2020,Department!$B:$E,K$2,FALSE)</f>
        <v>Sales-Direct</v>
      </c>
      <c r="L2020" s="5">
        <f>VLOOKUP($F2020,Account!$B:$D,L$2,FALSE)</f>
        <v>100000</v>
      </c>
      <c r="M2020" s="5" t="str">
        <f>VLOOKUP($F2020,Account!$B:$D,M$2,FALSE)</f>
        <v>Salary</v>
      </c>
      <c r="N2020" s="10">
        <f t="shared" ref="N2020" si="1121">N2004*1.01</f>
        <v>350342.71933694067</v>
      </c>
      <c r="O2020" t="str">
        <f>VLOOKUP(A2020,glbpamap!$A$1:$E$1000,5,FALSE)</f>
        <v>implementation.csv</v>
      </c>
    </row>
    <row r="2021" spans="1:15" x14ac:dyDescent="0.25">
      <c r="A2021" t="str">
        <f t="shared" si="1111"/>
        <v>Sales-01100001</v>
      </c>
      <c r="C2021">
        <f t="shared" ref="C2021:C2035" si="1122">C2005</f>
        <v>0.3</v>
      </c>
      <c r="D2021" s="5">
        <f>D2020</f>
        <v>7</v>
      </c>
      <c r="E2021" s="5">
        <f>E2020</f>
        <v>1</v>
      </c>
      <c r="F2021" s="4">
        <f>F2020+1</f>
        <v>2</v>
      </c>
      <c r="G2021" s="5" t="str">
        <f>VLOOKUP($D2021,LE!$B:$D,G$2,FALSE)</f>
        <v>AUS</v>
      </c>
      <c r="H2021" s="5" t="str">
        <f>VLOOKUP($D2021,LE!$B:$D,H$2,FALSE)</f>
        <v>Australia</v>
      </c>
      <c r="I2021" s="5" t="str">
        <f>VLOOKUP($E2021,Department!$B:$E,I$2,FALSE)</f>
        <v>Sales</v>
      </c>
      <c r="J2021" s="5" t="str">
        <f>VLOOKUP($E2021,Department!$B:$E,J$2,FALSE)</f>
        <v>Sales-01</v>
      </c>
      <c r="K2021" s="5" t="str">
        <f>VLOOKUP($E2021,Department!$B:$E,K$2,FALSE)</f>
        <v>Sales-Direct</v>
      </c>
      <c r="L2021" s="5">
        <f>VLOOKUP($F2021,Account!$B:$D,L$2,FALSE)</f>
        <v>100001</v>
      </c>
      <c r="M2021" s="5" t="str">
        <f>VLOOKUP($F2021,Account!$B:$D,M$2,FALSE)</f>
        <v>Benefits</v>
      </c>
      <c r="N2021" s="9">
        <f t="shared" ref="N2021:N2069" si="1123">N2020*C2021</f>
        <v>105102.81580108219</v>
      </c>
      <c r="O2021" t="str">
        <f>VLOOKUP(A2021,glbpamap!$A$1:$E$1000,5,FALSE)</f>
        <v>implementation.csv</v>
      </c>
    </row>
    <row r="2022" spans="1:15" x14ac:dyDescent="0.25">
      <c r="A2022" t="str">
        <f t="shared" si="1111"/>
        <v>Sales-01200000</v>
      </c>
      <c r="C2022">
        <f t="shared" si="1122"/>
        <v>0.5</v>
      </c>
      <c r="D2022" s="5">
        <f t="shared" ref="D2022:D2035" si="1124">D2021</f>
        <v>7</v>
      </c>
      <c r="E2022" s="5">
        <f t="shared" ref="E2022:E2035" si="1125">E2021</f>
        <v>1</v>
      </c>
      <c r="F2022" s="4">
        <f t="shared" ref="F2022:F2035" si="1126">F2021+1</f>
        <v>3</v>
      </c>
      <c r="G2022" s="5" t="str">
        <f>VLOOKUP($D2022,LE!$B:$D,G$2,FALSE)</f>
        <v>AUS</v>
      </c>
      <c r="H2022" s="5" t="str">
        <f>VLOOKUP($D2022,LE!$B:$D,H$2,FALSE)</f>
        <v>Australia</v>
      </c>
      <c r="I2022" s="5" t="str">
        <f>VLOOKUP($E2022,Department!$B:$E,I$2,FALSE)</f>
        <v>Sales</v>
      </c>
      <c r="J2022" s="5" t="str">
        <f>VLOOKUP($E2022,Department!$B:$E,J$2,FALSE)</f>
        <v>Sales-01</v>
      </c>
      <c r="K2022" s="5" t="str">
        <f>VLOOKUP($E2022,Department!$B:$E,K$2,FALSE)</f>
        <v>Sales-Direct</v>
      </c>
      <c r="L2022" s="5">
        <f>VLOOKUP($F2022,Account!$B:$D,L$2,FALSE)</f>
        <v>200000</v>
      </c>
      <c r="M2022" s="5" t="str">
        <f>VLOOKUP($F2022,Account!$B:$D,M$2,FALSE)</f>
        <v>Contractors</v>
      </c>
      <c r="N2022" s="9">
        <f t="shared" si="1096"/>
        <v>175171.35966847034</v>
      </c>
      <c r="O2022" t="str">
        <f>VLOOKUP(A2022,glbpamap!$A$1:$E$1000,5,FALSE)</f>
        <v>implementation.csv</v>
      </c>
    </row>
    <row r="2023" spans="1:15" x14ac:dyDescent="0.25">
      <c r="A2023" t="str">
        <f t="shared" si="1111"/>
        <v>Sales-01400000</v>
      </c>
      <c r="C2023">
        <f t="shared" si="1122"/>
        <v>0.1</v>
      </c>
      <c r="D2023" s="5">
        <f t="shared" si="1124"/>
        <v>7</v>
      </c>
      <c r="E2023" s="5">
        <f t="shared" si="1125"/>
        <v>1</v>
      </c>
      <c r="F2023" s="4">
        <f t="shared" si="1126"/>
        <v>4</v>
      </c>
      <c r="G2023" s="5" t="str">
        <f>VLOOKUP($D2023,LE!$B:$D,G$2,FALSE)</f>
        <v>AUS</v>
      </c>
      <c r="H2023" s="5" t="str">
        <f>VLOOKUP($D2023,LE!$B:$D,H$2,FALSE)</f>
        <v>Australia</v>
      </c>
      <c r="I2023" s="5" t="str">
        <f>VLOOKUP($E2023,Department!$B:$E,I$2,FALSE)</f>
        <v>Sales</v>
      </c>
      <c r="J2023" s="5" t="str">
        <f>VLOOKUP($E2023,Department!$B:$E,J$2,FALSE)</f>
        <v>Sales-01</v>
      </c>
      <c r="K2023" s="5" t="str">
        <f>VLOOKUP($E2023,Department!$B:$E,K$2,FALSE)</f>
        <v>Sales-Direct</v>
      </c>
      <c r="L2023" s="5">
        <f>VLOOKUP($F2023,Account!$B:$D,L$2,FALSE)</f>
        <v>400000</v>
      </c>
      <c r="M2023" s="5" t="str">
        <f>VLOOKUP($F2023,Account!$B:$D,M$2,FALSE)</f>
        <v>Travel-Trips</v>
      </c>
      <c r="N2023" s="9">
        <f t="shared" si="1097"/>
        <v>35034.271933694072</v>
      </c>
      <c r="O2023" t="str">
        <f>VLOOKUP(A2023,glbpamap!$A$1:$E$1000,5,FALSE)</f>
        <v>implementation.csv</v>
      </c>
    </row>
    <row r="2024" spans="1:15" x14ac:dyDescent="0.25">
      <c r="A2024" t="str">
        <f t="shared" si="1111"/>
        <v>Sales-01400001</v>
      </c>
      <c r="C2024">
        <f t="shared" si="1122"/>
        <v>0.05</v>
      </c>
      <c r="D2024" s="5">
        <f t="shared" si="1124"/>
        <v>7</v>
      </c>
      <c r="E2024" s="5">
        <f t="shared" si="1125"/>
        <v>1</v>
      </c>
      <c r="F2024" s="4">
        <f t="shared" si="1126"/>
        <v>5</v>
      </c>
      <c r="G2024" s="5" t="str">
        <f>VLOOKUP($D2024,LE!$B:$D,G$2,FALSE)</f>
        <v>AUS</v>
      </c>
      <c r="H2024" s="5" t="str">
        <f>VLOOKUP($D2024,LE!$B:$D,H$2,FALSE)</f>
        <v>Australia</v>
      </c>
      <c r="I2024" s="5" t="str">
        <f>VLOOKUP($E2024,Department!$B:$E,I$2,FALSE)</f>
        <v>Sales</v>
      </c>
      <c r="J2024" s="5" t="str">
        <f>VLOOKUP($E2024,Department!$B:$E,J$2,FALSE)</f>
        <v>Sales-01</v>
      </c>
      <c r="K2024" s="5" t="str">
        <f>VLOOKUP($E2024,Department!$B:$E,K$2,FALSE)</f>
        <v>Sales-Direct</v>
      </c>
      <c r="L2024" s="5">
        <f>VLOOKUP($F2024,Account!$B:$D,L$2,FALSE)</f>
        <v>400001</v>
      </c>
      <c r="M2024" s="5" t="str">
        <f>VLOOKUP($F2024,Account!$B:$D,M$2,FALSE)</f>
        <v>Travel-Hotels</v>
      </c>
      <c r="N2024" s="9">
        <f t="shared" si="1098"/>
        <v>17517.135966847036</v>
      </c>
      <c r="O2024" t="str">
        <f>VLOOKUP(A2024,glbpamap!$A$1:$E$1000,5,FALSE)</f>
        <v>implementation.csv</v>
      </c>
    </row>
    <row r="2025" spans="1:15" x14ac:dyDescent="0.25">
      <c r="A2025" t="str">
        <f t="shared" si="1111"/>
        <v>Sales-01500000</v>
      </c>
      <c r="C2025">
        <f t="shared" si="1122"/>
        <v>0.2</v>
      </c>
      <c r="D2025" s="5">
        <f t="shared" si="1124"/>
        <v>7</v>
      </c>
      <c r="E2025" s="5">
        <f t="shared" si="1125"/>
        <v>1</v>
      </c>
      <c r="F2025" s="4">
        <f t="shared" si="1126"/>
        <v>6</v>
      </c>
      <c r="G2025" s="5" t="str">
        <f>VLOOKUP($D2025,LE!$B:$D,G$2,FALSE)</f>
        <v>AUS</v>
      </c>
      <c r="H2025" s="5" t="str">
        <f>VLOOKUP($D2025,LE!$B:$D,H$2,FALSE)</f>
        <v>Australia</v>
      </c>
      <c r="I2025" s="5" t="str">
        <f>VLOOKUP($E2025,Department!$B:$E,I$2,FALSE)</f>
        <v>Sales</v>
      </c>
      <c r="J2025" s="5" t="str">
        <f>VLOOKUP($E2025,Department!$B:$E,J$2,FALSE)</f>
        <v>Sales-01</v>
      </c>
      <c r="K2025" s="5" t="str">
        <f>VLOOKUP($E2025,Department!$B:$E,K$2,FALSE)</f>
        <v>Sales-Direct</v>
      </c>
      <c r="L2025" s="5">
        <f>VLOOKUP($F2025,Account!$B:$D,L$2,FALSE)</f>
        <v>500000</v>
      </c>
      <c r="M2025" s="5" t="str">
        <f>VLOOKUP($F2025,Account!$B:$D,M$2,FALSE)</f>
        <v>Professional-Services-Consultants</v>
      </c>
      <c r="N2025" s="9">
        <f t="shared" si="1099"/>
        <v>70068.543867388144</v>
      </c>
      <c r="O2025" t="str">
        <f>VLOOKUP(A2025,glbpamap!$A$1:$E$1000,5,FALSE)</f>
        <v>implementation.csv</v>
      </c>
    </row>
    <row r="2026" spans="1:15" x14ac:dyDescent="0.25">
      <c r="A2026" t="str">
        <f t="shared" si="1111"/>
        <v>Sales-01600000</v>
      </c>
      <c r="C2026">
        <f t="shared" si="1122"/>
        <v>0.1</v>
      </c>
      <c r="D2026" s="5">
        <f t="shared" si="1124"/>
        <v>7</v>
      </c>
      <c r="E2026" s="5">
        <f t="shared" si="1125"/>
        <v>1</v>
      </c>
      <c r="F2026" s="4">
        <f t="shared" si="1126"/>
        <v>7</v>
      </c>
      <c r="G2026" s="5" t="str">
        <f>VLOOKUP($D2026,LE!$B:$D,G$2,FALSE)</f>
        <v>AUS</v>
      </c>
      <c r="H2026" s="5" t="str">
        <f>VLOOKUP($D2026,LE!$B:$D,H$2,FALSE)</f>
        <v>Australia</v>
      </c>
      <c r="I2026" s="5" t="str">
        <f>VLOOKUP($E2026,Department!$B:$E,I$2,FALSE)</f>
        <v>Sales</v>
      </c>
      <c r="J2026" s="5" t="str">
        <f>VLOOKUP($E2026,Department!$B:$E,J$2,FALSE)</f>
        <v>Sales-01</v>
      </c>
      <c r="K2026" s="5" t="str">
        <f>VLOOKUP($E2026,Department!$B:$E,K$2,FALSE)</f>
        <v>Sales-Direct</v>
      </c>
      <c r="L2026" s="5">
        <f>VLOOKUP($F2026,Account!$B:$D,L$2,FALSE)</f>
        <v>600000</v>
      </c>
      <c r="M2026" s="5" t="str">
        <f>VLOOKUP($F2026,Account!$B:$D,M$2,FALSE)</f>
        <v>Legal-Consultants</v>
      </c>
      <c r="N2026" s="9">
        <f t="shared" si="1100"/>
        <v>35034.271933694072</v>
      </c>
      <c r="O2026" t="str">
        <f>VLOOKUP(A2026,glbpamap!$A$1:$E$1000,5,FALSE)</f>
        <v>implementation.csv</v>
      </c>
    </row>
    <row r="2027" spans="1:15" x14ac:dyDescent="0.25">
      <c r="A2027" t="str">
        <f t="shared" si="1111"/>
        <v>Sales-01600001</v>
      </c>
      <c r="C2027">
        <f t="shared" si="1122"/>
        <v>0</v>
      </c>
      <c r="D2027" s="5">
        <f t="shared" si="1124"/>
        <v>7</v>
      </c>
      <c r="E2027" s="5">
        <f t="shared" si="1125"/>
        <v>1</v>
      </c>
      <c r="F2027" s="4">
        <f t="shared" si="1126"/>
        <v>8</v>
      </c>
      <c r="G2027" s="5" t="str">
        <f>VLOOKUP($D2027,LE!$B:$D,G$2,FALSE)</f>
        <v>AUS</v>
      </c>
      <c r="H2027" s="5" t="str">
        <f>VLOOKUP($D2027,LE!$B:$D,H$2,FALSE)</f>
        <v>Australia</v>
      </c>
      <c r="I2027" s="5" t="str">
        <f>VLOOKUP($E2027,Department!$B:$E,I$2,FALSE)</f>
        <v>Sales</v>
      </c>
      <c r="J2027" s="5" t="str">
        <f>VLOOKUP($E2027,Department!$B:$E,J$2,FALSE)</f>
        <v>Sales-01</v>
      </c>
      <c r="K2027" s="5" t="str">
        <f>VLOOKUP($E2027,Department!$B:$E,K$2,FALSE)</f>
        <v>Sales-Direct</v>
      </c>
      <c r="L2027" s="5">
        <f>VLOOKUP($F2027,Account!$B:$D,L$2,FALSE)</f>
        <v>600001</v>
      </c>
      <c r="M2027" s="5" t="str">
        <f>VLOOKUP($F2027,Account!$B:$D,M$2,FALSE)</f>
        <v>Legal-Corporate Fees</v>
      </c>
      <c r="N2027" s="9">
        <f t="shared" si="1101"/>
        <v>0</v>
      </c>
      <c r="O2027" t="str">
        <f>VLOOKUP(A2027,glbpamap!$A$1:$E$1000,5,FALSE)</f>
        <v>implementation.csv</v>
      </c>
    </row>
    <row r="2028" spans="1:15" x14ac:dyDescent="0.25">
      <c r="A2028" t="str">
        <f t="shared" si="1111"/>
        <v>Sales-01600002</v>
      </c>
      <c r="C2028">
        <f t="shared" si="1122"/>
        <v>0</v>
      </c>
      <c r="D2028" s="5">
        <f t="shared" si="1124"/>
        <v>7</v>
      </c>
      <c r="E2028" s="5">
        <f t="shared" si="1125"/>
        <v>1</v>
      </c>
      <c r="F2028" s="4">
        <f t="shared" si="1126"/>
        <v>9</v>
      </c>
      <c r="G2028" s="5" t="str">
        <f>VLOOKUP($D2028,LE!$B:$D,G$2,FALSE)</f>
        <v>AUS</v>
      </c>
      <c r="H2028" s="5" t="str">
        <f>VLOOKUP($D2028,LE!$B:$D,H$2,FALSE)</f>
        <v>Australia</v>
      </c>
      <c r="I2028" s="5" t="str">
        <f>VLOOKUP($E2028,Department!$B:$E,I$2,FALSE)</f>
        <v>Sales</v>
      </c>
      <c r="J2028" s="5" t="str">
        <f>VLOOKUP($E2028,Department!$B:$E,J$2,FALSE)</f>
        <v>Sales-01</v>
      </c>
      <c r="K2028" s="5" t="str">
        <f>VLOOKUP($E2028,Department!$B:$E,K$2,FALSE)</f>
        <v>Sales-Direct</v>
      </c>
      <c r="L2028" s="5">
        <f>VLOOKUP($F2028,Account!$B:$D,L$2,FALSE)</f>
        <v>600002</v>
      </c>
      <c r="M2028" s="5" t="str">
        <f>VLOOKUP($F2028,Account!$B:$D,M$2,FALSE)</f>
        <v>Legal-Employment Fees</v>
      </c>
      <c r="N2028" s="9">
        <f t="shared" si="1102"/>
        <v>0</v>
      </c>
      <c r="O2028" t="str">
        <f>VLOOKUP(A2028,glbpamap!$A$1:$E$1000,5,FALSE)</f>
        <v>implementation.csv</v>
      </c>
    </row>
    <row r="2029" spans="1:15" x14ac:dyDescent="0.25">
      <c r="A2029" t="str">
        <f t="shared" si="1111"/>
        <v>Sales-01700000</v>
      </c>
      <c r="C2029">
        <f t="shared" si="1122"/>
        <v>0.05</v>
      </c>
      <c r="D2029" s="5">
        <f t="shared" si="1124"/>
        <v>7</v>
      </c>
      <c r="E2029" s="5">
        <f t="shared" si="1125"/>
        <v>1</v>
      </c>
      <c r="F2029" s="4">
        <f t="shared" si="1126"/>
        <v>10</v>
      </c>
      <c r="G2029" s="5" t="str">
        <f>VLOOKUP($D2029,LE!$B:$D,G$2,FALSE)</f>
        <v>AUS</v>
      </c>
      <c r="H2029" s="5" t="str">
        <f>VLOOKUP($D2029,LE!$B:$D,H$2,FALSE)</f>
        <v>Australia</v>
      </c>
      <c r="I2029" s="5" t="str">
        <f>VLOOKUP($E2029,Department!$B:$E,I$2,FALSE)</f>
        <v>Sales</v>
      </c>
      <c r="J2029" s="5" t="str">
        <f>VLOOKUP($E2029,Department!$B:$E,J$2,FALSE)</f>
        <v>Sales-01</v>
      </c>
      <c r="K2029" s="5" t="str">
        <f>VLOOKUP($E2029,Department!$B:$E,K$2,FALSE)</f>
        <v>Sales-Direct</v>
      </c>
      <c r="L2029" s="5">
        <f>VLOOKUP($F2029,Account!$B:$D,L$2,FALSE)</f>
        <v>700000</v>
      </c>
      <c r="M2029" s="5" t="str">
        <f>VLOOKUP($F2029,Account!$B:$D,M$2,FALSE)</f>
        <v>IT-Application-On-Premise</v>
      </c>
      <c r="N2029" s="9">
        <f t="shared" si="1103"/>
        <v>17517.135966847036</v>
      </c>
      <c r="O2029" t="str">
        <f>VLOOKUP(A2029,glbpamap!$A$1:$E$1000,5,FALSE)</f>
        <v>implementation.csv</v>
      </c>
    </row>
    <row r="2030" spans="1:15" x14ac:dyDescent="0.25">
      <c r="A2030" t="str">
        <f t="shared" si="1111"/>
        <v>Sales-01700001</v>
      </c>
      <c r="C2030">
        <f t="shared" si="1122"/>
        <v>0.01</v>
      </c>
      <c r="D2030" s="5">
        <f t="shared" si="1124"/>
        <v>7</v>
      </c>
      <c r="E2030" s="5">
        <f t="shared" si="1125"/>
        <v>1</v>
      </c>
      <c r="F2030" s="4">
        <f t="shared" si="1126"/>
        <v>11</v>
      </c>
      <c r="G2030" s="5" t="str">
        <f>VLOOKUP($D2030,LE!$B:$D,G$2,FALSE)</f>
        <v>AUS</v>
      </c>
      <c r="H2030" s="5" t="str">
        <f>VLOOKUP($D2030,LE!$B:$D,H$2,FALSE)</f>
        <v>Australia</v>
      </c>
      <c r="I2030" s="5" t="str">
        <f>VLOOKUP($E2030,Department!$B:$E,I$2,FALSE)</f>
        <v>Sales</v>
      </c>
      <c r="J2030" s="5" t="str">
        <f>VLOOKUP($E2030,Department!$B:$E,J$2,FALSE)</f>
        <v>Sales-01</v>
      </c>
      <c r="K2030" s="5" t="str">
        <f>VLOOKUP($E2030,Department!$B:$E,K$2,FALSE)</f>
        <v>Sales-Direct</v>
      </c>
      <c r="L2030" s="5">
        <f>VLOOKUP($F2030,Account!$B:$D,L$2,FALSE)</f>
        <v>700001</v>
      </c>
      <c r="M2030" s="5" t="str">
        <f>VLOOKUP($F2030,Account!$B:$D,M$2,FALSE)</f>
        <v>IT-Application-Subscription</v>
      </c>
      <c r="N2030" s="9">
        <f t="shared" si="1104"/>
        <v>3503.4271933694067</v>
      </c>
      <c r="O2030" t="str">
        <f>VLOOKUP(A2030,glbpamap!$A$1:$E$1000,5,FALSE)</f>
        <v>implementation.csv</v>
      </c>
    </row>
    <row r="2031" spans="1:15" x14ac:dyDescent="0.25">
      <c r="A2031" t="str">
        <f t="shared" si="1111"/>
        <v>Sales-01700002</v>
      </c>
      <c r="C2031">
        <f t="shared" si="1122"/>
        <v>0.02</v>
      </c>
      <c r="D2031" s="5">
        <f t="shared" si="1124"/>
        <v>7</v>
      </c>
      <c r="E2031" s="5">
        <f t="shared" si="1125"/>
        <v>1</v>
      </c>
      <c r="F2031" s="4">
        <f t="shared" si="1126"/>
        <v>12</v>
      </c>
      <c r="G2031" s="5" t="str">
        <f>VLOOKUP($D2031,LE!$B:$D,G$2,FALSE)</f>
        <v>AUS</v>
      </c>
      <c r="H2031" s="5" t="str">
        <f>VLOOKUP($D2031,LE!$B:$D,H$2,FALSE)</f>
        <v>Australia</v>
      </c>
      <c r="I2031" s="5" t="str">
        <f>VLOOKUP($E2031,Department!$B:$E,I$2,FALSE)</f>
        <v>Sales</v>
      </c>
      <c r="J2031" s="5" t="str">
        <f>VLOOKUP($E2031,Department!$B:$E,J$2,FALSE)</f>
        <v>Sales-01</v>
      </c>
      <c r="K2031" s="5" t="str">
        <f>VLOOKUP($E2031,Department!$B:$E,K$2,FALSE)</f>
        <v>Sales-Direct</v>
      </c>
      <c r="L2031" s="5">
        <f>VLOOKUP($F2031,Account!$B:$D,L$2,FALSE)</f>
        <v>700002</v>
      </c>
      <c r="M2031" s="5" t="str">
        <f>VLOOKUP($F2031,Account!$B:$D,M$2,FALSE)</f>
        <v>IT-Infrastructure</v>
      </c>
      <c r="N2031" s="9">
        <f t="shared" si="1105"/>
        <v>7006.8543867388134</v>
      </c>
      <c r="O2031" t="str">
        <f>VLOOKUP(A2031,glbpamap!$A$1:$E$1000,5,FALSE)</f>
        <v>implementation.csv</v>
      </c>
    </row>
    <row r="2032" spans="1:15" x14ac:dyDescent="0.25">
      <c r="A2032" t="str">
        <f t="shared" si="1111"/>
        <v>Sales-01700003</v>
      </c>
      <c r="C2032">
        <f t="shared" si="1122"/>
        <v>0.01</v>
      </c>
      <c r="D2032" s="5">
        <f t="shared" si="1124"/>
        <v>7</v>
      </c>
      <c r="E2032" s="5">
        <f t="shared" si="1125"/>
        <v>1</v>
      </c>
      <c r="F2032" s="4">
        <f t="shared" si="1126"/>
        <v>13</v>
      </c>
      <c r="G2032" s="5" t="str">
        <f>VLOOKUP($D2032,LE!$B:$D,G$2,FALSE)</f>
        <v>AUS</v>
      </c>
      <c r="H2032" s="5" t="str">
        <f>VLOOKUP($D2032,LE!$B:$D,H$2,FALSE)</f>
        <v>Australia</v>
      </c>
      <c r="I2032" s="5" t="str">
        <f>VLOOKUP($E2032,Department!$B:$E,I$2,FALSE)</f>
        <v>Sales</v>
      </c>
      <c r="J2032" s="5" t="str">
        <f>VLOOKUP($E2032,Department!$B:$E,J$2,FALSE)</f>
        <v>Sales-01</v>
      </c>
      <c r="K2032" s="5" t="str">
        <f>VLOOKUP($E2032,Department!$B:$E,K$2,FALSE)</f>
        <v>Sales-Direct</v>
      </c>
      <c r="L2032" s="5">
        <f>VLOOKUP($F2032,Account!$B:$D,L$2,FALSE)</f>
        <v>700003</v>
      </c>
      <c r="M2032" s="5" t="str">
        <f>VLOOKUP($F2032,Account!$B:$D,M$2,FALSE)</f>
        <v>IT-Consultant-System Implementation</v>
      </c>
      <c r="N2032" s="9">
        <f t="shared" si="1106"/>
        <v>3503.4271933694067</v>
      </c>
      <c r="O2032" t="str">
        <f>VLOOKUP(A2032,glbpamap!$A$1:$E$1000,5,FALSE)</f>
        <v>implementation.csv</v>
      </c>
    </row>
    <row r="2033" spans="1:15" x14ac:dyDescent="0.25">
      <c r="A2033" t="str">
        <f t="shared" si="1111"/>
        <v>Sales-01800000</v>
      </c>
      <c r="C2033">
        <f t="shared" si="1122"/>
        <v>0.02</v>
      </c>
      <c r="D2033" s="5">
        <f t="shared" si="1124"/>
        <v>7</v>
      </c>
      <c r="E2033" s="5">
        <f t="shared" si="1125"/>
        <v>1</v>
      </c>
      <c r="F2033" s="4">
        <f t="shared" si="1126"/>
        <v>14</v>
      </c>
      <c r="G2033" s="5" t="str">
        <f>VLOOKUP($D2033,LE!$B:$D,G$2,FALSE)</f>
        <v>AUS</v>
      </c>
      <c r="H2033" s="5" t="str">
        <f>VLOOKUP($D2033,LE!$B:$D,H$2,FALSE)</f>
        <v>Australia</v>
      </c>
      <c r="I2033" s="5" t="str">
        <f>VLOOKUP($E2033,Department!$B:$E,I$2,FALSE)</f>
        <v>Sales</v>
      </c>
      <c r="J2033" s="5" t="str">
        <f>VLOOKUP($E2033,Department!$B:$E,J$2,FALSE)</f>
        <v>Sales-01</v>
      </c>
      <c r="K2033" s="5" t="str">
        <f>VLOOKUP($E2033,Department!$B:$E,K$2,FALSE)</f>
        <v>Sales-Direct</v>
      </c>
      <c r="L2033" s="5">
        <f>VLOOKUP($F2033,Account!$B:$D,L$2,FALSE)</f>
        <v>800000</v>
      </c>
      <c r="M2033" s="5" t="str">
        <f>VLOOKUP($F2033,Account!$B:$D,M$2,FALSE)</f>
        <v>Facilities-Offices</v>
      </c>
      <c r="N2033" s="9">
        <f t="shared" si="1107"/>
        <v>7006.8543867388134</v>
      </c>
      <c r="O2033" t="str">
        <f>VLOOKUP(A2033,glbpamap!$A$1:$E$1000,5,FALSE)</f>
        <v>implementation.csv</v>
      </c>
    </row>
    <row r="2034" spans="1:15" x14ac:dyDescent="0.25">
      <c r="A2034" t="str">
        <f t="shared" si="1111"/>
        <v>Sales-01800001</v>
      </c>
      <c r="C2034">
        <f t="shared" si="1122"/>
        <v>0.02</v>
      </c>
      <c r="D2034" s="5">
        <f t="shared" si="1124"/>
        <v>7</v>
      </c>
      <c r="E2034" s="5">
        <f t="shared" si="1125"/>
        <v>1</v>
      </c>
      <c r="F2034" s="4">
        <f t="shared" si="1126"/>
        <v>15</v>
      </c>
      <c r="G2034" s="5" t="str">
        <f>VLOOKUP($D2034,LE!$B:$D,G$2,FALSE)</f>
        <v>AUS</v>
      </c>
      <c r="H2034" s="5" t="str">
        <f>VLOOKUP($D2034,LE!$B:$D,H$2,FALSE)</f>
        <v>Australia</v>
      </c>
      <c r="I2034" s="5" t="str">
        <f>VLOOKUP($E2034,Department!$B:$E,I$2,FALSE)</f>
        <v>Sales</v>
      </c>
      <c r="J2034" s="5" t="str">
        <f>VLOOKUP($E2034,Department!$B:$E,J$2,FALSE)</f>
        <v>Sales-01</v>
      </c>
      <c r="K2034" s="5" t="str">
        <f>VLOOKUP($E2034,Department!$B:$E,K$2,FALSE)</f>
        <v>Sales-Direct</v>
      </c>
      <c r="L2034" s="5">
        <f>VLOOKUP($F2034,Account!$B:$D,L$2,FALSE)</f>
        <v>800001</v>
      </c>
      <c r="M2034" s="5" t="str">
        <f>VLOOKUP($F2034,Account!$B:$D,M$2,FALSE)</f>
        <v>Facilities-Supplies</v>
      </c>
      <c r="N2034" s="9">
        <f t="shared" si="1108"/>
        <v>7006.8543867388134</v>
      </c>
      <c r="O2034" t="str">
        <f>VLOOKUP(A2034,glbpamap!$A$1:$E$1000,5,FALSE)</f>
        <v>implementation.csv</v>
      </c>
    </row>
    <row r="2035" spans="1:15" x14ac:dyDescent="0.25">
      <c r="A2035" t="str">
        <f t="shared" si="1111"/>
        <v>Sales-01800002</v>
      </c>
      <c r="C2035">
        <f t="shared" si="1122"/>
        <v>0.02</v>
      </c>
      <c r="D2035" s="5">
        <f t="shared" si="1124"/>
        <v>7</v>
      </c>
      <c r="E2035" s="5">
        <f t="shared" si="1125"/>
        <v>1</v>
      </c>
      <c r="F2035" s="4">
        <f t="shared" si="1126"/>
        <v>16</v>
      </c>
      <c r="G2035" s="5" t="str">
        <f>VLOOKUP($D2035,LE!$B:$D,G$2,FALSE)</f>
        <v>AUS</v>
      </c>
      <c r="H2035" s="5" t="str">
        <f>VLOOKUP($D2035,LE!$B:$D,H$2,FALSE)</f>
        <v>Australia</v>
      </c>
      <c r="I2035" s="5" t="str">
        <f>VLOOKUP($E2035,Department!$B:$E,I$2,FALSE)</f>
        <v>Sales</v>
      </c>
      <c r="J2035" s="5" t="str">
        <f>VLOOKUP($E2035,Department!$B:$E,J$2,FALSE)</f>
        <v>Sales-01</v>
      </c>
      <c r="K2035" s="5" t="str">
        <f>VLOOKUP($E2035,Department!$B:$E,K$2,FALSE)</f>
        <v>Sales-Direct</v>
      </c>
      <c r="L2035" s="5">
        <f>VLOOKUP($F2035,Account!$B:$D,L$2,FALSE)</f>
        <v>800002</v>
      </c>
      <c r="M2035" s="5" t="str">
        <f>VLOOKUP($F2035,Account!$B:$D,M$2,FALSE)</f>
        <v>Facilities-Supplies</v>
      </c>
      <c r="N2035" s="9">
        <f t="shared" si="1109"/>
        <v>7006.8543867388134</v>
      </c>
      <c r="O2035" t="str">
        <f>VLOOKUP(A2035,glbpamap!$A$1:$E$1000,5,FALSE)</f>
        <v>implementation.csv</v>
      </c>
    </row>
    <row r="2036" spans="1:15" x14ac:dyDescent="0.25">
      <c r="A2036" t="str">
        <f t="shared" si="1111"/>
        <v>Sales-02100000</v>
      </c>
      <c r="C2036">
        <f>C2020</f>
        <v>0</v>
      </c>
      <c r="D2036" s="6">
        <f>D2020</f>
        <v>7</v>
      </c>
      <c r="E2036" s="6">
        <f>E2020+1</f>
        <v>2</v>
      </c>
      <c r="F2036" s="4">
        <v>1</v>
      </c>
      <c r="G2036" s="5" t="str">
        <f>VLOOKUP($D2036,LE!$B:$D,G$2,FALSE)</f>
        <v>AUS</v>
      </c>
      <c r="H2036" s="5" t="str">
        <f>VLOOKUP($D2036,LE!$B:$D,H$2,FALSE)</f>
        <v>Australia</v>
      </c>
      <c r="I2036" s="5" t="str">
        <f>VLOOKUP($E2036,Department!$B:$E,I$2,FALSE)</f>
        <v>Sales</v>
      </c>
      <c r="J2036" s="5" t="str">
        <f>VLOOKUP($E2036,Department!$B:$E,J$2,FALSE)</f>
        <v>Sales-02</v>
      </c>
      <c r="K2036" s="5" t="str">
        <f>VLOOKUP($E2036,Department!$B:$E,K$2,FALSE)</f>
        <v>Sales-Partners</v>
      </c>
      <c r="L2036" s="5">
        <f>VLOOKUP($F2036,Account!$B:$D,L$2,FALSE)</f>
        <v>100000</v>
      </c>
      <c r="M2036" s="5" t="str">
        <f>VLOOKUP($F2036,Account!$B:$D,M$2,FALSE)</f>
        <v>Salary</v>
      </c>
      <c r="N2036" s="10">
        <f t="shared" ref="N2036" si="1127">N2020*1.01</f>
        <v>353846.1465303101</v>
      </c>
      <c r="O2036" t="str">
        <f>VLOOKUP(A2036,glbpamap!$A$1:$E$1000,5,FALSE)</f>
        <v>implementation.csv</v>
      </c>
    </row>
    <row r="2037" spans="1:15" x14ac:dyDescent="0.25">
      <c r="A2037" t="str">
        <f t="shared" si="1111"/>
        <v>Sales-02100001</v>
      </c>
      <c r="C2037">
        <f t="shared" ref="C2037:C2051" si="1128">C2021</f>
        <v>0.3</v>
      </c>
      <c r="D2037" s="5">
        <f>D2036</f>
        <v>7</v>
      </c>
      <c r="E2037" s="5">
        <f>E2036</f>
        <v>2</v>
      </c>
      <c r="F2037" s="4">
        <f>F2036+1</f>
        <v>2</v>
      </c>
      <c r="G2037" s="5" t="str">
        <f>VLOOKUP($D2037,LE!$B:$D,G$2,FALSE)</f>
        <v>AUS</v>
      </c>
      <c r="H2037" s="5" t="str">
        <f>VLOOKUP($D2037,LE!$B:$D,H$2,FALSE)</f>
        <v>Australia</v>
      </c>
      <c r="I2037" s="5" t="str">
        <f>VLOOKUP($E2037,Department!$B:$E,I$2,FALSE)</f>
        <v>Sales</v>
      </c>
      <c r="J2037" s="5" t="str">
        <f>VLOOKUP($E2037,Department!$B:$E,J$2,FALSE)</f>
        <v>Sales-02</v>
      </c>
      <c r="K2037" s="5" t="str">
        <f>VLOOKUP($E2037,Department!$B:$E,K$2,FALSE)</f>
        <v>Sales-Partners</v>
      </c>
      <c r="L2037" s="5">
        <f>VLOOKUP($F2037,Account!$B:$D,L$2,FALSE)</f>
        <v>100001</v>
      </c>
      <c r="M2037" s="5" t="str">
        <f>VLOOKUP($F2037,Account!$B:$D,M$2,FALSE)</f>
        <v>Benefits</v>
      </c>
      <c r="N2037" s="9">
        <f t="shared" si="1123"/>
        <v>106153.84395909302</v>
      </c>
      <c r="O2037" t="str">
        <f>VLOOKUP(A2037,glbpamap!$A$1:$E$1000,5,FALSE)</f>
        <v>implementation.csv</v>
      </c>
    </row>
    <row r="2038" spans="1:15" x14ac:dyDescent="0.25">
      <c r="A2038" t="str">
        <f t="shared" si="1111"/>
        <v>Sales-02200000</v>
      </c>
      <c r="C2038">
        <f t="shared" si="1128"/>
        <v>0.5</v>
      </c>
      <c r="D2038" s="5">
        <f t="shared" ref="D2038:D2051" si="1129">D2037</f>
        <v>7</v>
      </c>
      <c r="E2038" s="5">
        <f t="shared" ref="E2038:E2051" si="1130">E2037</f>
        <v>2</v>
      </c>
      <c r="F2038" s="4">
        <f t="shared" ref="F2038:F2051" si="1131">F2037+1</f>
        <v>3</v>
      </c>
      <c r="G2038" s="5" t="str">
        <f>VLOOKUP($D2038,LE!$B:$D,G$2,FALSE)</f>
        <v>AUS</v>
      </c>
      <c r="H2038" s="5" t="str">
        <f>VLOOKUP($D2038,LE!$B:$D,H$2,FALSE)</f>
        <v>Australia</v>
      </c>
      <c r="I2038" s="5" t="str">
        <f>VLOOKUP($E2038,Department!$B:$E,I$2,FALSE)</f>
        <v>Sales</v>
      </c>
      <c r="J2038" s="5" t="str">
        <f>VLOOKUP($E2038,Department!$B:$E,J$2,FALSE)</f>
        <v>Sales-02</v>
      </c>
      <c r="K2038" s="5" t="str">
        <f>VLOOKUP($E2038,Department!$B:$E,K$2,FALSE)</f>
        <v>Sales-Partners</v>
      </c>
      <c r="L2038" s="5">
        <f>VLOOKUP($F2038,Account!$B:$D,L$2,FALSE)</f>
        <v>200000</v>
      </c>
      <c r="M2038" s="5" t="str">
        <f>VLOOKUP($F2038,Account!$B:$D,M$2,FALSE)</f>
        <v>Contractors</v>
      </c>
      <c r="N2038" s="9">
        <f t="shared" ref="N2038:N2086" si="1132">N2036*C2038</f>
        <v>176923.07326515505</v>
      </c>
      <c r="O2038" t="str">
        <f>VLOOKUP(A2038,glbpamap!$A$1:$E$1000,5,FALSE)</f>
        <v>implementation.csv</v>
      </c>
    </row>
    <row r="2039" spans="1:15" x14ac:dyDescent="0.25">
      <c r="A2039" t="str">
        <f t="shared" si="1111"/>
        <v>Sales-02400000</v>
      </c>
      <c r="C2039">
        <f t="shared" si="1128"/>
        <v>0.1</v>
      </c>
      <c r="D2039" s="5">
        <f t="shared" si="1129"/>
        <v>7</v>
      </c>
      <c r="E2039" s="5">
        <f t="shared" si="1130"/>
        <v>2</v>
      </c>
      <c r="F2039" s="4">
        <f t="shared" si="1131"/>
        <v>4</v>
      </c>
      <c r="G2039" s="5" t="str">
        <f>VLOOKUP($D2039,LE!$B:$D,G$2,FALSE)</f>
        <v>AUS</v>
      </c>
      <c r="H2039" s="5" t="str">
        <f>VLOOKUP($D2039,LE!$B:$D,H$2,FALSE)</f>
        <v>Australia</v>
      </c>
      <c r="I2039" s="5" t="str">
        <f>VLOOKUP($E2039,Department!$B:$E,I$2,FALSE)</f>
        <v>Sales</v>
      </c>
      <c r="J2039" s="5" t="str">
        <f>VLOOKUP($E2039,Department!$B:$E,J$2,FALSE)</f>
        <v>Sales-02</v>
      </c>
      <c r="K2039" s="5" t="str">
        <f>VLOOKUP($E2039,Department!$B:$E,K$2,FALSE)</f>
        <v>Sales-Partners</v>
      </c>
      <c r="L2039" s="5">
        <f>VLOOKUP($F2039,Account!$B:$D,L$2,FALSE)</f>
        <v>400000</v>
      </c>
      <c r="M2039" s="5" t="str">
        <f>VLOOKUP($F2039,Account!$B:$D,M$2,FALSE)</f>
        <v>Travel-Trips</v>
      </c>
      <c r="N2039" s="9">
        <f t="shared" ref="N2039:N2087" si="1133">N2036*C2039</f>
        <v>35384.614653031014</v>
      </c>
      <c r="O2039" t="str">
        <f>VLOOKUP(A2039,glbpamap!$A$1:$E$1000,5,FALSE)</f>
        <v>implementation.csv</v>
      </c>
    </row>
    <row r="2040" spans="1:15" x14ac:dyDescent="0.25">
      <c r="A2040" t="str">
        <f t="shared" si="1111"/>
        <v>Sales-02400001</v>
      </c>
      <c r="C2040">
        <f t="shared" si="1128"/>
        <v>0.05</v>
      </c>
      <c r="D2040" s="5">
        <f t="shared" si="1129"/>
        <v>7</v>
      </c>
      <c r="E2040" s="5">
        <f t="shared" si="1130"/>
        <v>2</v>
      </c>
      <c r="F2040" s="4">
        <f t="shared" si="1131"/>
        <v>5</v>
      </c>
      <c r="G2040" s="5" t="str">
        <f>VLOOKUP($D2040,LE!$B:$D,G$2,FALSE)</f>
        <v>AUS</v>
      </c>
      <c r="H2040" s="5" t="str">
        <f>VLOOKUP($D2040,LE!$B:$D,H$2,FALSE)</f>
        <v>Australia</v>
      </c>
      <c r="I2040" s="5" t="str">
        <f>VLOOKUP($E2040,Department!$B:$E,I$2,FALSE)</f>
        <v>Sales</v>
      </c>
      <c r="J2040" s="5" t="str">
        <f>VLOOKUP($E2040,Department!$B:$E,J$2,FALSE)</f>
        <v>Sales-02</v>
      </c>
      <c r="K2040" s="5" t="str">
        <f>VLOOKUP($E2040,Department!$B:$E,K$2,FALSE)</f>
        <v>Sales-Partners</v>
      </c>
      <c r="L2040" s="5">
        <f>VLOOKUP($F2040,Account!$B:$D,L$2,FALSE)</f>
        <v>400001</v>
      </c>
      <c r="M2040" s="5" t="str">
        <f>VLOOKUP($F2040,Account!$B:$D,M$2,FALSE)</f>
        <v>Travel-Hotels</v>
      </c>
      <c r="N2040" s="9">
        <f t="shared" ref="N2040:N2088" si="1134">N2036*C2040</f>
        <v>17692.307326515507</v>
      </c>
      <c r="O2040" t="str">
        <f>VLOOKUP(A2040,glbpamap!$A$1:$E$1000,5,FALSE)</f>
        <v>implementation.csv</v>
      </c>
    </row>
    <row r="2041" spans="1:15" x14ac:dyDescent="0.25">
      <c r="A2041" t="str">
        <f t="shared" si="1111"/>
        <v>Sales-02500000</v>
      </c>
      <c r="C2041">
        <f t="shared" si="1128"/>
        <v>0.2</v>
      </c>
      <c r="D2041" s="5">
        <f t="shared" si="1129"/>
        <v>7</v>
      </c>
      <c r="E2041" s="5">
        <f t="shared" si="1130"/>
        <v>2</v>
      </c>
      <c r="F2041" s="4">
        <f t="shared" si="1131"/>
        <v>6</v>
      </c>
      <c r="G2041" s="5" t="str">
        <f>VLOOKUP($D2041,LE!$B:$D,G$2,FALSE)</f>
        <v>AUS</v>
      </c>
      <c r="H2041" s="5" t="str">
        <f>VLOOKUP($D2041,LE!$B:$D,H$2,FALSE)</f>
        <v>Australia</v>
      </c>
      <c r="I2041" s="5" t="str">
        <f>VLOOKUP($E2041,Department!$B:$E,I$2,FALSE)</f>
        <v>Sales</v>
      </c>
      <c r="J2041" s="5" t="str">
        <f>VLOOKUP($E2041,Department!$B:$E,J$2,FALSE)</f>
        <v>Sales-02</v>
      </c>
      <c r="K2041" s="5" t="str">
        <f>VLOOKUP($E2041,Department!$B:$E,K$2,FALSE)</f>
        <v>Sales-Partners</v>
      </c>
      <c r="L2041" s="5">
        <f>VLOOKUP($F2041,Account!$B:$D,L$2,FALSE)</f>
        <v>500000</v>
      </c>
      <c r="M2041" s="5" t="str">
        <f>VLOOKUP($F2041,Account!$B:$D,M$2,FALSE)</f>
        <v>Professional-Services-Consultants</v>
      </c>
      <c r="N2041" s="9">
        <f t="shared" ref="N2041:N2089" si="1135">N2036*C2041</f>
        <v>70769.229306062029</v>
      </c>
      <c r="O2041" t="str">
        <f>VLOOKUP(A2041,glbpamap!$A$1:$E$1000,5,FALSE)</f>
        <v>implementation.csv</v>
      </c>
    </row>
    <row r="2042" spans="1:15" x14ac:dyDescent="0.25">
      <c r="A2042" t="str">
        <f t="shared" si="1111"/>
        <v>Sales-02600000</v>
      </c>
      <c r="C2042">
        <f t="shared" si="1128"/>
        <v>0.1</v>
      </c>
      <c r="D2042" s="5">
        <f t="shared" si="1129"/>
        <v>7</v>
      </c>
      <c r="E2042" s="5">
        <f t="shared" si="1130"/>
        <v>2</v>
      </c>
      <c r="F2042" s="4">
        <f t="shared" si="1131"/>
        <v>7</v>
      </c>
      <c r="G2042" s="5" t="str">
        <f>VLOOKUP($D2042,LE!$B:$D,G$2,FALSE)</f>
        <v>AUS</v>
      </c>
      <c r="H2042" s="5" t="str">
        <f>VLOOKUP($D2042,LE!$B:$D,H$2,FALSE)</f>
        <v>Australia</v>
      </c>
      <c r="I2042" s="5" t="str">
        <f>VLOOKUP($E2042,Department!$B:$E,I$2,FALSE)</f>
        <v>Sales</v>
      </c>
      <c r="J2042" s="5" t="str">
        <f>VLOOKUP($E2042,Department!$B:$E,J$2,FALSE)</f>
        <v>Sales-02</v>
      </c>
      <c r="K2042" s="5" t="str">
        <f>VLOOKUP($E2042,Department!$B:$E,K$2,FALSE)</f>
        <v>Sales-Partners</v>
      </c>
      <c r="L2042" s="5">
        <f>VLOOKUP($F2042,Account!$B:$D,L$2,FALSE)</f>
        <v>600000</v>
      </c>
      <c r="M2042" s="5" t="str">
        <f>VLOOKUP($F2042,Account!$B:$D,M$2,FALSE)</f>
        <v>Legal-Consultants</v>
      </c>
      <c r="N2042" s="9">
        <f t="shared" ref="N2042:N2090" si="1136">N2036*C2042</f>
        <v>35384.614653031014</v>
      </c>
      <c r="O2042" t="str">
        <f>VLOOKUP(A2042,glbpamap!$A$1:$E$1000,5,FALSE)</f>
        <v>implementation.csv</v>
      </c>
    </row>
    <row r="2043" spans="1:15" x14ac:dyDescent="0.25">
      <c r="A2043" t="str">
        <f t="shared" si="1111"/>
        <v>Sales-02600001</v>
      </c>
      <c r="C2043">
        <f t="shared" si="1128"/>
        <v>0</v>
      </c>
      <c r="D2043" s="5">
        <f t="shared" si="1129"/>
        <v>7</v>
      </c>
      <c r="E2043" s="5">
        <f t="shared" si="1130"/>
        <v>2</v>
      </c>
      <c r="F2043" s="4">
        <f t="shared" si="1131"/>
        <v>8</v>
      </c>
      <c r="G2043" s="5" t="str">
        <f>VLOOKUP($D2043,LE!$B:$D,G$2,FALSE)</f>
        <v>AUS</v>
      </c>
      <c r="H2043" s="5" t="str">
        <f>VLOOKUP($D2043,LE!$B:$D,H$2,FALSE)</f>
        <v>Australia</v>
      </c>
      <c r="I2043" s="5" t="str">
        <f>VLOOKUP($E2043,Department!$B:$E,I$2,FALSE)</f>
        <v>Sales</v>
      </c>
      <c r="J2043" s="5" t="str">
        <f>VLOOKUP($E2043,Department!$B:$E,J$2,FALSE)</f>
        <v>Sales-02</v>
      </c>
      <c r="K2043" s="5" t="str">
        <f>VLOOKUP($E2043,Department!$B:$E,K$2,FALSE)</f>
        <v>Sales-Partners</v>
      </c>
      <c r="L2043" s="5">
        <f>VLOOKUP($F2043,Account!$B:$D,L$2,FALSE)</f>
        <v>600001</v>
      </c>
      <c r="M2043" s="5" t="str">
        <f>VLOOKUP($F2043,Account!$B:$D,M$2,FALSE)</f>
        <v>Legal-Corporate Fees</v>
      </c>
      <c r="N2043" s="9">
        <f t="shared" ref="N2043:N2091" si="1137">N2036*C2043</f>
        <v>0</v>
      </c>
      <c r="O2043" t="str">
        <f>VLOOKUP(A2043,glbpamap!$A$1:$E$1000,5,FALSE)</f>
        <v>implementation.csv</v>
      </c>
    </row>
    <row r="2044" spans="1:15" x14ac:dyDescent="0.25">
      <c r="A2044" t="str">
        <f t="shared" si="1111"/>
        <v>Sales-02600002</v>
      </c>
      <c r="C2044">
        <f t="shared" si="1128"/>
        <v>0</v>
      </c>
      <c r="D2044" s="5">
        <f t="shared" si="1129"/>
        <v>7</v>
      </c>
      <c r="E2044" s="5">
        <f t="shared" si="1130"/>
        <v>2</v>
      </c>
      <c r="F2044" s="4">
        <f t="shared" si="1131"/>
        <v>9</v>
      </c>
      <c r="G2044" s="5" t="str">
        <f>VLOOKUP($D2044,LE!$B:$D,G$2,FALSE)</f>
        <v>AUS</v>
      </c>
      <c r="H2044" s="5" t="str">
        <f>VLOOKUP($D2044,LE!$B:$D,H$2,FALSE)</f>
        <v>Australia</v>
      </c>
      <c r="I2044" s="5" t="str">
        <f>VLOOKUP($E2044,Department!$B:$E,I$2,FALSE)</f>
        <v>Sales</v>
      </c>
      <c r="J2044" s="5" t="str">
        <f>VLOOKUP($E2044,Department!$B:$E,J$2,FALSE)</f>
        <v>Sales-02</v>
      </c>
      <c r="K2044" s="5" t="str">
        <f>VLOOKUP($E2044,Department!$B:$E,K$2,FALSE)</f>
        <v>Sales-Partners</v>
      </c>
      <c r="L2044" s="5">
        <f>VLOOKUP($F2044,Account!$B:$D,L$2,FALSE)</f>
        <v>600002</v>
      </c>
      <c r="M2044" s="5" t="str">
        <f>VLOOKUP($F2044,Account!$B:$D,M$2,FALSE)</f>
        <v>Legal-Employment Fees</v>
      </c>
      <c r="N2044" s="9">
        <f t="shared" ref="N2044:N2092" si="1138">N2036*C2044</f>
        <v>0</v>
      </c>
      <c r="O2044" t="str">
        <f>VLOOKUP(A2044,glbpamap!$A$1:$E$1000,5,FALSE)</f>
        <v>implementation.csv</v>
      </c>
    </row>
    <row r="2045" spans="1:15" x14ac:dyDescent="0.25">
      <c r="A2045" t="str">
        <f t="shared" si="1111"/>
        <v>Sales-02700000</v>
      </c>
      <c r="C2045">
        <f t="shared" si="1128"/>
        <v>0.05</v>
      </c>
      <c r="D2045" s="5">
        <f t="shared" si="1129"/>
        <v>7</v>
      </c>
      <c r="E2045" s="5">
        <f t="shared" si="1130"/>
        <v>2</v>
      </c>
      <c r="F2045" s="4">
        <f t="shared" si="1131"/>
        <v>10</v>
      </c>
      <c r="G2045" s="5" t="str">
        <f>VLOOKUP($D2045,LE!$B:$D,G$2,FALSE)</f>
        <v>AUS</v>
      </c>
      <c r="H2045" s="5" t="str">
        <f>VLOOKUP($D2045,LE!$B:$D,H$2,FALSE)</f>
        <v>Australia</v>
      </c>
      <c r="I2045" s="5" t="str">
        <f>VLOOKUP($E2045,Department!$B:$E,I$2,FALSE)</f>
        <v>Sales</v>
      </c>
      <c r="J2045" s="5" t="str">
        <f>VLOOKUP($E2045,Department!$B:$E,J$2,FALSE)</f>
        <v>Sales-02</v>
      </c>
      <c r="K2045" s="5" t="str">
        <f>VLOOKUP($E2045,Department!$B:$E,K$2,FALSE)</f>
        <v>Sales-Partners</v>
      </c>
      <c r="L2045" s="5">
        <f>VLOOKUP($F2045,Account!$B:$D,L$2,FALSE)</f>
        <v>700000</v>
      </c>
      <c r="M2045" s="5" t="str">
        <f>VLOOKUP($F2045,Account!$B:$D,M$2,FALSE)</f>
        <v>IT-Application-On-Premise</v>
      </c>
      <c r="N2045" s="9">
        <f t="shared" ref="N2045:N2093" si="1139">N2036*C2045</f>
        <v>17692.307326515507</v>
      </c>
      <c r="O2045" t="str">
        <f>VLOOKUP(A2045,glbpamap!$A$1:$E$1000,5,FALSE)</f>
        <v>implementation.csv</v>
      </c>
    </row>
    <row r="2046" spans="1:15" x14ac:dyDescent="0.25">
      <c r="A2046" t="str">
        <f t="shared" si="1111"/>
        <v>Sales-02700001</v>
      </c>
      <c r="C2046">
        <f t="shared" si="1128"/>
        <v>0.01</v>
      </c>
      <c r="D2046" s="5">
        <f t="shared" si="1129"/>
        <v>7</v>
      </c>
      <c r="E2046" s="5">
        <f t="shared" si="1130"/>
        <v>2</v>
      </c>
      <c r="F2046" s="4">
        <f t="shared" si="1131"/>
        <v>11</v>
      </c>
      <c r="G2046" s="5" t="str">
        <f>VLOOKUP($D2046,LE!$B:$D,G$2,FALSE)</f>
        <v>AUS</v>
      </c>
      <c r="H2046" s="5" t="str">
        <f>VLOOKUP($D2046,LE!$B:$D,H$2,FALSE)</f>
        <v>Australia</v>
      </c>
      <c r="I2046" s="5" t="str">
        <f>VLOOKUP($E2046,Department!$B:$E,I$2,FALSE)</f>
        <v>Sales</v>
      </c>
      <c r="J2046" s="5" t="str">
        <f>VLOOKUP($E2046,Department!$B:$E,J$2,FALSE)</f>
        <v>Sales-02</v>
      </c>
      <c r="K2046" s="5" t="str">
        <f>VLOOKUP($E2046,Department!$B:$E,K$2,FALSE)</f>
        <v>Sales-Partners</v>
      </c>
      <c r="L2046" s="5">
        <f>VLOOKUP($F2046,Account!$B:$D,L$2,FALSE)</f>
        <v>700001</v>
      </c>
      <c r="M2046" s="5" t="str">
        <f>VLOOKUP($F2046,Account!$B:$D,M$2,FALSE)</f>
        <v>IT-Application-Subscription</v>
      </c>
      <c r="N2046" s="9">
        <f t="shared" ref="N2046:N2094" si="1140">N2036*C2046</f>
        <v>3538.4614653031012</v>
      </c>
      <c r="O2046" t="str">
        <f>VLOOKUP(A2046,glbpamap!$A$1:$E$1000,5,FALSE)</f>
        <v>implementation.csv</v>
      </c>
    </row>
    <row r="2047" spans="1:15" x14ac:dyDescent="0.25">
      <c r="A2047" t="str">
        <f t="shared" si="1111"/>
        <v>Sales-02700002</v>
      </c>
      <c r="C2047">
        <f t="shared" si="1128"/>
        <v>0.02</v>
      </c>
      <c r="D2047" s="5">
        <f t="shared" si="1129"/>
        <v>7</v>
      </c>
      <c r="E2047" s="5">
        <f t="shared" si="1130"/>
        <v>2</v>
      </c>
      <c r="F2047" s="4">
        <f t="shared" si="1131"/>
        <v>12</v>
      </c>
      <c r="G2047" s="5" t="str">
        <f>VLOOKUP($D2047,LE!$B:$D,G$2,FALSE)</f>
        <v>AUS</v>
      </c>
      <c r="H2047" s="5" t="str">
        <f>VLOOKUP($D2047,LE!$B:$D,H$2,FALSE)</f>
        <v>Australia</v>
      </c>
      <c r="I2047" s="5" t="str">
        <f>VLOOKUP($E2047,Department!$B:$E,I$2,FALSE)</f>
        <v>Sales</v>
      </c>
      <c r="J2047" s="5" t="str">
        <f>VLOOKUP($E2047,Department!$B:$E,J$2,FALSE)</f>
        <v>Sales-02</v>
      </c>
      <c r="K2047" s="5" t="str">
        <f>VLOOKUP($E2047,Department!$B:$E,K$2,FALSE)</f>
        <v>Sales-Partners</v>
      </c>
      <c r="L2047" s="5">
        <f>VLOOKUP($F2047,Account!$B:$D,L$2,FALSE)</f>
        <v>700002</v>
      </c>
      <c r="M2047" s="5" t="str">
        <f>VLOOKUP($F2047,Account!$B:$D,M$2,FALSE)</f>
        <v>IT-Infrastructure</v>
      </c>
      <c r="N2047" s="9">
        <f t="shared" ref="N2047:N2095" si="1141">N2036*C2047</f>
        <v>7076.9229306062025</v>
      </c>
      <c r="O2047" t="str">
        <f>VLOOKUP(A2047,glbpamap!$A$1:$E$1000,5,FALSE)</f>
        <v>implementation.csv</v>
      </c>
    </row>
    <row r="2048" spans="1:15" x14ac:dyDescent="0.25">
      <c r="A2048" t="str">
        <f t="shared" si="1111"/>
        <v>Sales-02700003</v>
      </c>
      <c r="C2048">
        <f t="shared" si="1128"/>
        <v>0.01</v>
      </c>
      <c r="D2048" s="5">
        <f t="shared" si="1129"/>
        <v>7</v>
      </c>
      <c r="E2048" s="5">
        <f t="shared" si="1130"/>
        <v>2</v>
      </c>
      <c r="F2048" s="4">
        <f t="shared" si="1131"/>
        <v>13</v>
      </c>
      <c r="G2048" s="5" t="str">
        <f>VLOOKUP($D2048,LE!$B:$D,G$2,FALSE)</f>
        <v>AUS</v>
      </c>
      <c r="H2048" s="5" t="str">
        <f>VLOOKUP($D2048,LE!$B:$D,H$2,FALSE)</f>
        <v>Australia</v>
      </c>
      <c r="I2048" s="5" t="str">
        <f>VLOOKUP($E2048,Department!$B:$E,I$2,FALSE)</f>
        <v>Sales</v>
      </c>
      <c r="J2048" s="5" t="str">
        <f>VLOOKUP($E2048,Department!$B:$E,J$2,FALSE)</f>
        <v>Sales-02</v>
      </c>
      <c r="K2048" s="5" t="str">
        <f>VLOOKUP($E2048,Department!$B:$E,K$2,FALSE)</f>
        <v>Sales-Partners</v>
      </c>
      <c r="L2048" s="5">
        <f>VLOOKUP($F2048,Account!$B:$D,L$2,FALSE)</f>
        <v>700003</v>
      </c>
      <c r="M2048" s="5" t="str">
        <f>VLOOKUP($F2048,Account!$B:$D,M$2,FALSE)</f>
        <v>IT-Consultant-System Implementation</v>
      </c>
      <c r="N2048" s="9">
        <f t="shared" ref="N2048:N2096" si="1142">N2036*C2048</f>
        <v>3538.4614653031012</v>
      </c>
      <c r="O2048" t="str">
        <f>VLOOKUP(A2048,glbpamap!$A$1:$E$1000,5,FALSE)</f>
        <v>implementation.csv</v>
      </c>
    </row>
    <row r="2049" spans="1:15" x14ac:dyDescent="0.25">
      <c r="A2049" t="str">
        <f t="shared" si="1111"/>
        <v>Sales-02800000</v>
      </c>
      <c r="C2049">
        <f t="shared" si="1128"/>
        <v>0.02</v>
      </c>
      <c r="D2049" s="5">
        <f t="shared" si="1129"/>
        <v>7</v>
      </c>
      <c r="E2049" s="5">
        <f t="shared" si="1130"/>
        <v>2</v>
      </c>
      <c r="F2049" s="4">
        <f t="shared" si="1131"/>
        <v>14</v>
      </c>
      <c r="G2049" s="5" t="str">
        <f>VLOOKUP($D2049,LE!$B:$D,G$2,FALSE)</f>
        <v>AUS</v>
      </c>
      <c r="H2049" s="5" t="str">
        <f>VLOOKUP($D2049,LE!$B:$D,H$2,FALSE)</f>
        <v>Australia</v>
      </c>
      <c r="I2049" s="5" t="str">
        <f>VLOOKUP($E2049,Department!$B:$E,I$2,FALSE)</f>
        <v>Sales</v>
      </c>
      <c r="J2049" s="5" t="str">
        <f>VLOOKUP($E2049,Department!$B:$E,J$2,FALSE)</f>
        <v>Sales-02</v>
      </c>
      <c r="K2049" s="5" t="str">
        <f>VLOOKUP($E2049,Department!$B:$E,K$2,FALSE)</f>
        <v>Sales-Partners</v>
      </c>
      <c r="L2049" s="5">
        <f>VLOOKUP($F2049,Account!$B:$D,L$2,FALSE)</f>
        <v>800000</v>
      </c>
      <c r="M2049" s="5" t="str">
        <f>VLOOKUP($F2049,Account!$B:$D,M$2,FALSE)</f>
        <v>Facilities-Offices</v>
      </c>
      <c r="N2049" s="9">
        <f t="shared" ref="N2049:N2097" si="1143">N2036*C2049</f>
        <v>7076.9229306062025</v>
      </c>
      <c r="O2049" t="str">
        <f>VLOOKUP(A2049,glbpamap!$A$1:$E$1000,5,FALSE)</f>
        <v>implementation.csv</v>
      </c>
    </row>
    <row r="2050" spans="1:15" x14ac:dyDescent="0.25">
      <c r="A2050" t="str">
        <f t="shared" si="1111"/>
        <v>Sales-02800001</v>
      </c>
      <c r="C2050">
        <f t="shared" si="1128"/>
        <v>0.02</v>
      </c>
      <c r="D2050" s="5">
        <f t="shared" si="1129"/>
        <v>7</v>
      </c>
      <c r="E2050" s="5">
        <f t="shared" si="1130"/>
        <v>2</v>
      </c>
      <c r="F2050" s="4">
        <f t="shared" si="1131"/>
        <v>15</v>
      </c>
      <c r="G2050" s="5" t="str">
        <f>VLOOKUP($D2050,LE!$B:$D,G$2,FALSE)</f>
        <v>AUS</v>
      </c>
      <c r="H2050" s="5" t="str">
        <f>VLOOKUP($D2050,LE!$B:$D,H$2,FALSE)</f>
        <v>Australia</v>
      </c>
      <c r="I2050" s="5" t="str">
        <f>VLOOKUP($E2050,Department!$B:$E,I$2,FALSE)</f>
        <v>Sales</v>
      </c>
      <c r="J2050" s="5" t="str">
        <f>VLOOKUP($E2050,Department!$B:$E,J$2,FALSE)</f>
        <v>Sales-02</v>
      </c>
      <c r="K2050" s="5" t="str">
        <f>VLOOKUP($E2050,Department!$B:$E,K$2,FALSE)</f>
        <v>Sales-Partners</v>
      </c>
      <c r="L2050" s="5">
        <f>VLOOKUP($F2050,Account!$B:$D,L$2,FALSE)</f>
        <v>800001</v>
      </c>
      <c r="M2050" s="5" t="str">
        <f>VLOOKUP($F2050,Account!$B:$D,M$2,FALSE)</f>
        <v>Facilities-Supplies</v>
      </c>
      <c r="N2050" s="9">
        <f t="shared" ref="N2050:N2098" si="1144">N2036*C2050</f>
        <v>7076.9229306062025</v>
      </c>
      <c r="O2050" t="str">
        <f>VLOOKUP(A2050,glbpamap!$A$1:$E$1000,5,FALSE)</f>
        <v>implementation.csv</v>
      </c>
    </row>
    <row r="2051" spans="1:15" x14ac:dyDescent="0.25">
      <c r="A2051" t="str">
        <f t="shared" si="1111"/>
        <v>Sales-02800002</v>
      </c>
      <c r="C2051">
        <f t="shared" si="1128"/>
        <v>0.02</v>
      </c>
      <c r="D2051" s="5">
        <f t="shared" si="1129"/>
        <v>7</v>
      </c>
      <c r="E2051" s="5">
        <f t="shared" si="1130"/>
        <v>2</v>
      </c>
      <c r="F2051" s="4">
        <f t="shared" si="1131"/>
        <v>16</v>
      </c>
      <c r="G2051" s="5" t="str">
        <f>VLOOKUP($D2051,LE!$B:$D,G$2,FALSE)</f>
        <v>AUS</v>
      </c>
      <c r="H2051" s="5" t="str">
        <f>VLOOKUP($D2051,LE!$B:$D,H$2,FALSE)</f>
        <v>Australia</v>
      </c>
      <c r="I2051" s="5" t="str">
        <f>VLOOKUP($E2051,Department!$B:$E,I$2,FALSE)</f>
        <v>Sales</v>
      </c>
      <c r="J2051" s="5" t="str">
        <f>VLOOKUP($E2051,Department!$B:$E,J$2,FALSE)</f>
        <v>Sales-02</v>
      </c>
      <c r="K2051" s="5" t="str">
        <f>VLOOKUP($E2051,Department!$B:$E,K$2,FALSE)</f>
        <v>Sales-Partners</v>
      </c>
      <c r="L2051" s="5">
        <f>VLOOKUP($F2051,Account!$B:$D,L$2,FALSE)</f>
        <v>800002</v>
      </c>
      <c r="M2051" s="5" t="str">
        <f>VLOOKUP($F2051,Account!$B:$D,M$2,FALSE)</f>
        <v>Facilities-Supplies</v>
      </c>
      <c r="N2051" s="9">
        <f t="shared" ref="N2051:N2099" si="1145">N2036*C2051</f>
        <v>7076.9229306062025</v>
      </c>
      <c r="O2051" t="str">
        <f>VLOOKUP(A2051,glbpamap!$A$1:$E$1000,5,FALSE)</f>
        <v>implementation.csv</v>
      </c>
    </row>
    <row r="2052" spans="1:15" x14ac:dyDescent="0.25">
      <c r="A2052" t="str">
        <f t="shared" si="1111"/>
        <v>Sales-03100000</v>
      </c>
      <c r="C2052">
        <f>C2036</f>
        <v>0</v>
      </c>
      <c r="D2052" s="6">
        <f>D2036</f>
        <v>7</v>
      </c>
      <c r="E2052" s="6">
        <f>E2036+1</f>
        <v>3</v>
      </c>
      <c r="F2052" s="4">
        <v>1</v>
      </c>
      <c r="G2052" s="5" t="str">
        <f>VLOOKUP($D2052,LE!$B:$D,G$2,FALSE)</f>
        <v>AUS</v>
      </c>
      <c r="H2052" s="5" t="str">
        <f>VLOOKUP($D2052,LE!$B:$D,H$2,FALSE)</f>
        <v>Australia</v>
      </c>
      <c r="I2052" s="5" t="str">
        <f>VLOOKUP($E2052,Department!$B:$E,I$2,FALSE)</f>
        <v>Sales</v>
      </c>
      <c r="J2052" s="5" t="str">
        <f>VLOOKUP($E2052,Department!$B:$E,J$2,FALSE)</f>
        <v>Sales-03</v>
      </c>
      <c r="K2052" s="5" t="str">
        <f>VLOOKUP($E2052,Department!$B:$E,K$2,FALSE)</f>
        <v>Sales-Online</v>
      </c>
      <c r="L2052" s="5">
        <f>VLOOKUP($F2052,Account!$B:$D,L$2,FALSE)</f>
        <v>100000</v>
      </c>
      <c r="M2052" s="5" t="str">
        <f>VLOOKUP($F2052,Account!$B:$D,M$2,FALSE)</f>
        <v>Salary</v>
      </c>
      <c r="N2052" s="10">
        <f t="shared" ref="N2052" si="1146">N2036*1.01</f>
        <v>357384.60799561319</v>
      </c>
      <c r="O2052" t="str">
        <f>VLOOKUP(A2052,glbpamap!$A$1:$E$1000,5,FALSE)</f>
        <v>implementation.csv</v>
      </c>
    </row>
    <row r="2053" spans="1:15" x14ac:dyDescent="0.25">
      <c r="A2053" t="str">
        <f t="shared" ref="A2053:A2116" si="1147">J2053&amp;L2053</f>
        <v>Sales-03100001</v>
      </c>
      <c r="C2053">
        <f t="shared" ref="C2053:C2067" si="1148">C2037</f>
        <v>0.3</v>
      </c>
      <c r="D2053" s="5">
        <f>D2052</f>
        <v>7</v>
      </c>
      <c r="E2053" s="5">
        <f>E2052</f>
        <v>3</v>
      </c>
      <c r="F2053" s="4">
        <f>F2052+1</f>
        <v>2</v>
      </c>
      <c r="G2053" s="5" t="str">
        <f>VLOOKUP($D2053,LE!$B:$D,G$2,FALSE)</f>
        <v>AUS</v>
      </c>
      <c r="H2053" s="5" t="str">
        <f>VLOOKUP($D2053,LE!$B:$D,H$2,FALSE)</f>
        <v>Australia</v>
      </c>
      <c r="I2053" s="5" t="str">
        <f>VLOOKUP($E2053,Department!$B:$E,I$2,FALSE)</f>
        <v>Sales</v>
      </c>
      <c r="J2053" s="5" t="str">
        <f>VLOOKUP($E2053,Department!$B:$E,J$2,FALSE)</f>
        <v>Sales-03</v>
      </c>
      <c r="K2053" s="5" t="str">
        <f>VLOOKUP($E2053,Department!$B:$E,K$2,FALSE)</f>
        <v>Sales-Online</v>
      </c>
      <c r="L2053" s="5">
        <f>VLOOKUP($F2053,Account!$B:$D,L$2,FALSE)</f>
        <v>100001</v>
      </c>
      <c r="M2053" s="5" t="str">
        <f>VLOOKUP($F2053,Account!$B:$D,M$2,FALSE)</f>
        <v>Benefits</v>
      </c>
      <c r="N2053" s="9">
        <f t="shared" si="1123"/>
        <v>107215.38239868396</v>
      </c>
      <c r="O2053" t="str">
        <f>VLOOKUP(A2053,glbpamap!$A$1:$E$1000,5,FALSE)</f>
        <v>implementation.csv</v>
      </c>
    </row>
    <row r="2054" spans="1:15" x14ac:dyDescent="0.25">
      <c r="A2054" t="str">
        <f t="shared" si="1147"/>
        <v>Sales-03200000</v>
      </c>
      <c r="C2054">
        <f t="shared" si="1148"/>
        <v>0.5</v>
      </c>
      <c r="D2054" s="5">
        <f t="shared" ref="D2054:D2067" si="1149">D2053</f>
        <v>7</v>
      </c>
      <c r="E2054" s="5">
        <f t="shared" ref="E2054:E2067" si="1150">E2053</f>
        <v>3</v>
      </c>
      <c r="F2054" s="4">
        <f t="shared" ref="F2054:F2067" si="1151">F2053+1</f>
        <v>3</v>
      </c>
      <c r="G2054" s="5" t="str">
        <f>VLOOKUP($D2054,LE!$B:$D,G$2,FALSE)</f>
        <v>AUS</v>
      </c>
      <c r="H2054" s="5" t="str">
        <f>VLOOKUP($D2054,LE!$B:$D,H$2,FALSE)</f>
        <v>Australia</v>
      </c>
      <c r="I2054" s="5" t="str">
        <f>VLOOKUP($E2054,Department!$B:$E,I$2,FALSE)</f>
        <v>Sales</v>
      </c>
      <c r="J2054" s="5" t="str">
        <f>VLOOKUP($E2054,Department!$B:$E,J$2,FALSE)</f>
        <v>Sales-03</v>
      </c>
      <c r="K2054" s="5" t="str">
        <f>VLOOKUP($E2054,Department!$B:$E,K$2,FALSE)</f>
        <v>Sales-Online</v>
      </c>
      <c r="L2054" s="5">
        <f>VLOOKUP($F2054,Account!$B:$D,L$2,FALSE)</f>
        <v>200000</v>
      </c>
      <c r="M2054" s="5" t="str">
        <f>VLOOKUP($F2054,Account!$B:$D,M$2,FALSE)</f>
        <v>Contractors</v>
      </c>
      <c r="N2054" s="9">
        <f t="shared" si="1132"/>
        <v>178692.30399780659</v>
      </c>
      <c r="O2054" t="str">
        <f>VLOOKUP(A2054,glbpamap!$A$1:$E$1000,5,FALSE)</f>
        <v>implementation.csv</v>
      </c>
    </row>
    <row r="2055" spans="1:15" x14ac:dyDescent="0.25">
      <c r="A2055" t="str">
        <f t="shared" si="1147"/>
        <v>Sales-03400000</v>
      </c>
      <c r="C2055">
        <f t="shared" si="1148"/>
        <v>0.1</v>
      </c>
      <c r="D2055" s="5">
        <f t="shared" si="1149"/>
        <v>7</v>
      </c>
      <c r="E2055" s="5">
        <f t="shared" si="1150"/>
        <v>3</v>
      </c>
      <c r="F2055" s="4">
        <f t="shared" si="1151"/>
        <v>4</v>
      </c>
      <c r="G2055" s="5" t="str">
        <f>VLOOKUP($D2055,LE!$B:$D,G$2,FALSE)</f>
        <v>AUS</v>
      </c>
      <c r="H2055" s="5" t="str">
        <f>VLOOKUP($D2055,LE!$B:$D,H$2,FALSE)</f>
        <v>Australia</v>
      </c>
      <c r="I2055" s="5" t="str">
        <f>VLOOKUP($E2055,Department!$B:$E,I$2,FALSE)</f>
        <v>Sales</v>
      </c>
      <c r="J2055" s="5" t="str">
        <f>VLOOKUP($E2055,Department!$B:$E,J$2,FALSE)</f>
        <v>Sales-03</v>
      </c>
      <c r="K2055" s="5" t="str">
        <f>VLOOKUP($E2055,Department!$B:$E,K$2,FALSE)</f>
        <v>Sales-Online</v>
      </c>
      <c r="L2055" s="5">
        <f>VLOOKUP($F2055,Account!$B:$D,L$2,FALSE)</f>
        <v>400000</v>
      </c>
      <c r="M2055" s="5" t="str">
        <f>VLOOKUP($F2055,Account!$B:$D,M$2,FALSE)</f>
        <v>Travel-Trips</v>
      </c>
      <c r="N2055" s="9">
        <f t="shared" si="1133"/>
        <v>35738.460799561319</v>
      </c>
      <c r="O2055" t="str">
        <f>VLOOKUP(A2055,glbpamap!$A$1:$E$1000,5,FALSE)</f>
        <v>implementation.csv</v>
      </c>
    </row>
    <row r="2056" spans="1:15" x14ac:dyDescent="0.25">
      <c r="A2056" t="str">
        <f t="shared" si="1147"/>
        <v>Sales-03400001</v>
      </c>
      <c r="C2056">
        <f t="shared" si="1148"/>
        <v>0.05</v>
      </c>
      <c r="D2056" s="5">
        <f t="shared" si="1149"/>
        <v>7</v>
      </c>
      <c r="E2056" s="5">
        <f t="shared" si="1150"/>
        <v>3</v>
      </c>
      <c r="F2056" s="4">
        <f t="shared" si="1151"/>
        <v>5</v>
      </c>
      <c r="G2056" s="5" t="str">
        <f>VLOOKUP($D2056,LE!$B:$D,G$2,FALSE)</f>
        <v>AUS</v>
      </c>
      <c r="H2056" s="5" t="str">
        <f>VLOOKUP($D2056,LE!$B:$D,H$2,FALSE)</f>
        <v>Australia</v>
      </c>
      <c r="I2056" s="5" t="str">
        <f>VLOOKUP($E2056,Department!$B:$E,I$2,FALSE)</f>
        <v>Sales</v>
      </c>
      <c r="J2056" s="5" t="str">
        <f>VLOOKUP($E2056,Department!$B:$E,J$2,FALSE)</f>
        <v>Sales-03</v>
      </c>
      <c r="K2056" s="5" t="str">
        <f>VLOOKUP($E2056,Department!$B:$E,K$2,FALSE)</f>
        <v>Sales-Online</v>
      </c>
      <c r="L2056" s="5">
        <f>VLOOKUP($F2056,Account!$B:$D,L$2,FALSE)</f>
        <v>400001</v>
      </c>
      <c r="M2056" s="5" t="str">
        <f>VLOOKUP($F2056,Account!$B:$D,M$2,FALSE)</f>
        <v>Travel-Hotels</v>
      </c>
      <c r="N2056" s="9">
        <f t="shared" si="1134"/>
        <v>17869.230399780659</v>
      </c>
      <c r="O2056" t="str">
        <f>VLOOKUP(A2056,glbpamap!$A$1:$E$1000,5,FALSE)</f>
        <v>implementation.csv</v>
      </c>
    </row>
    <row r="2057" spans="1:15" x14ac:dyDescent="0.25">
      <c r="A2057" t="str">
        <f t="shared" si="1147"/>
        <v>Sales-03500000</v>
      </c>
      <c r="C2057">
        <f t="shared" si="1148"/>
        <v>0.2</v>
      </c>
      <c r="D2057" s="5">
        <f t="shared" si="1149"/>
        <v>7</v>
      </c>
      <c r="E2057" s="5">
        <f t="shared" si="1150"/>
        <v>3</v>
      </c>
      <c r="F2057" s="4">
        <f t="shared" si="1151"/>
        <v>6</v>
      </c>
      <c r="G2057" s="5" t="str">
        <f>VLOOKUP($D2057,LE!$B:$D,G$2,FALSE)</f>
        <v>AUS</v>
      </c>
      <c r="H2057" s="5" t="str">
        <f>VLOOKUP($D2057,LE!$B:$D,H$2,FALSE)</f>
        <v>Australia</v>
      </c>
      <c r="I2057" s="5" t="str">
        <f>VLOOKUP($E2057,Department!$B:$E,I$2,FALSE)</f>
        <v>Sales</v>
      </c>
      <c r="J2057" s="5" t="str">
        <f>VLOOKUP($E2057,Department!$B:$E,J$2,FALSE)</f>
        <v>Sales-03</v>
      </c>
      <c r="K2057" s="5" t="str">
        <f>VLOOKUP($E2057,Department!$B:$E,K$2,FALSE)</f>
        <v>Sales-Online</v>
      </c>
      <c r="L2057" s="5">
        <f>VLOOKUP($F2057,Account!$B:$D,L$2,FALSE)</f>
        <v>500000</v>
      </c>
      <c r="M2057" s="5" t="str">
        <f>VLOOKUP($F2057,Account!$B:$D,M$2,FALSE)</f>
        <v>Professional-Services-Consultants</v>
      </c>
      <c r="N2057" s="9">
        <f t="shared" si="1135"/>
        <v>71476.921599122637</v>
      </c>
      <c r="O2057" t="str">
        <f>VLOOKUP(A2057,glbpamap!$A$1:$E$1000,5,FALSE)</f>
        <v>implementation.csv</v>
      </c>
    </row>
    <row r="2058" spans="1:15" x14ac:dyDescent="0.25">
      <c r="A2058" t="str">
        <f t="shared" si="1147"/>
        <v>Sales-03600000</v>
      </c>
      <c r="C2058">
        <f t="shared" si="1148"/>
        <v>0.1</v>
      </c>
      <c r="D2058" s="5">
        <f t="shared" si="1149"/>
        <v>7</v>
      </c>
      <c r="E2058" s="5">
        <f t="shared" si="1150"/>
        <v>3</v>
      </c>
      <c r="F2058" s="4">
        <f t="shared" si="1151"/>
        <v>7</v>
      </c>
      <c r="G2058" s="5" t="str">
        <f>VLOOKUP($D2058,LE!$B:$D,G$2,FALSE)</f>
        <v>AUS</v>
      </c>
      <c r="H2058" s="5" t="str">
        <f>VLOOKUP($D2058,LE!$B:$D,H$2,FALSE)</f>
        <v>Australia</v>
      </c>
      <c r="I2058" s="5" t="str">
        <f>VLOOKUP($E2058,Department!$B:$E,I$2,FALSE)</f>
        <v>Sales</v>
      </c>
      <c r="J2058" s="5" t="str">
        <f>VLOOKUP($E2058,Department!$B:$E,J$2,FALSE)</f>
        <v>Sales-03</v>
      </c>
      <c r="K2058" s="5" t="str">
        <f>VLOOKUP($E2058,Department!$B:$E,K$2,FALSE)</f>
        <v>Sales-Online</v>
      </c>
      <c r="L2058" s="5">
        <f>VLOOKUP($F2058,Account!$B:$D,L$2,FALSE)</f>
        <v>600000</v>
      </c>
      <c r="M2058" s="5" t="str">
        <f>VLOOKUP($F2058,Account!$B:$D,M$2,FALSE)</f>
        <v>Legal-Consultants</v>
      </c>
      <c r="N2058" s="9">
        <f t="shared" si="1136"/>
        <v>35738.460799561319</v>
      </c>
      <c r="O2058" t="str">
        <f>VLOOKUP(A2058,glbpamap!$A$1:$E$1000,5,FALSE)</f>
        <v>implementation.csv</v>
      </c>
    </row>
    <row r="2059" spans="1:15" x14ac:dyDescent="0.25">
      <c r="A2059" t="str">
        <f t="shared" si="1147"/>
        <v>Sales-03600001</v>
      </c>
      <c r="C2059">
        <f t="shared" si="1148"/>
        <v>0</v>
      </c>
      <c r="D2059" s="5">
        <f t="shared" si="1149"/>
        <v>7</v>
      </c>
      <c r="E2059" s="5">
        <f t="shared" si="1150"/>
        <v>3</v>
      </c>
      <c r="F2059" s="4">
        <f t="shared" si="1151"/>
        <v>8</v>
      </c>
      <c r="G2059" s="5" t="str">
        <f>VLOOKUP($D2059,LE!$B:$D,G$2,FALSE)</f>
        <v>AUS</v>
      </c>
      <c r="H2059" s="5" t="str">
        <f>VLOOKUP($D2059,LE!$B:$D,H$2,FALSE)</f>
        <v>Australia</v>
      </c>
      <c r="I2059" s="5" t="str">
        <f>VLOOKUP($E2059,Department!$B:$E,I$2,FALSE)</f>
        <v>Sales</v>
      </c>
      <c r="J2059" s="5" t="str">
        <f>VLOOKUP($E2059,Department!$B:$E,J$2,FALSE)</f>
        <v>Sales-03</v>
      </c>
      <c r="K2059" s="5" t="str">
        <f>VLOOKUP($E2059,Department!$B:$E,K$2,FALSE)</f>
        <v>Sales-Online</v>
      </c>
      <c r="L2059" s="5">
        <f>VLOOKUP($F2059,Account!$B:$D,L$2,FALSE)</f>
        <v>600001</v>
      </c>
      <c r="M2059" s="5" t="str">
        <f>VLOOKUP($F2059,Account!$B:$D,M$2,FALSE)</f>
        <v>Legal-Corporate Fees</v>
      </c>
      <c r="N2059" s="9">
        <f t="shared" si="1137"/>
        <v>0</v>
      </c>
      <c r="O2059" t="str">
        <f>VLOOKUP(A2059,glbpamap!$A$1:$E$1000,5,FALSE)</f>
        <v>implementation.csv</v>
      </c>
    </row>
    <row r="2060" spans="1:15" x14ac:dyDescent="0.25">
      <c r="A2060" t="str">
        <f t="shared" si="1147"/>
        <v>Sales-03600002</v>
      </c>
      <c r="C2060">
        <f t="shared" si="1148"/>
        <v>0</v>
      </c>
      <c r="D2060" s="5">
        <f t="shared" si="1149"/>
        <v>7</v>
      </c>
      <c r="E2060" s="5">
        <f t="shared" si="1150"/>
        <v>3</v>
      </c>
      <c r="F2060" s="4">
        <f t="shared" si="1151"/>
        <v>9</v>
      </c>
      <c r="G2060" s="5" t="str">
        <f>VLOOKUP($D2060,LE!$B:$D,G$2,FALSE)</f>
        <v>AUS</v>
      </c>
      <c r="H2060" s="5" t="str">
        <f>VLOOKUP($D2060,LE!$B:$D,H$2,FALSE)</f>
        <v>Australia</v>
      </c>
      <c r="I2060" s="5" t="str">
        <f>VLOOKUP($E2060,Department!$B:$E,I$2,FALSE)</f>
        <v>Sales</v>
      </c>
      <c r="J2060" s="5" t="str">
        <f>VLOOKUP($E2060,Department!$B:$E,J$2,FALSE)</f>
        <v>Sales-03</v>
      </c>
      <c r="K2060" s="5" t="str">
        <f>VLOOKUP($E2060,Department!$B:$E,K$2,FALSE)</f>
        <v>Sales-Online</v>
      </c>
      <c r="L2060" s="5">
        <f>VLOOKUP($F2060,Account!$B:$D,L$2,FALSE)</f>
        <v>600002</v>
      </c>
      <c r="M2060" s="5" t="str">
        <f>VLOOKUP($F2060,Account!$B:$D,M$2,FALSE)</f>
        <v>Legal-Employment Fees</v>
      </c>
      <c r="N2060" s="9">
        <f t="shared" si="1138"/>
        <v>0</v>
      </c>
      <c r="O2060" t="str">
        <f>VLOOKUP(A2060,glbpamap!$A$1:$E$1000,5,FALSE)</f>
        <v>implementation.csv</v>
      </c>
    </row>
    <row r="2061" spans="1:15" x14ac:dyDescent="0.25">
      <c r="A2061" t="str">
        <f t="shared" si="1147"/>
        <v>Sales-03700000</v>
      </c>
      <c r="C2061">
        <f t="shared" si="1148"/>
        <v>0.05</v>
      </c>
      <c r="D2061" s="5">
        <f t="shared" si="1149"/>
        <v>7</v>
      </c>
      <c r="E2061" s="5">
        <f t="shared" si="1150"/>
        <v>3</v>
      </c>
      <c r="F2061" s="4">
        <f t="shared" si="1151"/>
        <v>10</v>
      </c>
      <c r="G2061" s="5" t="str">
        <f>VLOOKUP($D2061,LE!$B:$D,G$2,FALSE)</f>
        <v>AUS</v>
      </c>
      <c r="H2061" s="5" t="str">
        <f>VLOOKUP($D2061,LE!$B:$D,H$2,FALSE)</f>
        <v>Australia</v>
      </c>
      <c r="I2061" s="5" t="str">
        <f>VLOOKUP($E2061,Department!$B:$E,I$2,FALSE)</f>
        <v>Sales</v>
      </c>
      <c r="J2061" s="5" t="str">
        <f>VLOOKUP($E2061,Department!$B:$E,J$2,FALSE)</f>
        <v>Sales-03</v>
      </c>
      <c r="K2061" s="5" t="str">
        <f>VLOOKUP($E2061,Department!$B:$E,K$2,FALSE)</f>
        <v>Sales-Online</v>
      </c>
      <c r="L2061" s="5">
        <f>VLOOKUP($F2061,Account!$B:$D,L$2,FALSE)</f>
        <v>700000</v>
      </c>
      <c r="M2061" s="5" t="str">
        <f>VLOOKUP($F2061,Account!$B:$D,M$2,FALSE)</f>
        <v>IT-Application-On-Premise</v>
      </c>
      <c r="N2061" s="9">
        <f t="shared" si="1139"/>
        <v>17869.230399780659</v>
      </c>
      <c r="O2061" t="str">
        <f>VLOOKUP(A2061,glbpamap!$A$1:$E$1000,5,FALSE)</f>
        <v>implementation.csv</v>
      </c>
    </row>
    <row r="2062" spans="1:15" x14ac:dyDescent="0.25">
      <c r="A2062" t="str">
        <f t="shared" si="1147"/>
        <v>Sales-03700001</v>
      </c>
      <c r="C2062">
        <f t="shared" si="1148"/>
        <v>0.01</v>
      </c>
      <c r="D2062" s="5">
        <f t="shared" si="1149"/>
        <v>7</v>
      </c>
      <c r="E2062" s="5">
        <f t="shared" si="1150"/>
        <v>3</v>
      </c>
      <c r="F2062" s="4">
        <f t="shared" si="1151"/>
        <v>11</v>
      </c>
      <c r="G2062" s="5" t="str">
        <f>VLOOKUP($D2062,LE!$B:$D,G$2,FALSE)</f>
        <v>AUS</v>
      </c>
      <c r="H2062" s="5" t="str">
        <f>VLOOKUP($D2062,LE!$B:$D,H$2,FALSE)</f>
        <v>Australia</v>
      </c>
      <c r="I2062" s="5" t="str">
        <f>VLOOKUP($E2062,Department!$B:$E,I$2,FALSE)</f>
        <v>Sales</v>
      </c>
      <c r="J2062" s="5" t="str">
        <f>VLOOKUP($E2062,Department!$B:$E,J$2,FALSE)</f>
        <v>Sales-03</v>
      </c>
      <c r="K2062" s="5" t="str">
        <f>VLOOKUP($E2062,Department!$B:$E,K$2,FALSE)</f>
        <v>Sales-Online</v>
      </c>
      <c r="L2062" s="5">
        <f>VLOOKUP($F2062,Account!$B:$D,L$2,FALSE)</f>
        <v>700001</v>
      </c>
      <c r="M2062" s="5" t="str">
        <f>VLOOKUP($F2062,Account!$B:$D,M$2,FALSE)</f>
        <v>IT-Application-Subscription</v>
      </c>
      <c r="N2062" s="9">
        <f t="shared" si="1140"/>
        <v>3573.8460799561321</v>
      </c>
      <c r="O2062" t="str">
        <f>VLOOKUP(A2062,glbpamap!$A$1:$E$1000,5,FALSE)</f>
        <v>implementation.csv</v>
      </c>
    </row>
    <row r="2063" spans="1:15" x14ac:dyDescent="0.25">
      <c r="A2063" t="str">
        <f t="shared" si="1147"/>
        <v>Sales-03700002</v>
      </c>
      <c r="C2063">
        <f t="shared" si="1148"/>
        <v>0.02</v>
      </c>
      <c r="D2063" s="5">
        <f t="shared" si="1149"/>
        <v>7</v>
      </c>
      <c r="E2063" s="5">
        <f t="shared" si="1150"/>
        <v>3</v>
      </c>
      <c r="F2063" s="4">
        <f t="shared" si="1151"/>
        <v>12</v>
      </c>
      <c r="G2063" s="5" t="str">
        <f>VLOOKUP($D2063,LE!$B:$D,G$2,FALSE)</f>
        <v>AUS</v>
      </c>
      <c r="H2063" s="5" t="str">
        <f>VLOOKUP($D2063,LE!$B:$D,H$2,FALSE)</f>
        <v>Australia</v>
      </c>
      <c r="I2063" s="5" t="str">
        <f>VLOOKUP($E2063,Department!$B:$E,I$2,FALSE)</f>
        <v>Sales</v>
      </c>
      <c r="J2063" s="5" t="str">
        <f>VLOOKUP($E2063,Department!$B:$E,J$2,FALSE)</f>
        <v>Sales-03</v>
      </c>
      <c r="K2063" s="5" t="str">
        <f>VLOOKUP($E2063,Department!$B:$E,K$2,FALSE)</f>
        <v>Sales-Online</v>
      </c>
      <c r="L2063" s="5">
        <f>VLOOKUP($F2063,Account!$B:$D,L$2,FALSE)</f>
        <v>700002</v>
      </c>
      <c r="M2063" s="5" t="str">
        <f>VLOOKUP($F2063,Account!$B:$D,M$2,FALSE)</f>
        <v>IT-Infrastructure</v>
      </c>
      <c r="N2063" s="9">
        <f t="shared" si="1141"/>
        <v>7147.6921599122643</v>
      </c>
      <c r="O2063" t="str">
        <f>VLOOKUP(A2063,glbpamap!$A$1:$E$1000,5,FALSE)</f>
        <v>implementation.csv</v>
      </c>
    </row>
    <row r="2064" spans="1:15" x14ac:dyDescent="0.25">
      <c r="A2064" t="str">
        <f t="shared" si="1147"/>
        <v>Sales-03700003</v>
      </c>
      <c r="C2064">
        <f t="shared" si="1148"/>
        <v>0.01</v>
      </c>
      <c r="D2064" s="5">
        <f t="shared" si="1149"/>
        <v>7</v>
      </c>
      <c r="E2064" s="5">
        <f t="shared" si="1150"/>
        <v>3</v>
      </c>
      <c r="F2064" s="4">
        <f t="shared" si="1151"/>
        <v>13</v>
      </c>
      <c r="G2064" s="5" t="str">
        <f>VLOOKUP($D2064,LE!$B:$D,G$2,FALSE)</f>
        <v>AUS</v>
      </c>
      <c r="H2064" s="5" t="str">
        <f>VLOOKUP($D2064,LE!$B:$D,H$2,FALSE)</f>
        <v>Australia</v>
      </c>
      <c r="I2064" s="5" t="str">
        <f>VLOOKUP($E2064,Department!$B:$E,I$2,FALSE)</f>
        <v>Sales</v>
      </c>
      <c r="J2064" s="5" t="str">
        <f>VLOOKUP($E2064,Department!$B:$E,J$2,FALSE)</f>
        <v>Sales-03</v>
      </c>
      <c r="K2064" s="5" t="str">
        <f>VLOOKUP($E2064,Department!$B:$E,K$2,FALSE)</f>
        <v>Sales-Online</v>
      </c>
      <c r="L2064" s="5">
        <f>VLOOKUP($F2064,Account!$B:$D,L$2,FALSE)</f>
        <v>700003</v>
      </c>
      <c r="M2064" s="5" t="str">
        <f>VLOOKUP($F2064,Account!$B:$D,M$2,FALSE)</f>
        <v>IT-Consultant-System Implementation</v>
      </c>
      <c r="N2064" s="9">
        <f t="shared" si="1142"/>
        <v>3573.8460799561321</v>
      </c>
      <c r="O2064" t="str">
        <f>VLOOKUP(A2064,glbpamap!$A$1:$E$1000,5,FALSE)</f>
        <v>implementation.csv</v>
      </c>
    </row>
    <row r="2065" spans="1:15" x14ac:dyDescent="0.25">
      <c r="A2065" t="str">
        <f t="shared" si="1147"/>
        <v>Sales-03800000</v>
      </c>
      <c r="C2065">
        <f t="shared" si="1148"/>
        <v>0.02</v>
      </c>
      <c r="D2065" s="5">
        <f t="shared" si="1149"/>
        <v>7</v>
      </c>
      <c r="E2065" s="5">
        <f t="shared" si="1150"/>
        <v>3</v>
      </c>
      <c r="F2065" s="4">
        <f t="shared" si="1151"/>
        <v>14</v>
      </c>
      <c r="G2065" s="5" t="str">
        <f>VLOOKUP($D2065,LE!$B:$D,G$2,FALSE)</f>
        <v>AUS</v>
      </c>
      <c r="H2065" s="5" t="str">
        <f>VLOOKUP($D2065,LE!$B:$D,H$2,FALSE)</f>
        <v>Australia</v>
      </c>
      <c r="I2065" s="5" t="str">
        <f>VLOOKUP($E2065,Department!$B:$E,I$2,FALSE)</f>
        <v>Sales</v>
      </c>
      <c r="J2065" s="5" t="str">
        <f>VLOOKUP($E2065,Department!$B:$E,J$2,FALSE)</f>
        <v>Sales-03</v>
      </c>
      <c r="K2065" s="5" t="str">
        <f>VLOOKUP($E2065,Department!$B:$E,K$2,FALSE)</f>
        <v>Sales-Online</v>
      </c>
      <c r="L2065" s="5">
        <f>VLOOKUP($F2065,Account!$B:$D,L$2,FALSE)</f>
        <v>800000</v>
      </c>
      <c r="M2065" s="5" t="str">
        <f>VLOOKUP($F2065,Account!$B:$D,M$2,FALSE)</f>
        <v>Facilities-Offices</v>
      </c>
      <c r="N2065" s="9">
        <f t="shared" si="1143"/>
        <v>7147.6921599122643</v>
      </c>
      <c r="O2065" t="str">
        <f>VLOOKUP(A2065,glbpamap!$A$1:$E$1000,5,FALSE)</f>
        <v>implementation.csv</v>
      </c>
    </row>
    <row r="2066" spans="1:15" x14ac:dyDescent="0.25">
      <c r="A2066" t="str">
        <f t="shared" si="1147"/>
        <v>Sales-03800001</v>
      </c>
      <c r="C2066">
        <f t="shared" si="1148"/>
        <v>0.02</v>
      </c>
      <c r="D2066" s="5">
        <f t="shared" si="1149"/>
        <v>7</v>
      </c>
      <c r="E2066" s="5">
        <f t="shared" si="1150"/>
        <v>3</v>
      </c>
      <c r="F2066" s="4">
        <f t="shared" si="1151"/>
        <v>15</v>
      </c>
      <c r="G2066" s="5" t="str">
        <f>VLOOKUP($D2066,LE!$B:$D,G$2,FALSE)</f>
        <v>AUS</v>
      </c>
      <c r="H2066" s="5" t="str">
        <f>VLOOKUP($D2066,LE!$B:$D,H$2,FALSE)</f>
        <v>Australia</v>
      </c>
      <c r="I2066" s="5" t="str">
        <f>VLOOKUP($E2066,Department!$B:$E,I$2,FALSE)</f>
        <v>Sales</v>
      </c>
      <c r="J2066" s="5" t="str">
        <f>VLOOKUP($E2066,Department!$B:$E,J$2,FALSE)</f>
        <v>Sales-03</v>
      </c>
      <c r="K2066" s="5" t="str">
        <f>VLOOKUP($E2066,Department!$B:$E,K$2,FALSE)</f>
        <v>Sales-Online</v>
      </c>
      <c r="L2066" s="5">
        <f>VLOOKUP($F2066,Account!$B:$D,L$2,FALSE)</f>
        <v>800001</v>
      </c>
      <c r="M2066" s="5" t="str">
        <f>VLOOKUP($F2066,Account!$B:$D,M$2,FALSE)</f>
        <v>Facilities-Supplies</v>
      </c>
      <c r="N2066" s="9">
        <f t="shared" si="1144"/>
        <v>7147.6921599122643</v>
      </c>
      <c r="O2066" t="str">
        <f>VLOOKUP(A2066,glbpamap!$A$1:$E$1000,5,FALSE)</f>
        <v>implementation.csv</v>
      </c>
    </row>
    <row r="2067" spans="1:15" x14ac:dyDescent="0.25">
      <c r="A2067" t="str">
        <f t="shared" si="1147"/>
        <v>Sales-03800002</v>
      </c>
      <c r="C2067">
        <f t="shared" si="1148"/>
        <v>0.02</v>
      </c>
      <c r="D2067" s="5">
        <f t="shared" si="1149"/>
        <v>7</v>
      </c>
      <c r="E2067" s="5">
        <f t="shared" si="1150"/>
        <v>3</v>
      </c>
      <c r="F2067" s="4">
        <f t="shared" si="1151"/>
        <v>16</v>
      </c>
      <c r="G2067" s="5" t="str">
        <f>VLOOKUP($D2067,LE!$B:$D,G$2,FALSE)</f>
        <v>AUS</v>
      </c>
      <c r="H2067" s="5" t="str">
        <f>VLOOKUP($D2067,LE!$B:$D,H$2,FALSE)</f>
        <v>Australia</v>
      </c>
      <c r="I2067" s="5" t="str">
        <f>VLOOKUP($E2067,Department!$B:$E,I$2,FALSE)</f>
        <v>Sales</v>
      </c>
      <c r="J2067" s="5" t="str">
        <f>VLOOKUP($E2067,Department!$B:$E,J$2,FALSE)</f>
        <v>Sales-03</v>
      </c>
      <c r="K2067" s="5" t="str">
        <f>VLOOKUP($E2067,Department!$B:$E,K$2,FALSE)</f>
        <v>Sales-Online</v>
      </c>
      <c r="L2067" s="5">
        <f>VLOOKUP($F2067,Account!$B:$D,L$2,FALSE)</f>
        <v>800002</v>
      </c>
      <c r="M2067" s="5" t="str">
        <f>VLOOKUP($F2067,Account!$B:$D,M$2,FALSE)</f>
        <v>Facilities-Supplies</v>
      </c>
      <c r="N2067" s="9">
        <f t="shared" si="1145"/>
        <v>7147.6921599122643</v>
      </c>
      <c r="O2067" t="str">
        <f>VLOOKUP(A2067,glbpamap!$A$1:$E$1000,5,FALSE)</f>
        <v>implementation.csv</v>
      </c>
    </row>
    <row r="2068" spans="1:15" x14ac:dyDescent="0.25">
      <c r="A2068" t="str">
        <f t="shared" si="1147"/>
        <v>Sales-04100000</v>
      </c>
      <c r="C2068">
        <f>C2052</f>
        <v>0</v>
      </c>
      <c r="D2068" s="6">
        <f>D2052</f>
        <v>7</v>
      </c>
      <c r="E2068" s="6">
        <f>E2052+1</f>
        <v>4</v>
      </c>
      <c r="F2068" s="4">
        <v>1</v>
      </c>
      <c r="G2068" s="5" t="str">
        <f>VLOOKUP($D2068,LE!$B:$D,G$2,FALSE)</f>
        <v>AUS</v>
      </c>
      <c r="H2068" s="5" t="str">
        <f>VLOOKUP($D2068,LE!$B:$D,H$2,FALSE)</f>
        <v>Australia</v>
      </c>
      <c r="I2068" s="5" t="str">
        <f>VLOOKUP($E2068,Department!$B:$E,I$2,FALSE)</f>
        <v>Sales</v>
      </c>
      <c r="J2068" s="5" t="str">
        <f>VLOOKUP($E2068,Department!$B:$E,J$2,FALSE)</f>
        <v>Sales-04</v>
      </c>
      <c r="K2068" s="5" t="str">
        <f>VLOOKUP($E2068,Department!$B:$E,K$2,FALSE)</f>
        <v>Sales-Ops</v>
      </c>
      <c r="L2068" s="5">
        <f>VLOOKUP($F2068,Account!$B:$D,L$2,FALSE)</f>
        <v>100000</v>
      </c>
      <c r="M2068" s="5" t="str">
        <f>VLOOKUP($F2068,Account!$B:$D,M$2,FALSE)</f>
        <v>Salary</v>
      </c>
      <c r="N2068" s="10">
        <f t="shared" ref="N2068" si="1152">N2052*1.01</f>
        <v>360958.45407556935</v>
      </c>
      <c r="O2068" t="str">
        <f>VLOOKUP(A2068,glbpamap!$A$1:$E$1000,5,FALSE)</f>
        <v>phones.csv</v>
      </c>
    </row>
    <row r="2069" spans="1:15" x14ac:dyDescent="0.25">
      <c r="A2069" t="str">
        <f t="shared" si="1147"/>
        <v>Sales-04100001</v>
      </c>
      <c r="C2069">
        <f t="shared" ref="C2069:C2083" si="1153">C2053</f>
        <v>0.3</v>
      </c>
      <c r="D2069" s="5">
        <f>D2068</f>
        <v>7</v>
      </c>
      <c r="E2069" s="5">
        <f>E2068</f>
        <v>4</v>
      </c>
      <c r="F2069" s="4">
        <f>F2068+1</f>
        <v>2</v>
      </c>
      <c r="G2069" s="5" t="str">
        <f>VLOOKUP($D2069,LE!$B:$D,G$2,FALSE)</f>
        <v>AUS</v>
      </c>
      <c r="H2069" s="5" t="str">
        <f>VLOOKUP($D2069,LE!$B:$D,H$2,FALSE)</f>
        <v>Australia</v>
      </c>
      <c r="I2069" s="5" t="str">
        <f>VLOOKUP($E2069,Department!$B:$E,I$2,FALSE)</f>
        <v>Sales</v>
      </c>
      <c r="J2069" s="5" t="str">
        <f>VLOOKUP($E2069,Department!$B:$E,J$2,FALSE)</f>
        <v>Sales-04</v>
      </c>
      <c r="K2069" s="5" t="str">
        <f>VLOOKUP($E2069,Department!$B:$E,K$2,FALSE)</f>
        <v>Sales-Ops</v>
      </c>
      <c r="L2069" s="5">
        <f>VLOOKUP($F2069,Account!$B:$D,L$2,FALSE)</f>
        <v>100001</v>
      </c>
      <c r="M2069" s="5" t="str">
        <f>VLOOKUP($F2069,Account!$B:$D,M$2,FALSE)</f>
        <v>Benefits</v>
      </c>
      <c r="N2069" s="9">
        <f t="shared" si="1123"/>
        <v>108287.53622267079</v>
      </c>
      <c r="O2069" t="str">
        <f>VLOOKUP(A2069,glbpamap!$A$1:$E$1000,5,FALSE)</f>
        <v>phones.csv</v>
      </c>
    </row>
    <row r="2070" spans="1:15" x14ac:dyDescent="0.25">
      <c r="A2070" t="str">
        <f t="shared" si="1147"/>
        <v>Sales-04200000</v>
      </c>
      <c r="C2070">
        <f t="shared" si="1153"/>
        <v>0.5</v>
      </c>
      <c r="D2070" s="5">
        <f t="shared" ref="D2070:D2083" si="1154">D2069</f>
        <v>7</v>
      </c>
      <c r="E2070" s="5">
        <f t="shared" ref="E2070:E2083" si="1155">E2069</f>
        <v>4</v>
      </c>
      <c r="F2070" s="4">
        <f t="shared" ref="F2070:F2083" si="1156">F2069+1</f>
        <v>3</v>
      </c>
      <c r="G2070" s="5" t="str">
        <f>VLOOKUP($D2070,LE!$B:$D,G$2,FALSE)</f>
        <v>AUS</v>
      </c>
      <c r="H2070" s="5" t="str">
        <f>VLOOKUP($D2070,LE!$B:$D,H$2,FALSE)</f>
        <v>Australia</v>
      </c>
      <c r="I2070" s="5" t="str">
        <f>VLOOKUP($E2070,Department!$B:$E,I$2,FALSE)</f>
        <v>Sales</v>
      </c>
      <c r="J2070" s="5" t="str">
        <f>VLOOKUP($E2070,Department!$B:$E,J$2,FALSE)</f>
        <v>Sales-04</v>
      </c>
      <c r="K2070" s="5" t="str">
        <f>VLOOKUP($E2070,Department!$B:$E,K$2,FALSE)</f>
        <v>Sales-Ops</v>
      </c>
      <c r="L2070" s="5">
        <f>VLOOKUP($F2070,Account!$B:$D,L$2,FALSE)</f>
        <v>200000</v>
      </c>
      <c r="M2070" s="5" t="str">
        <f>VLOOKUP($F2070,Account!$B:$D,M$2,FALSE)</f>
        <v>Contractors</v>
      </c>
      <c r="N2070" s="9">
        <f t="shared" si="1132"/>
        <v>180479.22703778467</v>
      </c>
      <c r="O2070" t="str">
        <f>VLOOKUP(A2070,glbpamap!$A$1:$E$1000,5,FALSE)</f>
        <v>phones.csv</v>
      </c>
    </row>
    <row r="2071" spans="1:15" x14ac:dyDescent="0.25">
      <c r="A2071" t="str">
        <f t="shared" si="1147"/>
        <v>Sales-04400000</v>
      </c>
      <c r="C2071">
        <f t="shared" si="1153"/>
        <v>0.1</v>
      </c>
      <c r="D2071" s="5">
        <f t="shared" si="1154"/>
        <v>7</v>
      </c>
      <c r="E2071" s="5">
        <f t="shared" si="1155"/>
        <v>4</v>
      </c>
      <c r="F2071" s="4">
        <f t="shared" si="1156"/>
        <v>4</v>
      </c>
      <c r="G2071" s="5" t="str">
        <f>VLOOKUP($D2071,LE!$B:$D,G$2,FALSE)</f>
        <v>AUS</v>
      </c>
      <c r="H2071" s="5" t="str">
        <f>VLOOKUP($D2071,LE!$B:$D,H$2,FALSE)</f>
        <v>Australia</v>
      </c>
      <c r="I2071" s="5" t="str">
        <f>VLOOKUP($E2071,Department!$B:$E,I$2,FALSE)</f>
        <v>Sales</v>
      </c>
      <c r="J2071" s="5" t="str">
        <f>VLOOKUP($E2071,Department!$B:$E,J$2,FALSE)</f>
        <v>Sales-04</v>
      </c>
      <c r="K2071" s="5" t="str">
        <f>VLOOKUP($E2071,Department!$B:$E,K$2,FALSE)</f>
        <v>Sales-Ops</v>
      </c>
      <c r="L2071" s="5">
        <f>VLOOKUP($F2071,Account!$B:$D,L$2,FALSE)</f>
        <v>400000</v>
      </c>
      <c r="M2071" s="5" t="str">
        <f>VLOOKUP($F2071,Account!$B:$D,M$2,FALSE)</f>
        <v>Travel-Trips</v>
      </c>
      <c r="N2071" s="9">
        <f t="shared" si="1133"/>
        <v>36095.845407556939</v>
      </c>
      <c r="O2071" t="str">
        <f>VLOOKUP(A2071,glbpamap!$A$1:$E$1000,5,FALSE)</f>
        <v>phones.csv</v>
      </c>
    </row>
    <row r="2072" spans="1:15" x14ac:dyDescent="0.25">
      <c r="A2072" t="str">
        <f t="shared" si="1147"/>
        <v>Sales-04400001</v>
      </c>
      <c r="C2072">
        <f t="shared" si="1153"/>
        <v>0.05</v>
      </c>
      <c r="D2072" s="5">
        <f t="shared" si="1154"/>
        <v>7</v>
      </c>
      <c r="E2072" s="5">
        <f t="shared" si="1155"/>
        <v>4</v>
      </c>
      <c r="F2072" s="4">
        <f t="shared" si="1156"/>
        <v>5</v>
      </c>
      <c r="G2072" s="5" t="str">
        <f>VLOOKUP($D2072,LE!$B:$D,G$2,FALSE)</f>
        <v>AUS</v>
      </c>
      <c r="H2072" s="5" t="str">
        <f>VLOOKUP($D2072,LE!$B:$D,H$2,FALSE)</f>
        <v>Australia</v>
      </c>
      <c r="I2072" s="5" t="str">
        <f>VLOOKUP($E2072,Department!$B:$E,I$2,FALSE)</f>
        <v>Sales</v>
      </c>
      <c r="J2072" s="5" t="str">
        <f>VLOOKUP($E2072,Department!$B:$E,J$2,FALSE)</f>
        <v>Sales-04</v>
      </c>
      <c r="K2072" s="5" t="str">
        <f>VLOOKUP($E2072,Department!$B:$E,K$2,FALSE)</f>
        <v>Sales-Ops</v>
      </c>
      <c r="L2072" s="5">
        <f>VLOOKUP($F2072,Account!$B:$D,L$2,FALSE)</f>
        <v>400001</v>
      </c>
      <c r="M2072" s="5" t="str">
        <f>VLOOKUP($F2072,Account!$B:$D,M$2,FALSE)</f>
        <v>Travel-Hotels</v>
      </c>
      <c r="N2072" s="9">
        <f t="shared" si="1134"/>
        <v>18047.922703778469</v>
      </c>
      <c r="O2072" t="str">
        <f>VLOOKUP(A2072,glbpamap!$A$1:$E$1000,5,FALSE)</f>
        <v>phones.csv</v>
      </c>
    </row>
    <row r="2073" spans="1:15" x14ac:dyDescent="0.25">
      <c r="A2073" t="str">
        <f t="shared" si="1147"/>
        <v>Sales-04500000</v>
      </c>
      <c r="C2073">
        <f t="shared" si="1153"/>
        <v>0.2</v>
      </c>
      <c r="D2073" s="5">
        <f t="shared" si="1154"/>
        <v>7</v>
      </c>
      <c r="E2073" s="5">
        <f t="shared" si="1155"/>
        <v>4</v>
      </c>
      <c r="F2073" s="4">
        <f t="shared" si="1156"/>
        <v>6</v>
      </c>
      <c r="G2073" s="5" t="str">
        <f>VLOOKUP($D2073,LE!$B:$D,G$2,FALSE)</f>
        <v>AUS</v>
      </c>
      <c r="H2073" s="5" t="str">
        <f>VLOOKUP($D2073,LE!$B:$D,H$2,FALSE)</f>
        <v>Australia</v>
      </c>
      <c r="I2073" s="5" t="str">
        <f>VLOOKUP($E2073,Department!$B:$E,I$2,FALSE)</f>
        <v>Sales</v>
      </c>
      <c r="J2073" s="5" t="str">
        <f>VLOOKUP($E2073,Department!$B:$E,J$2,FALSE)</f>
        <v>Sales-04</v>
      </c>
      <c r="K2073" s="5" t="str">
        <f>VLOOKUP($E2073,Department!$B:$E,K$2,FALSE)</f>
        <v>Sales-Ops</v>
      </c>
      <c r="L2073" s="5">
        <f>VLOOKUP($F2073,Account!$B:$D,L$2,FALSE)</f>
        <v>500000</v>
      </c>
      <c r="M2073" s="5" t="str">
        <f>VLOOKUP($F2073,Account!$B:$D,M$2,FALSE)</f>
        <v>Professional-Services-Consultants</v>
      </c>
      <c r="N2073" s="9">
        <f t="shared" si="1135"/>
        <v>72191.690815113878</v>
      </c>
      <c r="O2073" t="str">
        <f>VLOOKUP(A2073,glbpamap!$A$1:$E$1000,5,FALSE)</f>
        <v>phones.csv</v>
      </c>
    </row>
    <row r="2074" spans="1:15" x14ac:dyDescent="0.25">
      <c r="A2074" t="str">
        <f t="shared" si="1147"/>
        <v>Sales-04600000</v>
      </c>
      <c r="C2074">
        <f t="shared" si="1153"/>
        <v>0.1</v>
      </c>
      <c r="D2074" s="5">
        <f t="shared" si="1154"/>
        <v>7</v>
      </c>
      <c r="E2074" s="5">
        <f t="shared" si="1155"/>
        <v>4</v>
      </c>
      <c r="F2074" s="4">
        <f t="shared" si="1156"/>
        <v>7</v>
      </c>
      <c r="G2074" s="5" t="str">
        <f>VLOOKUP($D2074,LE!$B:$D,G$2,FALSE)</f>
        <v>AUS</v>
      </c>
      <c r="H2074" s="5" t="str">
        <f>VLOOKUP($D2074,LE!$B:$D,H$2,FALSE)</f>
        <v>Australia</v>
      </c>
      <c r="I2074" s="5" t="str">
        <f>VLOOKUP($E2074,Department!$B:$E,I$2,FALSE)</f>
        <v>Sales</v>
      </c>
      <c r="J2074" s="5" t="str">
        <f>VLOOKUP($E2074,Department!$B:$E,J$2,FALSE)</f>
        <v>Sales-04</v>
      </c>
      <c r="K2074" s="5" t="str">
        <f>VLOOKUP($E2074,Department!$B:$E,K$2,FALSE)</f>
        <v>Sales-Ops</v>
      </c>
      <c r="L2074" s="5">
        <f>VLOOKUP($F2074,Account!$B:$D,L$2,FALSE)</f>
        <v>600000</v>
      </c>
      <c r="M2074" s="5" t="str">
        <f>VLOOKUP($F2074,Account!$B:$D,M$2,FALSE)</f>
        <v>Legal-Consultants</v>
      </c>
      <c r="N2074" s="9">
        <f t="shared" si="1136"/>
        <v>36095.845407556939</v>
      </c>
      <c r="O2074" t="str">
        <f>VLOOKUP(A2074,glbpamap!$A$1:$E$1000,5,FALSE)</f>
        <v>phones.csv</v>
      </c>
    </row>
    <row r="2075" spans="1:15" x14ac:dyDescent="0.25">
      <c r="A2075" t="str">
        <f t="shared" si="1147"/>
        <v>Sales-04600001</v>
      </c>
      <c r="C2075">
        <f t="shared" si="1153"/>
        <v>0</v>
      </c>
      <c r="D2075" s="5">
        <f t="shared" si="1154"/>
        <v>7</v>
      </c>
      <c r="E2075" s="5">
        <f t="shared" si="1155"/>
        <v>4</v>
      </c>
      <c r="F2075" s="4">
        <f t="shared" si="1156"/>
        <v>8</v>
      </c>
      <c r="G2075" s="5" t="str">
        <f>VLOOKUP($D2075,LE!$B:$D,G$2,FALSE)</f>
        <v>AUS</v>
      </c>
      <c r="H2075" s="5" t="str">
        <f>VLOOKUP($D2075,LE!$B:$D,H$2,FALSE)</f>
        <v>Australia</v>
      </c>
      <c r="I2075" s="5" t="str">
        <f>VLOOKUP($E2075,Department!$B:$E,I$2,FALSE)</f>
        <v>Sales</v>
      </c>
      <c r="J2075" s="5" t="str">
        <f>VLOOKUP($E2075,Department!$B:$E,J$2,FALSE)</f>
        <v>Sales-04</v>
      </c>
      <c r="K2075" s="5" t="str">
        <f>VLOOKUP($E2075,Department!$B:$E,K$2,FALSE)</f>
        <v>Sales-Ops</v>
      </c>
      <c r="L2075" s="5">
        <f>VLOOKUP($F2075,Account!$B:$D,L$2,FALSE)</f>
        <v>600001</v>
      </c>
      <c r="M2075" s="5" t="str">
        <f>VLOOKUP($F2075,Account!$B:$D,M$2,FALSE)</f>
        <v>Legal-Corporate Fees</v>
      </c>
      <c r="N2075" s="9">
        <f t="shared" si="1137"/>
        <v>0</v>
      </c>
      <c r="O2075" t="str">
        <f>VLOOKUP(A2075,glbpamap!$A$1:$E$1000,5,FALSE)</f>
        <v>phones.csv</v>
      </c>
    </row>
    <row r="2076" spans="1:15" x14ac:dyDescent="0.25">
      <c r="A2076" t="str">
        <f t="shared" si="1147"/>
        <v>Sales-04600002</v>
      </c>
      <c r="C2076">
        <f t="shared" si="1153"/>
        <v>0</v>
      </c>
      <c r="D2076" s="5">
        <f t="shared" si="1154"/>
        <v>7</v>
      </c>
      <c r="E2076" s="5">
        <f t="shared" si="1155"/>
        <v>4</v>
      </c>
      <c r="F2076" s="4">
        <f t="shared" si="1156"/>
        <v>9</v>
      </c>
      <c r="G2076" s="5" t="str">
        <f>VLOOKUP($D2076,LE!$B:$D,G$2,FALSE)</f>
        <v>AUS</v>
      </c>
      <c r="H2076" s="5" t="str">
        <f>VLOOKUP($D2076,LE!$B:$D,H$2,FALSE)</f>
        <v>Australia</v>
      </c>
      <c r="I2076" s="5" t="str">
        <f>VLOOKUP($E2076,Department!$B:$E,I$2,FALSE)</f>
        <v>Sales</v>
      </c>
      <c r="J2076" s="5" t="str">
        <f>VLOOKUP($E2076,Department!$B:$E,J$2,FALSE)</f>
        <v>Sales-04</v>
      </c>
      <c r="K2076" s="5" t="str">
        <f>VLOOKUP($E2076,Department!$B:$E,K$2,FALSE)</f>
        <v>Sales-Ops</v>
      </c>
      <c r="L2076" s="5">
        <f>VLOOKUP($F2076,Account!$B:$D,L$2,FALSE)</f>
        <v>600002</v>
      </c>
      <c r="M2076" s="5" t="str">
        <f>VLOOKUP($F2076,Account!$B:$D,M$2,FALSE)</f>
        <v>Legal-Employment Fees</v>
      </c>
      <c r="N2076" s="9">
        <f t="shared" si="1138"/>
        <v>0</v>
      </c>
      <c r="O2076" t="str">
        <f>VLOOKUP(A2076,glbpamap!$A$1:$E$1000,5,FALSE)</f>
        <v>phones.csv</v>
      </c>
    </row>
    <row r="2077" spans="1:15" x14ac:dyDescent="0.25">
      <c r="A2077" t="str">
        <f t="shared" si="1147"/>
        <v>Sales-04700000</v>
      </c>
      <c r="C2077">
        <f t="shared" si="1153"/>
        <v>0.05</v>
      </c>
      <c r="D2077" s="5">
        <f t="shared" si="1154"/>
        <v>7</v>
      </c>
      <c r="E2077" s="5">
        <f t="shared" si="1155"/>
        <v>4</v>
      </c>
      <c r="F2077" s="4">
        <f t="shared" si="1156"/>
        <v>10</v>
      </c>
      <c r="G2077" s="5" t="str">
        <f>VLOOKUP($D2077,LE!$B:$D,G$2,FALSE)</f>
        <v>AUS</v>
      </c>
      <c r="H2077" s="5" t="str">
        <f>VLOOKUP($D2077,LE!$B:$D,H$2,FALSE)</f>
        <v>Australia</v>
      </c>
      <c r="I2077" s="5" t="str">
        <f>VLOOKUP($E2077,Department!$B:$E,I$2,FALSE)</f>
        <v>Sales</v>
      </c>
      <c r="J2077" s="5" t="str">
        <f>VLOOKUP($E2077,Department!$B:$E,J$2,FALSE)</f>
        <v>Sales-04</v>
      </c>
      <c r="K2077" s="5" t="str">
        <f>VLOOKUP($E2077,Department!$B:$E,K$2,FALSE)</f>
        <v>Sales-Ops</v>
      </c>
      <c r="L2077" s="5">
        <f>VLOOKUP($F2077,Account!$B:$D,L$2,FALSE)</f>
        <v>700000</v>
      </c>
      <c r="M2077" s="5" t="str">
        <f>VLOOKUP($F2077,Account!$B:$D,M$2,FALSE)</f>
        <v>IT-Application-On-Premise</v>
      </c>
      <c r="N2077" s="9">
        <f t="shared" si="1139"/>
        <v>18047.922703778469</v>
      </c>
      <c r="O2077" t="str">
        <f>VLOOKUP(A2077,glbpamap!$A$1:$E$1000,5,FALSE)</f>
        <v>phones.csv</v>
      </c>
    </row>
    <row r="2078" spans="1:15" x14ac:dyDescent="0.25">
      <c r="A2078" t="str">
        <f t="shared" si="1147"/>
        <v>Sales-04700001</v>
      </c>
      <c r="C2078">
        <f t="shared" si="1153"/>
        <v>0.01</v>
      </c>
      <c r="D2078" s="5">
        <f t="shared" si="1154"/>
        <v>7</v>
      </c>
      <c r="E2078" s="5">
        <f t="shared" si="1155"/>
        <v>4</v>
      </c>
      <c r="F2078" s="4">
        <f t="shared" si="1156"/>
        <v>11</v>
      </c>
      <c r="G2078" s="5" t="str">
        <f>VLOOKUP($D2078,LE!$B:$D,G$2,FALSE)</f>
        <v>AUS</v>
      </c>
      <c r="H2078" s="5" t="str">
        <f>VLOOKUP($D2078,LE!$B:$D,H$2,FALSE)</f>
        <v>Australia</v>
      </c>
      <c r="I2078" s="5" t="str">
        <f>VLOOKUP($E2078,Department!$B:$E,I$2,FALSE)</f>
        <v>Sales</v>
      </c>
      <c r="J2078" s="5" t="str">
        <f>VLOOKUP($E2078,Department!$B:$E,J$2,FALSE)</f>
        <v>Sales-04</v>
      </c>
      <c r="K2078" s="5" t="str">
        <f>VLOOKUP($E2078,Department!$B:$E,K$2,FALSE)</f>
        <v>Sales-Ops</v>
      </c>
      <c r="L2078" s="5">
        <f>VLOOKUP($F2078,Account!$B:$D,L$2,FALSE)</f>
        <v>700001</v>
      </c>
      <c r="M2078" s="5" t="str">
        <f>VLOOKUP($F2078,Account!$B:$D,M$2,FALSE)</f>
        <v>IT-Application-Subscription</v>
      </c>
      <c r="N2078" s="9">
        <f t="shared" si="1140"/>
        <v>3609.5845407556935</v>
      </c>
      <c r="O2078" t="str">
        <f>VLOOKUP(A2078,glbpamap!$A$1:$E$1000,5,FALSE)</f>
        <v>phones.csv</v>
      </c>
    </row>
    <row r="2079" spans="1:15" x14ac:dyDescent="0.25">
      <c r="A2079" t="str">
        <f t="shared" si="1147"/>
        <v>Sales-04700002</v>
      </c>
      <c r="C2079">
        <f t="shared" si="1153"/>
        <v>0.02</v>
      </c>
      <c r="D2079" s="5">
        <f t="shared" si="1154"/>
        <v>7</v>
      </c>
      <c r="E2079" s="5">
        <f t="shared" si="1155"/>
        <v>4</v>
      </c>
      <c r="F2079" s="4">
        <f t="shared" si="1156"/>
        <v>12</v>
      </c>
      <c r="G2079" s="5" t="str">
        <f>VLOOKUP($D2079,LE!$B:$D,G$2,FALSE)</f>
        <v>AUS</v>
      </c>
      <c r="H2079" s="5" t="str">
        <f>VLOOKUP($D2079,LE!$B:$D,H$2,FALSE)</f>
        <v>Australia</v>
      </c>
      <c r="I2079" s="5" t="str">
        <f>VLOOKUP($E2079,Department!$B:$E,I$2,FALSE)</f>
        <v>Sales</v>
      </c>
      <c r="J2079" s="5" t="str">
        <f>VLOOKUP($E2079,Department!$B:$E,J$2,FALSE)</f>
        <v>Sales-04</v>
      </c>
      <c r="K2079" s="5" t="str">
        <f>VLOOKUP($E2079,Department!$B:$E,K$2,FALSE)</f>
        <v>Sales-Ops</v>
      </c>
      <c r="L2079" s="5">
        <f>VLOOKUP($F2079,Account!$B:$D,L$2,FALSE)</f>
        <v>700002</v>
      </c>
      <c r="M2079" s="5" t="str">
        <f>VLOOKUP($F2079,Account!$B:$D,M$2,FALSE)</f>
        <v>IT-Infrastructure</v>
      </c>
      <c r="N2079" s="9">
        <f t="shared" si="1141"/>
        <v>7219.169081511387</v>
      </c>
      <c r="O2079" t="str">
        <f>VLOOKUP(A2079,glbpamap!$A$1:$E$1000,5,FALSE)</f>
        <v>phones.csv</v>
      </c>
    </row>
    <row r="2080" spans="1:15" x14ac:dyDescent="0.25">
      <c r="A2080" t="str">
        <f t="shared" si="1147"/>
        <v>Sales-04700003</v>
      </c>
      <c r="C2080">
        <f t="shared" si="1153"/>
        <v>0.01</v>
      </c>
      <c r="D2080" s="5">
        <f t="shared" si="1154"/>
        <v>7</v>
      </c>
      <c r="E2080" s="5">
        <f t="shared" si="1155"/>
        <v>4</v>
      </c>
      <c r="F2080" s="4">
        <f t="shared" si="1156"/>
        <v>13</v>
      </c>
      <c r="G2080" s="5" t="str">
        <f>VLOOKUP($D2080,LE!$B:$D,G$2,FALSE)</f>
        <v>AUS</v>
      </c>
      <c r="H2080" s="5" t="str">
        <f>VLOOKUP($D2080,LE!$B:$D,H$2,FALSE)</f>
        <v>Australia</v>
      </c>
      <c r="I2080" s="5" t="str">
        <f>VLOOKUP($E2080,Department!$B:$E,I$2,FALSE)</f>
        <v>Sales</v>
      </c>
      <c r="J2080" s="5" t="str">
        <f>VLOOKUP($E2080,Department!$B:$E,J$2,FALSE)</f>
        <v>Sales-04</v>
      </c>
      <c r="K2080" s="5" t="str">
        <f>VLOOKUP($E2080,Department!$B:$E,K$2,FALSE)</f>
        <v>Sales-Ops</v>
      </c>
      <c r="L2080" s="5">
        <f>VLOOKUP($F2080,Account!$B:$D,L$2,FALSE)</f>
        <v>700003</v>
      </c>
      <c r="M2080" s="5" t="str">
        <f>VLOOKUP($F2080,Account!$B:$D,M$2,FALSE)</f>
        <v>IT-Consultant-System Implementation</v>
      </c>
      <c r="N2080" s="9">
        <f t="shared" si="1142"/>
        <v>3609.5845407556935</v>
      </c>
      <c r="O2080" t="str">
        <f>VLOOKUP(A2080,glbpamap!$A$1:$E$1000,5,FALSE)</f>
        <v>phones.csv</v>
      </c>
    </row>
    <row r="2081" spans="1:15" x14ac:dyDescent="0.25">
      <c r="A2081" t="str">
        <f t="shared" si="1147"/>
        <v>Sales-04800000</v>
      </c>
      <c r="C2081">
        <f t="shared" si="1153"/>
        <v>0.02</v>
      </c>
      <c r="D2081" s="5">
        <f t="shared" si="1154"/>
        <v>7</v>
      </c>
      <c r="E2081" s="5">
        <f t="shared" si="1155"/>
        <v>4</v>
      </c>
      <c r="F2081" s="4">
        <f t="shared" si="1156"/>
        <v>14</v>
      </c>
      <c r="G2081" s="5" t="str">
        <f>VLOOKUP($D2081,LE!$B:$D,G$2,FALSE)</f>
        <v>AUS</v>
      </c>
      <c r="H2081" s="5" t="str">
        <f>VLOOKUP($D2081,LE!$B:$D,H$2,FALSE)</f>
        <v>Australia</v>
      </c>
      <c r="I2081" s="5" t="str">
        <f>VLOOKUP($E2081,Department!$B:$E,I$2,FALSE)</f>
        <v>Sales</v>
      </c>
      <c r="J2081" s="5" t="str">
        <f>VLOOKUP($E2081,Department!$B:$E,J$2,FALSE)</f>
        <v>Sales-04</v>
      </c>
      <c r="K2081" s="5" t="str">
        <f>VLOOKUP($E2081,Department!$B:$E,K$2,FALSE)</f>
        <v>Sales-Ops</v>
      </c>
      <c r="L2081" s="5">
        <f>VLOOKUP($F2081,Account!$B:$D,L$2,FALSE)</f>
        <v>800000</v>
      </c>
      <c r="M2081" s="5" t="str">
        <f>VLOOKUP($F2081,Account!$B:$D,M$2,FALSE)</f>
        <v>Facilities-Offices</v>
      </c>
      <c r="N2081" s="9">
        <f t="shared" si="1143"/>
        <v>7219.169081511387</v>
      </c>
      <c r="O2081" t="str">
        <f>VLOOKUP(A2081,glbpamap!$A$1:$E$1000,5,FALSE)</f>
        <v>phones.csv</v>
      </c>
    </row>
    <row r="2082" spans="1:15" x14ac:dyDescent="0.25">
      <c r="A2082" t="str">
        <f t="shared" si="1147"/>
        <v>Sales-04800001</v>
      </c>
      <c r="C2082">
        <f t="shared" si="1153"/>
        <v>0.02</v>
      </c>
      <c r="D2082" s="5">
        <f t="shared" si="1154"/>
        <v>7</v>
      </c>
      <c r="E2082" s="5">
        <f t="shared" si="1155"/>
        <v>4</v>
      </c>
      <c r="F2082" s="4">
        <f t="shared" si="1156"/>
        <v>15</v>
      </c>
      <c r="G2082" s="5" t="str">
        <f>VLOOKUP($D2082,LE!$B:$D,G$2,FALSE)</f>
        <v>AUS</v>
      </c>
      <c r="H2082" s="5" t="str">
        <f>VLOOKUP($D2082,LE!$B:$D,H$2,FALSE)</f>
        <v>Australia</v>
      </c>
      <c r="I2082" s="5" t="str">
        <f>VLOOKUP($E2082,Department!$B:$E,I$2,FALSE)</f>
        <v>Sales</v>
      </c>
      <c r="J2082" s="5" t="str">
        <f>VLOOKUP($E2082,Department!$B:$E,J$2,FALSE)</f>
        <v>Sales-04</v>
      </c>
      <c r="K2082" s="5" t="str">
        <f>VLOOKUP($E2082,Department!$B:$E,K$2,FALSE)</f>
        <v>Sales-Ops</v>
      </c>
      <c r="L2082" s="5">
        <f>VLOOKUP($F2082,Account!$B:$D,L$2,FALSE)</f>
        <v>800001</v>
      </c>
      <c r="M2082" s="5" t="str">
        <f>VLOOKUP($F2082,Account!$B:$D,M$2,FALSE)</f>
        <v>Facilities-Supplies</v>
      </c>
      <c r="N2082" s="9">
        <f t="shared" si="1144"/>
        <v>7219.169081511387</v>
      </c>
      <c r="O2082" t="str">
        <f>VLOOKUP(A2082,glbpamap!$A$1:$E$1000,5,FALSE)</f>
        <v>phones.csv</v>
      </c>
    </row>
    <row r="2083" spans="1:15" x14ac:dyDescent="0.25">
      <c r="A2083" t="str">
        <f t="shared" si="1147"/>
        <v>Sales-04800002</v>
      </c>
      <c r="C2083">
        <f t="shared" si="1153"/>
        <v>0.02</v>
      </c>
      <c r="D2083" s="5">
        <f t="shared" si="1154"/>
        <v>7</v>
      </c>
      <c r="E2083" s="5">
        <f t="shared" si="1155"/>
        <v>4</v>
      </c>
      <c r="F2083" s="4">
        <f t="shared" si="1156"/>
        <v>16</v>
      </c>
      <c r="G2083" s="5" t="str">
        <f>VLOOKUP($D2083,LE!$B:$D,G$2,FALSE)</f>
        <v>AUS</v>
      </c>
      <c r="H2083" s="5" t="str">
        <f>VLOOKUP($D2083,LE!$B:$D,H$2,FALSE)</f>
        <v>Australia</v>
      </c>
      <c r="I2083" s="5" t="str">
        <f>VLOOKUP($E2083,Department!$B:$E,I$2,FALSE)</f>
        <v>Sales</v>
      </c>
      <c r="J2083" s="5" t="str">
        <f>VLOOKUP($E2083,Department!$B:$E,J$2,FALSE)</f>
        <v>Sales-04</v>
      </c>
      <c r="K2083" s="5" t="str">
        <f>VLOOKUP($E2083,Department!$B:$E,K$2,FALSE)</f>
        <v>Sales-Ops</v>
      </c>
      <c r="L2083" s="5">
        <f>VLOOKUP($F2083,Account!$B:$D,L$2,FALSE)</f>
        <v>800002</v>
      </c>
      <c r="M2083" s="5" t="str">
        <f>VLOOKUP($F2083,Account!$B:$D,M$2,FALSE)</f>
        <v>Facilities-Supplies</v>
      </c>
      <c r="N2083" s="9">
        <f t="shared" si="1145"/>
        <v>7219.169081511387</v>
      </c>
      <c r="O2083" t="str">
        <f>VLOOKUP(A2083,glbpamap!$A$1:$E$1000,5,FALSE)</f>
        <v>phones.csv</v>
      </c>
    </row>
    <row r="2084" spans="1:15" x14ac:dyDescent="0.25">
      <c r="A2084" t="str">
        <f t="shared" si="1147"/>
        <v>Sales-05100000</v>
      </c>
      <c r="C2084">
        <f>C2068</f>
        <v>0</v>
      </c>
      <c r="D2084" s="6">
        <f>D2068</f>
        <v>7</v>
      </c>
      <c r="E2084" s="6">
        <f>E2068+1</f>
        <v>5</v>
      </c>
      <c r="F2084" s="4">
        <v>1</v>
      </c>
      <c r="G2084" s="5" t="str">
        <f>VLOOKUP($D2084,LE!$B:$D,G$2,FALSE)</f>
        <v>AUS</v>
      </c>
      <c r="H2084" s="5" t="str">
        <f>VLOOKUP($D2084,LE!$B:$D,H$2,FALSE)</f>
        <v>Australia</v>
      </c>
      <c r="I2084" s="5" t="str">
        <f>VLOOKUP($E2084,Department!$B:$E,I$2,FALSE)</f>
        <v>Sales</v>
      </c>
      <c r="J2084" s="5" t="str">
        <f>VLOOKUP($E2084,Department!$B:$E,J$2,FALSE)</f>
        <v>Sales-05</v>
      </c>
      <c r="K2084" s="5" t="str">
        <f>VLOOKUP($E2084,Department!$B:$E,K$2,FALSE)</f>
        <v>Sales-Exec</v>
      </c>
      <c r="L2084" s="5">
        <f>VLOOKUP($F2084,Account!$B:$D,L$2,FALSE)</f>
        <v>100000</v>
      </c>
      <c r="M2084" s="5" t="str">
        <f>VLOOKUP($F2084,Account!$B:$D,M$2,FALSE)</f>
        <v>Salary</v>
      </c>
      <c r="N2084" s="10">
        <f t="shared" ref="N2084" si="1157">N2068*1.01</f>
        <v>364568.03861632507</v>
      </c>
      <c r="O2084" t="str">
        <f>VLOOKUP(A2084,glbpamap!$A$1:$E$1000,5,FALSE)</f>
        <v>payroll.csv</v>
      </c>
    </row>
    <row r="2085" spans="1:15" x14ac:dyDescent="0.25">
      <c r="A2085" t="str">
        <f t="shared" si="1147"/>
        <v>Sales-05100001</v>
      </c>
      <c r="C2085">
        <f t="shared" ref="C2085:C2099" si="1158">C2069</f>
        <v>0.3</v>
      </c>
      <c r="D2085" s="5">
        <f>D2084</f>
        <v>7</v>
      </c>
      <c r="E2085" s="5">
        <f>E2084</f>
        <v>5</v>
      </c>
      <c r="F2085" s="4">
        <f>F2084+1</f>
        <v>2</v>
      </c>
      <c r="G2085" s="5" t="str">
        <f>VLOOKUP($D2085,LE!$B:$D,G$2,FALSE)</f>
        <v>AUS</v>
      </c>
      <c r="H2085" s="5" t="str">
        <f>VLOOKUP($D2085,LE!$B:$D,H$2,FALSE)</f>
        <v>Australia</v>
      </c>
      <c r="I2085" s="5" t="str">
        <f>VLOOKUP($E2085,Department!$B:$E,I$2,FALSE)</f>
        <v>Sales</v>
      </c>
      <c r="J2085" s="5" t="str">
        <f>VLOOKUP($E2085,Department!$B:$E,J$2,FALSE)</f>
        <v>Sales-05</v>
      </c>
      <c r="K2085" s="5" t="str">
        <f>VLOOKUP($E2085,Department!$B:$E,K$2,FALSE)</f>
        <v>Sales-Exec</v>
      </c>
      <c r="L2085" s="5">
        <f>VLOOKUP($F2085,Account!$B:$D,L$2,FALSE)</f>
        <v>100001</v>
      </c>
      <c r="M2085" s="5" t="str">
        <f>VLOOKUP($F2085,Account!$B:$D,M$2,FALSE)</f>
        <v>Benefits</v>
      </c>
      <c r="N2085" s="9">
        <f t="shared" ref="N2085:N2133" si="1159">N2084*C2085</f>
        <v>109370.41158489752</v>
      </c>
      <c r="O2085" t="str">
        <f>VLOOKUP(A2085,glbpamap!$A$1:$E$1000,5,FALSE)</f>
        <v>payroll.csv</v>
      </c>
    </row>
    <row r="2086" spans="1:15" x14ac:dyDescent="0.25">
      <c r="A2086" t="str">
        <f t="shared" si="1147"/>
        <v>Sales-05200000</v>
      </c>
      <c r="C2086">
        <f t="shared" si="1158"/>
        <v>0.5</v>
      </c>
      <c r="D2086" s="5">
        <f t="shared" ref="D2086:D2099" si="1160">D2085</f>
        <v>7</v>
      </c>
      <c r="E2086" s="5">
        <f t="shared" ref="E2086:E2099" si="1161">E2085</f>
        <v>5</v>
      </c>
      <c r="F2086" s="4">
        <f t="shared" ref="F2086:F2099" si="1162">F2085+1</f>
        <v>3</v>
      </c>
      <c r="G2086" s="5" t="str">
        <f>VLOOKUP($D2086,LE!$B:$D,G$2,FALSE)</f>
        <v>AUS</v>
      </c>
      <c r="H2086" s="5" t="str">
        <f>VLOOKUP($D2086,LE!$B:$D,H$2,FALSE)</f>
        <v>Australia</v>
      </c>
      <c r="I2086" s="5" t="str">
        <f>VLOOKUP($E2086,Department!$B:$E,I$2,FALSE)</f>
        <v>Sales</v>
      </c>
      <c r="J2086" s="5" t="str">
        <f>VLOOKUP($E2086,Department!$B:$E,J$2,FALSE)</f>
        <v>Sales-05</v>
      </c>
      <c r="K2086" s="5" t="str">
        <f>VLOOKUP($E2086,Department!$B:$E,K$2,FALSE)</f>
        <v>Sales-Exec</v>
      </c>
      <c r="L2086" s="5">
        <f>VLOOKUP($F2086,Account!$B:$D,L$2,FALSE)</f>
        <v>200000</v>
      </c>
      <c r="M2086" s="5" t="str">
        <f>VLOOKUP($F2086,Account!$B:$D,M$2,FALSE)</f>
        <v>Contractors</v>
      </c>
      <c r="N2086" s="9">
        <f t="shared" si="1132"/>
        <v>182284.01930816253</v>
      </c>
      <c r="O2086" t="str">
        <f>VLOOKUP(A2086,glbpamap!$A$1:$E$1000,5,FALSE)</f>
        <v>phones.csv</v>
      </c>
    </row>
    <row r="2087" spans="1:15" x14ac:dyDescent="0.25">
      <c r="A2087" t="str">
        <f t="shared" si="1147"/>
        <v>Sales-05400000</v>
      </c>
      <c r="C2087">
        <f t="shared" si="1158"/>
        <v>0.1</v>
      </c>
      <c r="D2087" s="5">
        <f t="shared" si="1160"/>
        <v>7</v>
      </c>
      <c r="E2087" s="5">
        <f t="shared" si="1161"/>
        <v>5</v>
      </c>
      <c r="F2087" s="4">
        <f t="shared" si="1162"/>
        <v>4</v>
      </c>
      <c r="G2087" s="5" t="str">
        <f>VLOOKUP($D2087,LE!$B:$D,G$2,FALSE)</f>
        <v>AUS</v>
      </c>
      <c r="H2087" s="5" t="str">
        <f>VLOOKUP($D2087,LE!$B:$D,H$2,FALSE)</f>
        <v>Australia</v>
      </c>
      <c r="I2087" s="5" t="str">
        <f>VLOOKUP($E2087,Department!$B:$E,I$2,FALSE)</f>
        <v>Sales</v>
      </c>
      <c r="J2087" s="5" t="str">
        <f>VLOOKUP($E2087,Department!$B:$E,J$2,FALSE)</f>
        <v>Sales-05</v>
      </c>
      <c r="K2087" s="5" t="str">
        <f>VLOOKUP($E2087,Department!$B:$E,K$2,FALSE)</f>
        <v>Sales-Exec</v>
      </c>
      <c r="L2087" s="5">
        <f>VLOOKUP($F2087,Account!$B:$D,L$2,FALSE)</f>
        <v>400000</v>
      </c>
      <c r="M2087" s="5" t="str">
        <f>VLOOKUP($F2087,Account!$B:$D,M$2,FALSE)</f>
        <v>Travel-Trips</v>
      </c>
      <c r="N2087" s="9">
        <f t="shared" si="1133"/>
        <v>36456.803861632507</v>
      </c>
      <c r="O2087" t="str">
        <f>VLOOKUP(A2087,glbpamap!$A$1:$E$1000,5,FALSE)</f>
        <v>phones.csv</v>
      </c>
    </row>
    <row r="2088" spans="1:15" x14ac:dyDescent="0.25">
      <c r="A2088" t="str">
        <f t="shared" si="1147"/>
        <v>Sales-05400001</v>
      </c>
      <c r="C2088">
        <f t="shared" si="1158"/>
        <v>0.05</v>
      </c>
      <c r="D2088" s="5">
        <f t="shared" si="1160"/>
        <v>7</v>
      </c>
      <c r="E2088" s="5">
        <f t="shared" si="1161"/>
        <v>5</v>
      </c>
      <c r="F2088" s="4">
        <f t="shared" si="1162"/>
        <v>5</v>
      </c>
      <c r="G2088" s="5" t="str">
        <f>VLOOKUP($D2088,LE!$B:$D,G$2,FALSE)</f>
        <v>AUS</v>
      </c>
      <c r="H2088" s="5" t="str">
        <f>VLOOKUP($D2088,LE!$B:$D,H$2,FALSE)</f>
        <v>Australia</v>
      </c>
      <c r="I2088" s="5" t="str">
        <f>VLOOKUP($E2088,Department!$B:$E,I$2,FALSE)</f>
        <v>Sales</v>
      </c>
      <c r="J2088" s="5" t="str">
        <f>VLOOKUP($E2088,Department!$B:$E,J$2,FALSE)</f>
        <v>Sales-05</v>
      </c>
      <c r="K2088" s="5" t="str">
        <f>VLOOKUP($E2088,Department!$B:$E,K$2,FALSE)</f>
        <v>Sales-Exec</v>
      </c>
      <c r="L2088" s="5">
        <f>VLOOKUP($F2088,Account!$B:$D,L$2,FALSE)</f>
        <v>400001</v>
      </c>
      <c r="M2088" s="5" t="str">
        <f>VLOOKUP($F2088,Account!$B:$D,M$2,FALSE)</f>
        <v>Travel-Hotels</v>
      </c>
      <c r="N2088" s="9">
        <f t="shared" si="1134"/>
        <v>18228.401930816253</v>
      </c>
      <c r="O2088" t="str">
        <f>VLOOKUP(A2088,glbpamap!$A$1:$E$1000,5,FALSE)</f>
        <v>phones.csv</v>
      </c>
    </row>
    <row r="2089" spans="1:15" x14ac:dyDescent="0.25">
      <c r="A2089" t="str">
        <f t="shared" si="1147"/>
        <v>Sales-05500000</v>
      </c>
      <c r="C2089">
        <f t="shared" si="1158"/>
        <v>0.2</v>
      </c>
      <c r="D2089" s="5">
        <f t="shared" si="1160"/>
        <v>7</v>
      </c>
      <c r="E2089" s="5">
        <f t="shared" si="1161"/>
        <v>5</v>
      </c>
      <c r="F2089" s="4">
        <f t="shared" si="1162"/>
        <v>6</v>
      </c>
      <c r="G2089" s="5" t="str">
        <f>VLOOKUP($D2089,LE!$B:$D,G$2,FALSE)</f>
        <v>AUS</v>
      </c>
      <c r="H2089" s="5" t="str">
        <f>VLOOKUP($D2089,LE!$B:$D,H$2,FALSE)</f>
        <v>Australia</v>
      </c>
      <c r="I2089" s="5" t="str">
        <f>VLOOKUP($E2089,Department!$B:$E,I$2,FALSE)</f>
        <v>Sales</v>
      </c>
      <c r="J2089" s="5" t="str">
        <f>VLOOKUP($E2089,Department!$B:$E,J$2,FALSE)</f>
        <v>Sales-05</v>
      </c>
      <c r="K2089" s="5" t="str">
        <f>VLOOKUP($E2089,Department!$B:$E,K$2,FALSE)</f>
        <v>Sales-Exec</v>
      </c>
      <c r="L2089" s="5">
        <f>VLOOKUP($F2089,Account!$B:$D,L$2,FALSE)</f>
        <v>500000</v>
      </c>
      <c r="M2089" s="5" t="str">
        <f>VLOOKUP($F2089,Account!$B:$D,M$2,FALSE)</f>
        <v>Professional-Services-Consultants</v>
      </c>
      <c r="N2089" s="9">
        <f t="shared" si="1135"/>
        <v>72913.607723265013</v>
      </c>
      <c r="O2089" t="str">
        <f>VLOOKUP(A2089,glbpamap!$A$1:$E$1000,5,FALSE)</f>
        <v>phones.csv</v>
      </c>
    </row>
    <row r="2090" spans="1:15" x14ac:dyDescent="0.25">
      <c r="A2090" t="str">
        <f t="shared" si="1147"/>
        <v>Sales-05600000</v>
      </c>
      <c r="C2090">
        <f t="shared" si="1158"/>
        <v>0.1</v>
      </c>
      <c r="D2090" s="5">
        <f t="shared" si="1160"/>
        <v>7</v>
      </c>
      <c r="E2090" s="5">
        <f t="shared" si="1161"/>
        <v>5</v>
      </c>
      <c r="F2090" s="4">
        <f t="shared" si="1162"/>
        <v>7</v>
      </c>
      <c r="G2090" s="5" t="str">
        <f>VLOOKUP($D2090,LE!$B:$D,G$2,FALSE)</f>
        <v>AUS</v>
      </c>
      <c r="H2090" s="5" t="str">
        <f>VLOOKUP($D2090,LE!$B:$D,H$2,FALSE)</f>
        <v>Australia</v>
      </c>
      <c r="I2090" s="5" t="str">
        <f>VLOOKUP($E2090,Department!$B:$E,I$2,FALSE)</f>
        <v>Sales</v>
      </c>
      <c r="J2090" s="5" t="str">
        <f>VLOOKUP($E2090,Department!$B:$E,J$2,FALSE)</f>
        <v>Sales-05</v>
      </c>
      <c r="K2090" s="5" t="str">
        <f>VLOOKUP($E2090,Department!$B:$E,K$2,FALSE)</f>
        <v>Sales-Exec</v>
      </c>
      <c r="L2090" s="5">
        <f>VLOOKUP($F2090,Account!$B:$D,L$2,FALSE)</f>
        <v>600000</v>
      </c>
      <c r="M2090" s="5" t="str">
        <f>VLOOKUP($F2090,Account!$B:$D,M$2,FALSE)</f>
        <v>Legal-Consultants</v>
      </c>
      <c r="N2090" s="9">
        <f t="shared" si="1136"/>
        <v>36456.803861632507</v>
      </c>
      <c r="O2090" t="str">
        <f>VLOOKUP(A2090,glbpamap!$A$1:$E$1000,5,FALSE)</f>
        <v>phones.csv</v>
      </c>
    </row>
    <row r="2091" spans="1:15" x14ac:dyDescent="0.25">
      <c r="A2091" t="str">
        <f t="shared" si="1147"/>
        <v>Sales-05600001</v>
      </c>
      <c r="C2091">
        <f t="shared" si="1158"/>
        <v>0</v>
      </c>
      <c r="D2091" s="5">
        <f t="shared" si="1160"/>
        <v>7</v>
      </c>
      <c r="E2091" s="5">
        <f t="shared" si="1161"/>
        <v>5</v>
      </c>
      <c r="F2091" s="4">
        <f t="shared" si="1162"/>
        <v>8</v>
      </c>
      <c r="G2091" s="5" t="str">
        <f>VLOOKUP($D2091,LE!$B:$D,G$2,FALSE)</f>
        <v>AUS</v>
      </c>
      <c r="H2091" s="5" t="str">
        <f>VLOOKUP($D2091,LE!$B:$D,H$2,FALSE)</f>
        <v>Australia</v>
      </c>
      <c r="I2091" s="5" t="str">
        <f>VLOOKUP($E2091,Department!$B:$E,I$2,FALSE)</f>
        <v>Sales</v>
      </c>
      <c r="J2091" s="5" t="str">
        <f>VLOOKUP($E2091,Department!$B:$E,J$2,FALSE)</f>
        <v>Sales-05</v>
      </c>
      <c r="K2091" s="5" t="str">
        <f>VLOOKUP($E2091,Department!$B:$E,K$2,FALSE)</f>
        <v>Sales-Exec</v>
      </c>
      <c r="L2091" s="5">
        <f>VLOOKUP($F2091,Account!$B:$D,L$2,FALSE)</f>
        <v>600001</v>
      </c>
      <c r="M2091" s="5" t="str">
        <f>VLOOKUP($F2091,Account!$B:$D,M$2,FALSE)</f>
        <v>Legal-Corporate Fees</v>
      </c>
      <c r="N2091" s="9">
        <f t="shared" si="1137"/>
        <v>0</v>
      </c>
      <c r="O2091" t="str">
        <f>VLOOKUP(A2091,glbpamap!$A$1:$E$1000,5,FALSE)</f>
        <v>phones.csv</v>
      </c>
    </row>
    <row r="2092" spans="1:15" x14ac:dyDescent="0.25">
      <c r="A2092" t="str">
        <f t="shared" si="1147"/>
        <v>Sales-05600002</v>
      </c>
      <c r="C2092">
        <f t="shared" si="1158"/>
        <v>0</v>
      </c>
      <c r="D2092" s="5">
        <f t="shared" si="1160"/>
        <v>7</v>
      </c>
      <c r="E2092" s="5">
        <f t="shared" si="1161"/>
        <v>5</v>
      </c>
      <c r="F2092" s="4">
        <f t="shared" si="1162"/>
        <v>9</v>
      </c>
      <c r="G2092" s="5" t="str">
        <f>VLOOKUP($D2092,LE!$B:$D,G$2,FALSE)</f>
        <v>AUS</v>
      </c>
      <c r="H2092" s="5" t="str">
        <f>VLOOKUP($D2092,LE!$B:$D,H$2,FALSE)</f>
        <v>Australia</v>
      </c>
      <c r="I2092" s="5" t="str">
        <f>VLOOKUP($E2092,Department!$B:$E,I$2,FALSE)</f>
        <v>Sales</v>
      </c>
      <c r="J2092" s="5" t="str">
        <f>VLOOKUP($E2092,Department!$B:$E,J$2,FALSE)</f>
        <v>Sales-05</v>
      </c>
      <c r="K2092" s="5" t="str">
        <f>VLOOKUP($E2092,Department!$B:$E,K$2,FALSE)</f>
        <v>Sales-Exec</v>
      </c>
      <c r="L2092" s="5">
        <f>VLOOKUP($F2092,Account!$B:$D,L$2,FALSE)</f>
        <v>600002</v>
      </c>
      <c r="M2092" s="5" t="str">
        <f>VLOOKUP($F2092,Account!$B:$D,M$2,FALSE)</f>
        <v>Legal-Employment Fees</v>
      </c>
      <c r="N2092" s="9">
        <f t="shared" si="1138"/>
        <v>0</v>
      </c>
      <c r="O2092" t="str">
        <f>VLOOKUP(A2092,glbpamap!$A$1:$E$1000,5,FALSE)</f>
        <v>phones.csv</v>
      </c>
    </row>
    <row r="2093" spans="1:15" x14ac:dyDescent="0.25">
      <c r="A2093" t="str">
        <f t="shared" si="1147"/>
        <v>Sales-05700000</v>
      </c>
      <c r="C2093">
        <f t="shared" si="1158"/>
        <v>0.05</v>
      </c>
      <c r="D2093" s="5">
        <f t="shared" si="1160"/>
        <v>7</v>
      </c>
      <c r="E2093" s="5">
        <f t="shared" si="1161"/>
        <v>5</v>
      </c>
      <c r="F2093" s="4">
        <f t="shared" si="1162"/>
        <v>10</v>
      </c>
      <c r="G2093" s="5" t="str">
        <f>VLOOKUP($D2093,LE!$B:$D,G$2,FALSE)</f>
        <v>AUS</v>
      </c>
      <c r="H2093" s="5" t="str">
        <f>VLOOKUP($D2093,LE!$B:$D,H$2,FALSE)</f>
        <v>Australia</v>
      </c>
      <c r="I2093" s="5" t="str">
        <f>VLOOKUP($E2093,Department!$B:$E,I$2,FALSE)</f>
        <v>Sales</v>
      </c>
      <c r="J2093" s="5" t="str">
        <f>VLOOKUP($E2093,Department!$B:$E,J$2,FALSE)</f>
        <v>Sales-05</v>
      </c>
      <c r="K2093" s="5" t="str">
        <f>VLOOKUP($E2093,Department!$B:$E,K$2,FALSE)</f>
        <v>Sales-Exec</v>
      </c>
      <c r="L2093" s="5">
        <f>VLOOKUP($F2093,Account!$B:$D,L$2,FALSE)</f>
        <v>700000</v>
      </c>
      <c r="M2093" s="5" t="str">
        <f>VLOOKUP($F2093,Account!$B:$D,M$2,FALSE)</f>
        <v>IT-Application-On-Premise</v>
      </c>
      <c r="N2093" s="9">
        <f t="shared" si="1139"/>
        <v>18228.401930816253</v>
      </c>
      <c r="O2093" t="str">
        <f>VLOOKUP(A2093,glbpamap!$A$1:$E$1000,5,FALSE)</f>
        <v>implementation.csv</v>
      </c>
    </row>
    <row r="2094" spans="1:15" x14ac:dyDescent="0.25">
      <c r="A2094" t="str">
        <f t="shared" si="1147"/>
        <v>Sales-05700001</v>
      </c>
      <c r="C2094">
        <f t="shared" si="1158"/>
        <v>0.01</v>
      </c>
      <c r="D2094" s="5">
        <f t="shared" si="1160"/>
        <v>7</v>
      </c>
      <c r="E2094" s="5">
        <f t="shared" si="1161"/>
        <v>5</v>
      </c>
      <c r="F2094" s="4">
        <f t="shared" si="1162"/>
        <v>11</v>
      </c>
      <c r="G2094" s="5" t="str">
        <f>VLOOKUP($D2094,LE!$B:$D,G$2,FALSE)</f>
        <v>AUS</v>
      </c>
      <c r="H2094" s="5" t="str">
        <f>VLOOKUP($D2094,LE!$B:$D,H$2,FALSE)</f>
        <v>Australia</v>
      </c>
      <c r="I2094" s="5" t="str">
        <f>VLOOKUP($E2094,Department!$B:$E,I$2,FALSE)</f>
        <v>Sales</v>
      </c>
      <c r="J2094" s="5" t="str">
        <f>VLOOKUP($E2094,Department!$B:$E,J$2,FALSE)</f>
        <v>Sales-05</v>
      </c>
      <c r="K2094" s="5" t="str">
        <f>VLOOKUP($E2094,Department!$B:$E,K$2,FALSE)</f>
        <v>Sales-Exec</v>
      </c>
      <c r="L2094" s="5">
        <f>VLOOKUP($F2094,Account!$B:$D,L$2,FALSE)</f>
        <v>700001</v>
      </c>
      <c r="M2094" s="5" t="str">
        <f>VLOOKUP($F2094,Account!$B:$D,M$2,FALSE)</f>
        <v>IT-Application-Subscription</v>
      </c>
      <c r="N2094" s="9">
        <f t="shared" si="1140"/>
        <v>3645.6803861632507</v>
      </c>
      <c r="O2094" t="str">
        <f>VLOOKUP(A2094,glbpamap!$A$1:$E$1000,5,FALSE)</f>
        <v>implementation.csv</v>
      </c>
    </row>
    <row r="2095" spans="1:15" x14ac:dyDescent="0.25">
      <c r="A2095" t="str">
        <f t="shared" si="1147"/>
        <v>Sales-05700002</v>
      </c>
      <c r="C2095">
        <f t="shared" si="1158"/>
        <v>0.02</v>
      </c>
      <c r="D2095" s="5">
        <f t="shared" si="1160"/>
        <v>7</v>
      </c>
      <c r="E2095" s="5">
        <f t="shared" si="1161"/>
        <v>5</v>
      </c>
      <c r="F2095" s="4">
        <f t="shared" si="1162"/>
        <v>12</v>
      </c>
      <c r="G2095" s="5" t="str">
        <f>VLOOKUP($D2095,LE!$B:$D,G$2,FALSE)</f>
        <v>AUS</v>
      </c>
      <c r="H2095" s="5" t="str">
        <f>VLOOKUP($D2095,LE!$B:$D,H$2,FALSE)</f>
        <v>Australia</v>
      </c>
      <c r="I2095" s="5" t="str">
        <f>VLOOKUP($E2095,Department!$B:$E,I$2,FALSE)</f>
        <v>Sales</v>
      </c>
      <c r="J2095" s="5" t="str">
        <f>VLOOKUP($E2095,Department!$B:$E,J$2,FALSE)</f>
        <v>Sales-05</v>
      </c>
      <c r="K2095" s="5" t="str">
        <f>VLOOKUP($E2095,Department!$B:$E,K$2,FALSE)</f>
        <v>Sales-Exec</v>
      </c>
      <c r="L2095" s="5">
        <f>VLOOKUP($F2095,Account!$B:$D,L$2,FALSE)</f>
        <v>700002</v>
      </c>
      <c r="M2095" s="5" t="str">
        <f>VLOOKUP($F2095,Account!$B:$D,M$2,FALSE)</f>
        <v>IT-Infrastructure</v>
      </c>
      <c r="N2095" s="9">
        <f t="shared" si="1141"/>
        <v>7291.3607723265013</v>
      </c>
      <c r="O2095" t="str">
        <f>VLOOKUP(A2095,glbpamap!$A$1:$E$1000,5,FALSE)</f>
        <v>implementation.csv</v>
      </c>
    </row>
    <row r="2096" spans="1:15" x14ac:dyDescent="0.25">
      <c r="A2096" t="str">
        <f t="shared" si="1147"/>
        <v>Sales-05700003</v>
      </c>
      <c r="C2096">
        <f t="shared" si="1158"/>
        <v>0.01</v>
      </c>
      <c r="D2096" s="5">
        <f t="shared" si="1160"/>
        <v>7</v>
      </c>
      <c r="E2096" s="5">
        <f t="shared" si="1161"/>
        <v>5</v>
      </c>
      <c r="F2096" s="4">
        <f t="shared" si="1162"/>
        <v>13</v>
      </c>
      <c r="G2096" s="5" t="str">
        <f>VLOOKUP($D2096,LE!$B:$D,G$2,FALSE)</f>
        <v>AUS</v>
      </c>
      <c r="H2096" s="5" t="str">
        <f>VLOOKUP($D2096,LE!$B:$D,H$2,FALSE)</f>
        <v>Australia</v>
      </c>
      <c r="I2096" s="5" t="str">
        <f>VLOOKUP($E2096,Department!$B:$E,I$2,FALSE)</f>
        <v>Sales</v>
      </c>
      <c r="J2096" s="5" t="str">
        <f>VLOOKUP($E2096,Department!$B:$E,J$2,FALSE)</f>
        <v>Sales-05</v>
      </c>
      <c r="K2096" s="5" t="str">
        <f>VLOOKUP($E2096,Department!$B:$E,K$2,FALSE)</f>
        <v>Sales-Exec</v>
      </c>
      <c r="L2096" s="5">
        <f>VLOOKUP($F2096,Account!$B:$D,L$2,FALSE)</f>
        <v>700003</v>
      </c>
      <c r="M2096" s="5" t="str">
        <f>VLOOKUP($F2096,Account!$B:$D,M$2,FALSE)</f>
        <v>IT-Consultant-System Implementation</v>
      </c>
      <c r="N2096" s="9">
        <f t="shared" si="1142"/>
        <v>3645.6803861632507</v>
      </c>
      <c r="O2096" t="str">
        <f>VLOOKUP(A2096,glbpamap!$A$1:$E$1000,5,FALSE)</f>
        <v>implementation.csv</v>
      </c>
    </row>
    <row r="2097" spans="1:15" x14ac:dyDescent="0.25">
      <c r="A2097" t="str">
        <f t="shared" si="1147"/>
        <v>Sales-05800000</v>
      </c>
      <c r="C2097">
        <f t="shared" si="1158"/>
        <v>0.02</v>
      </c>
      <c r="D2097" s="5">
        <f t="shared" si="1160"/>
        <v>7</v>
      </c>
      <c r="E2097" s="5">
        <f t="shared" si="1161"/>
        <v>5</v>
      </c>
      <c r="F2097" s="4">
        <f t="shared" si="1162"/>
        <v>14</v>
      </c>
      <c r="G2097" s="5" t="str">
        <f>VLOOKUP($D2097,LE!$B:$D,G$2,FALSE)</f>
        <v>AUS</v>
      </c>
      <c r="H2097" s="5" t="str">
        <f>VLOOKUP($D2097,LE!$B:$D,H$2,FALSE)</f>
        <v>Australia</v>
      </c>
      <c r="I2097" s="5" t="str">
        <f>VLOOKUP($E2097,Department!$B:$E,I$2,FALSE)</f>
        <v>Sales</v>
      </c>
      <c r="J2097" s="5" t="str">
        <f>VLOOKUP($E2097,Department!$B:$E,J$2,FALSE)</f>
        <v>Sales-05</v>
      </c>
      <c r="K2097" s="5" t="str">
        <f>VLOOKUP($E2097,Department!$B:$E,K$2,FALSE)</f>
        <v>Sales-Exec</v>
      </c>
      <c r="L2097" s="5">
        <f>VLOOKUP($F2097,Account!$B:$D,L$2,FALSE)</f>
        <v>800000</v>
      </c>
      <c r="M2097" s="5" t="str">
        <f>VLOOKUP($F2097,Account!$B:$D,M$2,FALSE)</f>
        <v>Facilities-Offices</v>
      </c>
      <c r="N2097" s="9">
        <f t="shared" si="1143"/>
        <v>7291.3607723265013</v>
      </c>
      <c r="O2097" t="str">
        <f>VLOOKUP(A2097,glbpamap!$A$1:$E$1000,5,FALSE)</f>
        <v>implementation.csv</v>
      </c>
    </row>
    <row r="2098" spans="1:15" x14ac:dyDescent="0.25">
      <c r="A2098" t="str">
        <f t="shared" si="1147"/>
        <v>Sales-05800001</v>
      </c>
      <c r="C2098">
        <f t="shared" si="1158"/>
        <v>0.02</v>
      </c>
      <c r="D2098" s="5">
        <f t="shared" si="1160"/>
        <v>7</v>
      </c>
      <c r="E2098" s="5">
        <f t="shared" si="1161"/>
        <v>5</v>
      </c>
      <c r="F2098" s="4">
        <f t="shared" si="1162"/>
        <v>15</v>
      </c>
      <c r="G2098" s="5" t="str">
        <f>VLOOKUP($D2098,LE!$B:$D,G$2,FALSE)</f>
        <v>AUS</v>
      </c>
      <c r="H2098" s="5" t="str">
        <f>VLOOKUP($D2098,LE!$B:$D,H$2,FALSE)</f>
        <v>Australia</v>
      </c>
      <c r="I2098" s="5" t="str">
        <f>VLOOKUP($E2098,Department!$B:$E,I$2,FALSE)</f>
        <v>Sales</v>
      </c>
      <c r="J2098" s="5" t="str">
        <f>VLOOKUP($E2098,Department!$B:$E,J$2,FALSE)</f>
        <v>Sales-05</v>
      </c>
      <c r="K2098" s="5" t="str">
        <f>VLOOKUP($E2098,Department!$B:$E,K$2,FALSE)</f>
        <v>Sales-Exec</v>
      </c>
      <c r="L2098" s="5">
        <f>VLOOKUP($F2098,Account!$B:$D,L$2,FALSE)</f>
        <v>800001</v>
      </c>
      <c r="M2098" s="5" t="str">
        <f>VLOOKUP($F2098,Account!$B:$D,M$2,FALSE)</f>
        <v>Facilities-Supplies</v>
      </c>
      <c r="N2098" s="9">
        <f t="shared" si="1144"/>
        <v>7291.3607723265013</v>
      </c>
      <c r="O2098" t="str">
        <f>VLOOKUP(A2098,glbpamap!$A$1:$E$1000,5,FALSE)</f>
        <v>implementation.csv</v>
      </c>
    </row>
    <row r="2099" spans="1:15" x14ac:dyDescent="0.25">
      <c r="A2099" t="str">
        <f t="shared" si="1147"/>
        <v>Sales-05800002</v>
      </c>
      <c r="C2099">
        <f t="shared" si="1158"/>
        <v>0.02</v>
      </c>
      <c r="D2099" s="5">
        <f t="shared" si="1160"/>
        <v>7</v>
      </c>
      <c r="E2099" s="5">
        <f t="shared" si="1161"/>
        <v>5</v>
      </c>
      <c r="F2099" s="4">
        <f t="shared" si="1162"/>
        <v>16</v>
      </c>
      <c r="G2099" s="5" t="str">
        <f>VLOOKUP($D2099,LE!$B:$D,G$2,FALSE)</f>
        <v>AUS</v>
      </c>
      <c r="H2099" s="5" t="str">
        <f>VLOOKUP($D2099,LE!$B:$D,H$2,FALSE)</f>
        <v>Australia</v>
      </c>
      <c r="I2099" s="5" t="str">
        <f>VLOOKUP($E2099,Department!$B:$E,I$2,FALSE)</f>
        <v>Sales</v>
      </c>
      <c r="J2099" s="5" t="str">
        <f>VLOOKUP($E2099,Department!$B:$E,J$2,FALSE)</f>
        <v>Sales-05</v>
      </c>
      <c r="K2099" s="5" t="str">
        <f>VLOOKUP($E2099,Department!$B:$E,K$2,FALSE)</f>
        <v>Sales-Exec</v>
      </c>
      <c r="L2099" s="5">
        <f>VLOOKUP($F2099,Account!$B:$D,L$2,FALSE)</f>
        <v>800002</v>
      </c>
      <c r="M2099" s="5" t="str">
        <f>VLOOKUP($F2099,Account!$B:$D,M$2,FALSE)</f>
        <v>Facilities-Supplies</v>
      </c>
      <c r="N2099" s="9">
        <f t="shared" si="1145"/>
        <v>7291.3607723265013</v>
      </c>
      <c r="O2099" t="str">
        <f>VLOOKUP(A2099,glbpamap!$A$1:$E$1000,5,FALSE)</f>
        <v>implementation.csv</v>
      </c>
    </row>
    <row r="2100" spans="1:15" x14ac:dyDescent="0.25">
      <c r="A2100" t="str">
        <f t="shared" si="1147"/>
        <v>Marketing-01100000</v>
      </c>
      <c r="C2100">
        <f>C2084</f>
        <v>0</v>
      </c>
      <c r="D2100" s="6">
        <f>D2084</f>
        <v>7</v>
      </c>
      <c r="E2100" s="6">
        <f>E2084+1</f>
        <v>6</v>
      </c>
      <c r="F2100" s="4">
        <v>1</v>
      </c>
      <c r="G2100" s="5" t="str">
        <f>VLOOKUP($D2100,LE!$B:$D,G$2,FALSE)</f>
        <v>AUS</v>
      </c>
      <c r="H2100" s="5" t="str">
        <f>VLOOKUP($D2100,LE!$B:$D,H$2,FALSE)</f>
        <v>Australia</v>
      </c>
      <c r="I2100" s="5" t="str">
        <f>VLOOKUP($E2100,Department!$B:$E,I$2,FALSE)</f>
        <v>Marketing</v>
      </c>
      <c r="J2100" s="5" t="str">
        <f>VLOOKUP($E2100,Department!$B:$E,J$2,FALSE)</f>
        <v>Marketing-01</v>
      </c>
      <c r="K2100" s="5" t="str">
        <f>VLOOKUP($E2100,Department!$B:$E,K$2,FALSE)</f>
        <v>Marketing-Events</v>
      </c>
      <c r="L2100" s="5">
        <f>VLOOKUP($F2100,Account!$B:$D,L$2,FALSE)</f>
        <v>100000</v>
      </c>
      <c r="M2100" s="5" t="str">
        <f>VLOOKUP($F2100,Account!$B:$D,M$2,FALSE)</f>
        <v>Salary</v>
      </c>
      <c r="N2100" s="10">
        <f t="shared" ref="N2100" si="1163">N2084*1.01</f>
        <v>368213.7190024883</v>
      </c>
      <c r="O2100" t="str">
        <f>VLOOKUP(A2100,glbpamap!$A$1:$E$1000,5,FALSE)</f>
        <v>payroll.csv</v>
      </c>
    </row>
    <row r="2101" spans="1:15" x14ac:dyDescent="0.25">
      <c r="A2101" t="str">
        <f t="shared" si="1147"/>
        <v>Marketing-01100001</v>
      </c>
      <c r="C2101">
        <f t="shared" ref="C2101:C2115" si="1164">C2085</f>
        <v>0.3</v>
      </c>
      <c r="D2101" s="5">
        <f>D2100</f>
        <v>7</v>
      </c>
      <c r="E2101" s="5">
        <f>E2100</f>
        <v>6</v>
      </c>
      <c r="F2101" s="4">
        <f>F2100+1</f>
        <v>2</v>
      </c>
      <c r="G2101" s="5" t="str">
        <f>VLOOKUP($D2101,LE!$B:$D,G$2,FALSE)</f>
        <v>AUS</v>
      </c>
      <c r="H2101" s="5" t="str">
        <f>VLOOKUP($D2101,LE!$B:$D,H$2,FALSE)</f>
        <v>Australia</v>
      </c>
      <c r="I2101" s="5" t="str">
        <f>VLOOKUP($E2101,Department!$B:$E,I$2,FALSE)</f>
        <v>Marketing</v>
      </c>
      <c r="J2101" s="5" t="str">
        <f>VLOOKUP($E2101,Department!$B:$E,J$2,FALSE)</f>
        <v>Marketing-01</v>
      </c>
      <c r="K2101" s="5" t="str">
        <f>VLOOKUP($E2101,Department!$B:$E,K$2,FALSE)</f>
        <v>Marketing-Events</v>
      </c>
      <c r="L2101" s="5">
        <f>VLOOKUP($F2101,Account!$B:$D,L$2,FALSE)</f>
        <v>100001</v>
      </c>
      <c r="M2101" s="5" t="str">
        <f>VLOOKUP($F2101,Account!$B:$D,M$2,FALSE)</f>
        <v>Benefits</v>
      </c>
      <c r="N2101" s="9">
        <f t="shared" si="1159"/>
        <v>110464.11570074649</v>
      </c>
      <c r="O2101" t="str">
        <f>VLOOKUP(A2101,glbpamap!$A$1:$E$1000,5,FALSE)</f>
        <v>payroll.csv</v>
      </c>
    </row>
    <row r="2102" spans="1:15" x14ac:dyDescent="0.25">
      <c r="A2102" t="str">
        <f t="shared" si="1147"/>
        <v>Marketing-01200000</v>
      </c>
      <c r="C2102">
        <f t="shared" si="1164"/>
        <v>0.5</v>
      </c>
      <c r="D2102" s="5">
        <f t="shared" ref="D2102:D2115" si="1165">D2101</f>
        <v>7</v>
      </c>
      <c r="E2102" s="5">
        <f t="shared" ref="E2102:E2115" si="1166">E2101</f>
        <v>6</v>
      </c>
      <c r="F2102" s="4">
        <f t="shared" ref="F2102:F2115" si="1167">F2101+1</f>
        <v>3</v>
      </c>
      <c r="G2102" s="5" t="str">
        <f>VLOOKUP($D2102,LE!$B:$D,G$2,FALSE)</f>
        <v>AUS</v>
      </c>
      <c r="H2102" s="5" t="str">
        <f>VLOOKUP($D2102,LE!$B:$D,H$2,FALSE)</f>
        <v>Australia</v>
      </c>
      <c r="I2102" s="5" t="str">
        <f>VLOOKUP($E2102,Department!$B:$E,I$2,FALSE)</f>
        <v>Marketing</v>
      </c>
      <c r="J2102" s="5" t="str">
        <f>VLOOKUP($E2102,Department!$B:$E,J$2,FALSE)</f>
        <v>Marketing-01</v>
      </c>
      <c r="K2102" s="5" t="str">
        <f>VLOOKUP($E2102,Department!$B:$E,K$2,FALSE)</f>
        <v>Marketing-Events</v>
      </c>
      <c r="L2102" s="5">
        <f>VLOOKUP($F2102,Account!$B:$D,L$2,FALSE)</f>
        <v>200000</v>
      </c>
      <c r="M2102" s="5" t="str">
        <f>VLOOKUP($F2102,Account!$B:$D,M$2,FALSE)</f>
        <v>Contractors</v>
      </c>
      <c r="N2102" s="9">
        <f t="shared" ref="N2102:N2150" si="1168">N2100*C2102</f>
        <v>184106.85950124415</v>
      </c>
      <c r="O2102" t="str">
        <f>VLOOKUP(A2102,glbpamap!$A$1:$E$1000,5,FALSE)</f>
        <v>payroll.csv</v>
      </c>
    </row>
    <row r="2103" spans="1:15" x14ac:dyDescent="0.25">
      <c r="A2103" t="str">
        <f t="shared" si="1147"/>
        <v>Marketing-01400000</v>
      </c>
      <c r="C2103">
        <f t="shared" si="1164"/>
        <v>0.1</v>
      </c>
      <c r="D2103" s="5">
        <f t="shared" si="1165"/>
        <v>7</v>
      </c>
      <c r="E2103" s="5">
        <f t="shared" si="1166"/>
        <v>6</v>
      </c>
      <c r="F2103" s="4">
        <f t="shared" si="1167"/>
        <v>4</v>
      </c>
      <c r="G2103" s="5" t="str">
        <f>VLOOKUP($D2103,LE!$B:$D,G$2,FALSE)</f>
        <v>AUS</v>
      </c>
      <c r="H2103" s="5" t="str">
        <f>VLOOKUP($D2103,LE!$B:$D,H$2,FALSE)</f>
        <v>Australia</v>
      </c>
      <c r="I2103" s="5" t="str">
        <f>VLOOKUP($E2103,Department!$B:$E,I$2,FALSE)</f>
        <v>Marketing</v>
      </c>
      <c r="J2103" s="5" t="str">
        <f>VLOOKUP($E2103,Department!$B:$E,J$2,FALSE)</f>
        <v>Marketing-01</v>
      </c>
      <c r="K2103" s="5" t="str">
        <f>VLOOKUP($E2103,Department!$B:$E,K$2,FALSE)</f>
        <v>Marketing-Events</v>
      </c>
      <c r="L2103" s="5">
        <f>VLOOKUP($F2103,Account!$B:$D,L$2,FALSE)</f>
        <v>400000</v>
      </c>
      <c r="M2103" s="5" t="str">
        <f>VLOOKUP($F2103,Account!$B:$D,M$2,FALSE)</f>
        <v>Travel-Trips</v>
      </c>
      <c r="N2103" s="9">
        <f t="shared" ref="N2103:N2151" si="1169">N2100*C2103</f>
        <v>36821.371900248829</v>
      </c>
      <c r="O2103" t="str">
        <f>VLOOKUP(A2103,glbpamap!$A$1:$E$1000,5,FALSE)</f>
        <v>payroll.csv</v>
      </c>
    </row>
    <row r="2104" spans="1:15" x14ac:dyDescent="0.25">
      <c r="A2104" t="str">
        <f t="shared" si="1147"/>
        <v>Marketing-01400001</v>
      </c>
      <c r="C2104">
        <f t="shared" si="1164"/>
        <v>0.05</v>
      </c>
      <c r="D2104" s="5">
        <f t="shared" si="1165"/>
        <v>7</v>
      </c>
      <c r="E2104" s="5">
        <f t="shared" si="1166"/>
        <v>6</v>
      </c>
      <c r="F2104" s="4">
        <f t="shared" si="1167"/>
        <v>5</v>
      </c>
      <c r="G2104" s="5" t="str">
        <f>VLOOKUP($D2104,LE!$B:$D,G$2,FALSE)</f>
        <v>AUS</v>
      </c>
      <c r="H2104" s="5" t="str">
        <f>VLOOKUP($D2104,LE!$B:$D,H$2,FALSE)</f>
        <v>Australia</v>
      </c>
      <c r="I2104" s="5" t="str">
        <f>VLOOKUP($E2104,Department!$B:$E,I$2,FALSE)</f>
        <v>Marketing</v>
      </c>
      <c r="J2104" s="5" t="str">
        <f>VLOOKUP($E2104,Department!$B:$E,J$2,FALSE)</f>
        <v>Marketing-01</v>
      </c>
      <c r="K2104" s="5" t="str">
        <f>VLOOKUP($E2104,Department!$B:$E,K$2,FALSE)</f>
        <v>Marketing-Events</v>
      </c>
      <c r="L2104" s="5">
        <f>VLOOKUP($F2104,Account!$B:$D,L$2,FALSE)</f>
        <v>400001</v>
      </c>
      <c r="M2104" s="5" t="str">
        <f>VLOOKUP($F2104,Account!$B:$D,M$2,FALSE)</f>
        <v>Travel-Hotels</v>
      </c>
      <c r="N2104" s="9">
        <f t="shared" ref="N2104:N2152" si="1170">N2100*C2104</f>
        <v>18410.685950124414</v>
      </c>
      <c r="O2104" t="str">
        <f>VLOOKUP(A2104,glbpamap!$A$1:$E$1000,5,FALSE)</f>
        <v>payroll.csv</v>
      </c>
    </row>
    <row r="2105" spans="1:15" x14ac:dyDescent="0.25">
      <c r="A2105" t="str">
        <f t="shared" si="1147"/>
        <v>Marketing-01500000</v>
      </c>
      <c r="C2105">
        <f t="shared" si="1164"/>
        <v>0.2</v>
      </c>
      <c r="D2105" s="5">
        <f t="shared" si="1165"/>
        <v>7</v>
      </c>
      <c r="E2105" s="5">
        <f t="shared" si="1166"/>
        <v>6</v>
      </c>
      <c r="F2105" s="4">
        <f t="shared" si="1167"/>
        <v>6</v>
      </c>
      <c r="G2105" s="5" t="str">
        <f>VLOOKUP($D2105,LE!$B:$D,G$2,FALSE)</f>
        <v>AUS</v>
      </c>
      <c r="H2105" s="5" t="str">
        <f>VLOOKUP($D2105,LE!$B:$D,H$2,FALSE)</f>
        <v>Australia</v>
      </c>
      <c r="I2105" s="5" t="str">
        <f>VLOOKUP($E2105,Department!$B:$E,I$2,FALSE)</f>
        <v>Marketing</v>
      </c>
      <c r="J2105" s="5" t="str">
        <f>VLOOKUP($E2105,Department!$B:$E,J$2,FALSE)</f>
        <v>Marketing-01</v>
      </c>
      <c r="K2105" s="5" t="str">
        <f>VLOOKUP($E2105,Department!$B:$E,K$2,FALSE)</f>
        <v>Marketing-Events</v>
      </c>
      <c r="L2105" s="5">
        <f>VLOOKUP($F2105,Account!$B:$D,L$2,FALSE)</f>
        <v>500000</v>
      </c>
      <c r="M2105" s="5" t="str">
        <f>VLOOKUP($F2105,Account!$B:$D,M$2,FALSE)</f>
        <v>Professional-Services-Consultants</v>
      </c>
      <c r="N2105" s="9">
        <f t="shared" ref="N2105:N2153" si="1171">N2100*C2105</f>
        <v>73642.743800497658</v>
      </c>
      <c r="O2105" t="str">
        <f>VLOOKUP(A2105,glbpamap!$A$1:$E$1000,5,FALSE)</f>
        <v>payroll.csv</v>
      </c>
    </row>
    <row r="2106" spans="1:15" x14ac:dyDescent="0.25">
      <c r="A2106" t="str">
        <f t="shared" si="1147"/>
        <v>Marketing-01600000</v>
      </c>
      <c r="C2106">
        <f t="shared" si="1164"/>
        <v>0.1</v>
      </c>
      <c r="D2106" s="5">
        <f t="shared" si="1165"/>
        <v>7</v>
      </c>
      <c r="E2106" s="5">
        <f t="shared" si="1166"/>
        <v>6</v>
      </c>
      <c r="F2106" s="4">
        <f t="shared" si="1167"/>
        <v>7</v>
      </c>
      <c r="G2106" s="5" t="str">
        <f>VLOOKUP($D2106,LE!$B:$D,G$2,FALSE)</f>
        <v>AUS</v>
      </c>
      <c r="H2106" s="5" t="str">
        <f>VLOOKUP($D2106,LE!$B:$D,H$2,FALSE)</f>
        <v>Australia</v>
      </c>
      <c r="I2106" s="5" t="str">
        <f>VLOOKUP($E2106,Department!$B:$E,I$2,FALSE)</f>
        <v>Marketing</v>
      </c>
      <c r="J2106" s="5" t="str">
        <f>VLOOKUP($E2106,Department!$B:$E,J$2,FALSE)</f>
        <v>Marketing-01</v>
      </c>
      <c r="K2106" s="5" t="str">
        <f>VLOOKUP($E2106,Department!$B:$E,K$2,FALSE)</f>
        <v>Marketing-Events</v>
      </c>
      <c r="L2106" s="5">
        <f>VLOOKUP($F2106,Account!$B:$D,L$2,FALSE)</f>
        <v>600000</v>
      </c>
      <c r="M2106" s="5" t="str">
        <f>VLOOKUP($F2106,Account!$B:$D,M$2,FALSE)</f>
        <v>Legal-Consultants</v>
      </c>
      <c r="N2106" s="9">
        <f t="shared" ref="N2106:N2154" si="1172">N2100*C2106</f>
        <v>36821.371900248829</v>
      </c>
      <c r="O2106" t="str">
        <f>VLOOKUP(A2106,glbpamap!$A$1:$E$1000,5,FALSE)</f>
        <v>payroll.csv</v>
      </c>
    </row>
    <row r="2107" spans="1:15" x14ac:dyDescent="0.25">
      <c r="A2107" t="str">
        <f t="shared" si="1147"/>
        <v>Marketing-01600001</v>
      </c>
      <c r="C2107">
        <f t="shared" si="1164"/>
        <v>0</v>
      </c>
      <c r="D2107" s="5">
        <f t="shared" si="1165"/>
        <v>7</v>
      </c>
      <c r="E2107" s="5">
        <f t="shared" si="1166"/>
        <v>6</v>
      </c>
      <c r="F2107" s="4">
        <f t="shared" si="1167"/>
        <v>8</v>
      </c>
      <c r="G2107" s="5" t="str">
        <f>VLOOKUP($D2107,LE!$B:$D,G$2,FALSE)</f>
        <v>AUS</v>
      </c>
      <c r="H2107" s="5" t="str">
        <f>VLOOKUP($D2107,LE!$B:$D,H$2,FALSE)</f>
        <v>Australia</v>
      </c>
      <c r="I2107" s="5" t="str">
        <f>VLOOKUP($E2107,Department!$B:$E,I$2,FALSE)</f>
        <v>Marketing</v>
      </c>
      <c r="J2107" s="5" t="str">
        <f>VLOOKUP($E2107,Department!$B:$E,J$2,FALSE)</f>
        <v>Marketing-01</v>
      </c>
      <c r="K2107" s="5" t="str">
        <f>VLOOKUP($E2107,Department!$B:$E,K$2,FALSE)</f>
        <v>Marketing-Events</v>
      </c>
      <c r="L2107" s="5">
        <f>VLOOKUP($F2107,Account!$B:$D,L$2,FALSE)</f>
        <v>600001</v>
      </c>
      <c r="M2107" s="5" t="str">
        <f>VLOOKUP($F2107,Account!$B:$D,M$2,FALSE)</f>
        <v>Legal-Corporate Fees</v>
      </c>
      <c r="N2107" s="9">
        <f t="shared" ref="N2107:N2155" si="1173">N2100*C2107</f>
        <v>0</v>
      </c>
      <c r="O2107" t="str">
        <f>VLOOKUP(A2107,glbpamap!$A$1:$E$1000,5,FALSE)</f>
        <v>payroll.csv</v>
      </c>
    </row>
    <row r="2108" spans="1:15" x14ac:dyDescent="0.25">
      <c r="A2108" t="str">
        <f t="shared" si="1147"/>
        <v>Marketing-01600002</v>
      </c>
      <c r="C2108">
        <f t="shared" si="1164"/>
        <v>0</v>
      </c>
      <c r="D2108" s="5">
        <f t="shared" si="1165"/>
        <v>7</v>
      </c>
      <c r="E2108" s="5">
        <f t="shared" si="1166"/>
        <v>6</v>
      </c>
      <c r="F2108" s="4">
        <f t="shared" si="1167"/>
        <v>9</v>
      </c>
      <c r="G2108" s="5" t="str">
        <f>VLOOKUP($D2108,LE!$B:$D,G$2,FALSE)</f>
        <v>AUS</v>
      </c>
      <c r="H2108" s="5" t="str">
        <f>VLOOKUP($D2108,LE!$B:$D,H$2,FALSE)</f>
        <v>Australia</v>
      </c>
      <c r="I2108" s="5" t="str">
        <f>VLOOKUP($E2108,Department!$B:$E,I$2,FALSE)</f>
        <v>Marketing</v>
      </c>
      <c r="J2108" s="5" t="str">
        <f>VLOOKUP($E2108,Department!$B:$E,J$2,FALSE)</f>
        <v>Marketing-01</v>
      </c>
      <c r="K2108" s="5" t="str">
        <f>VLOOKUP($E2108,Department!$B:$E,K$2,FALSE)</f>
        <v>Marketing-Events</v>
      </c>
      <c r="L2108" s="5">
        <f>VLOOKUP($F2108,Account!$B:$D,L$2,FALSE)</f>
        <v>600002</v>
      </c>
      <c r="M2108" s="5" t="str">
        <f>VLOOKUP($F2108,Account!$B:$D,M$2,FALSE)</f>
        <v>Legal-Employment Fees</v>
      </c>
      <c r="N2108" s="9">
        <f t="shared" ref="N2108:N2156" si="1174">N2100*C2108</f>
        <v>0</v>
      </c>
      <c r="O2108" t="str">
        <f>VLOOKUP(A2108,glbpamap!$A$1:$E$1000,5,FALSE)</f>
        <v>payroll.csv</v>
      </c>
    </row>
    <row r="2109" spans="1:15" x14ac:dyDescent="0.25">
      <c r="A2109" t="str">
        <f t="shared" si="1147"/>
        <v>Marketing-01700000</v>
      </c>
      <c r="C2109">
        <f t="shared" si="1164"/>
        <v>0.05</v>
      </c>
      <c r="D2109" s="5">
        <f t="shared" si="1165"/>
        <v>7</v>
      </c>
      <c r="E2109" s="5">
        <f t="shared" si="1166"/>
        <v>6</v>
      </c>
      <c r="F2109" s="4">
        <f t="shared" si="1167"/>
        <v>10</v>
      </c>
      <c r="G2109" s="5" t="str">
        <f>VLOOKUP($D2109,LE!$B:$D,G$2,FALSE)</f>
        <v>AUS</v>
      </c>
      <c r="H2109" s="5" t="str">
        <f>VLOOKUP($D2109,LE!$B:$D,H$2,FALSE)</f>
        <v>Australia</v>
      </c>
      <c r="I2109" s="5" t="str">
        <f>VLOOKUP($E2109,Department!$B:$E,I$2,FALSE)</f>
        <v>Marketing</v>
      </c>
      <c r="J2109" s="5" t="str">
        <f>VLOOKUP($E2109,Department!$B:$E,J$2,FALSE)</f>
        <v>Marketing-01</v>
      </c>
      <c r="K2109" s="5" t="str">
        <f>VLOOKUP($E2109,Department!$B:$E,K$2,FALSE)</f>
        <v>Marketing-Events</v>
      </c>
      <c r="L2109" s="5">
        <f>VLOOKUP($F2109,Account!$B:$D,L$2,FALSE)</f>
        <v>700000</v>
      </c>
      <c r="M2109" s="5" t="str">
        <f>VLOOKUP($F2109,Account!$B:$D,M$2,FALSE)</f>
        <v>IT-Application-On-Premise</v>
      </c>
      <c r="N2109" s="9">
        <f t="shared" ref="N2109:N2157" si="1175">N2100*C2109</f>
        <v>18410.685950124414</v>
      </c>
      <c r="O2109" t="str">
        <f>VLOOKUP(A2109,glbpamap!$A$1:$E$1000,5,FALSE)</f>
        <v>payroll.csv</v>
      </c>
    </row>
    <row r="2110" spans="1:15" x14ac:dyDescent="0.25">
      <c r="A2110" t="str">
        <f t="shared" si="1147"/>
        <v>Marketing-01700001</v>
      </c>
      <c r="C2110">
        <f t="shared" si="1164"/>
        <v>0.01</v>
      </c>
      <c r="D2110" s="5">
        <f t="shared" si="1165"/>
        <v>7</v>
      </c>
      <c r="E2110" s="5">
        <f t="shared" si="1166"/>
        <v>6</v>
      </c>
      <c r="F2110" s="4">
        <f t="shared" si="1167"/>
        <v>11</v>
      </c>
      <c r="G2110" s="5" t="str">
        <f>VLOOKUP($D2110,LE!$B:$D,G$2,FALSE)</f>
        <v>AUS</v>
      </c>
      <c r="H2110" s="5" t="str">
        <f>VLOOKUP($D2110,LE!$B:$D,H$2,FALSE)</f>
        <v>Australia</v>
      </c>
      <c r="I2110" s="5" t="str">
        <f>VLOOKUP($E2110,Department!$B:$E,I$2,FALSE)</f>
        <v>Marketing</v>
      </c>
      <c r="J2110" s="5" t="str">
        <f>VLOOKUP($E2110,Department!$B:$E,J$2,FALSE)</f>
        <v>Marketing-01</v>
      </c>
      <c r="K2110" s="5" t="str">
        <f>VLOOKUP($E2110,Department!$B:$E,K$2,FALSE)</f>
        <v>Marketing-Events</v>
      </c>
      <c r="L2110" s="5">
        <f>VLOOKUP($F2110,Account!$B:$D,L$2,FALSE)</f>
        <v>700001</v>
      </c>
      <c r="M2110" s="5" t="str">
        <f>VLOOKUP($F2110,Account!$B:$D,M$2,FALSE)</f>
        <v>IT-Application-Subscription</v>
      </c>
      <c r="N2110" s="9">
        <f t="shared" ref="N2110:N2158" si="1176">N2100*C2110</f>
        <v>3682.1371900248832</v>
      </c>
      <c r="O2110" t="str">
        <f>VLOOKUP(A2110,glbpamap!$A$1:$E$1000,5,FALSE)</f>
        <v>payroll.csv</v>
      </c>
    </row>
    <row r="2111" spans="1:15" x14ac:dyDescent="0.25">
      <c r="A2111" t="str">
        <f t="shared" si="1147"/>
        <v>Marketing-01700002</v>
      </c>
      <c r="C2111">
        <f t="shared" si="1164"/>
        <v>0.02</v>
      </c>
      <c r="D2111" s="5">
        <f t="shared" si="1165"/>
        <v>7</v>
      </c>
      <c r="E2111" s="5">
        <f t="shared" si="1166"/>
        <v>6</v>
      </c>
      <c r="F2111" s="4">
        <f t="shared" si="1167"/>
        <v>12</v>
      </c>
      <c r="G2111" s="5" t="str">
        <f>VLOOKUP($D2111,LE!$B:$D,G$2,FALSE)</f>
        <v>AUS</v>
      </c>
      <c r="H2111" s="5" t="str">
        <f>VLOOKUP($D2111,LE!$B:$D,H$2,FALSE)</f>
        <v>Australia</v>
      </c>
      <c r="I2111" s="5" t="str">
        <f>VLOOKUP($E2111,Department!$B:$E,I$2,FALSE)</f>
        <v>Marketing</v>
      </c>
      <c r="J2111" s="5" t="str">
        <f>VLOOKUP($E2111,Department!$B:$E,J$2,FALSE)</f>
        <v>Marketing-01</v>
      </c>
      <c r="K2111" s="5" t="str">
        <f>VLOOKUP($E2111,Department!$B:$E,K$2,FALSE)</f>
        <v>Marketing-Events</v>
      </c>
      <c r="L2111" s="5">
        <f>VLOOKUP($F2111,Account!$B:$D,L$2,FALSE)</f>
        <v>700002</v>
      </c>
      <c r="M2111" s="5" t="str">
        <f>VLOOKUP($F2111,Account!$B:$D,M$2,FALSE)</f>
        <v>IT-Infrastructure</v>
      </c>
      <c r="N2111" s="9">
        <f t="shared" ref="N2111:N2159" si="1177">N2100*C2111</f>
        <v>7364.2743800497665</v>
      </c>
      <c r="O2111" t="str">
        <f>VLOOKUP(A2111,glbpamap!$A$1:$E$1000,5,FALSE)</f>
        <v>payroll.csv</v>
      </c>
    </row>
    <row r="2112" spans="1:15" x14ac:dyDescent="0.25">
      <c r="A2112" t="str">
        <f t="shared" si="1147"/>
        <v>Marketing-01700003</v>
      </c>
      <c r="C2112">
        <f t="shared" si="1164"/>
        <v>0.01</v>
      </c>
      <c r="D2112" s="5">
        <f t="shared" si="1165"/>
        <v>7</v>
      </c>
      <c r="E2112" s="5">
        <f t="shared" si="1166"/>
        <v>6</v>
      </c>
      <c r="F2112" s="4">
        <f t="shared" si="1167"/>
        <v>13</v>
      </c>
      <c r="G2112" s="5" t="str">
        <f>VLOOKUP($D2112,LE!$B:$D,G$2,FALSE)</f>
        <v>AUS</v>
      </c>
      <c r="H2112" s="5" t="str">
        <f>VLOOKUP($D2112,LE!$B:$D,H$2,FALSE)</f>
        <v>Australia</v>
      </c>
      <c r="I2112" s="5" t="str">
        <f>VLOOKUP($E2112,Department!$B:$E,I$2,FALSE)</f>
        <v>Marketing</v>
      </c>
      <c r="J2112" s="5" t="str">
        <f>VLOOKUP($E2112,Department!$B:$E,J$2,FALSE)</f>
        <v>Marketing-01</v>
      </c>
      <c r="K2112" s="5" t="str">
        <f>VLOOKUP($E2112,Department!$B:$E,K$2,FALSE)</f>
        <v>Marketing-Events</v>
      </c>
      <c r="L2112" s="5">
        <f>VLOOKUP($F2112,Account!$B:$D,L$2,FALSE)</f>
        <v>700003</v>
      </c>
      <c r="M2112" s="5" t="str">
        <f>VLOOKUP($F2112,Account!$B:$D,M$2,FALSE)</f>
        <v>IT-Consultant-System Implementation</v>
      </c>
      <c r="N2112" s="9">
        <f t="shared" ref="N2112:N2160" si="1178">N2100*C2112</f>
        <v>3682.1371900248832</v>
      </c>
      <c r="O2112" t="str">
        <f>VLOOKUP(A2112,glbpamap!$A$1:$E$1000,5,FALSE)</f>
        <v>payroll.csv</v>
      </c>
    </row>
    <row r="2113" spans="1:15" x14ac:dyDescent="0.25">
      <c r="A2113" t="str">
        <f t="shared" si="1147"/>
        <v>Marketing-01800000</v>
      </c>
      <c r="C2113">
        <f t="shared" si="1164"/>
        <v>0.02</v>
      </c>
      <c r="D2113" s="5">
        <f t="shared" si="1165"/>
        <v>7</v>
      </c>
      <c r="E2113" s="5">
        <f t="shared" si="1166"/>
        <v>6</v>
      </c>
      <c r="F2113" s="4">
        <f t="shared" si="1167"/>
        <v>14</v>
      </c>
      <c r="G2113" s="5" t="str">
        <f>VLOOKUP($D2113,LE!$B:$D,G$2,FALSE)</f>
        <v>AUS</v>
      </c>
      <c r="H2113" s="5" t="str">
        <f>VLOOKUP($D2113,LE!$B:$D,H$2,FALSE)</f>
        <v>Australia</v>
      </c>
      <c r="I2113" s="5" t="str">
        <f>VLOOKUP($E2113,Department!$B:$E,I$2,FALSE)</f>
        <v>Marketing</v>
      </c>
      <c r="J2113" s="5" t="str">
        <f>VLOOKUP($E2113,Department!$B:$E,J$2,FALSE)</f>
        <v>Marketing-01</v>
      </c>
      <c r="K2113" s="5" t="str">
        <f>VLOOKUP($E2113,Department!$B:$E,K$2,FALSE)</f>
        <v>Marketing-Events</v>
      </c>
      <c r="L2113" s="5">
        <f>VLOOKUP($F2113,Account!$B:$D,L$2,FALSE)</f>
        <v>800000</v>
      </c>
      <c r="M2113" s="5" t="str">
        <f>VLOOKUP($F2113,Account!$B:$D,M$2,FALSE)</f>
        <v>Facilities-Offices</v>
      </c>
      <c r="N2113" s="9">
        <f t="shared" ref="N2113:N2161" si="1179">N2100*C2113</f>
        <v>7364.2743800497665</v>
      </c>
      <c r="O2113" t="str">
        <f>VLOOKUP(A2113,glbpamap!$A$1:$E$1000,5,FALSE)</f>
        <v>payroll.csv</v>
      </c>
    </row>
    <row r="2114" spans="1:15" x14ac:dyDescent="0.25">
      <c r="A2114" t="str">
        <f t="shared" si="1147"/>
        <v>Marketing-01800001</v>
      </c>
      <c r="C2114">
        <f t="shared" si="1164"/>
        <v>0.02</v>
      </c>
      <c r="D2114" s="5">
        <f t="shared" si="1165"/>
        <v>7</v>
      </c>
      <c r="E2114" s="5">
        <f t="shared" si="1166"/>
        <v>6</v>
      </c>
      <c r="F2114" s="4">
        <f t="shared" si="1167"/>
        <v>15</v>
      </c>
      <c r="G2114" s="5" t="str">
        <f>VLOOKUP($D2114,LE!$B:$D,G$2,FALSE)</f>
        <v>AUS</v>
      </c>
      <c r="H2114" s="5" t="str">
        <f>VLOOKUP($D2114,LE!$B:$D,H$2,FALSE)</f>
        <v>Australia</v>
      </c>
      <c r="I2114" s="5" t="str">
        <f>VLOOKUP($E2114,Department!$B:$E,I$2,FALSE)</f>
        <v>Marketing</v>
      </c>
      <c r="J2114" s="5" t="str">
        <f>VLOOKUP($E2114,Department!$B:$E,J$2,FALSE)</f>
        <v>Marketing-01</v>
      </c>
      <c r="K2114" s="5" t="str">
        <f>VLOOKUP($E2114,Department!$B:$E,K$2,FALSE)</f>
        <v>Marketing-Events</v>
      </c>
      <c r="L2114" s="5">
        <f>VLOOKUP($F2114,Account!$B:$D,L$2,FALSE)</f>
        <v>800001</v>
      </c>
      <c r="M2114" s="5" t="str">
        <f>VLOOKUP($F2114,Account!$B:$D,M$2,FALSE)</f>
        <v>Facilities-Supplies</v>
      </c>
      <c r="N2114" s="9">
        <f t="shared" ref="N2114:N2162" si="1180">N2100*C2114</f>
        <v>7364.2743800497665</v>
      </c>
      <c r="O2114" t="str">
        <f>VLOOKUP(A2114,glbpamap!$A$1:$E$1000,5,FALSE)</f>
        <v>payroll.csv</v>
      </c>
    </row>
    <row r="2115" spans="1:15" x14ac:dyDescent="0.25">
      <c r="A2115" t="str">
        <f t="shared" si="1147"/>
        <v>Marketing-01800002</v>
      </c>
      <c r="C2115">
        <f t="shared" si="1164"/>
        <v>0.02</v>
      </c>
      <c r="D2115" s="5">
        <f t="shared" si="1165"/>
        <v>7</v>
      </c>
      <c r="E2115" s="5">
        <f t="shared" si="1166"/>
        <v>6</v>
      </c>
      <c r="F2115" s="4">
        <f t="shared" si="1167"/>
        <v>16</v>
      </c>
      <c r="G2115" s="5" t="str">
        <f>VLOOKUP($D2115,LE!$B:$D,G$2,FALSE)</f>
        <v>AUS</v>
      </c>
      <c r="H2115" s="5" t="str">
        <f>VLOOKUP($D2115,LE!$B:$D,H$2,FALSE)</f>
        <v>Australia</v>
      </c>
      <c r="I2115" s="5" t="str">
        <f>VLOOKUP($E2115,Department!$B:$E,I$2,FALSE)</f>
        <v>Marketing</v>
      </c>
      <c r="J2115" s="5" t="str">
        <f>VLOOKUP($E2115,Department!$B:$E,J$2,FALSE)</f>
        <v>Marketing-01</v>
      </c>
      <c r="K2115" s="5" t="str">
        <f>VLOOKUP($E2115,Department!$B:$E,K$2,FALSE)</f>
        <v>Marketing-Events</v>
      </c>
      <c r="L2115" s="5">
        <f>VLOOKUP($F2115,Account!$B:$D,L$2,FALSE)</f>
        <v>800002</v>
      </c>
      <c r="M2115" s="5" t="str">
        <f>VLOOKUP($F2115,Account!$B:$D,M$2,FALSE)</f>
        <v>Facilities-Supplies</v>
      </c>
      <c r="N2115" s="9">
        <f t="shared" ref="N2115:N2163" si="1181">N2100*C2115</f>
        <v>7364.2743800497665</v>
      </c>
      <c r="O2115" t="str">
        <f>VLOOKUP(A2115,glbpamap!$A$1:$E$1000,5,FALSE)</f>
        <v>payroll.csv</v>
      </c>
    </row>
    <row r="2116" spans="1:15" x14ac:dyDescent="0.25">
      <c r="A2116" t="str">
        <f t="shared" si="1147"/>
        <v>Marketing-02100000</v>
      </c>
      <c r="C2116">
        <f>C2100</f>
        <v>0</v>
      </c>
      <c r="D2116" s="6">
        <f>D2100</f>
        <v>7</v>
      </c>
      <c r="E2116" s="6">
        <f>E2100+1</f>
        <v>7</v>
      </c>
      <c r="F2116" s="4">
        <v>1</v>
      </c>
      <c r="G2116" s="5" t="str">
        <f>VLOOKUP($D2116,LE!$B:$D,G$2,FALSE)</f>
        <v>AUS</v>
      </c>
      <c r="H2116" s="5" t="str">
        <f>VLOOKUP($D2116,LE!$B:$D,H$2,FALSE)</f>
        <v>Australia</v>
      </c>
      <c r="I2116" s="5" t="str">
        <f>VLOOKUP($E2116,Department!$B:$E,I$2,FALSE)</f>
        <v>Marketing</v>
      </c>
      <c r="J2116" s="5" t="str">
        <f>VLOOKUP($E2116,Department!$B:$E,J$2,FALSE)</f>
        <v>Marketing-02</v>
      </c>
      <c r="K2116" s="5" t="str">
        <f>VLOOKUP($E2116,Department!$B:$E,K$2,FALSE)</f>
        <v>Marketing-Research</v>
      </c>
      <c r="L2116" s="5">
        <f>VLOOKUP($F2116,Account!$B:$D,L$2,FALSE)</f>
        <v>100000</v>
      </c>
      <c r="M2116" s="5" t="str">
        <f>VLOOKUP($F2116,Account!$B:$D,M$2,FALSE)</f>
        <v>Salary</v>
      </c>
      <c r="N2116" s="10">
        <f t="shared" ref="N2116" si="1182">N2100*1.01</f>
        <v>371895.85619251319</v>
      </c>
      <c r="O2116" t="str">
        <f>VLOOKUP(A2116,glbpamap!$A$1:$E$1000,5,FALSE)</f>
        <v>payroll.csv</v>
      </c>
    </row>
    <row r="2117" spans="1:15" x14ac:dyDescent="0.25">
      <c r="A2117" t="str">
        <f t="shared" ref="A2117:A2180" si="1183">J2117&amp;L2117</f>
        <v>Marketing-02100001</v>
      </c>
      <c r="C2117">
        <f t="shared" ref="C2117:C2131" si="1184">C2101</f>
        <v>0.3</v>
      </c>
      <c r="D2117" s="5">
        <f>D2116</f>
        <v>7</v>
      </c>
      <c r="E2117" s="5">
        <f>E2116</f>
        <v>7</v>
      </c>
      <c r="F2117" s="4">
        <f>F2116+1</f>
        <v>2</v>
      </c>
      <c r="G2117" s="5" t="str">
        <f>VLOOKUP($D2117,LE!$B:$D,G$2,FALSE)</f>
        <v>AUS</v>
      </c>
      <c r="H2117" s="5" t="str">
        <f>VLOOKUP($D2117,LE!$B:$D,H$2,FALSE)</f>
        <v>Australia</v>
      </c>
      <c r="I2117" s="5" t="str">
        <f>VLOOKUP($E2117,Department!$B:$E,I$2,FALSE)</f>
        <v>Marketing</v>
      </c>
      <c r="J2117" s="5" t="str">
        <f>VLOOKUP($E2117,Department!$B:$E,J$2,FALSE)</f>
        <v>Marketing-02</v>
      </c>
      <c r="K2117" s="5" t="str">
        <f>VLOOKUP($E2117,Department!$B:$E,K$2,FALSE)</f>
        <v>Marketing-Research</v>
      </c>
      <c r="L2117" s="5">
        <f>VLOOKUP($F2117,Account!$B:$D,L$2,FALSE)</f>
        <v>100001</v>
      </c>
      <c r="M2117" s="5" t="str">
        <f>VLOOKUP($F2117,Account!$B:$D,M$2,FALSE)</f>
        <v>Benefits</v>
      </c>
      <c r="N2117" s="9">
        <f t="shared" si="1159"/>
        <v>111568.75685775395</v>
      </c>
      <c r="O2117" t="str">
        <f>VLOOKUP(A2117,glbpamap!$A$1:$E$1000,5,FALSE)</f>
        <v>payroll.csv</v>
      </c>
    </row>
    <row r="2118" spans="1:15" x14ac:dyDescent="0.25">
      <c r="A2118" t="str">
        <f t="shared" si="1183"/>
        <v>Marketing-02200000</v>
      </c>
      <c r="C2118">
        <f t="shared" si="1184"/>
        <v>0.5</v>
      </c>
      <c r="D2118" s="5">
        <f t="shared" ref="D2118:D2131" si="1185">D2117</f>
        <v>7</v>
      </c>
      <c r="E2118" s="5">
        <f t="shared" ref="E2118:E2131" si="1186">E2117</f>
        <v>7</v>
      </c>
      <c r="F2118" s="4">
        <f t="shared" ref="F2118:F2131" si="1187">F2117+1</f>
        <v>3</v>
      </c>
      <c r="G2118" s="5" t="str">
        <f>VLOOKUP($D2118,LE!$B:$D,G$2,FALSE)</f>
        <v>AUS</v>
      </c>
      <c r="H2118" s="5" t="str">
        <f>VLOOKUP($D2118,LE!$B:$D,H$2,FALSE)</f>
        <v>Australia</v>
      </c>
      <c r="I2118" s="5" t="str">
        <f>VLOOKUP($E2118,Department!$B:$E,I$2,FALSE)</f>
        <v>Marketing</v>
      </c>
      <c r="J2118" s="5" t="str">
        <f>VLOOKUP($E2118,Department!$B:$E,J$2,FALSE)</f>
        <v>Marketing-02</v>
      </c>
      <c r="K2118" s="5" t="str">
        <f>VLOOKUP($E2118,Department!$B:$E,K$2,FALSE)</f>
        <v>Marketing-Research</v>
      </c>
      <c r="L2118" s="5">
        <f>VLOOKUP($F2118,Account!$B:$D,L$2,FALSE)</f>
        <v>200000</v>
      </c>
      <c r="M2118" s="5" t="str">
        <f>VLOOKUP($F2118,Account!$B:$D,M$2,FALSE)</f>
        <v>Contractors</v>
      </c>
      <c r="N2118" s="9">
        <f t="shared" si="1168"/>
        <v>185947.9280962566</v>
      </c>
      <c r="O2118" t="str">
        <f>VLOOKUP(A2118,glbpamap!$A$1:$E$1000,5,FALSE)</f>
        <v>payroll.csv</v>
      </c>
    </row>
    <row r="2119" spans="1:15" x14ac:dyDescent="0.25">
      <c r="A2119" t="str">
        <f t="shared" si="1183"/>
        <v>Marketing-02400000</v>
      </c>
      <c r="C2119">
        <f t="shared" si="1184"/>
        <v>0.1</v>
      </c>
      <c r="D2119" s="5">
        <f t="shared" si="1185"/>
        <v>7</v>
      </c>
      <c r="E2119" s="5">
        <f t="shared" si="1186"/>
        <v>7</v>
      </c>
      <c r="F2119" s="4">
        <f t="shared" si="1187"/>
        <v>4</v>
      </c>
      <c r="G2119" s="5" t="str">
        <f>VLOOKUP($D2119,LE!$B:$D,G$2,FALSE)</f>
        <v>AUS</v>
      </c>
      <c r="H2119" s="5" t="str">
        <f>VLOOKUP($D2119,LE!$B:$D,H$2,FALSE)</f>
        <v>Australia</v>
      </c>
      <c r="I2119" s="5" t="str">
        <f>VLOOKUP($E2119,Department!$B:$E,I$2,FALSE)</f>
        <v>Marketing</v>
      </c>
      <c r="J2119" s="5" t="str">
        <f>VLOOKUP($E2119,Department!$B:$E,J$2,FALSE)</f>
        <v>Marketing-02</v>
      </c>
      <c r="K2119" s="5" t="str">
        <f>VLOOKUP($E2119,Department!$B:$E,K$2,FALSE)</f>
        <v>Marketing-Research</v>
      </c>
      <c r="L2119" s="5">
        <f>VLOOKUP($F2119,Account!$B:$D,L$2,FALSE)</f>
        <v>400000</v>
      </c>
      <c r="M2119" s="5" t="str">
        <f>VLOOKUP($F2119,Account!$B:$D,M$2,FALSE)</f>
        <v>Travel-Trips</v>
      </c>
      <c r="N2119" s="9">
        <f t="shared" si="1169"/>
        <v>37189.585619251324</v>
      </c>
      <c r="O2119" t="str">
        <f>VLOOKUP(A2119,glbpamap!$A$1:$E$1000,5,FALSE)</f>
        <v>payroll.csv</v>
      </c>
    </row>
    <row r="2120" spans="1:15" x14ac:dyDescent="0.25">
      <c r="A2120" t="str">
        <f t="shared" si="1183"/>
        <v>Marketing-02400001</v>
      </c>
      <c r="C2120">
        <f t="shared" si="1184"/>
        <v>0.05</v>
      </c>
      <c r="D2120" s="5">
        <f t="shared" si="1185"/>
        <v>7</v>
      </c>
      <c r="E2120" s="5">
        <f t="shared" si="1186"/>
        <v>7</v>
      </c>
      <c r="F2120" s="4">
        <f t="shared" si="1187"/>
        <v>5</v>
      </c>
      <c r="G2120" s="5" t="str">
        <f>VLOOKUP($D2120,LE!$B:$D,G$2,FALSE)</f>
        <v>AUS</v>
      </c>
      <c r="H2120" s="5" t="str">
        <f>VLOOKUP($D2120,LE!$B:$D,H$2,FALSE)</f>
        <v>Australia</v>
      </c>
      <c r="I2120" s="5" t="str">
        <f>VLOOKUP($E2120,Department!$B:$E,I$2,FALSE)</f>
        <v>Marketing</v>
      </c>
      <c r="J2120" s="5" t="str">
        <f>VLOOKUP($E2120,Department!$B:$E,J$2,FALSE)</f>
        <v>Marketing-02</v>
      </c>
      <c r="K2120" s="5" t="str">
        <f>VLOOKUP($E2120,Department!$B:$E,K$2,FALSE)</f>
        <v>Marketing-Research</v>
      </c>
      <c r="L2120" s="5">
        <f>VLOOKUP($F2120,Account!$B:$D,L$2,FALSE)</f>
        <v>400001</v>
      </c>
      <c r="M2120" s="5" t="str">
        <f>VLOOKUP($F2120,Account!$B:$D,M$2,FALSE)</f>
        <v>Travel-Hotels</v>
      </c>
      <c r="N2120" s="9">
        <f t="shared" si="1170"/>
        <v>18594.792809625662</v>
      </c>
      <c r="O2120" t="str">
        <f>VLOOKUP(A2120,glbpamap!$A$1:$E$1000,5,FALSE)</f>
        <v>payroll.csv</v>
      </c>
    </row>
    <row r="2121" spans="1:15" x14ac:dyDescent="0.25">
      <c r="A2121" t="str">
        <f t="shared" si="1183"/>
        <v>Marketing-02500000</v>
      </c>
      <c r="C2121">
        <f t="shared" si="1184"/>
        <v>0.2</v>
      </c>
      <c r="D2121" s="5">
        <f t="shared" si="1185"/>
        <v>7</v>
      </c>
      <c r="E2121" s="5">
        <f t="shared" si="1186"/>
        <v>7</v>
      </c>
      <c r="F2121" s="4">
        <f t="shared" si="1187"/>
        <v>6</v>
      </c>
      <c r="G2121" s="5" t="str">
        <f>VLOOKUP($D2121,LE!$B:$D,G$2,FALSE)</f>
        <v>AUS</v>
      </c>
      <c r="H2121" s="5" t="str">
        <f>VLOOKUP($D2121,LE!$B:$D,H$2,FALSE)</f>
        <v>Australia</v>
      </c>
      <c r="I2121" s="5" t="str">
        <f>VLOOKUP($E2121,Department!$B:$E,I$2,FALSE)</f>
        <v>Marketing</v>
      </c>
      <c r="J2121" s="5" t="str">
        <f>VLOOKUP($E2121,Department!$B:$E,J$2,FALSE)</f>
        <v>Marketing-02</v>
      </c>
      <c r="K2121" s="5" t="str">
        <f>VLOOKUP($E2121,Department!$B:$E,K$2,FALSE)</f>
        <v>Marketing-Research</v>
      </c>
      <c r="L2121" s="5">
        <f>VLOOKUP($F2121,Account!$B:$D,L$2,FALSE)</f>
        <v>500000</v>
      </c>
      <c r="M2121" s="5" t="str">
        <f>VLOOKUP($F2121,Account!$B:$D,M$2,FALSE)</f>
        <v>Professional-Services-Consultants</v>
      </c>
      <c r="N2121" s="9">
        <f t="shared" si="1171"/>
        <v>74379.171238502648</v>
      </c>
      <c r="O2121" t="str">
        <f>VLOOKUP(A2121,glbpamap!$A$1:$E$1000,5,FALSE)</f>
        <v>payroll.csv</v>
      </c>
    </row>
    <row r="2122" spans="1:15" x14ac:dyDescent="0.25">
      <c r="A2122" t="str">
        <f t="shared" si="1183"/>
        <v>Marketing-02600000</v>
      </c>
      <c r="C2122">
        <f t="shared" si="1184"/>
        <v>0.1</v>
      </c>
      <c r="D2122" s="5">
        <f t="shared" si="1185"/>
        <v>7</v>
      </c>
      <c r="E2122" s="5">
        <f t="shared" si="1186"/>
        <v>7</v>
      </c>
      <c r="F2122" s="4">
        <f t="shared" si="1187"/>
        <v>7</v>
      </c>
      <c r="G2122" s="5" t="str">
        <f>VLOOKUP($D2122,LE!$B:$D,G$2,FALSE)</f>
        <v>AUS</v>
      </c>
      <c r="H2122" s="5" t="str">
        <f>VLOOKUP($D2122,LE!$B:$D,H$2,FALSE)</f>
        <v>Australia</v>
      </c>
      <c r="I2122" s="5" t="str">
        <f>VLOOKUP($E2122,Department!$B:$E,I$2,FALSE)</f>
        <v>Marketing</v>
      </c>
      <c r="J2122" s="5" t="str">
        <f>VLOOKUP($E2122,Department!$B:$E,J$2,FALSE)</f>
        <v>Marketing-02</v>
      </c>
      <c r="K2122" s="5" t="str">
        <f>VLOOKUP($E2122,Department!$B:$E,K$2,FALSE)</f>
        <v>Marketing-Research</v>
      </c>
      <c r="L2122" s="5">
        <f>VLOOKUP($F2122,Account!$B:$D,L$2,FALSE)</f>
        <v>600000</v>
      </c>
      <c r="M2122" s="5" t="str">
        <f>VLOOKUP($F2122,Account!$B:$D,M$2,FALSE)</f>
        <v>Legal-Consultants</v>
      </c>
      <c r="N2122" s="9">
        <f t="shared" si="1172"/>
        <v>37189.585619251324</v>
      </c>
      <c r="O2122" t="str">
        <f>VLOOKUP(A2122,glbpamap!$A$1:$E$1000,5,FALSE)</f>
        <v>payroll.csv</v>
      </c>
    </row>
    <row r="2123" spans="1:15" x14ac:dyDescent="0.25">
      <c r="A2123" t="str">
        <f t="shared" si="1183"/>
        <v>Marketing-02600001</v>
      </c>
      <c r="C2123">
        <f t="shared" si="1184"/>
        <v>0</v>
      </c>
      <c r="D2123" s="5">
        <f t="shared" si="1185"/>
        <v>7</v>
      </c>
      <c r="E2123" s="5">
        <f t="shared" si="1186"/>
        <v>7</v>
      </c>
      <c r="F2123" s="4">
        <f t="shared" si="1187"/>
        <v>8</v>
      </c>
      <c r="G2123" s="5" t="str">
        <f>VLOOKUP($D2123,LE!$B:$D,G$2,FALSE)</f>
        <v>AUS</v>
      </c>
      <c r="H2123" s="5" t="str">
        <f>VLOOKUP($D2123,LE!$B:$D,H$2,FALSE)</f>
        <v>Australia</v>
      </c>
      <c r="I2123" s="5" t="str">
        <f>VLOOKUP($E2123,Department!$B:$E,I$2,FALSE)</f>
        <v>Marketing</v>
      </c>
      <c r="J2123" s="5" t="str">
        <f>VLOOKUP($E2123,Department!$B:$E,J$2,FALSE)</f>
        <v>Marketing-02</v>
      </c>
      <c r="K2123" s="5" t="str">
        <f>VLOOKUP($E2123,Department!$B:$E,K$2,FALSE)</f>
        <v>Marketing-Research</v>
      </c>
      <c r="L2123" s="5">
        <f>VLOOKUP($F2123,Account!$B:$D,L$2,FALSE)</f>
        <v>600001</v>
      </c>
      <c r="M2123" s="5" t="str">
        <f>VLOOKUP($F2123,Account!$B:$D,M$2,FALSE)</f>
        <v>Legal-Corporate Fees</v>
      </c>
      <c r="N2123" s="9">
        <f t="shared" si="1173"/>
        <v>0</v>
      </c>
      <c r="O2123" t="str">
        <f>VLOOKUP(A2123,glbpamap!$A$1:$E$1000,5,FALSE)</f>
        <v>payroll.csv</v>
      </c>
    </row>
    <row r="2124" spans="1:15" x14ac:dyDescent="0.25">
      <c r="A2124" t="str">
        <f t="shared" si="1183"/>
        <v>Marketing-02600002</v>
      </c>
      <c r="C2124">
        <f t="shared" si="1184"/>
        <v>0</v>
      </c>
      <c r="D2124" s="5">
        <f t="shared" si="1185"/>
        <v>7</v>
      </c>
      <c r="E2124" s="5">
        <f t="shared" si="1186"/>
        <v>7</v>
      </c>
      <c r="F2124" s="4">
        <f t="shared" si="1187"/>
        <v>9</v>
      </c>
      <c r="G2124" s="5" t="str">
        <f>VLOOKUP($D2124,LE!$B:$D,G$2,FALSE)</f>
        <v>AUS</v>
      </c>
      <c r="H2124" s="5" t="str">
        <f>VLOOKUP($D2124,LE!$B:$D,H$2,FALSE)</f>
        <v>Australia</v>
      </c>
      <c r="I2124" s="5" t="str">
        <f>VLOOKUP($E2124,Department!$B:$E,I$2,FALSE)</f>
        <v>Marketing</v>
      </c>
      <c r="J2124" s="5" t="str">
        <f>VLOOKUP($E2124,Department!$B:$E,J$2,FALSE)</f>
        <v>Marketing-02</v>
      </c>
      <c r="K2124" s="5" t="str">
        <f>VLOOKUP($E2124,Department!$B:$E,K$2,FALSE)</f>
        <v>Marketing-Research</v>
      </c>
      <c r="L2124" s="5">
        <f>VLOOKUP($F2124,Account!$B:$D,L$2,FALSE)</f>
        <v>600002</v>
      </c>
      <c r="M2124" s="5" t="str">
        <f>VLOOKUP($F2124,Account!$B:$D,M$2,FALSE)</f>
        <v>Legal-Employment Fees</v>
      </c>
      <c r="N2124" s="9">
        <f t="shared" si="1174"/>
        <v>0</v>
      </c>
      <c r="O2124" t="str">
        <f>VLOOKUP(A2124,glbpamap!$A$1:$E$1000,5,FALSE)</f>
        <v>payroll.csv</v>
      </c>
    </row>
    <row r="2125" spans="1:15" x14ac:dyDescent="0.25">
      <c r="A2125" t="str">
        <f t="shared" si="1183"/>
        <v>Marketing-02700000</v>
      </c>
      <c r="C2125">
        <f t="shared" si="1184"/>
        <v>0.05</v>
      </c>
      <c r="D2125" s="5">
        <f t="shared" si="1185"/>
        <v>7</v>
      </c>
      <c r="E2125" s="5">
        <f t="shared" si="1186"/>
        <v>7</v>
      </c>
      <c r="F2125" s="4">
        <f t="shared" si="1187"/>
        <v>10</v>
      </c>
      <c r="G2125" s="5" t="str">
        <f>VLOOKUP($D2125,LE!$B:$D,G$2,FALSE)</f>
        <v>AUS</v>
      </c>
      <c r="H2125" s="5" t="str">
        <f>VLOOKUP($D2125,LE!$B:$D,H$2,FALSE)</f>
        <v>Australia</v>
      </c>
      <c r="I2125" s="5" t="str">
        <f>VLOOKUP($E2125,Department!$B:$E,I$2,FALSE)</f>
        <v>Marketing</v>
      </c>
      <c r="J2125" s="5" t="str">
        <f>VLOOKUP($E2125,Department!$B:$E,J$2,FALSE)</f>
        <v>Marketing-02</v>
      </c>
      <c r="K2125" s="5" t="str">
        <f>VLOOKUP($E2125,Department!$B:$E,K$2,FALSE)</f>
        <v>Marketing-Research</v>
      </c>
      <c r="L2125" s="5">
        <f>VLOOKUP($F2125,Account!$B:$D,L$2,FALSE)</f>
        <v>700000</v>
      </c>
      <c r="M2125" s="5" t="str">
        <f>VLOOKUP($F2125,Account!$B:$D,M$2,FALSE)</f>
        <v>IT-Application-On-Premise</v>
      </c>
      <c r="N2125" s="9">
        <f t="shared" si="1175"/>
        <v>18594.792809625662</v>
      </c>
      <c r="O2125" t="str">
        <f>VLOOKUP(A2125,glbpamap!$A$1:$E$1000,5,FALSE)</f>
        <v>payroll.csv</v>
      </c>
    </row>
    <row r="2126" spans="1:15" x14ac:dyDescent="0.25">
      <c r="A2126" t="str">
        <f t="shared" si="1183"/>
        <v>Marketing-02700001</v>
      </c>
      <c r="C2126">
        <f t="shared" si="1184"/>
        <v>0.01</v>
      </c>
      <c r="D2126" s="5">
        <f t="shared" si="1185"/>
        <v>7</v>
      </c>
      <c r="E2126" s="5">
        <f t="shared" si="1186"/>
        <v>7</v>
      </c>
      <c r="F2126" s="4">
        <f t="shared" si="1187"/>
        <v>11</v>
      </c>
      <c r="G2126" s="5" t="str">
        <f>VLOOKUP($D2126,LE!$B:$D,G$2,FALSE)</f>
        <v>AUS</v>
      </c>
      <c r="H2126" s="5" t="str">
        <f>VLOOKUP($D2126,LE!$B:$D,H$2,FALSE)</f>
        <v>Australia</v>
      </c>
      <c r="I2126" s="5" t="str">
        <f>VLOOKUP($E2126,Department!$B:$E,I$2,FALSE)</f>
        <v>Marketing</v>
      </c>
      <c r="J2126" s="5" t="str">
        <f>VLOOKUP($E2126,Department!$B:$E,J$2,FALSE)</f>
        <v>Marketing-02</v>
      </c>
      <c r="K2126" s="5" t="str">
        <f>VLOOKUP($E2126,Department!$B:$E,K$2,FALSE)</f>
        <v>Marketing-Research</v>
      </c>
      <c r="L2126" s="5">
        <f>VLOOKUP($F2126,Account!$B:$D,L$2,FALSE)</f>
        <v>700001</v>
      </c>
      <c r="M2126" s="5" t="str">
        <f>VLOOKUP($F2126,Account!$B:$D,M$2,FALSE)</f>
        <v>IT-Application-Subscription</v>
      </c>
      <c r="N2126" s="9">
        <f t="shared" si="1176"/>
        <v>3718.958561925132</v>
      </c>
      <c r="O2126" t="str">
        <f>VLOOKUP(A2126,glbpamap!$A$1:$E$1000,5,FALSE)</f>
        <v>payroll.csv</v>
      </c>
    </row>
    <row r="2127" spans="1:15" x14ac:dyDescent="0.25">
      <c r="A2127" t="str">
        <f t="shared" si="1183"/>
        <v>Marketing-02700002</v>
      </c>
      <c r="C2127">
        <f t="shared" si="1184"/>
        <v>0.02</v>
      </c>
      <c r="D2127" s="5">
        <f t="shared" si="1185"/>
        <v>7</v>
      </c>
      <c r="E2127" s="5">
        <f t="shared" si="1186"/>
        <v>7</v>
      </c>
      <c r="F2127" s="4">
        <f t="shared" si="1187"/>
        <v>12</v>
      </c>
      <c r="G2127" s="5" t="str">
        <f>VLOOKUP($D2127,LE!$B:$D,G$2,FALSE)</f>
        <v>AUS</v>
      </c>
      <c r="H2127" s="5" t="str">
        <f>VLOOKUP($D2127,LE!$B:$D,H$2,FALSE)</f>
        <v>Australia</v>
      </c>
      <c r="I2127" s="5" t="str">
        <f>VLOOKUP($E2127,Department!$B:$E,I$2,FALSE)</f>
        <v>Marketing</v>
      </c>
      <c r="J2127" s="5" t="str">
        <f>VLOOKUP($E2127,Department!$B:$E,J$2,FALSE)</f>
        <v>Marketing-02</v>
      </c>
      <c r="K2127" s="5" t="str">
        <f>VLOOKUP($E2127,Department!$B:$E,K$2,FALSE)</f>
        <v>Marketing-Research</v>
      </c>
      <c r="L2127" s="5">
        <f>VLOOKUP($F2127,Account!$B:$D,L$2,FALSE)</f>
        <v>700002</v>
      </c>
      <c r="M2127" s="5" t="str">
        <f>VLOOKUP($F2127,Account!$B:$D,M$2,FALSE)</f>
        <v>IT-Infrastructure</v>
      </c>
      <c r="N2127" s="9">
        <f t="shared" si="1177"/>
        <v>7437.917123850264</v>
      </c>
      <c r="O2127" t="str">
        <f>VLOOKUP(A2127,glbpamap!$A$1:$E$1000,5,FALSE)</f>
        <v>payroll.csv</v>
      </c>
    </row>
    <row r="2128" spans="1:15" x14ac:dyDescent="0.25">
      <c r="A2128" t="str">
        <f t="shared" si="1183"/>
        <v>Marketing-02700003</v>
      </c>
      <c r="C2128">
        <f t="shared" si="1184"/>
        <v>0.01</v>
      </c>
      <c r="D2128" s="5">
        <f t="shared" si="1185"/>
        <v>7</v>
      </c>
      <c r="E2128" s="5">
        <f t="shared" si="1186"/>
        <v>7</v>
      </c>
      <c r="F2128" s="4">
        <f t="shared" si="1187"/>
        <v>13</v>
      </c>
      <c r="G2128" s="5" t="str">
        <f>VLOOKUP($D2128,LE!$B:$D,G$2,FALSE)</f>
        <v>AUS</v>
      </c>
      <c r="H2128" s="5" t="str">
        <f>VLOOKUP($D2128,LE!$B:$D,H$2,FALSE)</f>
        <v>Australia</v>
      </c>
      <c r="I2128" s="5" t="str">
        <f>VLOOKUP($E2128,Department!$B:$E,I$2,FALSE)</f>
        <v>Marketing</v>
      </c>
      <c r="J2128" s="5" t="str">
        <f>VLOOKUP($E2128,Department!$B:$E,J$2,FALSE)</f>
        <v>Marketing-02</v>
      </c>
      <c r="K2128" s="5" t="str">
        <f>VLOOKUP($E2128,Department!$B:$E,K$2,FALSE)</f>
        <v>Marketing-Research</v>
      </c>
      <c r="L2128" s="5">
        <f>VLOOKUP($F2128,Account!$B:$D,L$2,FALSE)</f>
        <v>700003</v>
      </c>
      <c r="M2128" s="5" t="str">
        <f>VLOOKUP($F2128,Account!$B:$D,M$2,FALSE)</f>
        <v>IT-Consultant-System Implementation</v>
      </c>
      <c r="N2128" s="9">
        <f t="shared" si="1178"/>
        <v>3718.958561925132</v>
      </c>
      <c r="O2128" t="str">
        <f>VLOOKUP(A2128,glbpamap!$A$1:$E$1000,5,FALSE)</f>
        <v>payroll.csv</v>
      </c>
    </row>
    <row r="2129" spans="1:15" x14ac:dyDescent="0.25">
      <c r="A2129" t="str">
        <f t="shared" si="1183"/>
        <v>Marketing-02800000</v>
      </c>
      <c r="C2129">
        <f t="shared" si="1184"/>
        <v>0.02</v>
      </c>
      <c r="D2129" s="5">
        <f t="shared" si="1185"/>
        <v>7</v>
      </c>
      <c r="E2129" s="5">
        <f t="shared" si="1186"/>
        <v>7</v>
      </c>
      <c r="F2129" s="4">
        <f t="shared" si="1187"/>
        <v>14</v>
      </c>
      <c r="G2129" s="5" t="str">
        <f>VLOOKUP($D2129,LE!$B:$D,G$2,FALSE)</f>
        <v>AUS</v>
      </c>
      <c r="H2129" s="5" t="str">
        <f>VLOOKUP($D2129,LE!$B:$D,H$2,FALSE)</f>
        <v>Australia</v>
      </c>
      <c r="I2129" s="5" t="str">
        <f>VLOOKUP($E2129,Department!$B:$E,I$2,FALSE)</f>
        <v>Marketing</v>
      </c>
      <c r="J2129" s="5" t="str">
        <f>VLOOKUP($E2129,Department!$B:$E,J$2,FALSE)</f>
        <v>Marketing-02</v>
      </c>
      <c r="K2129" s="5" t="str">
        <f>VLOOKUP($E2129,Department!$B:$E,K$2,FALSE)</f>
        <v>Marketing-Research</v>
      </c>
      <c r="L2129" s="5">
        <f>VLOOKUP($F2129,Account!$B:$D,L$2,FALSE)</f>
        <v>800000</v>
      </c>
      <c r="M2129" s="5" t="str">
        <f>VLOOKUP($F2129,Account!$B:$D,M$2,FALSE)</f>
        <v>Facilities-Offices</v>
      </c>
      <c r="N2129" s="9">
        <f t="shared" si="1179"/>
        <v>7437.917123850264</v>
      </c>
      <c r="O2129" t="str">
        <f>VLOOKUP(A2129,glbpamap!$A$1:$E$1000,5,FALSE)</f>
        <v>payroll.csv</v>
      </c>
    </row>
    <row r="2130" spans="1:15" x14ac:dyDescent="0.25">
      <c r="A2130" t="str">
        <f t="shared" si="1183"/>
        <v>Marketing-02800001</v>
      </c>
      <c r="C2130">
        <f t="shared" si="1184"/>
        <v>0.02</v>
      </c>
      <c r="D2130" s="5">
        <f t="shared" si="1185"/>
        <v>7</v>
      </c>
      <c r="E2130" s="5">
        <f t="shared" si="1186"/>
        <v>7</v>
      </c>
      <c r="F2130" s="4">
        <f t="shared" si="1187"/>
        <v>15</v>
      </c>
      <c r="G2130" s="5" t="str">
        <f>VLOOKUP($D2130,LE!$B:$D,G$2,FALSE)</f>
        <v>AUS</v>
      </c>
      <c r="H2130" s="5" t="str">
        <f>VLOOKUP($D2130,LE!$B:$D,H$2,FALSE)</f>
        <v>Australia</v>
      </c>
      <c r="I2130" s="5" t="str">
        <f>VLOOKUP($E2130,Department!$B:$E,I$2,FALSE)</f>
        <v>Marketing</v>
      </c>
      <c r="J2130" s="5" t="str">
        <f>VLOOKUP($E2130,Department!$B:$E,J$2,FALSE)</f>
        <v>Marketing-02</v>
      </c>
      <c r="K2130" s="5" t="str">
        <f>VLOOKUP($E2130,Department!$B:$E,K$2,FALSE)</f>
        <v>Marketing-Research</v>
      </c>
      <c r="L2130" s="5">
        <f>VLOOKUP($F2130,Account!$B:$D,L$2,FALSE)</f>
        <v>800001</v>
      </c>
      <c r="M2130" s="5" t="str">
        <f>VLOOKUP($F2130,Account!$B:$D,M$2,FALSE)</f>
        <v>Facilities-Supplies</v>
      </c>
      <c r="N2130" s="9">
        <f t="shared" si="1180"/>
        <v>7437.917123850264</v>
      </c>
      <c r="O2130" t="str">
        <f>VLOOKUP(A2130,glbpamap!$A$1:$E$1000,5,FALSE)</f>
        <v>payroll.csv</v>
      </c>
    </row>
    <row r="2131" spans="1:15" x14ac:dyDescent="0.25">
      <c r="A2131" t="str">
        <f t="shared" si="1183"/>
        <v>Marketing-02800002</v>
      </c>
      <c r="C2131">
        <f t="shared" si="1184"/>
        <v>0.02</v>
      </c>
      <c r="D2131" s="5">
        <f t="shared" si="1185"/>
        <v>7</v>
      </c>
      <c r="E2131" s="5">
        <f t="shared" si="1186"/>
        <v>7</v>
      </c>
      <c r="F2131" s="4">
        <f t="shared" si="1187"/>
        <v>16</v>
      </c>
      <c r="G2131" s="5" t="str">
        <f>VLOOKUP($D2131,LE!$B:$D,G$2,FALSE)</f>
        <v>AUS</v>
      </c>
      <c r="H2131" s="5" t="str">
        <f>VLOOKUP($D2131,LE!$B:$D,H$2,FALSE)</f>
        <v>Australia</v>
      </c>
      <c r="I2131" s="5" t="str">
        <f>VLOOKUP($E2131,Department!$B:$E,I$2,FALSE)</f>
        <v>Marketing</v>
      </c>
      <c r="J2131" s="5" t="str">
        <f>VLOOKUP($E2131,Department!$B:$E,J$2,FALSE)</f>
        <v>Marketing-02</v>
      </c>
      <c r="K2131" s="5" t="str">
        <f>VLOOKUP($E2131,Department!$B:$E,K$2,FALSE)</f>
        <v>Marketing-Research</v>
      </c>
      <c r="L2131" s="5">
        <f>VLOOKUP($F2131,Account!$B:$D,L$2,FALSE)</f>
        <v>800002</v>
      </c>
      <c r="M2131" s="5" t="str">
        <f>VLOOKUP($F2131,Account!$B:$D,M$2,FALSE)</f>
        <v>Facilities-Supplies</v>
      </c>
      <c r="N2131" s="9">
        <f t="shared" si="1181"/>
        <v>7437.917123850264</v>
      </c>
      <c r="O2131" t="str">
        <f>VLOOKUP(A2131,glbpamap!$A$1:$E$1000,5,FALSE)</f>
        <v>payroll.csv</v>
      </c>
    </row>
    <row r="2132" spans="1:15" x14ac:dyDescent="0.25">
      <c r="A2132" t="str">
        <f t="shared" si="1183"/>
        <v>Marketing-03100000</v>
      </c>
      <c r="C2132">
        <f>C2116</f>
        <v>0</v>
      </c>
      <c r="D2132" s="6">
        <f>D2116</f>
        <v>7</v>
      </c>
      <c r="E2132" s="6">
        <f>E2116+1</f>
        <v>8</v>
      </c>
      <c r="F2132" s="4">
        <v>1</v>
      </c>
      <c r="G2132" s="5" t="str">
        <f>VLOOKUP($D2132,LE!$B:$D,G$2,FALSE)</f>
        <v>AUS</v>
      </c>
      <c r="H2132" s="5" t="str">
        <f>VLOOKUP($D2132,LE!$B:$D,H$2,FALSE)</f>
        <v>Australia</v>
      </c>
      <c r="I2132" s="5" t="str">
        <f>VLOOKUP($E2132,Department!$B:$E,I$2,FALSE)</f>
        <v>Marketing</v>
      </c>
      <c r="J2132" s="5" t="str">
        <f>VLOOKUP($E2132,Department!$B:$E,J$2,FALSE)</f>
        <v>Marketing-03</v>
      </c>
      <c r="K2132" s="5" t="str">
        <f>VLOOKUP($E2132,Department!$B:$E,K$2,FALSE)</f>
        <v>Marketing-PR</v>
      </c>
      <c r="L2132" s="5">
        <f>VLOOKUP($F2132,Account!$B:$D,L$2,FALSE)</f>
        <v>100000</v>
      </c>
      <c r="M2132" s="5" t="str">
        <f>VLOOKUP($F2132,Account!$B:$D,M$2,FALSE)</f>
        <v>Salary</v>
      </c>
      <c r="N2132" s="10">
        <f t="shared" ref="N2132" si="1188">N2116*1.01</f>
        <v>375614.81475443835</v>
      </c>
      <c r="O2132" t="str">
        <f>VLOOKUP(A2132,glbpamap!$A$1:$E$1000,5,FALSE)</f>
        <v>payroll.csv</v>
      </c>
    </row>
    <row r="2133" spans="1:15" x14ac:dyDescent="0.25">
      <c r="A2133" t="str">
        <f t="shared" si="1183"/>
        <v>Marketing-03100001</v>
      </c>
      <c r="C2133">
        <f t="shared" ref="C2133:C2147" si="1189">C2117</f>
        <v>0.3</v>
      </c>
      <c r="D2133" s="5">
        <f>D2132</f>
        <v>7</v>
      </c>
      <c r="E2133" s="5">
        <f>E2132</f>
        <v>8</v>
      </c>
      <c r="F2133" s="4">
        <f>F2132+1</f>
        <v>2</v>
      </c>
      <c r="G2133" s="5" t="str">
        <f>VLOOKUP($D2133,LE!$B:$D,G$2,FALSE)</f>
        <v>AUS</v>
      </c>
      <c r="H2133" s="5" t="str">
        <f>VLOOKUP($D2133,LE!$B:$D,H$2,FALSE)</f>
        <v>Australia</v>
      </c>
      <c r="I2133" s="5" t="str">
        <f>VLOOKUP($E2133,Department!$B:$E,I$2,FALSE)</f>
        <v>Marketing</v>
      </c>
      <c r="J2133" s="5" t="str">
        <f>VLOOKUP($E2133,Department!$B:$E,J$2,FALSE)</f>
        <v>Marketing-03</v>
      </c>
      <c r="K2133" s="5" t="str">
        <f>VLOOKUP($E2133,Department!$B:$E,K$2,FALSE)</f>
        <v>Marketing-PR</v>
      </c>
      <c r="L2133" s="5">
        <f>VLOOKUP($F2133,Account!$B:$D,L$2,FALSE)</f>
        <v>100001</v>
      </c>
      <c r="M2133" s="5" t="str">
        <f>VLOOKUP($F2133,Account!$B:$D,M$2,FALSE)</f>
        <v>Benefits</v>
      </c>
      <c r="N2133" s="9">
        <f t="shared" si="1159"/>
        <v>112684.44442633151</v>
      </c>
      <c r="O2133" t="str">
        <f>VLOOKUP(A2133,glbpamap!$A$1:$E$1000,5,FALSE)</f>
        <v>payroll.csv</v>
      </c>
    </row>
    <row r="2134" spans="1:15" x14ac:dyDescent="0.25">
      <c r="A2134" t="str">
        <f t="shared" si="1183"/>
        <v>Marketing-03200000</v>
      </c>
      <c r="C2134">
        <f t="shared" si="1189"/>
        <v>0.5</v>
      </c>
      <c r="D2134" s="5">
        <f t="shared" ref="D2134:D2147" si="1190">D2133</f>
        <v>7</v>
      </c>
      <c r="E2134" s="5">
        <f t="shared" ref="E2134:E2147" si="1191">E2133</f>
        <v>8</v>
      </c>
      <c r="F2134" s="4">
        <f t="shared" ref="F2134:F2147" si="1192">F2133+1</f>
        <v>3</v>
      </c>
      <c r="G2134" s="5" t="str">
        <f>VLOOKUP($D2134,LE!$B:$D,G$2,FALSE)</f>
        <v>AUS</v>
      </c>
      <c r="H2134" s="5" t="str">
        <f>VLOOKUP($D2134,LE!$B:$D,H$2,FALSE)</f>
        <v>Australia</v>
      </c>
      <c r="I2134" s="5" t="str">
        <f>VLOOKUP($E2134,Department!$B:$E,I$2,FALSE)</f>
        <v>Marketing</v>
      </c>
      <c r="J2134" s="5" t="str">
        <f>VLOOKUP($E2134,Department!$B:$E,J$2,FALSE)</f>
        <v>Marketing-03</v>
      </c>
      <c r="K2134" s="5" t="str">
        <f>VLOOKUP($E2134,Department!$B:$E,K$2,FALSE)</f>
        <v>Marketing-PR</v>
      </c>
      <c r="L2134" s="5">
        <f>VLOOKUP($F2134,Account!$B:$D,L$2,FALSE)</f>
        <v>200000</v>
      </c>
      <c r="M2134" s="5" t="str">
        <f>VLOOKUP($F2134,Account!$B:$D,M$2,FALSE)</f>
        <v>Contractors</v>
      </c>
      <c r="N2134" s="9">
        <f t="shared" si="1168"/>
        <v>187807.40737721918</v>
      </c>
      <c r="O2134" t="str">
        <f>VLOOKUP(A2134,glbpamap!$A$1:$E$1000,5,FALSE)</f>
        <v>payroll.csv</v>
      </c>
    </row>
    <row r="2135" spans="1:15" x14ac:dyDescent="0.25">
      <c r="A2135" t="str">
        <f t="shared" si="1183"/>
        <v>Marketing-03400000</v>
      </c>
      <c r="C2135">
        <f t="shared" si="1189"/>
        <v>0.1</v>
      </c>
      <c r="D2135" s="5">
        <f t="shared" si="1190"/>
        <v>7</v>
      </c>
      <c r="E2135" s="5">
        <f t="shared" si="1191"/>
        <v>8</v>
      </c>
      <c r="F2135" s="4">
        <f t="shared" si="1192"/>
        <v>4</v>
      </c>
      <c r="G2135" s="5" t="str">
        <f>VLOOKUP($D2135,LE!$B:$D,G$2,FALSE)</f>
        <v>AUS</v>
      </c>
      <c r="H2135" s="5" t="str">
        <f>VLOOKUP($D2135,LE!$B:$D,H$2,FALSE)</f>
        <v>Australia</v>
      </c>
      <c r="I2135" s="5" t="str">
        <f>VLOOKUP($E2135,Department!$B:$E,I$2,FALSE)</f>
        <v>Marketing</v>
      </c>
      <c r="J2135" s="5" t="str">
        <f>VLOOKUP($E2135,Department!$B:$E,J$2,FALSE)</f>
        <v>Marketing-03</v>
      </c>
      <c r="K2135" s="5" t="str">
        <f>VLOOKUP($E2135,Department!$B:$E,K$2,FALSE)</f>
        <v>Marketing-PR</v>
      </c>
      <c r="L2135" s="5">
        <f>VLOOKUP($F2135,Account!$B:$D,L$2,FALSE)</f>
        <v>400000</v>
      </c>
      <c r="M2135" s="5" t="str">
        <f>VLOOKUP($F2135,Account!$B:$D,M$2,FALSE)</f>
        <v>Travel-Trips</v>
      </c>
      <c r="N2135" s="9">
        <f t="shared" si="1169"/>
        <v>37561.481475443834</v>
      </c>
      <c r="O2135" t="str">
        <f>VLOOKUP(A2135,glbpamap!$A$1:$E$1000,5,FALSE)</f>
        <v>payroll.csv</v>
      </c>
    </row>
    <row r="2136" spans="1:15" x14ac:dyDescent="0.25">
      <c r="A2136" t="str">
        <f t="shared" si="1183"/>
        <v>Marketing-03400001</v>
      </c>
      <c r="C2136">
        <f t="shared" si="1189"/>
        <v>0.05</v>
      </c>
      <c r="D2136" s="5">
        <f t="shared" si="1190"/>
        <v>7</v>
      </c>
      <c r="E2136" s="5">
        <f t="shared" si="1191"/>
        <v>8</v>
      </c>
      <c r="F2136" s="4">
        <f t="shared" si="1192"/>
        <v>5</v>
      </c>
      <c r="G2136" s="5" t="str">
        <f>VLOOKUP($D2136,LE!$B:$D,G$2,FALSE)</f>
        <v>AUS</v>
      </c>
      <c r="H2136" s="5" t="str">
        <f>VLOOKUP($D2136,LE!$B:$D,H$2,FALSE)</f>
        <v>Australia</v>
      </c>
      <c r="I2136" s="5" t="str">
        <f>VLOOKUP($E2136,Department!$B:$E,I$2,FALSE)</f>
        <v>Marketing</v>
      </c>
      <c r="J2136" s="5" t="str">
        <f>VLOOKUP($E2136,Department!$B:$E,J$2,FALSE)</f>
        <v>Marketing-03</v>
      </c>
      <c r="K2136" s="5" t="str">
        <f>VLOOKUP($E2136,Department!$B:$E,K$2,FALSE)</f>
        <v>Marketing-PR</v>
      </c>
      <c r="L2136" s="5">
        <f>VLOOKUP($F2136,Account!$B:$D,L$2,FALSE)</f>
        <v>400001</v>
      </c>
      <c r="M2136" s="5" t="str">
        <f>VLOOKUP($F2136,Account!$B:$D,M$2,FALSE)</f>
        <v>Travel-Hotels</v>
      </c>
      <c r="N2136" s="9">
        <f t="shared" si="1170"/>
        <v>18780.740737721917</v>
      </c>
      <c r="O2136" t="str">
        <f>VLOOKUP(A2136,glbpamap!$A$1:$E$1000,5,FALSE)</f>
        <v>payroll.csv</v>
      </c>
    </row>
    <row r="2137" spans="1:15" x14ac:dyDescent="0.25">
      <c r="A2137" t="str">
        <f t="shared" si="1183"/>
        <v>Marketing-03500000</v>
      </c>
      <c r="C2137">
        <f t="shared" si="1189"/>
        <v>0.2</v>
      </c>
      <c r="D2137" s="5">
        <f t="shared" si="1190"/>
        <v>7</v>
      </c>
      <c r="E2137" s="5">
        <f t="shared" si="1191"/>
        <v>8</v>
      </c>
      <c r="F2137" s="4">
        <f t="shared" si="1192"/>
        <v>6</v>
      </c>
      <c r="G2137" s="5" t="str">
        <f>VLOOKUP($D2137,LE!$B:$D,G$2,FALSE)</f>
        <v>AUS</v>
      </c>
      <c r="H2137" s="5" t="str">
        <f>VLOOKUP($D2137,LE!$B:$D,H$2,FALSE)</f>
        <v>Australia</v>
      </c>
      <c r="I2137" s="5" t="str">
        <f>VLOOKUP($E2137,Department!$B:$E,I$2,FALSE)</f>
        <v>Marketing</v>
      </c>
      <c r="J2137" s="5" t="str">
        <f>VLOOKUP($E2137,Department!$B:$E,J$2,FALSE)</f>
        <v>Marketing-03</v>
      </c>
      <c r="K2137" s="5" t="str">
        <f>VLOOKUP($E2137,Department!$B:$E,K$2,FALSE)</f>
        <v>Marketing-PR</v>
      </c>
      <c r="L2137" s="5">
        <f>VLOOKUP($F2137,Account!$B:$D,L$2,FALSE)</f>
        <v>500000</v>
      </c>
      <c r="M2137" s="5" t="str">
        <f>VLOOKUP($F2137,Account!$B:$D,M$2,FALSE)</f>
        <v>Professional-Services-Consultants</v>
      </c>
      <c r="N2137" s="9">
        <f t="shared" si="1171"/>
        <v>75122.962950887668</v>
      </c>
      <c r="O2137" t="str">
        <f>VLOOKUP(A2137,glbpamap!$A$1:$E$1000,5,FALSE)</f>
        <v>payroll.csv</v>
      </c>
    </row>
    <row r="2138" spans="1:15" x14ac:dyDescent="0.25">
      <c r="A2138" t="str">
        <f t="shared" si="1183"/>
        <v>Marketing-03600000</v>
      </c>
      <c r="C2138">
        <f t="shared" si="1189"/>
        <v>0.1</v>
      </c>
      <c r="D2138" s="5">
        <f t="shared" si="1190"/>
        <v>7</v>
      </c>
      <c r="E2138" s="5">
        <f t="shared" si="1191"/>
        <v>8</v>
      </c>
      <c r="F2138" s="4">
        <f t="shared" si="1192"/>
        <v>7</v>
      </c>
      <c r="G2138" s="5" t="str">
        <f>VLOOKUP($D2138,LE!$B:$D,G$2,FALSE)</f>
        <v>AUS</v>
      </c>
      <c r="H2138" s="5" t="str">
        <f>VLOOKUP($D2138,LE!$B:$D,H$2,FALSE)</f>
        <v>Australia</v>
      </c>
      <c r="I2138" s="5" t="str">
        <f>VLOOKUP($E2138,Department!$B:$E,I$2,FALSE)</f>
        <v>Marketing</v>
      </c>
      <c r="J2138" s="5" t="str">
        <f>VLOOKUP($E2138,Department!$B:$E,J$2,FALSE)</f>
        <v>Marketing-03</v>
      </c>
      <c r="K2138" s="5" t="str">
        <f>VLOOKUP($E2138,Department!$B:$E,K$2,FALSE)</f>
        <v>Marketing-PR</v>
      </c>
      <c r="L2138" s="5">
        <f>VLOOKUP($F2138,Account!$B:$D,L$2,FALSE)</f>
        <v>600000</v>
      </c>
      <c r="M2138" s="5" t="str">
        <f>VLOOKUP($F2138,Account!$B:$D,M$2,FALSE)</f>
        <v>Legal-Consultants</v>
      </c>
      <c r="N2138" s="9">
        <f t="shared" si="1172"/>
        <v>37561.481475443834</v>
      </c>
      <c r="O2138" t="str">
        <f>VLOOKUP(A2138,glbpamap!$A$1:$E$1000,5,FALSE)</f>
        <v>payroll.csv</v>
      </c>
    </row>
    <row r="2139" spans="1:15" x14ac:dyDescent="0.25">
      <c r="A2139" t="str">
        <f t="shared" si="1183"/>
        <v>Marketing-03600001</v>
      </c>
      <c r="C2139">
        <f t="shared" si="1189"/>
        <v>0</v>
      </c>
      <c r="D2139" s="5">
        <f t="shared" si="1190"/>
        <v>7</v>
      </c>
      <c r="E2139" s="5">
        <f t="shared" si="1191"/>
        <v>8</v>
      </c>
      <c r="F2139" s="4">
        <f t="shared" si="1192"/>
        <v>8</v>
      </c>
      <c r="G2139" s="5" t="str">
        <f>VLOOKUP($D2139,LE!$B:$D,G$2,FALSE)</f>
        <v>AUS</v>
      </c>
      <c r="H2139" s="5" t="str">
        <f>VLOOKUP($D2139,LE!$B:$D,H$2,FALSE)</f>
        <v>Australia</v>
      </c>
      <c r="I2139" s="5" t="str">
        <f>VLOOKUP($E2139,Department!$B:$E,I$2,FALSE)</f>
        <v>Marketing</v>
      </c>
      <c r="J2139" s="5" t="str">
        <f>VLOOKUP($E2139,Department!$B:$E,J$2,FALSE)</f>
        <v>Marketing-03</v>
      </c>
      <c r="K2139" s="5" t="str">
        <f>VLOOKUP($E2139,Department!$B:$E,K$2,FALSE)</f>
        <v>Marketing-PR</v>
      </c>
      <c r="L2139" s="5">
        <f>VLOOKUP($F2139,Account!$B:$D,L$2,FALSE)</f>
        <v>600001</v>
      </c>
      <c r="M2139" s="5" t="str">
        <f>VLOOKUP($F2139,Account!$B:$D,M$2,FALSE)</f>
        <v>Legal-Corporate Fees</v>
      </c>
      <c r="N2139" s="9">
        <f t="shared" si="1173"/>
        <v>0</v>
      </c>
      <c r="O2139" t="str">
        <f>VLOOKUP(A2139,glbpamap!$A$1:$E$1000,5,FALSE)</f>
        <v>payroll.csv</v>
      </c>
    </row>
    <row r="2140" spans="1:15" x14ac:dyDescent="0.25">
      <c r="A2140" t="str">
        <f t="shared" si="1183"/>
        <v>Marketing-03600002</v>
      </c>
      <c r="C2140">
        <f t="shared" si="1189"/>
        <v>0</v>
      </c>
      <c r="D2140" s="5">
        <f t="shared" si="1190"/>
        <v>7</v>
      </c>
      <c r="E2140" s="5">
        <f t="shared" si="1191"/>
        <v>8</v>
      </c>
      <c r="F2140" s="4">
        <f t="shared" si="1192"/>
        <v>9</v>
      </c>
      <c r="G2140" s="5" t="str">
        <f>VLOOKUP($D2140,LE!$B:$D,G$2,FALSE)</f>
        <v>AUS</v>
      </c>
      <c r="H2140" s="5" t="str">
        <f>VLOOKUP($D2140,LE!$B:$D,H$2,FALSE)</f>
        <v>Australia</v>
      </c>
      <c r="I2140" s="5" t="str">
        <f>VLOOKUP($E2140,Department!$B:$E,I$2,FALSE)</f>
        <v>Marketing</v>
      </c>
      <c r="J2140" s="5" t="str">
        <f>VLOOKUP($E2140,Department!$B:$E,J$2,FALSE)</f>
        <v>Marketing-03</v>
      </c>
      <c r="K2140" s="5" t="str">
        <f>VLOOKUP($E2140,Department!$B:$E,K$2,FALSE)</f>
        <v>Marketing-PR</v>
      </c>
      <c r="L2140" s="5">
        <f>VLOOKUP($F2140,Account!$B:$D,L$2,FALSE)</f>
        <v>600002</v>
      </c>
      <c r="M2140" s="5" t="str">
        <f>VLOOKUP($F2140,Account!$B:$D,M$2,FALSE)</f>
        <v>Legal-Employment Fees</v>
      </c>
      <c r="N2140" s="9">
        <f t="shared" si="1174"/>
        <v>0</v>
      </c>
      <c r="O2140" t="str">
        <f>VLOOKUP(A2140,glbpamap!$A$1:$E$1000,5,FALSE)</f>
        <v>payroll.csv</v>
      </c>
    </row>
    <row r="2141" spans="1:15" x14ac:dyDescent="0.25">
      <c r="A2141" t="str">
        <f t="shared" si="1183"/>
        <v>Marketing-03700000</v>
      </c>
      <c r="C2141">
        <f t="shared" si="1189"/>
        <v>0.05</v>
      </c>
      <c r="D2141" s="5">
        <f t="shared" si="1190"/>
        <v>7</v>
      </c>
      <c r="E2141" s="5">
        <f t="shared" si="1191"/>
        <v>8</v>
      </c>
      <c r="F2141" s="4">
        <f t="shared" si="1192"/>
        <v>10</v>
      </c>
      <c r="G2141" s="5" t="str">
        <f>VLOOKUP($D2141,LE!$B:$D,G$2,FALSE)</f>
        <v>AUS</v>
      </c>
      <c r="H2141" s="5" t="str">
        <f>VLOOKUP($D2141,LE!$B:$D,H$2,FALSE)</f>
        <v>Australia</v>
      </c>
      <c r="I2141" s="5" t="str">
        <f>VLOOKUP($E2141,Department!$B:$E,I$2,FALSE)</f>
        <v>Marketing</v>
      </c>
      <c r="J2141" s="5" t="str">
        <f>VLOOKUP($E2141,Department!$B:$E,J$2,FALSE)</f>
        <v>Marketing-03</v>
      </c>
      <c r="K2141" s="5" t="str">
        <f>VLOOKUP($E2141,Department!$B:$E,K$2,FALSE)</f>
        <v>Marketing-PR</v>
      </c>
      <c r="L2141" s="5">
        <f>VLOOKUP($F2141,Account!$B:$D,L$2,FALSE)</f>
        <v>700000</v>
      </c>
      <c r="M2141" s="5" t="str">
        <f>VLOOKUP($F2141,Account!$B:$D,M$2,FALSE)</f>
        <v>IT-Application-On-Premise</v>
      </c>
      <c r="N2141" s="9">
        <f t="shared" si="1175"/>
        <v>18780.740737721917</v>
      </c>
      <c r="O2141" t="str">
        <f>VLOOKUP(A2141,glbpamap!$A$1:$E$1000,5,FALSE)</f>
        <v>payroll.csv</v>
      </c>
    </row>
    <row r="2142" spans="1:15" x14ac:dyDescent="0.25">
      <c r="A2142" t="str">
        <f t="shared" si="1183"/>
        <v>Marketing-03700001</v>
      </c>
      <c r="C2142">
        <f t="shared" si="1189"/>
        <v>0.01</v>
      </c>
      <c r="D2142" s="5">
        <f t="shared" si="1190"/>
        <v>7</v>
      </c>
      <c r="E2142" s="5">
        <f t="shared" si="1191"/>
        <v>8</v>
      </c>
      <c r="F2142" s="4">
        <f t="shared" si="1192"/>
        <v>11</v>
      </c>
      <c r="G2142" s="5" t="str">
        <f>VLOOKUP($D2142,LE!$B:$D,G$2,FALSE)</f>
        <v>AUS</v>
      </c>
      <c r="H2142" s="5" t="str">
        <f>VLOOKUP($D2142,LE!$B:$D,H$2,FALSE)</f>
        <v>Australia</v>
      </c>
      <c r="I2142" s="5" t="str">
        <f>VLOOKUP($E2142,Department!$B:$E,I$2,FALSE)</f>
        <v>Marketing</v>
      </c>
      <c r="J2142" s="5" t="str">
        <f>VLOOKUP($E2142,Department!$B:$E,J$2,FALSE)</f>
        <v>Marketing-03</v>
      </c>
      <c r="K2142" s="5" t="str">
        <f>VLOOKUP($E2142,Department!$B:$E,K$2,FALSE)</f>
        <v>Marketing-PR</v>
      </c>
      <c r="L2142" s="5">
        <f>VLOOKUP($F2142,Account!$B:$D,L$2,FALSE)</f>
        <v>700001</v>
      </c>
      <c r="M2142" s="5" t="str">
        <f>VLOOKUP($F2142,Account!$B:$D,M$2,FALSE)</f>
        <v>IT-Application-Subscription</v>
      </c>
      <c r="N2142" s="9">
        <f t="shared" si="1176"/>
        <v>3756.1481475443834</v>
      </c>
      <c r="O2142" t="str">
        <f>VLOOKUP(A2142,glbpamap!$A$1:$E$1000,5,FALSE)</f>
        <v>payroll.csv</v>
      </c>
    </row>
    <row r="2143" spans="1:15" x14ac:dyDescent="0.25">
      <c r="A2143" t="str">
        <f t="shared" si="1183"/>
        <v>Marketing-03700002</v>
      </c>
      <c r="C2143">
        <f t="shared" si="1189"/>
        <v>0.02</v>
      </c>
      <c r="D2143" s="5">
        <f t="shared" si="1190"/>
        <v>7</v>
      </c>
      <c r="E2143" s="5">
        <f t="shared" si="1191"/>
        <v>8</v>
      </c>
      <c r="F2143" s="4">
        <f t="shared" si="1192"/>
        <v>12</v>
      </c>
      <c r="G2143" s="5" t="str">
        <f>VLOOKUP($D2143,LE!$B:$D,G$2,FALSE)</f>
        <v>AUS</v>
      </c>
      <c r="H2143" s="5" t="str">
        <f>VLOOKUP($D2143,LE!$B:$D,H$2,FALSE)</f>
        <v>Australia</v>
      </c>
      <c r="I2143" s="5" t="str">
        <f>VLOOKUP($E2143,Department!$B:$E,I$2,FALSE)</f>
        <v>Marketing</v>
      </c>
      <c r="J2143" s="5" t="str">
        <f>VLOOKUP($E2143,Department!$B:$E,J$2,FALSE)</f>
        <v>Marketing-03</v>
      </c>
      <c r="K2143" s="5" t="str">
        <f>VLOOKUP($E2143,Department!$B:$E,K$2,FALSE)</f>
        <v>Marketing-PR</v>
      </c>
      <c r="L2143" s="5">
        <f>VLOOKUP($F2143,Account!$B:$D,L$2,FALSE)</f>
        <v>700002</v>
      </c>
      <c r="M2143" s="5" t="str">
        <f>VLOOKUP($F2143,Account!$B:$D,M$2,FALSE)</f>
        <v>IT-Infrastructure</v>
      </c>
      <c r="N2143" s="9">
        <f t="shared" si="1177"/>
        <v>7512.2962950887668</v>
      </c>
      <c r="O2143" t="str">
        <f>VLOOKUP(A2143,glbpamap!$A$1:$E$1000,5,FALSE)</f>
        <v>payroll.csv</v>
      </c>
    </row>
    <row r="2144" spans="1:15" x14ac:dyDescent="0.25">
      <c r="A2144" t="str">
        <f t="shared" si="1183"/>
        <v>Marketing-03700003</v>
      </c>
      <c r="C2144">
        <f t="shared" si="1189"/>
        <v>0.01</v>
      </c>
      <c r="D2144" s="5">
        <f t="shared" si="1190"/>
        <v>7</v>
      </c>
      <c r="E2144" s="5">
        <f t="shared" si="1191"/>
        <v>8</v>
      </c>
      <c r="F2144" s="4">
        <f t="shared" si="1192"/>
        <v>13</v>
      </c>
      <c r="G2144" s="5" t="str">
        <f>VLOOKUP($D2144,LE!$B:$D,G$2,FALSE)</f>
        <v>AUS</v>
      </c>
      <c r="H2144" s="5" t="str">
        <f>VLOOKUP($D2144,LE!$B:$D,H$2,FALSE)</f>
        <v>Australia</v>
      </c>
      <c r="I2144" s="5" t="str">
        <f>VLOOKUP($E2144,Department!$B:$E,I$2,FALSE)</f>
        <v>Marketing</v>
      </c>
      <c r="J2144" s="5" t="str">
        <f>VLOOKUP($E2144,Department!$B:$E,J$2,FALSE)</f>
        <v>Marketing-03</v>
      </c>
      <c r="K2144" s="5" t="str">
        <f>VLOOKUP($E2144,Department!$B:$E,K$2,FALSE)</f>
        <v>Marketing-PR</v>
      </c>
      <c r="L2144" s="5">
        <f>VLOOKUP($F2144,Account!$B:$D,L$2,FALSE)</f>
        <v>700003</v>
      </c>
      <c r="M2144" s="5" t="str">
        <f>VLOOKUP($F2144,Account!$B:$D,M$2,FALSE)</f>
        <v>IT-Consultant-System Implementation</v>
      </c>
      <c r="N2144" s="9">
        <f t="shared" si="1178"/>
        <v>3756.1481475443834</v>
      </c>
      <c r="O2144" t="str">
        <f>VLOOKUP(A2144,glbpamap!$A$1:$E$1000,5,FALSE)</f>
        <v>payroll.csv</v>
      </c>
    </row>
    <row r="2145" spans="1:15" x14ac:dyDescent="0.25">
      <c r="A2145" t="str">
        <f t="shared" si="1183"/>
        <v>Marketing-03800000</v>
      </c>
      <c r="C2145">
        <f t="shared" si="1189"/>
        <v>0.02</v>
      </c>
      <c r="D2145" s="5">
        <f t="shared" si="1190"/>
        <v>7</v>
      </c>
      <c r="E2145" s="5">
        <f t="shared" si="1191"/>
        <v>8</v>
      </c>
      <c r="F2145" s="4">
        <f t="shared" si="1192"/>
        <v>14</v>
      </c>
      <c r="G2145" s="5" t="str">
        <f>VLOOKUP($D2145,LE!$B:$D,G$2,FALSE)</f>
        <v>AUS</v>
      </c>
      <c r="H2145" s="5" t="str">
        <f>VLOOKUP($D2145,LE!$B:$D,H$2,FALSE)</f>
        <v>Australia</v>
      </c>
      <c r="I2145" s="5" t="str">
        <f>VLOOKUP($E2145,Department!$B:$E,I$2,FALSE)</f>
        <v>Marketing</v>
      </c>
      <c r="J2145" s="5" t="str">
        <f>VLOOKUP($E2145,Department!$B:$E,J$2,FALSE)</f>
        <v>Marketing-03</v>
      </c>
      <c r="K2145" s="5" t="str">
        <f>VLOOKUP($E2145,Department!$B:$E,K$2,FALSE)</f>
        <v>Marketing-PR</v>
      </c>
      <c r="L2145" s="5">
        <f>VLOOKUP($F2145,Account!$B:$D,L$2,FALSE)</f>
        <v>800000</v>
      </c>
      <c r="M2145" s="5" t="str">
        <f>VLOOKUP($F2145,Account!$B:$D,M$2,FALSE)</f>
        <v>Facilities-Offices</v>
      </c>
      <c r="N2145" s="9">
        <f t="shared" si="1179"/>
        <v>7512.2962950887668</v>
      </c>
      <c r="O2145" t="str">
        <f>VLOOKUP(A2145,glbpamap!$A$1:$E$1000,5,FALSE)</f>
        <v>payroll.csv</v>
      </c>
    </row>
    <row r="2146" spans="1:15" x14ac:dyDescent="0.25">
      <c r="A2146" t="str">
        <f t="shared" si="1183"/>
        <v>Marketing-03800001</v>
      </c>
      <c r="C2146">
        <f t="shared" si="1189"/>
        <v>0.02</v>
      </c>
      <c r="D2146" s="5">
        <f t="shared" si="1190"/>
        <v>7</v>
      </c>
      <c r="E2146" s="5">
        <f t="shared" si="1191"/>
        <v>8</v>
      </c>
      <c r="F2146" s="4">
        <f t="shared" si="1192"/>
        <v>15</v>
      </c>
      <c r="G2146" s="5" t="str">
        <f>VLOOKUP($D2146,LE!$B:$D,G$2,FALSE)</f>
        <v>AUS</v>
      </c>
      <c r="H2146" s="5" t="str">
        <f>VLOOKUP($D2146,LE!$B:$D,H$2,FALSE)</f>
        <v>Australia</v>
      </c>
      <c r="I2146" s="5" t="str">
        <f>VLOOKUP($E2146,Department!$B:$E,I$2,FALSE)</f>
        <v>Marketing</v>
      </c>
      <c r="J2146" s="5" t="str">
        <f>VLOOKUP($E2146,Department!$B:$E,J$2,FALSE)</f>
        <v>Marketing-03</v>
      </c>
      <c r="K2146" s="5" t="str">
        <f>VLOOKUP($E2146,Department!$B:$E,K$2,FALSE)</f>
        <v>Marketing-PR</v>
      </c>
      <c r="L2146" s="5">
        <f>VLOOKUP($F2146,Account!$B:$D,L$2,FALSE)</f>
        <v>800001</v>
      </c>
      <c r="M2146" s="5" t="str">
        <f>VLOOKUP($F2146,Account!$B:$D,M$2,FALSE)</f>
        <v>Facilities-Supplies</v>
      </c>
      <c r="N2146" s="9">
        <f t="shared" si="1180"/>
        <v>7512.2962950887668</v>
      </c>
      <c r="O2146" t="str">
        <f>VLOOKUP(A2146,glbpamap!$A$1:$E$1000,5,FALSE)</f>
        <v>payroll.csv</v>
      </c>
    </row>
    <row r="2147" spans="1:15" x14ac:dyDescent="0.25">
      <c r="A2147" t="str">
        <f t="shared" si="1183"/>
        <v>Marketing-03800002</v>
      </c>
      <c r="C2147">
        <f t="shared" si="1189"/>
        <v>0.02</v>
      </c>
      <c r="D2147" s="5">
        <f t="shared" si="1190"/>
        <v>7</v>
      </c>
      <c r="E2147" s="5">
        <f t="shared" si="1191"/>
        <v>8</v>
      </c>
      <c r="F2147" s="4">
        <f t="shared" si="1192"/>
        <v>16</v>
      </c>
      <c r="G2147" s="5" t="str">
        <f>VLOOKUP($D2147,LE!$B:$D,G$2,FALSE)</f>
        <v>AUS</v>
      </c>
      <c r="H2147" s="5" t="str">
        <f>VLOOKUP($D2147,LE!$B:$D,H$2,FALSE)</f>
        <v>Australia</v>
      </c>
      <c r="I2147" s="5" t="str">
        <f>VLOOKUP($E2147,Department!$B:$E,I$2,FALSE)</f>
        <v>Marketing</v>
      </c>
      <c r="J2147" s="5" t="str">
        <f>VLOOKUP($E2147,Department!$B:$E,J$2,FALSE)</f>
        <v>Marketing-03</v>
      </c>
      <c r="K2147" s="5" t="str">
        <f>VLOOKUP($E2147,Department!$B:$E,K$2,FALSE)</f>
        <v>Marketing-PR</v>
      </c>
      <c r="L2147" s="5">
        <f>VLOOKUP($F2147,Account!$B:$D,L$2,FALSE)</f>
        <v>800002</v>
      </c>
      <c r="M2147" s="5" t="str">
        <f>VLOOKUP($F2147,Account!$B:$D,M$2,FALSE)</f>
        <v>Facilities-Supplies</v>
      </c>
      <c r="N2147" s="9">
        <f t="shared" si="1181"/>
        <v>7512.2962950887668</v>
      </c>
      <c r="O2147" t="str">
        <f>VLOOKUP(A2147,glbpamap!$A$1:$E$1000,5,FALSE)</f>
        <v>payroll.csv</v>
      </c>
    </row>
    <row r="2148" spans="1:15" x14ac:dyDescent="0.25">
      <c r="A2148" t="str">
        <f t="shared" si="1183"/>
        <v>Product-Mgmt-01100000</v>
      </c>
      <c r="C2148">
        <f>C2132</f>
        <v>0</v>
      </c>
      <c r="D2148" s="6">
        <f>D2132</f>
        <v>7</v>
      </c>
      <c r="E2148" s="6">
        <f>E2132+1</f>
        <v>9</v>
      </c>
      <c r="F2148" s="4">
        <v>1</v>
      </c>
      <c r="G2148" s="5" t="str">
        <f>VLOOKUP($D2148,LE!$B:$D,G$2,FALSE)</f>
        <v>AUS</v>
      </c>
      <c r="H2148" s="5" t="str">
        <f>VLOOKUP($D2148,LE!$B:$D,H$2,FALSE)</f>
        <v>Australia</v>
      </c>
      <c r="I2148" s="5" t="str">
        <f>VLOOKUP($E2148,Department!$B:$E,I$2,FALSE)</f>
        <v>Product-Mgmt</v>
      </c>
      <c r="J2148" s="5" t="str">
        <f>VLOOKUP($E2148,Department!$B:$E,J$2,FALSE)</f>
        <v>Product-Mgmt-01</v>
      </c>
      <c r="K2148" s="5" t="str">
        <f>VLOOKUP($E2148,Department!$B:$E,K$2,FALSE)</f>
        <v>Product-Management</v>
      </c>
      <c r="L2148" s="5">
        <f>VLOOKUP($F2148,Account!$B:$D,L$2,FALSE)</f>
        <v>100000</v>
      </c>
      <c r="M2148" s="5" t="str">
        <f>VLOOKUP($F2148,Account!$B:$D,M$2,FALSE)</f>
        <v>Salary</v>
      </c>
      <c r="N2148" s="10">
        <f t="shared" ref="N2148" si="1193">N2132*1.01</f>
        <v>379370.96290198271</v>
      </c>
      <c r="O2148" t="str">
        <f>VLOOKUP(A2148,glbpamap!$A$1:$E$1000,5,FALSE)</f>
        <v>payroll.csv</v>
      </c>
    </row>
    <row r="2149" spans="1:15" x14ac:dyDescent="0.25">
      <c r="A2149" t="str">
        <f t="shared" si="1183"/>
        <v>Product-Mgmt-01100001</v>
      </c>
      <c r="C2149">
        <f t="shared" ref="C2149:C2163" si="1194">C2133</f>
        <v>0.3</v>
      </c>
      <c r="D2149" s="5">
        <f>D2148</f>
        <v>7</v>
      </c>
      <c r="E2149" s="5">
        <f>E2148</f>
        <v>9</v>
      </c>
      <c r="F2149" s="4">
        <f>F2148+1</f>
        <v>2</v>
      </c>
      <c r="G2149" s="5" t="str">
        <f>VLOOKUP($D2149,LE!$B:$D,G$2,FALSE)</f>
        <v>AUS</v>
      </c>
      <c r="H2149" s="5" t="str">
        <f>VLOOKUP($D2149,LE!$B:$D,H$2,FALSE)</f>
        <v>Australia</v>
      </c>
      <c r="I2149" s="5" t="str">
        <f>VLOOKUP($E2149,Department!$B:$E,I$2,FALSE)</f>
        <v>Product-Mgmt</v>
      </c>
      <c r="J2149" s="5" t="str">
        <f>VLOOKUP($E2149,Department!$B:$E,J$2,FALSE)</f>
        <v>Product-Mgmt-01</v>
      </c>
      <c r="K2149" s="5" t="str">
        <f>VLOOKUP($E2149,Department!$B:$E,K$2,FALSE)</f>
        <v>Product-Management</v>
      </c>
      <c r="L2149" s="5">
        <f>VLOOKUP($F2149,Account!$B:$D,L$2,FALSE)</f>
        <v>100001</v>
      </c>
      <c r="M2149" s="5" t="str">
        <f>VLOOKUP($F2149,Account!$B:$D,M$2,FALSE)</f>
        <v>Benefits</v>
      </c>
      <c r="N2149" s="9">
        <f t="shared" ref="N2149:N2197" si="1195">N2148*C2149</f>
        <v>113811.28887059481</v>
      </c>
      <c r="O2149" t="str">
        <f>VLOOKUP(A2149,glbpamap!$A$1:$E$1000,5,FALSE)</f>
        <v>payroll.csv</v>
      </c>
    </row>
    <row r="2150" spans="1:15" x14ac:dyDescent="0.25">
      <c r="A2150" t="str">
        <f t="shared" si="1183"/>
        <v>Product-Mgmt-01200000</v>
      </c>
      <c r="C2150">
        <f t="shared" si="1194"/>
        <v>0.5</v>
      </c>
      <c r="D2150" s="5">
        <f t="shared" ref="D2150:D2163" si="1196">D2149</f>
        <v>7</v>
      </c>
      <c r="E2150" s="5">
        <f t="shared" ref="E2150:E2163" si="1197">E2149</f>
        <v>9</v>
      </c>
      <c r="F2150" s="4">
        <f t="shared" ref="F2150:F2163" si="1198">F2149+1</f>
        <v>3</v>
      </c>
      <c r="G2150" s="5" t="str">
        <f>VLOOKUP($D2150,LE!$B:$D,G$2,FALSE)</f>
        <v>AUS</v>
      </c>
      <c r="H2150" s="5" t="str">
        <f>VLOOKUP($D2150,LE!$B:$D,H$2,FALSE)</f>
        <v>Australia</v>
      </c>
      <c r="I2150" s="5" t="str">
        <f>VLOOKUP($E2150,Department!$B:$E,I$2,FALSE)</f>
        <v>Product-Mgmt</v>
      </c>
      <c r="J2150" s="5" t="str">
        <f>VLOOKUP($E2150,Department!$B:$E,J$2,FALSE)</f>
        <v>Product-Mgmt-01</v>
      </c>
      <c r="K2150" s="5" t="str">
        <f>VLOOKUP($E2150,Department!$B:$E,K$2,FALSE)</f>
        <v>Product-Management</v>
      </c>
      <c r="L2150" s="5">
        <f>VLOOKUP($F2150,Account!$B:$D,L$2,FALSE)</f>
        <v>200000</v>
      </c>
      <c r="M2150" s="5" t="str">
        <f>VLOOKUP($F2150,Account!$B:$D,M$2,FALSE)</f>
        <v>Contractors</v>
      </c>
      <c r="N2150" s="9">
        <f t="shared" si="1168"/>
        <v>189685.48145099136</v>
      </c>
      <c r="O2150" t="str">
        <f>VLOOKUP(A2150,glbpamap!$A$1:$E$1000,5,FALSE)</f>
        <v>payroll.csv</v>
      </c>
    </row>
    <row r="2151" spans="1:15" x14ac:dyDescent="0.25">
      <c r="A2151" t="str">
        <f t="shared" si="1183"/>
        <v>Product-Mgmt-01400000</v>
      </c>
      <c r="C2151">
        <f t="shared" si="1194"/>
        <v>0.1</v>
      </c>
      <c r="D2151" s="5">
        <f t="shared" si="1196"/>
        <v>7</v>
      </c>
      <c r="E2151" s="5">
        <f t="shared" si="1197"/>
        <v>9</v>
      </c>
      <c r="F2151" s="4">
        <f t="shared" si="1198"/>
        <v>4</v>
      </c>
      <c r="G2151" s="5" t="str">
        <f>VLOOKUP($D2151,LE!$B:$D,G$2,FALSE)</f>
        <v>AUS</v>
      </c>
      <c r="H2151" s="5" t="str">
        <f>VLOOKUP($D2151,LE!$B:$D,H$2,FALSE)</f>
        <v>Australia</v>
      </c>
      <c r="I2151" s="5" t="str">
        <f>VLOOKUP($E2151,Department!$B:$E,I$2,FALSE)</f>
        <v>Product-Mgmt</v>
      </c>
      <c r="J2151" s="5" t="str">
        <f>VLOOKUP($E2151,Department!$B:$E,J$2,FALSE)</f>
        <v>Product-Mgmt-01</v>
      </c>
      <c r="K2151" s="5" t="str">
        <f>VLOOKUP($E2151,Department!$B:$E,K$2,FALSE)</f>
        <v>Product-Management</v>
      </c>
      <c r="L2151" s="5">
        <f>VLOOKUP($F2151,Account!$B:$D,L$2,FALSE)</f>
        <v>400000</v>
      </c>
      <c r="M2151" s="5" t="str">
        <f>VLOOKUP($F2151,Account!$B:$D,M$2,FALSE)</f>
        <v>Travel-Trips</v>
      </c>
      <c r="N2151" s="9">
        <f t="shared" si="1169"/>
        <v>37937.096290198271</v>
      </c>
      <c r="O2151" t="str">
        <f>VLOOKUP(A2151,glbpamap!$A$1:$E$1000,5,FALSE)</f>
        <v>payroll.csv</v>
      </c>
    </row>
    <row r="2152" spans="1:15" x14ac:dyDescent="0.25">
      <c r="A2152" t="str">
        <f t="shared" si="1183"/>
        <v>Product-Mgmt-01400001</v>
      </c>
      <c r="C2152">
        <f t="shared" si="1194"/>
        <v>0.05</v>
      </c>
      <c r="D2152" s="5">
        <f t="shared" si="1196"/>
        <v>7</v>
      </c>
      <c r="E2152" s="5">
        <f t="shared" si="1197"/>
        <v>9</v>
      </c>
      <c r="F2152" s="4">
        <f t="shared" si="1198"/>
        <v>5</v>
      </c>
      <c r="G2152" s="5" t="str">
        <f>VLOOKUP($D2152,LE!$B:$D,G$2,FALSE)</f>
        <v>AUS</v>
      </c>
      <c r="H2152" s="5" t="str">
        <f>VLOOKUP($D2152,LE!$B:$D,H$2,FALSE)</f>
        <v>Australia</v>
      </c>
      <c r="I2152" s="5" t="str">
        <f>VLOOKUP($E2152,Department!$B:$E,I$2,FALSE)</f>
        <v>Product-Mgmt</v>
      </c>
      <c r="J2152" s="5" t="str">
        <f>VLOOKUP($E2152,Department!$B:$E,J$2,FALSE)</f>
        <v>Product-Mgmt-01</v>
      </c>
      <c r="K2152" s="5" t="str">
        <f>VLOOKUP($E2152,Department!$B:$E,K$2,FALSE)</f>
        <v>Product-Management</v>
      </c>
      <c r="L2152" s="5">
        <f>VLOOKUP($F2152,Account!$B:$D,L$2,FALSE)</f>
        <v>400001</v>
      </c>
      <c r="M2152" s="5" t="str">
        <f>VLOOKUP($F2152,Account!$B:$D,M$2,FALSE)</f>
        <v>Travel-Hotels</v>
      </c>
      <c r="N2152" s="9">
        <f t="shared" si="1170"/>
        <v>18968.548145099136</v>
      </c>
      <c r="O2152" t="str">
        <f>VLOOKUP(A2152,glbpamap!$A$1:$E$1000,5,FALSE)</f>
        <v>payroll.csv</v>
      </c>
    </row>
    <row r="2153" spans="1:15" x14ac:dyDescent="0.25">
      <c r="A2153" t="str">
        <f t="shared" si="1183"/>
        <v>Product-Mgmt-01500000</v>
      </c>
      <c r="C2153">
        <f t="shared" si="1194"/>
        <v>0.2</v>
      </c>
      <c r="D2153" s="5">
        <f t="shared" si="1196"/>
        <v>7</v>
      </c>
      <c r="E2153" s="5">
        <f t="shared" si="1197"/>
        <v>9</v>
      </c>
      <c r="F2153" s="4">
        <f t="shared" si="1198"/>
        <v>6</v>
      </c>
      <c r="G2153" s="5" t="str">
        <f>VLOOKUP($D2153,LE!$B:$D,G$2,FALSE)</f>
        <v>AUS</v>
      </c>
      <c r="H2153" s="5" t="str">
        <f>VLOOKUP($D2153,LE!$B:$D,H$2,FALSE)</f>
        <v>Australia</v>
      </c>
      <c r="I2153" s="5" t="str">
        <f>VLOOKUP($E2153,Department!$B:$E,I$2,FALSE)</f>
        <v>Product-Mgmt</v>
      </c>
      <c r="J2153" s="5" t="str">
        <f>VLOOKUP($E2153,Department!$B:$E,J$2,FALSE)</f>
        <v>Product-Mgmt-01</v>
      </c>
      <c r="K2153" s="5" t="str">
        <f>VLOOKUP($E2153,Department!$B:$E,K$2,FALSE)</f>
        <v>Product-Management</v>
      </c>
      <c r="L2153" s="5">
        <f>VLOOKUP($F2153,Account!$B:$D,L$2,FALSE)</f>
        <v>500000</v>
      </c>
      <c r="M2153" s="5" t="str">
        <f>VLOOKUP($F2153,Account!$B:$D,M$2,FALSE)</f>
        <v>Professional-Services-Consultants</v>
      </c>
      <c r="N2153" s="9">
        <f t="shared" si="1171"/>
        <v>75874.192580396542</v>
      </c>
      <c r="O2153" t="str">
        <f>VLOOKUP(A2153,glbpamap!$A$1:$E$1000,5,FALSE)</f>
        <v>payroll.csv</v>
      </c>
    </row>
    <row r="2154" spans="1:15" x14ac:dyDescent="0.25">
      <c r="A2154" t="str">
        <f t="shared" si="1183"/>
        <v>Product-Mgmt-01600000</v>
      </c>
      <c r="C2154">
        <f t="shared" si="1194"/>
        <v>0.1</v>
      </c>
      <c r="D2154" s="5">
        <f t="shared" si="1196"/>
        <v>7</v>
      </c>
      <c r="E2154" s="5">
        <f t="shared" si="1197"/>
        <v>9</v>
      </c>
      <c r="F2154" s="4">
        <f t="shared" si="1198"/>
        <v>7</v>
      </c>
      <c r="G2154" s="5" t="str">
        <f>VLOOKUP($D2154,LE!$B:$D,G$2,FALSE)</f>
        <v>AUS</v>
      </c>
      <c r="H2154" s="5" t="str">
        <f>VLOOKUP($D2154,LE!$B:$D,H$2,FALSE)</f>
        <v>Australia</v>
      </c>
      <c r="I2154" s="5" t="str">
        <f>VLOOKUP($E2154,Department!$B:$E,I$2,FALSE)</f>
        <v>Product-Mgmt</v>
      </c>
      <c r="J2154" s="5" t="str">
        <f>VLOOKUP($E2154,Department!$B:$E,J$2,FALSE)</f>
        <v>Product-Mgmt-01</v>
      </c>
      <c r="K2154" s="5" t="str">
        <f>VLOOKUP($E2154,Department!$B:$E,K$2,FALSE)</f>
        <v>Product-Management</v>
      </c>
      <c r="L2154" s="5">
        <f>VLOOKUP($F2154,Account!$B:$D,L$2,FALSE)</f>
        <v>600000</v>
      </c>
      <c r="M2154" s="5" t="str">
        <f>VLOOKUP($F2154,Account!$B:$D,M$2,FALSE)</f>
        <v>Legal-Consultants</v>
      </c>
      <c r="N2154" s="9">
        <f t="shared" si="1172"/>
        <v>37937.096290198271</v>
      </c>
      <c r="O2154" t="str">
        <f>VLOOKUP(A2154,glbpamap!$A$1:$E$1000,5,FALSE)</f>
        <v>payroll.csv</v>
      </c>
    </row>
    <row r="2155" spans="1:15" x14ac:dyDescent="0.25">
      <c r="A2155" t="str">
        <f t="shared" si="1183"/>
        <v>Product-Mgmt-01600001</v>
      </c>
      <c r="C2155">
        <f t="shared" si="1194"/>
        <v>0</v>
      </c>
      <c r="D2155" s="5">
        <f t="shared" si="1196"/>
        <v>7</v>
      </c>
      <c r="E2155" s="5">
        <f t="shared" si="1197"/>
        <v>9</v>
      </c>
      <c r="F2155" s="4">
        <f t="shared" si="1198"/>
        <v>8</v>
      </c>
      <c r="G2155" s="5" t="str">
        <f>VLOOKUP($D2155,LE!$B:$D,G$2,FALSE)</f>
        <v>AUS</v>
      </c>
      <c r="H2155" s="5" t="str">
        <f>VLOOKUP($D2155,LE!$B:$D,H$2,FALSE)</f>
        <v>Australia</v>
      </c>
      <c r="I2155" s="5" t="str">
        <f>VLOOKUP($E2155,Department!$B:$E,I$2,FALSE)</f>
        <v>Product-Mgmt</v>
      </c>
      <c r="J2155" s="5" t="str">
        <f>VLOOKUP($E2155,Department!$B:$E,J$2,FALSE)</f>
        <v>Product-Mgmt-01</v>
      </c>
      <c r="K2155" s="5" t="str">
        <f>VLOOKUP($E2155,Department!$B:$E,K$2,FALSE)</f>
        <v>Product-Management</v>
      </c>
      <c r="L2155" s="5">
        <f>VLOOKUP($F2155,Account!$B:$D,L$2,FALSE)</f>
        <v>600001</v>
      </c>
      <c r="M2155" s="5" t="str">
        <f>VLOOKUP($F2155,Account!$B:$D,M$2,FALSE)</f>
        <v>Legal-Corporate Fees</v>
      </c>
      <c r="N2155" s="9">
        <f t="shared" si="1173"/>
        <v>0</v>
      </c>
      <c r="O2155" t="str">
        <f>VLOOKUP(A2155,glbpamap!$A$1:$E$1000,5,FALSE)</f>
        <v>payroll.csv</v>
      </c>
    </row>
    <row r="2156" spans="1:15" x14ac:dyDescent="0.25">
      <c r="A2156" t="str">
        <f t="shared" si="1183"/>
        <v>Product-Mgmt-01600002</v>
      </c>
      <c r="C2156">
        <f t="shared" si="1194"/>
        <v>0</v>
      </c>
      <c r="D2156" s="5">
        <f t="shared" si="1196"/>
        <v>7</v>
      </c>
      <c r="E2156" s="5">
        <f t="shared" si="1197"/>
        <v>9</v>
      </c>
      <c r="F2156" s="4">
        <f t="shared" si="1198"/>
        <v>9</v>
      </c>
      <c r="G2156" s="5" t="str">
        <f>VLOOKUP($D2156,LE!$B:$D,G$2,FALSE)</f>
        <v>AUS</v>
      </c>
      <c r="H2156" s="5" t="str">
        <f>VLOOKUP($D2156,LE!$B:$D,H$2,FALSE)</f>
        <v>Australia</v>
      </c>
      <c r="I2156" s="5" t="str">
        <f>VLOOKUP($E2156,Department!$B:$E,I$2,FALSE)</f>
        <v>Product-Mgmt</v>
      </c>
      <c r="J2156" s="5" t="str">
        <f>VLOOKUP($E2156,Department!$B:$E,J$2,FALSE)</f>
        <v>Product-Mgmt-01</v>
      </c>
      <c r="K2156" s="5" t="str">
        <f>VLOOKUP($E2156,Department!$B:$E,K$2,FALSE)</f>
        <v>Product-Management</v>
      </c>
      <c r="L2156" s="5">
        <f>VLOOKUP($F2156,Account!$B:$D,L$2,FALSE)</f>
        <v>600002</v>
      </c>
      <c r="M2156" s="5" t="str">
        <f>VLOOKUP($F2156,Account!$B:$D,M$2,FALSE)</f>
        <v>Legal-Employment Fees</v>
      </c>
      <c r="N2156" s="9">
        <f t="shared" si="1174"/>
        <v>0</v>
      </c>
      <c r="O2156" t="str">
        <f>VLOOKUP(A2156,glbpamap!$A$1:$E$1000,5,FALSE)</f>
        <v>payroll.csv</v>
      </c>
    </row>
    <row r="2157" spans="1:15" x14ac:dyDescent="0.25">
      <c r="A2157" t="str">
        <f t="shared" si="1183"/>
        <v>Product-Mgmt-01700000</v>
      </c>
      <c r="C2157">
        <f t="shared" si="1194"/>
        <v>0.05</v>
      </c>
      <c r="D2157" s="5">
        <f t="shared" si="1196"/>
        <v>7</v>
      </c>
      <c r="E2157" s="5">
        <f t="shared" si="1197"/>
        <v>9</v>
      </c>
      <c r="F2157" s="4">
        <f t="shared" si="1198"/>
        <v>10</v>
      </c>
      <c r="G2157" s="5" t="str">
        <f>VLOOKUP($D2157,LE!$B:$D,G$2,FALSE)</f>
        <v>AUS</v>
      </c>
      <c r="H2157" s="5" t="str">
        <f>VLOOKUP($D2157,LE!$B:$D,H$2,FALSE)</f>
        <v>Australia</v>
      </c>
      <c r="I2157" s="5" t="str">
        <f>VLOOKUP($E2157,Department!$B:$E,I$2,FALSE)</f>
        <v>Product-Mgmt</v>
      </c>
      <c r="J2157" s="5" t="str">
        <f>VLOOKUP($E2157,Department!$B:$E,J$2,FALSE)</f>
        <v>Product-Mgmt-01</v>
      </c>
      <c r="K2157" s="5" t="str">
        <f>VLOOKUP($E2157,Department!$B:$E,K$2,FALSE)</f>
        <v>Product-Management</v>
      </c>
      <c r="L2157" s="5">
        <f>VLOOKUP($F2157,Account!$B:$D,L$2,FALSE)</f>
        <v>700000</v>
      </c>
      <c r="M2157" s="5" t="str">
        <f>VLOOKUP($F2157,Account!$B:$D,M$2,FALSE)</f>
        <v>IT-Application-On-Premise</v>
      </c>
      <c r="N2157" s="9">
        <f t="shared" si="1175"/>
        <v>18968.548145099136</v>
      </c>
      <c r="O2157" t="str">
        <f>VLOOKUP(A2157,glbpamap!$A$1:$E$1000,5,FALSE)</f>
        <v>payroll.csv</v>
      </c>
    </row>
    <row r="2158" spans="1:15" x14ac:dyDescent="0.25">
      <c r="A2158" t="str">
        <f t="shared" si="1183"/>
        <v>Product-Mgmt-01700001</v>
      </c>
      <c r="C2158">
        <f t="shared" si="1194"/>
        <v>0.01</v>
      </c>
      <c r="D2158" s="5">
        <f t="shared" si="1196"/>
        <v>7</v>
      </c>
      <c r="E2158" s="5">
        <f t="shared" si="1197"/>
        <v>9</v>
      </c>
      <c r="F2158" s="4">
        <f t="shared" si="1198"/>
        <v>11</v>
      </c>
      <c r="G2158" s="5" t="str">
        <f>VLOOKUP($D2158,LE!$B:$D,G$2,FALSE)</f>
        <v>AUS</v>
      </c>
      <c r="H2158" s="5" t="str">
        <f>VLOOKUP($D2158,LE!$B:$D,H$2,FALSE)</f>
        <v>Australia</v>
      </c>
      <c r="I2158" s="5" t="str">
        <f>VLOOKUP($E2158,Department!$B:$E,I$2,FALSE)</f>
        <v>Product-Mgmt</v>
      </c>
      <c r="J2158" s="5" t="str">
        <f>VLOOKUP($E2158,Department!$B:$E,J$2,FALSE)</f>
        <v>Product-Mgmt-01</v>
      </c>
      <c r="K2158" s="5" t="str">
        <f>VLOOKUP($E2158,Department!$B:$E,K$2,FALSE)</f>
        <v>Product-Management</v>
      </c>
      <c r="L2158" s="5">
        <f>VLOOKUP($F2158,Account!$B:$D,L$2,FALSE)</f>
        <v>700001</v>
      </c>
      <c r="M2158" s="5" t="str">
        <f>VLOOKUP($F2158,Account!$B:$D,M$2,FALSE)</f>
        <v>IT-Application-Subscription</v>
      </c>
      <c r="N2158" s="9">
        <f t="shared" si="1176"/>
        <v>3793.7096290198274</v>
      </c>
      <c r="O2158" t="str">
        <f>VLOOKUP(A2158,glbpamap!$A$1:$E$1000,5,FALSE)</f>
        <v>payroll.csv</v>
      </c>
    </row>
    <row r="2159" spans="1:15" x14ac:dyDescent="0.25">
      <c r="A2159" t="str">
        <f t="shared" si="1183"/>
        <v>Product-Mgmt-01700002</v>
      </c>
      <c r="C2159">
        <f t="shared" si="1194"/>
        <v>0.02</v>
      </c>
      <c r="D2159" s="5">
        <f t="shared" si="1196"/>
        <v>7</v>
      </c>
      <c r="E2159" s="5">
        <f t="shared" si="1197"/>
        <v>9</v>
      </c>
      <c r="F2159" s="4">
        <f t="shared" si="1198"/>
        <v>12</v>
      </c>
      <c r="G2159" s="5" t="str">
        <f>VLOOKUP($D2159,LE!$B:$D,G$2,FALSE)</f>
        <v>AUS</v>
      </c>
      <c r="H2159" s="5" t="str">
        <f>VLOOKUP($D2159,LE!$B:$D,H$2,FALSE)</f>
        <v>Australia</v>
      </c>
      <c r="I2159" s="5" t="str">
        <f>VLOOKUP($E2159,Department!$B:$E,I$2,FALSE)</f>
        <v>Product-Mgmt</v>
      </c>
      <c r="J2159" s="5" t="str">
        <f>VLOOKUP($E2159,Department!$B:$E,J$2,FALSE)</f>
        <v>Product-Mgmt-01</v>
      </c>
      <c r="K2159" s="5" t="str">
        <f>VLOOKUP($E2159,Department!$B:$E,K$2,FALSE)</f>
        <v>Product-Management</v>
      </c>
      <c r="L2159" s="5">
        <f>VLOOKUP($F2159,Account!$B:$D,L$2,FALSE)</f>
        <v>700002</v>
      </c>
      <c r="M2159" s="5" t="str">
        <f>VLOOKUP($F2159,Account!$B:$D,M$2,FALSE)</f>
        <v>IT-Infrastructure</v>
      </c>
      <c r="N2159" s="9">
        <f t="shared" si="1177"/>
        <v>7587.4192580396548</v>
      </c>
      <c r="O2159" t="str">
        <f>VLOOKUP(A2159,glbpamap!$A$1:$E$1000,5,FALSE)</f>
        <v>payroll.csv</v>
      </c>
    </row>
    <row r="2160" spans="1:15" x14ac:dyDescent="0.25">
      <c r="A2160" t="str">
        <f t="shared" si="1183"/>
        <v>Product-Mgmt-01700003</v>
      </c>
      <c r="C2160">
        <f t="shared" si="1194"/>
        <v>0.01</v>
      </c>
      <c r="D2160" s="5">
        <f t="shared" si="1196"/>
        <v>7</v>
      </c>
      <c r="E2160" s="5">
        <f t="shared" si="1197"/>
        <v>9</v>
      </c>
      <c r="F2160" s="4">
        <f t="shared" si="1198"/>
        <v>13</v>
      </c>
      <c r="G2160" s="5" t="str">
        <f>VLOOKUP($D2160,LE!$B:$D,G$2,FALSE)</f>
        <v>AUS</v>
      </c>
      <c r="H2160" s="5" t="str">
        <f>VLOOKUP($D2160,LE!$B:$D,H$2,FALSE)</f>
        <v>Australia</v>
      </c>
      <c r="I2160" s="5" t="str">
        <f>VLOOKUP($E2160,Department!$B:$E,I$2,FALSE)</f>
        <v>Product-Mgmt</v>
      </c>
      <c r="J2160" s="5" t="str">
        <f>VLOOKUP($E2160,Department!$B:$E,J$2,FALSE)</f>
        <v>Product-Mgmt-01</v>
      </c>
      <c r="K2160" s="5" t="str">
        <f>VLOOKUP($E2160,Department!$B:$E,K$2,FALSE)</f>
        <v>Product-Management</v>
      </c>
      <c r="L2160" s="5">
        <f>VLOOKUP($F2160,Account!$B:$D,L$2,FALSE)</f>
        <v>700003</v>
      </c>
      <c r="M2160" s="5" t="str">
        <f>VLOOKUP($F2160,Account!$B:$D,M$2,FALSE)</f>
        <v>IT-Consultant-System Implementation</v>
      </c>
      <c r="N2160" s="9">
        <f t="shared" si="1178"/>
        <v>3793.7096290198274</v>
      </c>
      <c r="O2160" t="str">
        <f>VLOOKUP(A2160,glbpamap!$A$1:$E$1000,5,FALSE)</f>
        <v>payroll.csv</v>
      </c>
    </row>
    <row r="2161" spans="1:15" x14ac:dyDescent="0.25">
      <c r="A2161" t="str">
        <f t="shared" si="1183"/>
        <v>Product-Mgmt-01800000</v>
      </c>
      <c r="C2161">
        <f t="shared" si="1194"/>
        <v>0.02</v>
      </c>
      <c r="D2161" s="5">
        <f t="shared" si="1196"/>
        <v>7</v>
      </c>
      <c r="E2161" s="5">
        <f t="shared" si="1197"/>
        <v>9</v>
      </c>
      <c r="F2161" s="4">
        <f t="shared" si="1198"/>
        <v>14</v>
      </c>
      <c r="G2161" s="5" t="str">
        <f>VLOOKUP($D2161,LE!$B:$D,G$2,FALSE)</f>
        <v>AUS</v>
      </c>
      <c r="H2161" s="5" t="str">
        <f>VLOOKUP($D2161,LE!$B:$D,H$2,FALSE)</f>
        <v>Australia</v>
      </c>
      <c r="I2161" s="5" t="str">
        <f>VLOOKUP($E2161,Department!$B:$E,I$2,FALSE)</f>
        <v>Product-Mgmt</v>
      </c>
      <c r="J2161" s="5" t="str">
        <f>VLOOKUP($E2161,Department!$B:$E,J$2,FALSE)</f>
        <v>Product-Mgmt-01</v>
      </c>
      <c r="K2161" s="5" t="str">
        <f>VLOOKUP($E2161,Department!$B:$E,K$2,FALSE)</f>
        <v>Product-Management</v>
      </c>
      <c r="L2161" s="5">
        <f>VLOOKUP($F2161,Account!$B:$D,L$2,FALSE)</f>
        <v>800000</v>
      </c>
      <c r="M2161" s="5" t="str">
        <f>VLOOKUP($F2161,Account!$B:$D,M$2,FALSE)</f>
        <v>Facilities-Offices</v>
      </c>
      <c r="N2161" s="9">
        <f t="shared" si="1179"/>
        <v>7587.4192580396548</v>
      </c>
      <c r="O2161" t="str">
        <f>VLOOKUP(A2161,glbpamap!$A$1:$E$1000,5,FALSE)</f>
        <v>payroll.csv</v>
      </c>
    </row>
    <row r="2162" spans="1:15" x14ac:dyDescent="0.25">
      <c r="A2162" t="str">
        <f t="shared" si="1183"/>
        <v>Product-Mgmt-01800001</v>
      </c>
      <c r="C2162">
        <f t="shared" si="1194"/>
        <v>0.02</v>
      </c>
      <c r="D2162" s="5">
        <f t="shared" si="1196"/>
        <v>7</v>
      </c>
      <c r="E2162" s="5">
        <f t="shared" si="1197"/>
        <v>9</v>
      </c>
      <c r="F2162" s="4">
        <f t="shared" si="1198"/>
        <v>15</v>
      </c>
      <c r="G2162" s="5" t="str">
        <f>VLOOKUP($D2162,LE!$B:$D,G$2,FALSE)</f>
        <v>AUS</v>
      </c>
      <c r="H2162" s="5" t="str">
        <f>VLOOKUP($D2162,LE!$B:$D,H$2,FALSE)</f>
        <v>Australia</v>
      </c>
      <c r="I2162" s="5" t="str">
        <f>VLOOKUP($E2162,Department!$B:$E,I$2,FALSE)</f>
        <v>Product-Mgmt</v>
      </c>
      <c r="J2162" s="5" t="str">
        <f>VLOOKUP($E2162,Department!$B:$E,J$2,FALSE)</f>
        <v>Product-Mgmt-01</v>
      </c>
      <c r="K2162" s="5" t="str">
        <f>VLOOKUP($E2162,Department!$B:$E,K$2,FALSE)</f>
        <v>Product-Management</v>
      </c>
      <c r="L2162" s="5">
        <f>VLOOKUP($F2162,Account!$B:$D,L$2,FALSE)</f>
        <v>800001</v>
      </c>
      <c r="M2162" s="5" t="str">
        <f>VLOOKUP($F2162,Account!$B:$D,M$2,FALSE)</f>
        <v>Facilities-Supplies</v>
      </c>
      <c r="N2162" s="9">
        <f t="shared" si="1180"/>
        <v>7587.4192580396548</v>
      </c>
      <c r="O2162" t="str">
        <f>VLOOKUP(A2162,glbpamap!$A$1:$E$1000,5,FALSE)</f>
        <v>payroll.csv</v>
      </c>
    </row>
    <row r="2163" spans="1:15" x14ac:dyDescent="0.25">
      <c r="A2163" t="str">
        <f t="shared" si="1183"/>
        <v>Product-Mgmt-01800002</v>
      </c>
      <c r="C2163">
        <f t="shared" si="1194"/>
        <v>0.02</v>
      </c>
      <c r="D2163" s="5">
        <f t="shared" si="1196"/>
        <v>7</v>
      </c>
      <c r="E2163" s="5">
        <f t="shared" si="1197"/>
        <v>9</v>
      </c>
      <c r="F2163" s="4">
        <f t="shared" si="1198"/>
        <v>16</v>
      </c>
      <c r="G2163" s="5" t="str">
        <f>VLOOKUP($D2163,LE!$B:$D,G$2,FALSE)</f>
        <v>AUS</v>
      </c>
      <c r="H2163" s="5" t="str">
        <f>VLOOKUP($D2163,LE!$B:$D,H$2,FALSE)</f>
        <v>Australia</v>
      </c>
      <c r="I2163" s="5" t="str">
        <f>VLOOKUP($E2163,Department!$B:$E,I$2,FALSE)</f>
        <v>Product-Mgmt</v>
      </c>
      <c r="J2163" s="5" t="str">
        <f>VLOOKUP($E2163,Department!$B:$E,J$2,FALSE)</f>
        <v>Product-Mgmt-01</v>
      </c>
      <c r="K2163" s="5" t="str">
        <f>VLOOKUP($E2163,Department!$B:$E,K$2,FALSE)</f>
        <v>Product-Management</v>
      </c>
      <c r="L2163" s="5">
        <f>VLOOKUP($F2163,Account!$B:$D,L$2,FALSE)</f>
        <v>800002</v>
      </c>
      <c r="M2163" s="5" t="str">
        <f>VLOOKUP($F2163,Account!$B:$D,M$2,FALSE)</f>
        <v>Facilities-Supplies</v>
      </c>
      <c r="N2163" s="9">
        <f t="shared" si="1181"/>
        <v>7587.4192580396548</v>
      </c>
      <c r="O2163" t="str">
        <f>VLOOKUP(A2163,glbpamap!$A$1:$E$1000,5,FALSE)</f>
        <v>payroll.csv</v>
      </c>
    </row>
    <row r="2164" spans="1:15" x14ac:dyDescent="0.25">
      <c r="A2164" t="str">
        <f t="shared" si="1183"/>
        <v>R&amp;D-01100000</v>
      </c>
      <c r="C2164">
        <f>C2148</f>
        <v>0</v>
      </c>
      <c r="D2164" s="6">
        <f>D2148</f>
        <v>7</v>
      </c>
      <c r="E2164" s="6">
        <f>E2148+1</f>
        <v>10</v>
      </c>
      <c r="F2164" s="4">
        <v>1</v>
      </c>
      <c r="G2164" s="5" t="str">
        <f>VLOOKUP($D2164,LE!$B:$D,G$2,FALSE)</f>
        <v>AUS</v>
      </c>
      <c r="H2164" s="5" t="str">
        <f>VLOOKUP($D2164,LE!$B:$D,H$2,FALSE)</f>
        <v>Australia</v>
      </c>
      <c r="I2164" s="5" t="str">
        <f>VLOOKUP($E2164,Department!$B:$E,I$2,FALSE)</f>
        <v>R&amp;D</v>
      </c>
      <c r="J2164" s="5" t="str">
        <f>VLOOKUP($E2164,Department!$B:$E,J$2,FALSE)</f>
        <v>R&amp;D-01</v>
      </c>
      <c r="K2164" s="5" t="str">
        <f>VLOOKUP($E2164,Department!$B:$E,K$2,FALSE)</f>
        <v>R&amp;D-Infrastructure Developmet</v>
      </c>
      <c r="L2164" s="5">
        <f>VLOOKUP($F2164,Account!$B:$D,L$2,FALSE)</f>
        <v>100000</v>
      </c>
      <c r="M2164" s="5" t="str">
        <f>VLOOKUP($F2164,Account!$B:$D,M$2,FALSE)</f>
        <v>Salary</v>
      </c>
      <c r="N2164" s="10">
        <f t="shared" ref="N2164" si="1199">N2148*1.01</f>
        <v>383164.67253100255</v>
      </c>
      <c r="O2164" t="str">
        <f>VLOOKUP(A2164,glbpamap!$A$1:$E$1000,5,FALSE)</f>
        <v>implementation.csv</v>
      </c>
    </row>
    <row r="2165" spans="1:15" x14ac:dyDescent="0.25">
      <c r="A2165" t="str">
        <f t="shared" si="1183"/>
        <v>R&amp;D-01100001</v>
      </c>
      <c r="C2165">
        <f t="shared" ref="C2165:C2179" si="1200">C2149</f>
        <v>0.3</v>
      </c>
      <c r="D2165" s="5">
        <f>D2164</f>
        <v>7</v>
      </c>
      <c r="E2165" s="5">
        <f>E2164</f>
        <v>10</v>
      </c>
      <c r="F2165" s="4">
        <f>F2164+1</f>
        <v>2</v>
      </c>
      <c r="G2165" s="5" t="str">
        <f>VLOOKUP($D2165,LE!$B:$D,G$2,FALSE)</f>
        <v>AUS</v>
      </c>
      <c r="H2165" s="5" t="str">
        <f>VLOOKUP($D2165,LE!$B:$D,H$2,FALSE)</f>
        <v>Australia</v>
      </c>
      <c r="I2165" s="5" t="str">
        <f>VLOOKUP($E2165,Department!$B:$E,I$2,FALSE)</f>
        <v>R&amp;D</v>
      </c>
      <c r="J2165" s="5" t="str">
        <f>VLOOKUP($E2165,Department!$B:$E,J$2,FALSE)</f>
        <v>R&amp;D-01</v>
      </c>
      <c r="K2165" s="5" t="str">
        <f>VLOOKUP($E2165,Department!$B:$E,K$2,FALSE)</f>
        <v>R&amp;D-Infrastructure Developmet</v>
      </c>
      <c r="L2165" s="5">
        <f>VLOOKUP($F2165,Account!$B:$D,L$2,FALSE)</f>
        <v>100001</v>
      </c>
      <c r="M2165" s="5" t="str">
        <f>VLOOKUP($F2165,Account!$B:$D,M$2,FALSE)</f>
        <v>Benefits</v>
      </c>
      <c r="N2165" s="9">
        <f t="shared" si="1195"/>
        <v>114949.40175930076</v>
      </c>
      <c r="O2165" t="str">
        <f>VLOOKUP(A2165,glbpamap!$A$1:$E$1000,5,FALSE)</f>
        <v>implementation.csv</v>
      </c>
    </row>
    <row r="2166" spans="1:15" x14ac:dyDescent="0.25">
      <c r="A2166" t="str">
        <f t="shared" si="1183"/>
        <v>R&amp;D-01200000</v>
      </c>
      <c r="C2166">
        <f t="shared" si="1200"/>
        <v>0.5</v>
      </c>
      <c r="D2166" s="5">
        <f t="shared" ref="D2166:D2179" si="1201">D2165</f>
        <v>7</v>
      </c>
      <c r="E2166" s="5">
        <f t="shared" ref="E2166:E2179" si="1202">E2165</f>
        <v>10</v>
      </c>
      <c r="F2166" s="4">
        <f t="shared" ref="F2166:F2179" si="1203">F2165+1</f>
        <v>3</v>
      </c>
      <c r="G2166" s="5" t="str">
        <f>VLOOKUP($D2166,LE!$B:$D,G$2,FALSE)</f>
        <v>AUS</v>
      </c>
      <c r="H2166" s="5" t="str">
        <f>VLOOKUP($D2166,LE!$B:$D,H$2,FALSE)</f>
        <v>Australia</v>
      </c>
      <c r="I2166" s="5" t="str">
        <f>VLOOKUP($E2166,Department!$B:$E,I$2,FALSE)</f>
        <v>R&amp;D</v>
      </c>
      <c r="J2166" s="5" t="str">
        <f>VLOOKUP($E2166,Department!$B:$E,J$2,FALSE)</f>
        <v>R&amp;D-01</v>
      </c>
      <c r="K2166" s="5" t="str">
        <f>VLOOKUP($E2166,Department!$B:$E,K$2,FALSE)</f>
        <v>R&amp;D-Infrastructure Developmet</v>
      </c>
      <c r="L2166" s="5">
        <f>VLOOKUP($F2166,Account!$B:$D,L$2,FALSE)</f>
        <v>200000</v>
      </c>
      <c r="M2166" s="5" t="str">
        <f>VLOOKUP($F2166,Account!$B:$D,M$2,FALSE)</f>
        <v>Contractors</v>
      </c>
      <c r="N2166" s="9">
        <f t="shared" ref="N2166:N2214" si="1204">N2164*C2166</f>
        <v>191582.33626550128</v>
      </c>
      <c r="O2166" t="str">
        <f>VLOOKUP(A2166,glbpamap!$A$1:$E$1000,5,FALSE)</f>
        <v>implementation.csv</v>
      </c>
    </row>
    <row r="2167" spans="1:15" x14ac:dyDescent="0.25">
      <c r="A2167" t="str">
        <f t="shared" si="1183"/>
        <v>R&amp;D-01400000</v>
      </c>
      <c r="C2167">
        <f t="shared" si="1200"/>
        <v>0.1</v>
      </c>
      <c r="D2167" s="5">
        <f t="shared" si="1201"/>
        <v>7</v>
      </c>
      <c r="E2167" s="5">
        <f t="shared" si="1202"/>
        <v>10</v>
      </c>
      <c r="F2167" s="4">
        <f t="shared" si="1203"/>
        <v>4</v>
      </c>
      <c r="G2167" s="5" t="str">
        <f>VLOOKUP($D2167,LE!$B:$D,G$2,FALSE)</f>
        <v>AUS</v>
      </c>
      <c r="H2167" s="5" t="str">
        <f>VLOOKUP($D2167,LE!$B:$D,H$2,FALSE)</f>
        <v>Australia</v>
      </c>
      <c r="I2167" s="5" t="str">
        <f>VLOOKUP($E2167,Department!$B:$E,I$2,FALSE)</f>
        <v>R&amp;D</v>
      </c>
      <c r="J2167" s="5" t="str">
        <f>VLOOKUP($E2167,Department!$B:$E,J$2,FALSE)</f>
        <v>R&amp;D-01</v>
      </c>
      <c r="K2167" s="5" t="str">
        <f>VLOOKUP($E2167,Department!$B:$E,K$2,FALSE)</f>
        <v>R&amp;D-Infrastructure Developmet</v>
      </c>
      <c r="L2167" s="5">
        <f>VLOOKUP($F2167,Account!$B:$D,L$2,FALSE)</f>
        <v>400000</v>
      </c>
      <c r="M2167" s="5" t="str">
        <f>VLOOKUP($F2167,Account!$B:$D,M$2,FALSE)</f>
        <v>Travel-Trips</v>
      </c>
      <c r="N2167" s="9">
        <f t="shared" ref="N2167:N2215" si="1205">N2164*C2167</f>
        <v>38316.467253100258</v>
      </c>
      <c r="O2167" t="str">
        <f>VLOOKUP(A2167,glbpamap!$A$1:$E$1000,5,FALSE)</f>
        <v>implementation.csv</v>
      </c>
    </row>
    <row r="2168" spans="1:15" x14ac:dyDescent="0.25">
      <c r="A2168" t="str">
        <f t="shared" si="1183"/>
        <v>R&amp;D-01400001</v>
      </c>
      <c r="C2168">
        <f t="shared" si="1200"/>
        <v>0.05</v>
      </c>
      <c r="D2168" s="5">
        <f t="shared" si="1201"/>
        <v>7</v>
      </c>
      <c r="E2168" s="5">
        <f t="shared" si="1202"/>
        <v>10</v>
      </c>
      <c r="F2168" s="4">
        <f t="shared" si="1203"/>
        <v>5</v>
      </c>
      <c r="G2168" s="5" t="str">
        <f>VLOOKUP($D2168,LE!$B:$D,G$2,FALSE)</f>
        <v>AUS</v>
      </c>
      <c r="H2168" s="5" t="str">
        <f>VLOOKUP($D2168,LE!$B:$D,H$2,FALSE)</f>
        <v>Australia</v>
      </c>
      <c r="I2168" s="5" t="str">
        <f>VLOOKUP($E2168,Department!$B:$E,I$2,FALSE)</f>
        <v>R&amp;D</v>
      </c>
      <c r="J2168" s="5" t="str">
        <f>VLOOKUP($E2168,Department!$B:$E,J$2,FALSE)</f>
        <v>R&amp;D-01</v>
      </c>
      <c r="K2168" s="5" t="str">
        <f>VLOOKUP($E2168,Department!$B:$E,K$2,FALSE)</f>
        <v>R&amp;D-Infrastructure Developmet</v>
      </c>
      <c r="L2168" s="5">
        <f>VLOOKUP($F2168,Account!$B:$D,L$2,FALSE)</f>
        <v>400001</v>
      </c>
      <c r="M2168" s="5" t="str">
        <f>VLOOKUP($F2168,Account!$B:$D,M$2,FALSE)</f>
        <v>Travel-Hotels</v>
      </c>
      <c r="N2168" s="9">
        <f t="shared" ref="N2168:N2216" si="1206">N2164*C2168</f>
        <v>19158.233626550129</v>
      </c>
      <c r="O2168" t="str">
        <f>VLOOKUP(A2168,glbpamap!$A$1:$E$1000,5,FALSE)</f>
        <v>implementation.csv</v>
      </c>
    </row>
    <row r="2169" spans="1:15" x14ac:dyDescent="0.25">
      <c r="A2169" t="str">
        <f t="shared" si="1183"/>
        <v>R&amp;D-01500000</v>
      </c>
      <c r="C2169">
        <f t="shared" si="1200"/>
        <v>0.2</v>
      </c>
      <c r="D2169" s="5">
        <f t="shared" si="1201"/>
        <v>7</v>
      </c>
      <c r="E2169" s="5">
        <f t="shared" si="1202"/>
        <v>10</v>
      </c>
      <c r="F2169" s="4">
        <f t="shared" si="1203"/>
        <v>6</v>
      </c>
      <c r="G2169" s="5" t="str">
        <f>VLOOKUP($D2169,LE!$B:$D,G$2,FALSE)</f>
        <v>AUS</v>
      </c>
      <c r="H2169" s="5" t="str">
        <f>VLOOKUP($D2169,LE!$B:$D,H$2,FALSE)</f>
        <v>Australia</v>
      </c>
      <c r="I2169" s="5" t="str">
        <f>VLOOKUP($E2169,Department!$B:$E,I$2,FALSE)</f>
        <v>R&amp;D</v>
      </c>
      <c r="J2169" s="5" t="str">
        <f>VLOOKUP($E2169,Department!$B:$E,J$2,FALSE)</f>
        <v>R&amp;D-01</v>
      </c>
      <c r="K2169" s="5" t="str">
        <f>VLOOKUP($E2169,Department!$B:$E,K$2,FALSE)</f>
        <v>R&amp;D-Infrastructure Developmet</v>
      </c>
      <c r="L2169" s="5">
        <f>VLOOKUP($F2169,Account!$B:$D,L$2,FALSE)</f>
        <v>500000</v>
      </c>
      <c r="M2169" s="5" t="str">
        <f>VLOOKUP($F2169,Account!$B:$D,M$2,FALSE)</f>
        <v>Professional-Services-Consultants</v>
      </c>
      <c r="N2169" s="9">
        <f t="shared" ref="N2169:N2217" si="1207">N2164*C2169</f>
        <v>76632.934506200516</v>
      </c>
      <c r="O2169" t="str">
        <f>VLOOKUP(A2169,glbpamap!$A$1:$E$1000,5,FALSE)</f>
        <v>implementation.csv</v>
      </c>
    </row>
    <row r="2170" spans="1:15" x14ac:dyDescent="0.25">
      <c r="A2170" t="str">
        <f t="shared" si="1183"/>
        <v>R&amp;D-01600000</v>
      </c>
      <c r="C2170">
        <f t="shared" si="1200"/>
        <v>0.1</v>
      </c>
      <c r="D2170" s="5">
        <f t="shared" si="1201"/>
        <v>7</v>
      </c>
      <c r="E2170" s="5">
        <f t="shared" si="1202"/>
        <v>10</v>
      </c>
      <c r="F2170" s="4">
        <f t="shared" si="1203"/>
        <v>7</v>
      </c>
      <c r="G2170" s="5" t="str">
        <f>VLOOKUP($D2170,LE!$B:$D,G$2,FALSE)</f>
        <v>AUS</v>
      </c>
      <c r="H2170" s="5" t="str">
        <f>VLOOKUP($D2170,LE!$B:$D,H$2,FALSE)</f>
        <v>Australia</v>
      </c>
      <c r="I2170" s="5" t="str">
        <f>VLOOKUP($E2170,Department!$B:$E,I$2,FALSE)</f>
        <v>R&amp;D</v>
      </c>
      <c r="J2170" s="5" t="str">
        <f>VLOOKUP($E2170,Department!$B:$E,J$2,FALSE)</f>
        <v>R&amp;D-01</v>
      </c>
      <c r="K2170" s="5" t="str">
        <f>VLOOKUP($E2170,Department!$B:$E,K$2,FALSE)</f>
        <v>R&amp;D-Infrastructure Developmet</v>
      </c>
      <c r="L2170" s="5">
        <f>VLOOKUP($F2170,Account!$B:$D,L$2,FALSE)</f>
        <v>600000</v>
      </c>
      <c r="M2170" s="5" t="str">
        <f>VLOOKUP($F2170,Account!$B:$D,M$2,FALSE)</f>
        <v>Legal-Consultants</v>
      </c>
      <c r="N2170" s="9">
        <f t="shared" ref="N2170:N2218" si="1208">N2164*C2170</f>
        <v>38316.467253100258</v>
      </c>
      <c r="O2170" t="str">
        <f>VLOOKUP(A2170,glbpamap!$A$1:$E$1000,5,FALSE)</f>
        <v>implementation.csv</v>
      </c>
    </row>
    <row r="2171" spans="1:15" x14ac:dyDescent="0.25">
      <c r="A2171" t="str">
        <f t="shared" si="1183"/>
        <v>R&amp;D-01600001</v>
      </c>
      <c r="C2171">
        <f t="shared" si="1200"/>
        <v>0</v>
      </c>
      <c r="D2171" s="5">
        <f t="shared" si="1201"/>
        <v>7</v>
      </c>
      <c r="E2171" s="5">
        <f t="shared" si="1202"/>
        <v>10</v>
      </c>
      <c r="F2171" s="4">
        <f t="shared" si="1203"/>
        <v>8</v>
      </c>
      <c r="G2171" s="5" t="str">
        <f>VLOOKUP($D2171,LE!$B:$D,G$2,FALSE)</f>
        <v>AUS</v>
      </c>
      <c r="H2171" s="5" t="str">
        <f>VLOOKUP($D2171,LE!$B:$D,H$2,FALSE)</f>
        <v>Australia</v>
      </c>
      <c r="I2171" s="5" t="str">
        <f>VLOOKUP($E2171,Department!$B:$E,I$2,FALSE)</f>
        <v>R&amp;D</v>
      </c>
      <c r="J2171" s="5" t="str">
        <f>VLOOKUP($E2171,Department!$B:$E,J$2,FALSE)</f>
        <v>R&amp;D-01</v>
      </c>
      <c r="K2171" s="5" t="str">
        <f>VLOOKUP($E2171,Department!$B:$E,K$2,FALSE)</f>
        <v>R&amp;D-Infrastructure Developmet</v>
      </c>
      <c r="L2171" s="5">
        <f>VLOOKUP($F2171,Account!$B:$D,L$2,FALSE)</f>
        <v>600001</v>
      </c>
      <c r="M2171" s="5" t="str">
        <f>VLOOKUP($F2171,Account!$B:$D,M$2,FALSE)</f>
        <v>Legal-Corporate Fees</v>
      </c>
      <c r="N2171" s="9">
        <f t="shared" ref="N2171:N2219" si="1209">N2164*C2171</f>
        <v>0</v>
      </c>
      <c r="O2171" t="str">
        <f>VLOOKUP(A2171,glbpamap!$A$1:$E$1000,5,FALSE)</f>
        <v>implementation.csv</v>
      </c>
    </row>
    <row r="2172" spans="1:15" x14ac:dyDescent="0.25">
      <c r="A2172" t="str">
        <f t="shared" si="1183"/>
        <v>R&amp;D-01600002</v>
      </c>
      <c r="C2172">
        <f t="shared" si="1200"/>
        <v>0</v>
      </c>
      <c r="D2172" s="5">
        <f t="shared" si="1201"/>
        <v>7</v>
      </c>
      <c r="E2172" s="5">
        <f t="shared" si="1202"/>
        <v>10</v>
      </c>
      <c r="F2172" s="4">
        <f t="shared" si="1203"/>
        <v>9</v>
      </c>
      <c r="G2172" s="5" t="str">
        <f>VLOOKUP($D2172,LE!$B:$D,G$2,FALSE)</f>
        <v>AUS</v>
      </c>
      <c r="H2172" s="5" t="str">
        <f>VLOOKUP($D2172,LE!$B:$D,H$2,FALSE)</f>
        <v>Australia</v>
      </c>
      <c r="I2172" s="5" t="str">
        <f>VLOOKUP($E2172,Department!$B:$E,I$2,FALSE)</f>
        <v>R&amp;D</v>
      </c>
      <c r="J2172" s="5" t="str">
        <f>VLOOKUP($E2172,Department!$B:$E,J$2,FALSE)</f>
        <v>R&amp;D-01</v>
      </c>
      <c r="K2172" s="5" t="str">
        <f>VLOOKUP($E2172,Department!$B:$E,K$2,FALSE)</f>
        <v>R&amp;D-Infrastructure Developmet</v>
      </c>
      <c r="L2172" s="5">
        <f>VLOOKUP($F2172,Account!$B:$D,L$2,FALSE)</f>
        <v>600002</v>
      </c>
      <c r="M2172" s="5" t="str">
        <f>VLOOKUP($F2172,Account!$B:$D,M$2,FALSE)</f>
        <v>Legal-Employment Fees</v>
      </c>
      <c r="N2172" s="9">
        <f t="shared" ref="N2172:N2220" si="1210">N2164*C2172</f>
        <v>0</v>
      </c>
      <c r="O2172" t="str">
        <f>VLOOKUP(A2172,glbpamap!$A$1:$E$1000,5,FALSE)</f>
        <v>implementation.csv</v>
      </c>
    </row>
    <row r="2173" spans="1:15" x14ac:dyDescent="0.25">
      <c r="A2173" t="str">
        <f t="shared" si="1183"/>
        <v>R&amp;D-01700000</v>
      </c>
      <c r="C2173">
        <f t="shared" si="1200"/>
        <v>0.05</v>
      </c>
      <c r="D2173" s="5">
        <f t="shared" si="1201"/>
        <v>7</v>
      </c>
      <c r="E2173" s="5">
        <f t="shared" si="1202"/>
        <v>10</v>
      </c>
      <c r="F2173" s="4">
        <f t="shared" si="1203"/>
        <v>10</v>
      </c>
      <c r="G2173" s="5" t="str">
        <f>VLOOKUP($D2173,LE!$B:$D,G$2,FALSE)</f>
        <v>AUS</v>
      </c>
      <c r="H2173" s="5" t="str">
        <f>VLOOKUP($D2173,LE!$B:$D,H$2,FALSE)</f>
        <v>Australia</v>
      </c>
      <c r="I2173" s="5" t="str">
        <f>VLOOKUP($E2173,Department!$B:$E,I$2,FALSE)</f>
        <v>R&amp;D</v>
      </c>
      <c r="J2173" s="5" t="str">
        <f>VLOOKUP($E2173,Department!$B:$E,J$2,FALSE)</f>
        <v>R&amp;D-01</v>
      </c>
      <c r="K2173" s="5" t="str">
        <f>VLOOKUP($E2173,Department!$B:$E,K$2,FALSE)</f>
        <v>R&amp;D-Infrastructure Developmet</v>
      </c>
      <c r="L2173" s="5">
        <f>VLOOKUP($F2173,Account!$B:$D,L$2,FALSE)</f>
        <v>700000</v>
      </c>
      <c r="M2173" s="5" t="str">
        <f>VLOOKUP($F2173,Account!$B:$D,M$2,FALSE)</f>
        <v>IT-Application-On-Premise</v>
      </c>
      <c r="N2173" s="9">
        <f t="shared" ref="N2173:N2221" si="1211">N2164*C2173</f>
        <v>19158.233626550129</v>
      </c>
      <c r="O2173" t="str">
        <f>VLOOKUP(A2173,glbpamap!$A$1:$E$1000,5,FALSE)</f>
        <v>implementation.csv</v>
      </c>
    </row>
    <row r="2174" spans="1:15" x14ac:dyDescent="0.25">
      <c r="A2174" t="str">
        <f t="shared" si="1183"/>
        <v>R&amp;D-01700001</v>
      </c>
      <c r="C2174">
        <f t="shared" si="1200"/>
        <v>0.01</v>
      </c>
      <c r="D2174" s="5">
        <f t="shared" si="1201"/>
        <v>7</v>
      </c>
      <c r="E2174" s="5">
        <f t="shared" si="1202"/>
        <v>10</v>
      </c>
      <c r="F2174" s="4">
        <f t="shared" si="1203"/>
        <v>11</v>
      </c>
      <c r="G2174" s="5" t="str">
        <f>VLOOKUP($D2174,LE!$B:$D,G$2,FALSE)</f>
        <v>AUS</v>
      </c>
      <c r="H2174" s="5" t="str">
        <f>VLOOKUP($D2174,LE!$B:$D,H$2,FALSE)</f>
        <v>Australia</v>
      </c>
      <c r="I2174" s="5" t="str">
        <f>VLOOKUP($E2174,Department!$B:$E,I$2,FALSE)</f>
        <v>R&amp;D</v>
      </c>
      <c r="J2174" s="5" t="str">
        <f>VLOOKUP($E2174,Department!$B:$E,J$2,FALSE)</f>
        <v>R&amp;D-01</v>
      </c>
      <c r="K2174" s="5" t="str">
        <f>VLOOKUP($E2174,Department!$B:$E,K$2,FALSE)</f>
        <v>R&amp;D-Infrastructure Developmet</v>
      </c>
      <c r="L2174" s="5">
        <f>VLOOKUP($F2174,Account!$B:$D,L$2,FALSE)</f>
        <v>700001</v>
      </c>
      <c r="M2174" s="5" t="str">
        <f>VLOOKUP($F2174,Account!$B:$D,M$2,FALSE)</f>
        <v>IT-Application-Subscription</v>
      </c>
      <c r="N2174" s="9">
        <f t="shared" ref="N2174:N2222" si="1212">N2164*C2174</f>
        <v>3831.6467253100254</v>
      </c>
      <c r="O2174" t="str">
        <f>VLOOKUP(A2174,glbpamap!$A$1:$E$1000,5,FALSE)</f>
        <v>implementation.csv</v>
      </c>
    </row>
    <row r="2175" spans="1:15" x14ac:dyDescent="0.25">
      <c r="A2175" t="str">
        <f t="shared" si="1183"/>
        <v>R&amp;D-01700002</v>
      </c>
      <c r="C2175">
        <f t="shared" si="1200"/>
        <v>0.02</v>
      </c>
      <c r="D2175" s="5">
        <f t="shared" si="1201"/>
        <v>7</v>
      </c>
      <c r="E2175" s="5">
        <f t="shared" si="1202"/>
        <v>10</v>
      </c>
      <c r="F2175" s="4">
        <f t="shared" si="1203"/>
        <v>12</v>
      </c>
      <c r="G2175" s="5" t="str">
        <f>VLOOKUP($D2175,LE!$B:$D,G$2,FALSE)</f>
        <v>AUS</v>
      </c>
      <c r="H2175" s="5" t="str">
        <f>VLOOKUP($D2175,LE!$B:$D,H$2,FALSE)</f>
        <v>Australia</v>
      </c>
      <c r="I2175" s="5" t="str">
        <f>VLOOKUP($E2175,Department!$B:$E,I$2,FALSE)</f>
        <v>R&amp;D</v>
      </c>
      <c r="J2175" s="5" t="str">
        <f>VLOOKUP($E2175,Department!$B:$E,J$2,FALSE)</f>
        <v>R&amp;D-01</v>
      </c>
      <c r="K2175" s="5" t="str">
        <f>VLOOKUP($E2175,Department!$B:$E,K$2,FALSE)</f>
        <v>R&amp;D-Infrastructure Developmet</v>
      </c>
      <c r="L2175" s="5">
        <f>VLOOKUP($F2175,Account!$B:$D,L$2,FALSE)</f>
        <v>700002</v>
      </c>
      <c r="M2175" s="5" t="str">
        <f>VLOOKUP($F2175,Account!$B:$D,M$2,FALSE)</f>
        <v>IT-Infrastructure</v>
      </c>
      <c r="N2175" s="9">
        <f t="shared" ref="N2175:N2223" si="1213">N2164*C2175</f>
        <v>7663.2934506200509</v>
      </c>
      <c r="O2175" t="str">
        <f>VLOOKUP(A2175,glbpamap!$A$1:$E$1000,5,FALSE)</f>
        <v>implementation.csv</v>
      </c>
    </row>
    <row r="2176" spans="1:15" x14ac:dyDescent="0.25">
      <c r="A2176" t="str">
        <f t="shared" si="1183"/>
        <v>R&amp;D-01700003</v>
      </c>
      <c r="C2176">
        <f t="shared" si="1200"/>
        <v>0.01</v>
      </c>
      <c r="D2176" s="5">
        <f t="shared" si="1201"/>
        <v>7</v>
      </c>
      <c r="E2176" s="5">
        <f t="shared" si="1202"/>
        <v>10</v>
      </c>
      <c r="F2176" s="4">
        <f t="shared" si="1203"/>
        <v>13</v>
      </c>
      <c r="G2176" s="5" t="str">
        <f>VLOOKUP($D2176,LE!$B:$D,G$2,FALSE)</f>
        <v>AUS</v>
      </c>
      <c r="H2176" s="5" t="str">
        <f>VLOOKUP($D2176,LE!$B:$D,H$2,FALSE)</f>
        <v>Australia</v>
      </c>
      <c r="I2176" s="5" t="str">
        <f>VLOOKUP($E2176,Department!$B:$E,I$2,FALSE)</f>
        <v>R&amp;D</v>
      </c>
      <c r="J2176" s="5" t="str">
        <f>VLOOKUP($E2176,Department!$B:$E,J$2,FALSE)</f>
        <v>R&amp;D-01</v>
      </c>
      <c r="K2176" s="5" t="str">
        <f>VLOOKUP($E2176,Department!$B:$E,K$2,FALSE)</f>
        <v>R&amp;D-Infrastructure Developmet</v>
      </c>
      <c r="L2176" s="5">
        <f>VLOOKUP($F2176,Account!$B:$D,L$2,FALSE)</f>
        <v>700003</v>
      </c>
      <c r="M2176" s="5" t="str">
        <f>VLOOKUP($F2176,Account!$B:$D,M$2,FALSE)</f>
        <v>IT-Consultant-System Implementation</v>
      </c>
      <c r="N2176" s="9">
        <f t="shared" ref="N2176:N2224" si="1214">N2164*C2176</f>
        <v>3831.6467253100254</v>
      </c>
      <c r="O2176" t="str">
        <f>VLOOKUP(A2176,glbpamap!$A$1:$E$1000,5,FALSE)</f>
        <v>implementation.csv</v>
      </c>
    </row>
    <row r="2177" spans="1:15" x14ac:dyDescent="0.25">
      <c r="A2177" t="str">
        <f t="shared" si="1183"/>
        <v>R&amp;D-01800000</v>
      </c>
      <c r="C2177">
        <f t="shared" si="1200"/>
        <v>0.02</v>
      </c>
      <c r="D2177" s="5">
        <f t="shared" si="1201"/>
        <v>7</v>
      </c>
      <c r="E2177" s="5">
        <f t="shared" si="1202"/>
        <v>10</v>
      </c>
      <c r="F2177" s="4">
        <f t="shared" si="1203"/>
        <v>14</v>
      </c>
      <c r="G2177" s="5" t="str">
        <f>VLOOKUP($D2177,LE!$B:$D,G$2,FALSE)</f>
        <v>AUS</v>
      </c>
      <c r="H2177" s="5" t="str">
        <f>VLOOKUP($D2177,LE!$B:$D,H$2,FALSE)</f>
        <v>Australia</v>
      </c>
      <c r="I2177" s="5" t="str">
        <f>VLOOKUP($E2177,Department!$B:$E,I$2,FALSE)</f>
        <v>R&amp;D</v>
      </c>
      <c r="J2177" s="5" t="str">
        <f>VLOOKUP($E2177,Department!$B:$E,J$2,FALSE)</f>
        <v>R&amp;D-01</v>
      </c>
      <c r="K2177" s="5" t="str">
        <f>VLOOKUP($E2177,Department!$B:$E,K$2,FALSE)</f>
        <v>R&amp;D-Infrastructure Developmet</v>
      </c>
      <c r="L2177" s="5">
        <f>VLOOKUP($F2177,Account!$B:$D,L$2,FALSE)</f>
        <v>800000</v>
      </c>
      <c r="M2177" s="5" t="str">
        <f>VLOOKUP($F2177,Account!$B:$D,M$2,FALSE)</f>
        <v>Facilities-Offices</v>
      </c>
      <c r="N2177" s="9">
        <f t="shared" ref="N2177:N2225" si="1215">N2164*C2177</f>
        <v>7663.2934506200509</v>
      </c>
      <c r="O2177" t="str">
        <f>VLOOKUP(A2177,glbpamap!$A$1:$E$1000,5,FALSE)</f>
        <v>implementation.csv</v>
      </c>
    </row>
    <row r="2178" spans="1:15" x14ac:dyDescent="0.25">
      <c r="A2178" t="str">
        <f t="shared" si="1183"/>
        <v>R&amp;D-01800001</v>
      </c>
      <c r="C2178">
        <f t="shared" si="1200"/>
        <v>0.02</v>
      </c>
      <c r="D2178" s="5">
        <f t="shared" si="1201"/>
        <v>7</v>
      </c>
      <c r="E2178" s="5">
        <f t="shared" si="1202"/>
        <v>10</v>
      </c>
      <c r="F2178" s="4">
        <f t="shared" si="1203"/>
        <v>15</v>
      </c>
      <c r="G2178" s="5" t="str">
        <f>VLOOKUP($D2178,LE!$B:$D,G$2,FALSE)</f>
        <v>AUS</v>
      </c>
      <c r="H2178" s="5" t="str">
        <f>VLOOKUP($D2178,LE!$B:$D,H$2,FALSE)</f>
        <v>Australia</v>
      </c>
      <c r="I2178" s="5" t="str">
        <f>VLOOKUP($E2178,Department!$B:$E,I$2,FALSE)</f>
        <v>R&amp;D</v>
      </c>
      <c r="J2178" s="5" t="str">
        <f>VLOOKUP($E2178,Department!$B:$E,J$2,FALSE)</f>
        <v>R&amp;D-01</v>
      </c>
      <c r="K2178" s="5" t="str">
        <f>VLOOKUP($E2178,Department!$B:$E,K$2,FALSE)</f>
        <v>R&amp;D-Infrastructure Developmet</v>
      </c>
      <c r="L2178" s="5">
        <f>VLOOKUP($F2178,Account!$B:$D,L$2,FALSE)</f>
        <v>800001</v>
      </c>
      <c r="M2178" s="5" t="str">
        <f>VLOOKUP($F2178,Account!$B:$D,M$2,FALSE)</f>
        <v>Facilities-Supplies</v>
      </c>
      <c r="N2178" s="9">
        <f t="shared" ref="N2178:N2226" si="1216">N2164*C2178</f>
        <v>7663.2934506200509</v>
      </c>
      <c r="O2178" t="str">
        <f>VLOOKUP(A2178,glbpamap!$A$1:$E$1000,5,FALSE)</f>
        <v>implementation.csv</v>
      </c>
    </row>
    <row r="2179" spans="1:15" x14ac:dyDescent="0.25">
      <c r="A2179" t="str">
        <f t="shared" si="1183"/>
        <v>R&amp;D-01800002</v>
      </c>
      <c r="C2179">
        <f t="shared" si="1200"/>
        <v>0.02</v>
      </c>
      <c r="D2179" s="5">
        <f t="shared" si="1201"/>
        <v>7</v>
      </c>
      <c r="E2179" s="5">
        <f t="shared" si="1202"/>
        <v>10</v>
      </c>
      <c r="F2179" s="4">
        <f t="shared" si="1203"/>
        <v>16</v>
      </c>
      <c r="G2179" s="5" t="str">
        <f>VLOOKUP($D2179,LE!$B:$D,G$2,FALSE)</f>
        <v>AUS</v>
      </c>
      <c r="H2179" s="5" t="str">
        <f>VLOOKUP($D2179,LE!$B:$D,H$2,FALSE)</f>
        <v>Australia</v>
      </c>
      <c r="I2179" s="5" t="str">
        <f>VLOOKUP($E2179,Department!$B:$E,I$2,FALSE)</f>
        <v>R&amp;D</v>
      </c>
      <c r="J2179" s="5" t="str">
        <f>VLOOKUP($E2179,Department!$B:$E,J$2,FALSE)</f>
        <v>R&amp;D-01</v>
      </c>
      <c r="K2179" s="5" t="str">
        <f>VLOOKUP($E2179,Department!$B:$E,K$2,FALSE)</f>
        <v>R&amp;D-Infrastructure Developmet</v>
      </c>
      <c r="L2179" s="5">
        <f>VLOOKUP($F2179,Account!$B:$D,L$2,FALSE)</f>
        <v>800002</v>
      </c>
      <c r="M2179" s="5" t="str">
        <f>VLOOKUP($F2179,Account!$B:$D,M$2,FALSE)</f>
        <v>Facilities-Supplies</v>
      </c>
      <c r="N2179" s="9">
        <f t="shared" ref="N2179:N2227" si="1217">N2164*C2179</f>
        <v>7663.2934506200509</v>
      </c>
      <c r="O2179" t="str">
        <f>VLOOKUP(A2179,glbpamap!$A$1:$E$1000,5,FALSE)</f>
        <v>implementation.csv</v>
      </c>
    </row>
    <row r="2180" spans="1:15" x14ac:dyDescent="0.25">
      <c r="A2180" t="str">
        <f t="shared" si="1183"/>
        <v>R&amp;D-02100000</v>
      </c>
      <c r="C2180">
        <f>C2164</f>
        <v>0</v>
      </c>
      <c r="D2180" s="6">
        <f>D2164</f>
        <v>7</v>
      </c>
      <c r="E2180" s="6">
        <f>E2164+1</f>
        <v>11</v>
      </c>
      <c r="F2180" s="4">
        <v>1</v>
      </c>
      <c r="G2180" s="5" t="str">
        <f>VLOOKUP($D2180,LE!$B:$D,G$2,FALSE)</f>
        <v>AUS</v>
      </c>
      <c r="H2180" s="5" t="str">
        <f>VLOOKUP($D2180,LE!$B:$D,H$2,FALSE)</f>
        <v>Australia</v>
      </c>
      <c r="I2180" s="5" t="str">
        <f>VLOOKUP($E2180,Department!$B:$E,I$2,FALSE)</f>
        <v>R&amp;D</v>
      </c>
      <c r="J2180" s="5" t="str">
        <f>VLOOKUP($E2180,Department!$B:$E,J$2,FALSE)</f>
        <v>R&amp;D-02</v>
      </c>
      <c r="K2180" s="5" t="str">
        <f>VLOOKUP($E2180,Department!$B:$E,K$2,FALSE)</f>
        <v>R&amp;D-Applications Development</v>
      </c>
      <c r="L2180" s="5">
        <f>VLOOKUP($F2180,Account!$B:$D,L$2,FALSE)</f>
        <v>100000</v>
      </c>
      <c r="M2180" s="5" t="str">
        <f>VLOOKUP($F2180,Account!$B:$D,M$2,FALSE)</f>
        <v>Salary</v>
      </c>
      <c r="N2180" s="10">
        <f t="shared" ref="N2180" si="1218">N2164*1.01</f>
        <v>386996.31925631256</v>
      </c>
      <c r="O2180" t="str">
        <f>VLOOKUP(A2180,glbpamap!$A$1:$E$1000,5,FALSE)</f>
        <v>implementation.csv</v>
      </c>
    </row>
    <row r="2181" spans="1:15" x14ac:dyDescent="0.25">
      <c r="A2181" t="str">
        <f t="shared" ref="A2181:A2244" si="1219">J2181&amp;L2181</f>
        <v>R&amp;D-02100001</v>
      </c>
      <c r="C2181">
        <f t="shared" ref="C2181:C2243" si="1220">C2165</f>
        <v>0.3</v>
      </c>
      <c r="D2181" s="5">
        <f>D2180</f>
        <v>7</v>
      </c>
      <c r="E2181" s="5">
        <f>E2180</f>
        <v>11</v>
      </c>
      <c r="F2181" s="4">
        <f>F2180+1</f>
        <v>2</v>
      </c>
      <c r="G2181" s="5" t="str">
        <f>VLOOKUP($D2181,LE!$B:$D,G$2,FALSE)</f>
        <v>AUS</v>
      </c>
      <c r="H2181" s="5" t="str">
        <f>VLOOKUP($D2181,LE!$B:$D,H$2,FALSE)</f>
        <v>Australia</v>
      </c>
      <c r="I2181" s="5" t="str">
        <f>VLOOKUP($E2181,Department!$B:$E,I$2,FALSE)</f>
        <v>R&amp;D</v>
      </c>
      <c r="J2181" s="5" t="str">
        <f>VLOOKUP($E2181,Department!$B:$E,J$2,FALSE)</f>
        <v>R&amp;D-02</v>
      </c>
      <c r="K2181" s="5" t="str">
        <f>VLOOKUP($E2181,Department!$B:$E,K$2,FALSE)</f>
        <v>R&amp;D-Applications Development</v>
      </c>
      <c r="L2181" s="5">
        <f>VLOOKUP($F2181,Account!$B:$D,L$2,FALSE)</f>
        <v>100001</v>
      </c>
      <c r="M2181" s="5" t="str">
        <f>VLOOKUP($F2181,Account!$B:$D,M$2,FALSE)</f>
        <v>Benefits</v>
      </c>
      <c r="N2181" s="9">
        <f t="shared" si="1195"/>
        <v>116098.89577689377</v>
      </c>
      <c r="O2181" t="str">
        <f>VLOOKUP(A2181,glbpamap!$A$1:$E$1000,5,FALSE)</f>
        <v>implementation.csv</v>
      </c>
    </row>
    <row r="2182" spans="1:15" x14ac:dyDescent="0.25">
      <c r="A2182" t="str">
        <f t="shared" si="1219"/>
        <v>R&amp;D-02200000</v>
      </c>
      <c r="C2182">
        <f t="shared" si="1220"/>
        <v>0.5</v>
      </c>
      <c r="D2182" s="5">
        <f t="shared" ref="D2182:D2195" si="1221">D2181</f>
        <v>7</v>
      </c>
      <c r="E2182" s="5">
        <f t="shared" ref="E2182:E2195" si="1222">E2181</f>
        <v>11</v>
      </c>
      <c r="F2182" s="4">
        <f t="shared" ref="F2182:F2195" si="1223">F2181+1</f>
        <v>3</v>
      </c>
      <c r="G2182" s="5" t="str">
        <f>VLOOKUP($D2182,LE!$B:$D,G$2,FALSE)</f>
        <v>AUS</v>
      </c>
      <c r="H2182" s="5" t="str">
        <f>VLOOKUP($D2182,LE!$B:$D,H$2,FALSE)</f>
        <v>Australia</v>
      </c>
      <c r="I2182" s="5" t="str">
        <f>VLOOKUP($E2182,Department!$B:$E,I$2,FALSE)</f>
        <v>R&amp;D</v>
      </c>
      <c r="J2182" s="5" t="str">
        <f>VLOOKUP($E2182,Department!$B:$E,J$2,FALSE)</f>
        <v>R&amp;D-02</v>
      </c>
      <c r="K2182" s="5" t="str">
        <f>VLOOKUP($E2182,Department!$B:$E,K$2,FALSE)</f>
        <v>R&amp;D-Applications Development</v>
      </c>
      <c r="L2182" s="5">
        <f>VLOOKUP($F2182,Account!$B:$D,L$2,FALSE)</f>
        <v>200000</v>
      </c>
      <c r="M2182" s="5" t="str">
        <f>VLOOKUP($F2182,Account!$B:$D,M$2,FALSE)</f>
        <v>Contractors</v>
      </c>
      <c r="N2182" s="9">
        <f t="shared" si="1204"/>
        <v>193498.15962815628</v>
      </c>
      <c r="O2182" t="str">
        <f>VLOOKUP(A2182,glbpamap!$A$1:$E$1000,5,FALSE)</f>
        <v>implementation.csv</v>
      </c>
    </row>
    <row r="2183" spans="1:15" x14ac:dyDescent="0.25">
      <c r="A2183" t="str">
        <f t="shared" si="1219"/>
        <v>R&amp;D-02400000</v>
      </c>
      <c r="C2183">
        <f t="shared" si="1220"/>
        <v>0.1</v>
      </c>
      <c r="D2183" s="5">
        <f t="shared" si="1221"/>
        <v>7</v>
      </c>
      <c r="E2183" s="5">
        <f t="shared" si="1222"/>
        <v>11</v>
      </c>
      <c r="F2183" s="4">
        <f t="shared" si="1223"/>
        <v>4</v>
      </c>
      <c r="G2183" s="5" t="str">
        <f>VLOOKUP($D2183,LE!$B:$D,G$2,FALSE)</f>
        <v>AUS</v>
      </c>
      <c r="H2183" s="5" t="str">
        <f>VLOOKUP($D2183,LE!$B:$D,H$2,FALSE)</f>
        <v>Australia</v>
      </c>
      <c r="I2183" s="5" t="str">
        <f>VLOOKUP($E2183,Department!$B:$E,I$2,FALSE)</f>
        <v>R&amp;D</v>
      </c>
      <c r="J2183" s="5" t="str">
        <f>VLOOKUP($E2183,Department!$B:$E,J$2,FALSE)</f>
        <v>R&amp;D-02</v>
      </c>
      <c r="K2183" s="5" t="str">
        <f>VLOOKUP($E2183,Department!$B:$E,K$2,FALSE)</f>
        <v>R&amp;D-Applications Development</v>
      </c>
      <c r="L2183" s="5">
        <f>VLOOKUP($F2183,Account!$B:$D,L$2,FALSE)</f>
        <v>400000</v>
      </c>
      <c r="M2183" s="5" t="str">
        <f>VLOOKUP($F2183,Account!$B:$D,M$2,FALSE)</f>
        <v>Travel-Trips</v>
      </c>
      <c r="N2183" s="9">
        <f t="shared" si="1205"/>
        <v>38699.631925631256</v>
      </c>
      <c r="O2183" t="str">
        <f>VLOOKUP(A2183,glbpamap!$A$1:$E$1000,5,FALSE)</f>
        <v>implementation.csv</v>
      </c>
    </row>
    <row r="2184" spans="1:15" x14ac:dyDescent="0.25">
      <c r="A2184" t="str">
        <f t="shared" si="1219"/>
        <v>R&amp;D-02400001</v>
      </c>
      <c r="C2184">
        <f t="shared" si="1220"/>
        <v>0.05</v>
      </c>
      <c r="D2184" s="5">
        <f t="shared" si="1221"/>
        <v>7</v>
      </c>
      <c r="E2184" s="5">
        <f t="shared" si="1222"/>
        <v>11</v>
      </c>
      <c r="F2184" s="4">
        <f t="shared" si="1223"/>
        <v>5</v>
      </c>
      <c r="G2184" s="5" t="str">
        <f>VLOOKUP($D2184,LE!$B:$D,G$2,FALSE)</f>
        <v>AUS</v>
      </c>
      <c r="H2184" s="5" t="str">
        <f>VLOOKUP($D2184,LE!$B:$D,H$2,FALSE)</f>
        <v>Australia</v>
      </c>
      <c r="I2184" s="5" t="str">
        <f>VLOOKUP($E2184,Department!$B:$E,I$2,FALSE)</f>
        <v>R&amp;D</v>
      </c>
      <c r="J2184" s="5" t="str">
        <f>VLOOKUP($E2184,Department!$B:$E,J$2,FALSE)</f>
        <v>R&amp;D-02</v>
      </c>
      <c r="K2184" s="5" t="str">
        <f>VLOOKUP($E2184,Department!$B:$E,K$2,FALSE)</f>
        <v>R&amp;D-Applications Development</v>
      </c>
      <c r="L2184" s="5">
        <f>VLOOKUP($F2184,Account!$B:$D,L$2,FALSE)</f>
        <v>400001</v>
      </c>
      <c r="M2184" s="5" t="str">
        <f>VLOOKUP($F2184,Account!$B:$D,M$2,FALSE)</f>
        <v>Travel-Hotels</v>
      </c>
      <c r="N2184" s="9">
        <f t="shared" si="1206"/>
        <v>19349.815962815628</v>
      </c>
      <c r="O2184" t="str">
        <f>VLOOKUP(A2184,glbpamap!$A$1:$E$1000,5,FALSE)</f>
        <v>implementation.csv</v>
      </c>
    </row>
    <row r="2185" spans="1:15" x14ac:dyDescent="0.25">
      <c r="A2185" t="str">
        <f t="shared" si="1219"/>
        <v>R&amp;D-02500000</v>
      </c>
      <c r="C2185">
        <f t="shared" si="1220"/>
        <v>0.2</v>
      </c>
      <c r="D2185" s="5">
        <f t="shared" si="1221"/>
        <v>7</v>
      </c>
      <c r="E2185" s="5">
        <f t="shared" si="1222"/>
        <v>11</v>
      </c>
      <c r="F2185" s="4">
        <f t="shared" si="1223"/>
        <v>6</v>
      </c>
      <c r="G2185" s="5" t="str">
        <f>VLOOKUP($D2185,LE!$B:$D,G$2,FALSE)</f>
        <v>AUS</v>
      </c>
      <c r="H2185" s="5" t="str">
        <f>VLOOKUP($D2185,LE!$B:$D,H$2,FALSE)</f>
        <v>Australia</v>
      </c>
      <c r="I2185" s="5" t="str">
        <f>VLOOKUP($E2185,Department!$B:$E,I$2,FALSE)</f>
        <v>R&amp;D</v>
      </c>
      <c r="J2185" s="5" t="str">
        <f>VLOOKUP($E2185,Department!$B:$E,J$2,FALSE)</f>
        <v>R&amp;D-02</v>
      </c>
      <c r="K2185" s="5" t="str">
        <f>VLOOKUP($E2185,Department!$B:$E,K$2,FALSE)</f>
        <v>R&amp;D-Applications Development</v>
      </c>
      <c r="L2185" s="5">
        <f>VLOOKUP($F2185,Account!$B:$D,L$2,FALSE)</f>
        <v>500000</v>
      </c>
      <c r="M2185" s="5" t="str">
        <f>VLOOKUP($F2185,Account!$B:$D,M$2,FALSE)</f>
        <v>Professional-Services-Consultants</v>
      </c>
      <c r="N2185" s="9">
        <f t="shared" si="1207"/>
        <v>77399.263851262513</v>
      </c>
      <c r="O2185" t="str">
        <f>VLOOKUP(A2185,glbpamap!$A$1:$E$1000,5,FALSE)</f>
        <v>implementation.csv</v>
      </c>
    </row>
    <row r="2186" spans="1:15" x14ac:dyDescent="0.25">
      <c r="A2186" t="str">
        <f t="shared" si="1219"/>
        <v>R&amp;D-02600000</v>
      </c>
      <c r="C2186">
        <f t="shared" si="1220"/>
        <v>0.1</v>
      </c>
      <c r="D2186" s="5">
        <f t="shared" si="1221"/>
        <v>7</v>
      </c>
      <c r="E2186" s="5">
        <f t="shared" si="1222"/>
        <v>11</v>
      </c>
      <c r="F2186" s="4">
        <f t="shared" si="1223"/>
        <v>7</v>
      </c>
      <c r="G2186" s="5" t="str">
        <f>VLOOKUP($D2186,LE!$B:$D,G$2,FALSE)</f>
        <v>AUS</v>
      </c>
      <c r="H2186" s="5" t="str">
        <f>VLOOKUP($D2186,LE!$B:$D,H$2,FALSE)</f>
        <v>Australia</v>
      </c>
      <c r="I2186" s="5" t="str">
        <f>VLOOKUP($E2186,Department!$B:$E,I$2,FALSE)</f>
        <v>R&amp;D</v>
      </c>
      <c r="J2186" s="5" t="str">
        <f>VLOOKUP($E2186,Department!$B:$E,J$2,FALSE)</f>
        <v>R&amp;D-02</v>
      </c>
      <c r="K2186" s="5" t="str">
        <f>VLOOKUP($E2186,Department!$B:$E,K$2,FALSE)</f>
        <v>R&amp;D-Applications Development</v>
      </c>
      <c r="L2186" s="5">
        <f>VLOOKUP($F2186,Account!$B:$D,L$2,FALSE)</f>
        <v>600000</v>
      </c>
      <c r="M2186" s="5" t="str">
        <f>VLOOKUP($F2186,Account!$B:$D,M$2,FALSE)</f>
        <v>Legal-Consultants</v>
      </c>
      <c r="N2186" s="9">
        <f t="shared" si="1208"/>
        <v>38699.631925631256</v>
      </c>
      <c r="O2186" t="str">
        <f>VLOOKUP(A2186,glbpamap!$A$1:$E$1000,5,FALSE)</f>
        <v>implementation.csv</v>
      </c>
    </row>
    <row r="2187" spans="1:15" x14ac:dyDescent="0.25">
      <c r="A2187" t="str">
        <f t="shared" si="1219"/>
        <v>R&amp;D-02600001</v>
      </c>
      <c r="C2187">
        <f t="shared" si="1220"/>
        <v>0</v>
      </c>
      <c r="D2187" s="5">
        <f t="shared" si="1221"/>
        <v>7</v>
      </c>
      <c r="E2187" s="5">
        <f t="shared" si="1222"/>
        <v>11</v>
      </c>
      <c r="F2187" s="4">
        <f t="shared" si="1223"/>
        <v>8</v>
      </c>
      <c r="G2187" s="5" t="str">
        <f>VLOOKUP($D2187,LE!$B:$D,G$2,FALSE)</f>
        <v>AUS</v>
      </c>
      <c r="H2187" s="5" t="str">
        <f>VLOOKUP($D2187,LE!$B:$D,H$2,FALSE)</f>
        <v>Australia</v>
      </c>
      <c r="I2187" s="5" t="str">
        <f>VLOOKUP($E2187,Department!$B:$E,I$2,FALSE)</f>
        <v>R&amp;D</v>
      </c>
      <c r="J2187" s="5" t="str">
        <f>VLOOKUP($E2187,Department!$B:$E,J$2,FALSE)</f>
        <v>R&amp;D-02</v>
      </c>
      <c r="K2187" s="5" t="str">
        <f>VLOOKUP($E2187,Department!$B:$E,K$2,FALSE)</f>
        <v>R&amp;D-Applications Development</v>
      </c>
      <c r="L2187" s="5">
        <f>VLOOKUP($F2187,Account!$B:$D,L$2,FALSE)</f>
        <v>600001</v>
      </c>
      <c r="M2187" s="5" t="str">
        <f>VLOOKUP($F2187,Account!$B:$D,M$2,FALSE)</f>
        <v>Legal-Corporate Fees</v>
      </c>
      <c r="N2187" s="9">
        <f t="shared" si="1209"/>
        <v>0</v>
      </c>
      <c r="O2187" t="str">
        <f>VLOOKUP(A2187,glbpamap!$A$1:$E$1000,5,FALSE)</f>
        <v>implementation.csv</v>
      </c>
    </row>
    <row r="2188" spans="1:15" x14ac:dyDescent="0.25">
      <c r="A2188" t="str">
        <f t="shared" si="1219"/>
        <v>R&amp;D-02600002</v>
      </c>
      <c r="C2188">
        <f t="shared" si="1220"/>
        <v>0</v>
      </c>
      <c r="D2188" s="5">
        <f t="shared" si="1221"/>
        <v>7</v>
      </c>
      <c r="E2188" s="5">
        <f t="shared" si="1222"/>
        <v>11</v>
      </c>
      <c r="F2188" s="4">
        <f t="shared" si="1223"/>
        <v>9</v>
      </c>
      <c r="G2188" s="5" t="str">
        <f>VLOOKUP($D2188,LE!$B:$D,G$2,FALSE)</f>
        <v>AUS</v>
      </c>
      <c r="H2188" s="5" t="str">
        <f>VLOOKUP($D2188,LE!$B:$D,H$2,FALSE)</f>
        <v>Australia</v>
      </c>
      <c r="I2188" s="5" t="str">
        <f>VLOOKUP($E2188,Department!$B:$E,I$2,FALSE)</f>
        <v>R&amp;D</v>
      </c>
      <c r="J2188" s="5" t="str">
        <f>VLOOKUP($E2188,Department!$B:$E,J$2,FALSE)</f>
        <v>R&amp;D-02</v>
      </c>
      <c r="K2188" s="5" t="str">
        <f>VLOOKUP($E2188,Department!$B:$E,K$2,FALSE)</f>
        <v>R&amp;D-Applications Development</v>
      </c>
      <c r="L2188" s="5">
        <f>VLOOKUP($F2188,Account!$B:$D,L$2,FALSE)</f>
        <v>600002</v>
      </c>
      <c r="M2188" s="5" t="str">
        <f>VLOOKUP($F2188,Account!$B:$D,M$2,FALSE)</f>
        <v>Legal-Employment Fees</v>
      </c>
      <c r="N2188" s="9">
        <f t="shared" si="1210"/>
        <v>0</v>
      </c>
      <c r="O2188" t="str">
        <f>VLOOKUP(A2188,glbpamap!$A$1:$E$1000,5,FALSE)</f>
        <v>implementation.csv</v>
      </c>
    </row>
    <row r="2189" spans="1:15" x14ac:dyDescent="0.25">
      <c r="A2189" t="str">
        <f t="shared" si="1219"/>
        <v>R&amp;D-02700000</v>
      </c>
      <c r="C2189">
        <f t="shared" si="1220"/>
        <v>0.05</v>
      </c>
      <c r="D2189" s="5">
        <f t="shared" si="1221"/>
        <v>7</v>
      </c>
      <c r="E2189" s="5">
        <f t="shared" si="1222"/>
        <v>11</v>
      </c>
      <c r="F2189" s="4">
        <f t="shared" si="1223"/>
        <v>10</v>
      </c>
      <c r="G2189" s="5" t="str">
        <f>VLOOKUP($D2189,LE!$B:$D,G$2,FALSE)</f>
        <v>AUS</v>
      </c>
      <c r="H2189" s="5" t="str">
        <f>VLOOKUP($D2189,LE!$B:$D,H$2,FALSE)</f>
        <v>Australia</v>
      </c>
      <c r="I2189" s="5" t="str">
        <f>VLOOKUP($E2189,Department!$B:$E,I$2,FALSE)</f>
        <v>R&amp;D</v>
      </c>
      <c r="J2189" s="5" t="str">
        <f>VLOOKUP($E2189,Department!$B:$E,J$2,FALSE)</f>
        <v>R&amp;D-02</v>
      </c>
      <c r="K2189" s="5" t="str">
        <f>VLOOKUP($E2189,Department!$B:$E,K$2,FALSE)</f>
        <v>R&amp;D-Applications Development</v>
      </c>
      <c r="L2189" s="5">
        <f>VLOOKUP($F2189,Account!$B:$D,L$2,FALSE)</f>
        <v>700000</v>
      </c>
      <c r="M2189" s="5" t="str">
        <f>VLOOKUP($F2189,Account!$B:$D,M$2,FALSE)</f>
        <v>IT-Application-On-Premise</v>
      </c>
      <c r="N2189" s="9">
        <f t="shared" si="1211"/>
        <v>19349.815962815628</v>
      </c>
      <c r="O2189" t="str">
        <f>VLOOKUP(A2189,glbpamap!$A$1:$E$1000,5,FALSE)</f>
        <v>implementation.csv</v>
      </c>
    </row>
    <row r="2190" spans="1:15" x14ac:dyDescent="0.25">
      <c r="A2190" t="str">
        <f t="shared" si="1219"/>
        <v>R&amp;D-02700001</v>
      </c>
      <c r="C2190">
        <f t="shared" si="1220"/>
        <v>0.01</v>
      </c>
      <c r="D2190" s="5">
        <f t="shared" si="1221"/>
        <v>7</v>
      </c>
      <c r="E2190" s="5">
        <f t="shared" si="1222"/>
        <v>11</v>
      </c>
      <c r="F2190" s="4">
        <f t="shared" si="1223"/>
        <v>11</v>
      </c>
      <c r="G2190" s="5" t="str">
        <f>VLOOKUP($D2190,LE!$B:$D,G$2,FALSE)</f>
        <v>AUS</v>
      </c>
      <c r="H2190" s="5" t="str">
        <f>VLOOKUP($D2190,LE!$B:$D,H$2,FALSE)</f>
        <v>Australia</v>
      </c>
      <c r="I2190" s="5" t="str">
        <f>VLOOKUP($E2190,Department!$B:$E,I$2,FALSE)</f>
        <v>R&amp;D</v>
      </c>
      <c r="J2190" s="5" t="str">
        <f>VLOOKUP($E2190,Department!$B:$E,J$2,FALSE)</f>
        <v>R&amp;D-02</v>
      </c>
      <c r="K2190" s="5" t="str">
        <f>VLOOKUP($E2190,Department!$B:$E,K$2,FALSE)</f>
        <v>R&amp;D-Applications Development</v>
      </c>
      <c r="L2190" s="5">
        <f>VLOOKUP($F2190,Account!$B:$D,L$2,FALSE)</f>
        <v>700001</v>
      </c>
      <c r="M2190" s="5" t="str">
        <f>VLOOKUP($F2190,Account!$B:$D,M$2,FALSE)</f>
        <v>IT-Application-Subscription</v>
      </c>
      <c r="N2190" s="9">
        <f t="shared" si="1212"/>
        <v>3869.9631925631256</v>
      </c>
      <c r="O2190" t="str">
        <f>VLOOKUP(A2190,glbpamap!$A$1:$E$1000,5,FALSE)</f>
        <v>implementation.csv</v>
      </c>
    </row>
    <row r="2191" spans="1:15" x14ac:dyDescent="0.25">
      <c r="A2191" t="str">
        <f t="shared" si="1219"/>
        <v>R&amp;D-02700002</v>
      </c>
      <c r="C2191">
        <f t="shared" si="1220"/>
        <v>0.02</v>
      </c>
      <c r="D2191" s="5">
        <f t="shared" si="1221"/>
        <v>7</v>
      </c>
      <c r="E2191" s="5">
        <f t="shared" si="1222"/>
        <v>11</v>
      </c>
      <c r="F2191" s="4">
        <f t="shared" si="1223"/>
        <v>12</v>
      </c>
      <c r="G2191" s="5" t="str">
        <f>VLOOKUP($D2191,LE!$B:$D,G$2,FALSE)</f>
        <v>AUS</v>
      </c>
      <c r="H2191" s="5" t="str">
        <f>VLOOKUP($D2191,LE!$B:$D,H$2,FALSE)</f>
        <v>Australia</v>
      </c>
      <c r="I2191" s="5" t="str">
        <f>VLOOKUP($E2191,Department!$B:$E,I$2,FALSE)</f>
        <v>R&amp;D</v>
      </c>
      <c r="J2191" s="5" t="str">
        <f>VLOOKUP($E2191,Department!$B:$E,J$2,FALSE)</f>
        <v>R&amp;D-02</v>
      </c>
      <c r="K2191" s="5" t="str">
        <f>VLOOKUP($E2191,Department!$B:$E,K$2,FALSE)</f>
        <v>R&amp;D-Applications Development</v>
      </c>
      <c r="L2191" s="5">
        <f>VLOOKUP($F2191,Account!$B:$D,L$2,FALSE)</f>
        <v>700002</v>
      </c>
      <c r="M2191" s="5" t="str">
        <f>VLOOKUP($F2191,Account!$B:$D,M$2,FALSE)</f>
        <v>IT-Infrastructure</v>
      </c>
      <c r="N2191" s="9">
        <f t="shared" si="1213"/>
        <v>7739.9263851262513</v>
      </c>
      <c r="O2191" t="str">
        <f>VLOOKUP(A2191,glbpamap!$A$1:$E$1000,5,FALSE)</f>
        <v>implementation.csv</v>
      </c>
    </row>
    <row r="2192" spans="1:15" x14ac:dyDescent="0.25">
      <c r="A2192" t="str">
        <f t="shared" si="1219"/>
        <v>R&amp;D-02700003</v>
      </c>
      <c r="C2192">
        <f t="shared" si="1220"/>
        <v>0.01</v>
      </c>
      <c r="D2192" s="5">
        <f t="shared" si="1221"/>
        <v>7</v>
      </c>
      <c r="E2192" s="5">
        <f t="shared" si="1222"/>
        <v>11</v>
      </c>
      <c r="F2192" s="4">
        <f t="shared" si="1223"/>
        <v>13</v>
      </c>
      <c r="G2192" s="5" t="str">
        <f>VLOOKUP($D2192,LE!$B:$D,G$2,FALSE)</f>
        <v>AUS</v>
      </c>
      <c r="H2192" s="5" t="str">
        <f>VLOOKUP($D2192,LE!$B:$D,H$2,FALSE)</f>
        <v>Australia</v>
      </c>
      <c r="I2192" s="5" t="str">
        <f>VLOOKUP($E2192,Department!$B:$E,I$2,FALSE)</f>
        <v>R&amp;D</v>
      </c>
      <c r="J2192" s="5" t="str">
        <f>VLOOKUP($E2192,Department!$B:$E,J$2,FALSE)</f>
        <v>R&amp;D-02</v>
      </c>
      <c r="K2192" s="5" t="str">
        <f>VLOOKUP($E2192,Department!$B:$E,K$2,FALSE)</f>
        <v>R&amp;D-Applications Development</v>
      </c>
      <c r="L2192" s="5">
        <f>VLOOKUP($F2192,Account!$B:$D,L$2,FALSE)</f>
        <v>700003</v>
      </c>
      <c r="M2192" s="5" t="str">
        <f>VLOOKUP($F2192,Account!$B:$D,M$2,FALSE)</f>
        <v>IT-Consultant-System Implementation</v>
      </c>
      <c r="N2192" s="9">
        <f t="shared" si="1214"/>
        <v>3869.9631925631256</v>
      </c>
      <c r="O2192" t="str">
        <f>VLOOKUP(A2192,glbpamap!$A$1:$E$1000,5,FALSE)</f>
        <v>implementation.csv</v>
      </c>
    </row>
    <row r="2193" spans="1:15" x14ac:dyDescent="0.25">
      <c r="A2193" t="str">
        <f t="shared" si="1219"/>
        <v>R&amp;D-02800000</v>
      </c>
      <c r="C2193">
        <f t="shared" si="1220"/>
        <v>0.02</v>
      </c>
      <c r="D2193" s="5">
        <f t="shared" si="1221"/>
        <v>7</v>
      </c>
      <c r="E2193" s="5">
        <f t="shared" si="1222"/>
        <v>11</v>
      </c>
      <c r="F2193" s="4">
        <f t="shared" si="1223"/>
        <v>14</v>
      </c>
      <c r="G2193" s="5" t="str">
        <f>VLOOKUP($D2193,LE!$B:$D,G$2,FALSE)</f>
        <v>AUS</v>
      </c>
      <c r="H2193" s="5" t="str">
        <f>VLOOKUP($D2193,LE!$B:$D,H$2,FALSE)</f>
        <v>Australia</v>
      </c>
      <c r="I2193" s="5" t="str">
        <f>VLOOKUP($E2193,Department!$B:$E,I$2,FALSE)</f>
        <v>R&amp;D</v>
      </c>
      <c r="J2193" s="5" t="str">
        <f>VLOOKUP($E2193,Department!$B:$E,J$2,FALSE)</f>
        <v>R&amp;D-02</v>
      </c>
      <c r="K2193" s="5" t="str">
        <f>VLOOKUP($E2193,Department!$B:$E,K$2,FALSE)</f>
        <v>R&amp;D-Applications Development</v>
      </c>
      <c r="L2193" s="5">
        <f>VLOOKUP($F2193,Account!$B:$D,L$2,FALSE)</f>
        <v>800000</v>
      </c>
      <c r="M2193" s="5" t="str">
        <f>VLOOKUP($F2193,Account!$B:$D,M$2,FALSE)</f>
        <v>Facilities-Offices</v>
      </c>
      <c r="N2193" s="9">
        <f t="shared" si="1215"/>
        <v>7739.9263851262513</v>
      </c>
      <c r="O2193" t="str">
        <f>VLOOKUP(A2193,glbpamap!$A$1:$E$1000,5,FALSE)</f>
        <v>implementation.csv</v>
      </c>
    </row>
    <row r="2194" spans="1:15" x14ac:dyDescent="0.25">
      <c r="A2194" t="str">
        <f t="shared" si="1219"/>
        <v>R&amp;D-02800001</v>
      </c>
      <c r="C2194">
        <f t="shared" si="1220"/>
        <v>0.02</v>
      </c>
      <c r="D2194" s="5">
        <f t="shared" si="1221"/>
        <v>7</v>
      </c>
      <c r="E2194" s="5">
        <f t="shared" si="1222"/>
        <v>11</v>
      </c>
      <c r="F2194" s="4">
        <f t="shared" si="1223"/>
        <v>15</v>
      </c>
      <c r="G2194" s="5" t="str">
        <f>VLOOKUP($D2194,LE!$B:$D,G$2,FALSE)</f>
        <v>AUS</v>
      </c>
      <c r="H2194" s="5" t="str">
        <f>VLOOKUP($D2194,LE!$B:$D,H$2,FALSE)</f>
        <v>Australia</v>
      </c>
      <c r="I2194" s="5" t="str">
        <f>VLOOKUP($E2194,Department!$B:$E,I$2,FALSE)</f>
        <v>R&amp;D</v>
      </c>
      <c r="J2194" s="5" t="str">
        <f>VLOOKUP($E2194,Department!$B:$E,J$2,FALSE)</f>
        <v>R&amp;D-02</v>
      </c>
      <c r="K2194" s="5" t="str">
        <f>VLOOKUP($E2194,Department!$B:$E,K$2,FALSE)</f>
        <v>R&amp;D-Applications Development</v>
      </c>
      <c r="L2194" s="5">
        <f>VLOOKUP($F2194,Account!$B:$D,L$2,FALSE)</f>
        <v>800001</v>
      </c>
      <c r="M2194" s="5" t="str">
        <f>VLOOKUP($F2194,Account!$B:$D,M$2,FALSE)</f>
        <v>Facilities-Supplies</v>
      </c>
      <c r="N2194" s="9">
        <f t="shared" si="1216"/>
        <v>7739.9263851262513</v>
      </c>
      <c r="O2194" t="str">
        <f>VLOOKUP(A2194,glbpamap!$A$1:$E$1000,5,FALSE)</f>
        <v>implementation.csv</v>
      </c>
    </row>
    <row r="2195" spans="1:15" x14ac:dyDescent="0.25">
      <c r="A2195" t="str">
        <f t="shared" si="1219"/>
        <v>R&amp;D-02800002</v>
      </c>
      <c r="C2195">
        <f t="shared" si="1220"/>
        <v>0.02</v>
      </c>
      <c r="D2195" s="5">
        <f t="shared" si="1221"/>
        <v>7</v>
      </c>
      <c r="E2195" s="5">
        <f t="shared" si="1222"/>
        <v>11</v>
      </c>
      <c r="F2195" s="4">
        <f t="shared" si="1223"/>
        <v>16</v>
      </c>
      <c r="G2195" s="5" t="str">
        <f>VLOOKUP($D2195,LE!$B:$D,G$2,FALSE)</f>
        <v>AUS</v>
      </c>
      <c r="H2195" s="5" t="str">
        <f>VLOOKUP($D2195,LE!$B:$D,H$2,FALSE)</f>
        <v>Australia</v>
      </c>
      <c r="I2195" s="5" t="str">
        <f>VLOOKUP($E2195,Department!$B:$E,I$2,FALSE)</f>
        <v>R&amp;D</v>
      </c>
      <c r="J2195" s="5" t="str">
        <f>VLOOKUP($E2195,Department!$B:$E,J$2,FALSE)</f>
        <v>R&amp;D-02</v>
      </c>
      <c r="K2195" s="5" t="str">
        <f>VLOOKUP($E2195,Department!$B:$E,K$2,FALSE)</f>
        <v>R&amp;D-Applications Development</v>
      </c>
      <c r="L2195" s="5">
        <f>VLOOKUP($F2195,Account!$B:$D,L$2,FALSE)</f>
        <v>800002</v>
      </c>
      <c r="M2195" s="5" t="str">
        <f>VLOOKUP($F2195,Account!$B:$D,M$2,FALSE)</f>
        <v>Facilities-Supplies</v>
      </c>
      <c r="N2195" s="9">
        <f t="shared" si="1217"/>
        <v>7739.9263851262513</v>
      </c>
      <c r="O2195" t="str">
        <f>VLOOKUP(A2195,glbpamap!$A$1:$E$1000,5,FALSE)</f>
        <v>implementation.csv</v>
      </c>
    </row>
    <row r="2196" spans="1:15" x14ac:dyDescent="0.25">
      <c r="A2196" t="str">
        <f t="shared" si="1219"/>
        <v>R&amp;D-03100000</v>
      </c>
      <c r="C2196">
        <f>C2180</f>
        <v>0</v>
      </c>
      <c r="D2196" s="6">
        <f>D2180</f>
        <v>7</v>
      </c>
      <c r="E2196" s="6">
        <f>E2180+1</f>
        <v>12</v>
      </c>
      <c r="F2196" s="4">
        <v>1</v>
      </c>
      <c r="G2196" s="5" t="str">
        <f>VLOOKUP($D2196,LE!$B:$D,G$2,FALSE)</f>
        <v>AUS</v>
      </c>
      <c r="H2196" s="5" t="str">
        <f>VLOOKUP($D2196,LE!$B:$D,H$2,FALSE)</f>
        <v>Australia</v>
      </c>
      <c r="I2196" s="5" t="str">
        <f>VLOOKUP($E2196,Department!$B:$E,I$2,FALSE)</f>
        <v>R&amp;D</v>
      </c>
      <c r="J2196" s="5" t="str">
        <f>VLOOKUP($E2196,Department!$B:$E,J$2,FALSE)</f>
        <v>R&amp;D-03</v>
      </c>
      <c r="K2196" s="5" t="str">
        <f>VLOOKUP($E2196,Department!$B:$E,K$2,FALSE)</f>
        <v>R&amp;D-Research</v>
      </c>
      <c r="L2196" s="5">
        <f>VLOOKUP($F2196,Account!$B:$D,L$2,FALSE)</f>
        <v>100000</v>
      </c>
      <c r="M2196" s="5" t="str">
        <f>VLOOKUP($F2196,Account!$B:$D,M$2,FALSE)</f>
        <v>Salary</v>
      </c>
      <c r="N2196" s="10">
        <f t="shared" ref="N2196" si="1224">N2180*1.01</f>
        <v>390866.28244887572</v>
      </c>
      <c r="O2196" t="str">
        <f>VLOOKUP(A2196,glbpamap!$A$1:$E$1000,5,FALSE)</f>
        <v>implementation.csv</v>
      </c>
    </row>
    <row r="2197" spans="1:15" x14ac:dyDescent="0.25">
      <c r="A2197" t="str">
        <f t="shared" si="1219"/>
        <v>R&amp;D-03100001</v>
      </c>
      <c r="C2197">
        <f t="shared" si="1220"/>
        <v>0.3</v>
      </c>
      <c r="D2197" s="5">
        <f>D2196</f>
        <v>7</v>
      </c>
      <c r="E2197" s="5">
        <f>E2196</f>
        <v>12</v>
      </c>
      <c r="F2197" s="4">
        <f>F2196+1</f>
        <v>2</v>
      </c>
      <c r="G2197" s="5" t="str">
        <f>VLOOKUP($D2197,LE!$B:$D,G$2,FALSE)</f>
        <v>AUS</v>
      </c>
      <c r="H2197" s="5" t="str">
        <f>VLOOKUP($D2197,LE!$B:$D,H$2,FALSE)</f>
        <v>Australia</v>
      </c>
      <c r="I2197" s="5" t="str">
        <f>VLOOKUP($E2197,Department!$B:$E,I$2,FALSE)</f>
        <v>R&amp;D</v>
      </c>
      <c r="J2197" s="5" t="str">
        <f>VLOOKUP($E2197,Department!$B:$E,J$2,FALSE)</f>
        <v>R&amp;D-03</v>
      </c>
      <c r="K2197" s="5" t="str">
        <f>VLOOKUP($E2197,Department!$B:$E,K$2,FALSE)</f>
        <v>R&amp;D-Research</v>
      </c>
      <c r="L2197" s="5">
        <f>VLOOKUP($F2197,Account!$B:$D,L$2,FALSE)</f>
        <v>100001</v>
      </c>
      <c r="M2197" s="5" t="str">
        <f>VLOOKUP($F2197,Account!$B:$D,M$2,FALSE)</f>
        <v>Benefits</v>
      </c>
      <c r="N2197" s="9">
        <f t="shared" si="1195"/>
        <v>117259.88473466272</v>
      </c>
      <c r="O2197" t="str">
        <f>VLOOKUP(A2197,glbpamap!$A$1:$E$1000,5,FALSE)</f>
        <v>implementation.csv</v>
      </c>
    </row>
    <row r="2198" spans="1:15" x14ac:dyDescent="0.25">
      <c r="A2198" t="str">
        <f t="shared" si="1219"/>
        <v>R&amp;D-03200000</v>
      </c>
      <c r="C2198">
        <f t="shared" si="1220"/>
        <v>0.5</v>
      </c>
      <c r="D2198" s="5">
        <f t="shared" ref="D2198:D2211" si="1225">D2197</f>
        <v>7</v>
      </c>
      <c r="E2198" s="5">
        <f t="shared" ref="E2198:E2211" si="1226">E2197</f>
        <v>12</v>
      </c>
      <c r="F2198" s="4">
        <f t="shared" ref="F2198:F2211" si="1227">F2197+1</f>
        <v>3</v>
      </c>
      <c r="G2198" s="5" t="str">
        <f>VLOOKUP($D2198,LE!$B:$D,G$2,FALSE)</f>
        <v>AUS</v>
      </c>
      <c r="H2198" s="5" t="str">
        <f>VLOOKUP($D2198,LE!$B:$D,H$2,FALSE)</f>
        <v>Australia</v>
      </c>
      <c r="I2198" s="5" t="str">
        <f>VLOOKUP($E2198,Department!$B:$E,I$2,FALSE)</f>
        <v>R&amp;D</v>
      </c>
      <c r="J2198" s="5" t="str">
        <f>VLOOKUP($E2198,Department!$B:$E,J$2,FALSE)</f>
        <v>R&amp;D-03</v>
      </c>
      <c r="K2198" s="5" t="str">
        <f>VLOOKUP($E2198,Department!$B:$E,K$2,FALSE)</f>
        <v>R&amp;D-Research</v>
      </c>
      <c r="L2198" s="5">
        <f>VLOOKUP($F2198,Account!$B:$D,L$2,FALSE)</f>
        <v>200000</v>
      </c>
      <c r="M2198" s="5" t="str">
        <f>VLOOKUP($F2198,Account!$B:$D,M$2,FALSE)</f>
        <v>Contractors</v>
      </c>
      <c r="N2198" s="9">
        <f t="shared" si="1204"/>
        <v>195433.14122443786</v>
      </c>
      <c r="O2198" t="str">
        <f>VLOOKUP(A2198,glbpamap!$A$1:$E$1000,5,FALSE)</f>
        <v>implementation.csv</v>
      </c>
    </row>
    <row r="2199" spans="1:15" x14ac:dyDescent="0.25">
      <c r="A2199" t="str">
        <f t="shared" si="1219"/>
        <v>R&amp;D-03400000</v>
      </c>
      <c r="C2199">
        <f t="shared" si="1220"/>
        <v>0.1</v>
      </c>
      <c r="D2199" s="5">
        <f t="shared" si="1225"/>
        <v>7</v>
      </c>
      <c r="E2199" s="5">
        <f t="shared" si="1226"/>
        <v>12</v>
      </c>
      <c r="F2199" s="4">
        <f t="shared" si="1227"/>
        <v>4</v>
      </c>
      <c r="G2199" s="5" t="str">
        <f>VLOOKUP($D2199,LE!$B:$D,G$2,FALSE)</f>
        <v>AUS</v>
      </c>
      <c r="H2199" s="5" t="str">
        <f>VLOOKUP($D2199,LE!$B:$D,H$2,FALSE)</f>
        <v>Australia</v>
      </c>
      <c r="I2199" s="5" t="str">
        <f>VLOOKUP($E2199,Department!$B:$E,I$2,FALSE)</f>
        <v>R&amp;D</v>
      </c>
      <c r="J2199" s="5" t="str">
        <f>VLOOKUP($E2199,Department!$B:$E,J$2,FALSE)</f>
        <v>R&amp;D-03</v>
      </c>
      <c r="K2199" s="5" t="str">
        <f>VLOOKUP($E2199,Department!$B:$E,K$2,FALSE)</f>
        <v>R&amp;D-Research</v>
      </c>
      <c r="L2199" s="5">
        <f>VLOOKUP($F2199,Account!$B:$D,L$2,FALSE)</f>
        <v>400000</v>
      </c>
      <c r="M2199" s="5" t="str">
        <f>VLOOKUP($F2199,Account!$B:$D,M$2,FALSE)</f>
        <v>Travel-Trips</v>
      </c>
      <c r="N2199" s="9">
        <f t="shared" si="1205"/>
        <v>39086.628244887572</v>
      </c>
      <c r="O2199" t="str">
        <f>VLOOKUP(A2199,glbpamap!$A$1:$E$1000,5,FALSE)</f>
        <v>implementation.csv</v>
      </c>
    </row>
    <row r="2200" spans="1:15" x14ac:dyDescent="0.25">
      <c r="A2200" t="str">
        <f t="shared" si="1219"/>
        <v>R&amp;D-03400001</v>
      </c>
      <c r="C2200">
        <f t="shared" si="1220"/>
        <v>0.05</v>
      </c>
      <c r="D2200" s="5">
        <f t="shared" si="1225"/>
        <v>7</v>
      </c>
      <c r="E2200" s="5">
        <f t="shared" si="1226"/>
        <v>12</v>
      </c>
      <c r="F2200" s="4">
        <f t="shared" si="1227"/>
        <v>5</v>
      </c>
      <c r="G2200" s="5" t="str">
        <f>VLOOKUP($D2200,LE!$B:$D,G$2,FALSE)</f>
        <v>AUS</v>
      </c>
      <c r="H2200" s="5" t="str">
        <f>VLOOKUP($D2200,LE!$B:$D,H$2,FALSE)</f>
        <v>Australia</v>
      </c>
      <c r="I2200" s="5" t="str">
        <f>VLOOKUP($E2200,Department!$B:$E,I$2,FALSE)</f>
        <v>R&amp;D</v>
      </c>
      <c r="J2200" s="5" t="str">
        <f>VLOOKUP($E2200,Department!$B:$E,J$2,FALSE)</f>
        <v>R&amp;D-03</v>
      </c>
      <c r="K2200" s="5" t="str">
        <f>VLOOKUP($E2200,Department!$B:$E,K$2,FALSE)</f>
        <v>R&amp;D-Research</v>
      </c>
      <c r="L2200" s="5">
        <f>VLOOKUP($F2200,Account!$B:$D,L$2,FALSE)</f>
        <v>400001</v>
      </c>
      <c r="M2200" s="5" t="str">
        <f>VLOOKUP($F2200,Account!$B:$D,M$2,FALSE)</f>
        <v>Travel-Hotels</v>
      </c>
      <c r="N2200" s="9">
        <f t="shared" si="1206"/>
        <v>19543.314122443786</v>
      </c>
      <c r="O2200" t="str">
        <f>VLOOKUP(A2200,glbpamap!$A$1:$E$1000,5,FALSE)</f>
        <v>implementation.csv</v>
      </c>
    </row>
    <row r="2201" spans="1:15" x14ac:dyDescent="0.25">
      <c r="A2201" t="str">
        <f t="shared" si="1219"/>
        <v>R&amp;D-03500000</v>
      </c>
      <c r="C2201">
        <f t="shared" si="1220"/>
        <v>0.2</v>
      </c>
      <c r="D2201" s="5">
        <f t="shared" si="1225"/>
        <v>7</v>
      </c>
      <c r="E2201" s="5">
        <f t="shared" si="1226"/>
        <v>12</v>
      </c>
      <c r="F2201" s="4">
        <f t="shared" si="1227"/>
        <v>6</v>
      </c>
      <c r="G2201" s="5" t="str">
        <f>VLOOKUP($D2201,LE!$B:$D,G$2,FALSE)</f>
        <v>AUS</v>
      </c>
      <c r="H2201" s="5" t="str">
        <f>VLOOKUP($D2201,LE!$B:$D,H$2,FALSE)</f>
        <v>Australia</v>
      </c>
      <c r="I2201" s="5" t="str">
        <f>VLOOKUP($E2201,Department!$B:$E,I$2,FALSE)</f>
        <v>R&amp;D</v>
      </c>
      <c r="J2201" s="5" t="str">
        <f>VLOOKUP($E2201,Department!$B:$E,J$2,FALSE)</f>
        <v>R&amp;D-03</v>
      </c>
      <c r="K2201" s="5" t="str">
        <f>VLOOKUP($E2201,Department!$B:$E,K$2,FALSE)</f>
        <v>R&amp;D-Research</v>
      </c>
      <c r="L2201" s="5">
        <f>VLOOKUP($F2201,Account!$B:$D,L$2,FALSE)</f>
        <v>500000</v>
      </c>
      <c r="M2201" s="5" t="str">
        <f>VLOOKUP($F2201,Account!$B:$D,M$2,FALSE)</f>
        <v>Professional-Services-Consultants</v>
      </c>
      <c r="N2201" s="9">
        <f t="shared" si="1207"/>
        <v>78173.256489775144</v>
      </c>
      <c r="O2201" t="str">
        <f>VLOOKUP(A2201,glbpamap!$A$1:$E$1000,5,FALSE)</f>
        <v>implementation.csv</v>
      </c>
    </row>
    <row r="2202" spans="1:15" x14ac:dyDescent="0.25">
      <c r="A2202" t="str">
        <f t="shared" si="1219"/>
        <v>R&amp;D-03600000</v>
      </c>
      <c r="C2202">
        <f t="shared" si="1220"/>
        <v>0.1</v>
      </c>
      <c r="D2202" s="5">
        <f t="shared" si="1225"/>
        <v>7</v>
      </c>
      <c r="E2202" s="5">
        <f t="shared" si="1226"/>
        <v>12</v>
      </c>
      <c r="F2202" s="4">
        <f t="shared" si="1227"/>
        <v>7</v>
      </c>
      <c r="G2202" s="5" t="str">
        <f>VLOOKUP($D2202,LE!$B:$D,G$2,FALSE)</f>
        <v>AUS</v>
      </c>
      <c r="H2202" s="5" t="str">
        <f>VLOOKUP($D2202,LE!$B:$D,H$2,FALSE)</f>
        <v>Australia</v>
      </c>
      <c r="I2202" s="5" t="str">
        <f>VLOOKUP($E2202,Department!$B:$E,I$2,FALSE)</f>
        <v>R&amp;D</v>
      </c>
      <c r="J2202" s="5" t="str">
        <f>VLOOKUP($E2202,Department!$B:$E,J$2,FALSE)</f>
        <v>R&amp;D-03</v>
      </c>
      <c r="K2202" s="5" t="str">
        <f>VLOOKUP($E2202,Department!$B:$E,K$2,FALSE)</f>
        <v>R&amp;D-Research</v>
      </c>
      <c r="L2202" s="5">
        <f>VLOOKUP($F2202,Account!$B:$D,L$2,FALSE)</f>
        <v>600000</v>
      </c>
      <c r="M2202" s="5" t="str">
        <f>VLOOKUP($F2202,Account!$B:$D,M$2,FALSE)</f>
        <v>Legal-Consultants</v>
      </c>
      <c r="N2202" s="9">
        <f t="shared" si="1208"/>
        <v>39086.628244887572</v>
      </c>
      <c r="O2202" t="str">
        <f>VLOOKUP(A2202,glbpamap!$A$1:$E$1000,5,FALSE)</f>
        <v>implementation.csv</v>
      </c>
    </row>
    <row r="2203" spans="1:15" x14ac:dyDescent="0.25">
      <c r="A2203" t="str">
        <f t="shared" si="1219"/>
        <v>R&amp;D-03600001</v>
      </c>
      <c r="C2203">
        <f t="shared" si="1220"/>
        <v>0</v>
      </c>
      <c r="D2203" s="5">
        <f t="shared" si="1225"/>
        <v>7</v>
      </c>
      <c r="E2203" s="5">
        <f t="shared" si="1226"/>
        <v>12</v>
      </c>
      <c r="F2203" s="4">
        <f t="shared" si="1227"/>
        <v>8</v>
      </c>
      <c r="G2203" s="5" t="str">
        <f>VLOOKUP($D2203,LE!$B:$D,G$2,FALSE)</f>
        <v>AUS</v>
      </c>
      <c r="H2203" s="5" t="str">
        <f>VLOOKUP($D2203,LE!$B:$D,H$2,FALSE)</f>
        <v>Australia</v>
      </c>
      <c r="I2203" s="5" t="str">
        <f>VLOOKUP($E2203,Department!$B:$E,I$2,FALSE)</f>
        <v>R&amp;D</v>
      </c>
      <c r="J2203" s="5" t="str">
        <f>VLOOKUP($E2203,Department!$B:$E,J$2,FALSE)</f>
        <v>R&amp;D-03</v>
      </c>
      <c r="K2203" s="5" t="str">
        <f>VLOOKUP($E2203,Department!$B:$E,K$2,FALSE)</f>
        <v>R&amp;D-Research</v>
      </c>
      <c r="L2203" s="5">
        <f>VLOOKUP($F2203,Account!$B:$D,L$2,FALSE)</f>
        <v>600001</v>
      </c>
      <c r="M2203" s="5" t="str">
        <f>VLOOKUP($F2203,Account!$B:$D,M$2,FALSE)</f>
        <v>Legal-Corporate Fees</v>
      </c>
      <c r="N2203" s="9">
        <f t="shared" si="1209"/>
        <v>0</v>
      </c>
      <c r="O2203" t="str">
        <f>VLOOKUP(A2203,glbpamap!$A$1:$E$1000,5,FALSE)</f>
        <v>implementation.csv</v>
      </c>
    </row>
    <row r="2204" spans="1:15" x14ac:dyDescent="0.25">
      <c r="A2204" t="str">
        <f t="shared" si="1219"/>
        <v>R&amp;D-03600002</v>
      </c>
      <c r="C2204">
        <f t="shared" si="1220"/>
        <v>0</v>
      </c>
      <c r="D2204" s="5">
        <f t="shared" si="1225"/>
        <v>7</v>
      </c>
      <c r="E2204" s="5">
        <f t="shared" si="1226"/>
        <v>12</v>
      </c>
      <c r="F2204" s="4">
        <f t="shared" si="1227"/>
        <v>9</v>
      </c>
      <c r="G2204" s="5" t="str">
        <f>VLOOKUP($D2204,LE!$B:$D,G$2,FALSE)</f>
        <v>AUS</v>
      </c>
      <c r="H2204" s="5" t="str">
        <f>VLOOKUP($D2204,LE!$B:$D,H$2,FALSE)</f>
        <v>Australia</v>
      </c>
      <c r="I2204" s="5" t="str">
        <f>VLOOKUP($E2204,Department!$B:$E,I$2,FALSE)</f>
        <v>R&amp;D</v>
      </c>
      <c r="J2204" s="5" t="str">
        <f>VLOOKUP($E2204,Department!$B:$E,J$2,FALSE)</f>
        <v>R&amp;D-03</v>
      </c>
      <c r="K2204" s="5" t="str">
        <f>VLOOKUP($E2204,Department!$B:$E,K$2,FALSE)</f>
        <v>R&amp;D-Research</v>
      </c>
      <c r="L2204" s="5">
        <f>VLOOKUP($F2204,Account!$B:$D,L$2,FALSE)</f>
        <v>600002</v>
      </c>
      <c r="M2204" s="5" t="str">
        <f>VLOOKUP($F2204,Account!$B:$D,M$2,FALSE)</f>
        <v>Legal-Employment Fees</v>
      </c>
      <c r="N2204" s="9">
        <f t="shared" si="1210"/>
        <v>0</v>
      </c>
      <c r="O2204" t="str">
        <f>VLOOKUP(A2204,glbpamap!$A$1:$E$1000,5,FALSE)</f>
        <v>implementation.csv</v>
      </c>
    </row>
    <row r="2205" spans="1:15" x14ac:dyDescent="0.25">
      <c r="A2205" t="str">
        <f t="shared" si="1219"/>
        <v>R&amp;D-03700000</v>
      </c>
      <c r="C2205">
        <f t="shared" si="1220"/>
        <v>0.05</v>
      </c>
      <c r="D2205" s="5">
        <f t="shared" si="1225"/>
        <v>7</v>
      </c>
      <c r="E2205" s="5">
        <f t="shared" si="1226"/>
        <v>12</v>
      </c>
      <c r="F2205" s="4">
        <f t="shared" si="1227"/>
        <v>10</v>
      </c>
      <c r="G2205" s="5" t="str">
        <f>VLOOKUP($D2205,LE!$B:$D,G$2,FALSE)</f>
        <v>AUS</v>
      </c>
      <c r="H2205" s="5" t="str">
        <f>VLOOKUP($D2205,LE!$B:$D,H$2,FALSE)</f>
        <v>Australia</v>
      </c>
      <c r="I2205" s="5" t="str">
        <f>VLOOKUP($E2205,Department!$B:$E,I$2,FALSE)</f>
        <v>R&amp;D</v>
      </c>
      <c r="J2205" s="5" t="str">
        <f>VLOOKUP($E2205,Department!$B:$E,J$2,FALSE)</f>
        <v>R&amp;D-03</v>
      </c>
      <c r="K2205" s="5" t="str">
        <f>VLOOKUP($E2205,Department!$B:$E,K$2,FALSE)</f>
        <v>R&amp;D-Research</v>
      </c>
      <c r="L2205" s="5">
        <f>VLOOKUP($F2205,Account!$B:$D,L$2,FALSE)</f>
        <v>700000</v>
      </c>
      <c r="M2205" s="5" t="str">
        <f>VLOOKUP($F2205,Account!$B:$D,M$2,FALSE)</f>
        <v>IT-Application-On-Premise</v>
      </c>
      <c r="N2205" s="9">
        <f t="shared" si="1211"/>
        <v>19543.314122443786</v>
      </c>
      <c r="O2205" t="str">
        <f>VLOOKUP(A2205,glbpamap!$A$1:$E$1000,5,FALSE)</f>
        <v>implementation.csv</v>
      </c>
    </row>
    <row r="2206" spans="1:15" x14ac:dyDescent="0.25">
      <c r="A2206" t="str">
        <f t="shared" si="1219"/>
        <v>R&amp;D-03700001</v>
      </c>
      <c r="C2206">
        <f t="shared" si="1220"/>
        <v>0.01</v>
      </c>
      <c r="D2206" s="5">
        <f t="shared" si="1225"/>
        <v>7</v>
      </c>
      <c r="E2206" s="5">
        <f t="shared" si="1226"/>
        <v>12</v>
      </c>
      <c r="F2206" s="4">
        <f t="shared" si="1227"/>
        <v>11</v>
      </c>
      <c r="G2206" s="5" t="str">
        <f>VLOOKUP($D2206,LE!$B:$D,G$2,FALSE)</f>
        <v>AUS</v>
      </c>
      <c r="H2206" s="5" t="str">
        <f>VLOOKUP($D2206,LE!$B:$D,H$2,FALSE)</f>
        <v>Australia</v>
      </c>
      <c r="I2206" s="5" t="str">
        <f>VLOOKUP($E2206,Department!$B:$E,I$2,FALSE)</f>
        <v>R&amp;D</v>
      </c>
      <c r="J2206" s="5" t="str">
        <f>VLOOKUP($E2206,Department!$B:$E,J$2,FALSE)</f>
        <v>R&amp;D-03</v>
      </c>
      <c r="K2206" s="5" t="str">
        <f>VLOOKUP($E2206,Department!$B:$E,K$2,FALSE)</f>
        <v>R&amp;D-Research</v>
      </c>
      <c r="L2206" s="5">
        <f>VLOOKUP($F2206,Account!$B:$D,L$2,FALSE)</f>
        <v>700001</v>
      </c>
      <c r="M2206" s="5" t="str">
        <f>VLOOKUP($F2206,Account!$B:$D,M$2,FALSE)</f>
        <v>IT-Application-Subscription</v>
      </c>
      <c r="N2206" s="9">
        <f t="shared" si="1212"/>
        <v>3908.6628244887575</v>
      </c>
      <c r="O2206" t="str">
        <f>VLOOKUP(A2206,glbpamap!$A$1:$E$1000,5,FALSE)</f>
        <v>implementation.csv</v>
      </c>
    </row>
    <row r="2207" spans="1:15" x14ac:dyDescent="0.25">
      <c r="A2207" t="str">
        <f t="shared" si="1219"/>
        <v>R&amp;D-03700002</v>
      </c>
      <c r="C2207">
        <f t="shared" si="1220"/>
        <v>0.02</v>
      </c>
      <c r="D2207" s="5">
        <f t="shared" si="1225"/>
        <v>7</v>
      </c>
      <c r="E2207" s="5">
        <f t="shared" si="1226"/>
        <v>12</v>
      </c>
      <c r="F2207" s="4">
        <f t="shared" si="1227"/>
        <v>12</v>
      </c>
      <c r="G2207" s="5" t="str">
        <f>VLOOKUP($D2207,LE!$B:$D,G$2,FALSE)</f>
        <v>AUS</v>
      </c>
      <c r="H2207" s="5" t="str">
        <f>VLOOKUP($D2207,LE!$B:$D,H$2,FALSE)</f>
        <v>Australia</v>
      </c>
      <c r="I2207" s="5" t="str">
        <f>VLOOKUP($E2207,Department!$B:$E,I$2,FALSE)</f>
        <v>R&amp;D</v>
      </c>
      <c r="J2207" s="5" t="str">
        <f>VLOOKUP($E2207,Department!$B:$E,J$2,FALSE)</f>
        <v>R&amp;D-03</v>
      </c>
      <c r="K2207" s="5" t="str">
        <f>VLOOKUP($E2207,Department!$B:$E,K$2,FALSE)</f>
        <v>R&amp;D-Research</v>
      </c>
      <c r="L2207" s="5">
        <f>VLOOKUP($F2207,Account!$B:$D,L$2,FALSE)</f>
        <v>700002</v>
      </c>
      <c r="M2207" s="5" t="str">
        <f>VLOOKUP($F2207,Account!$B:$D,M$2,FALSE)</f>
        <v>IT-Infrastructure</v>
      </c>
      <c r="N2207" s="9">
        <f t="shared" si="1213"/>
        <v>7817.3256489775149</v>
      </c>
      <c r="O2207" t="str">
        <f>VLOOKUP(A2207,glbpamap!$A$1:$E$1000,5,FALSE)</f>
        <v>implementation.csv</v>
      </c>
    </row>
    <row r="2208" spans="1:15" x14ac:dyDescent="0.25">
      <c r="A2208" t="str">
        <f t="shared" si="1219"/>
        <v>R&amp;D-03700003</v>
      </c>
      <c r="C2208">
        <f t="shared" si="1220"/>
        <v>0.01</v>
      </c>
      <c r="D2208" s="5">
        <f t="shared" si="1225"/>
        <v>7</v>
      </c>
      <c r="E2208" s="5">
        <f t="shared" si="1226"/>
        <v>12</v>
      </c>
      <c r="F2208" s="4">
        <f t="shared" si="1227"/>
        <v>13</v>
      </c>
      <c r="G2208" s="5" t="str">
        <f>VLOOKUP($D2208,LE!$B:$D,G$2,FALSE)</f>
        <v>AUS</v>
      </c>
      <c r="H2208" s="5" t="str">
        <f>VLOOKUP($D2208,LE!$B:$D,H$2,FALSE)</f>
        <v>Australia</v>
      </c>
      <c r="I2208" s="5" t="str">
        <f>VLOOKUP($E2208,Department!$B:$E,I$2,FALSE)</f>
        <v>R&amp;D</v>
      </c>
      <c r="J2208" s="5" t="str">
        <f>VLOOKUP($E2208,Department!$B:$E,J$2,FALSE)</f>
        <v>R&amp;D-03</v>
      </c>
      <c r="K2208" s="5" t="str">
        <f>VLOOKUP($E2208,Department!$B:$E,K$2,FALSE)</f>
        <v>R&amp;D-Research</v>
      </c>
      <c r="L2208" s="5">
        <f>VLOOKUP($F2208,Account!$B:$D,L$2,FALSE)</f>
        <v>700003</v>
      </c>
      <c r="M2208" s="5" t="str">
        <f>VLOOKUP($F2208,Account!$B:$D,M$2,FALSE)</f>
        <v>IT-Consultant-System Implementation</v>
      </c>
      <c r="N2208" s="9">
        <f t="shared" si="1214"/>
        <v>3908.6628244887575</v>
      </c>
      <c r="O2208" t="str">
        <f>VLOOKUP(A2208,glbpamap!$A$1:$E$1000,5,FALSE)</f>
        <v>implementation.csv</v>
      </c>
    </row>
    <row r="2209" spans="1:15" x14ac:dyDescent="0.25">
      <c r="A2209" t="str">
        <f t="shared" si="1219"/>
        <v>R&amp;D-03800000</v>
      </c>
      <c r="C2209">
        <f t="shared" si="1220"/>
        <v>0.02</v>
      </c>
      <c r="D2209" s="5">
        <f t="shared" si="1225"/>
        <v>7</v>
      </c>
      <c r="E2209" s="5">
        <f t="shared" si="1226"/>
        <v>12</v>
      </c>
      <c r="F2209" s="4">
        <f t="shared" si="1227"/>
        <v>14</v>
      </c>
      <c r="G2209" s="5" t="str">
        <f>VLOOKUP($D2209,LE!$B:$D,G$2,FALSE)</f>
        <v>AUS</v>
      </c>
      <c r="H2209" s="5" t="str">
        <f>VLOOKUP($D2209,LE!$B:$D,H$2,FALSE)</f>
        <v>Australia</v>
      </c>
      <c r="I2209" s="5" t="str">
        <f>VLOOKUP($E2209,Department!$B:$E,I$2,FALSE)</f>
        <v>R&amp;D</v>
      </c>
      <c r="J2209" s="5" t="str">
        <f>VLOOKUP($E2209,Department!$B:$E,J$2,FALSE)</f>
        <v>R&amp;D-03</v>
      </c>
      <c r="K2209" s="5" t="str">
        <f>VLOOKUP($E2209,Department!$B:$E,K$2,FALSE)</f>
        <v>R&amp;D-Research</v>
      </c>
      <c r="L2209" s="5">
        <f>VLOOKUP($F2209,Account!$B:$D,L$2,FALSE)</f>
        <v>800000</v>
      </c>
      <c r="M2209" s="5" t="str">
        <f>VLOOKUP($F2209,Account!$B:$D,M$2,FALSE)</f>
        <v>Facilities-Offices</v>
      </c>
      <c r="N2209" s="9">
        <f t="shared" si="1215"/>
        <v>7817.3256489775149</v>
      </c>
      <c r="O2209" t="str">
        <f>VLOOKUP(A2209,glbpamap!$A$1:$E$1000,5,FALSE)</f>
        <v>implementation.csv</v>
      </c>
    </row>
    <row r="2210" spans="1:15" x14ac:dyDescent="0.25">
      <c r="A2210" t="str">
        <f t="shared" si="1219"/>
        <v>R&amp;D-03800001</v>
      </c>
      <c r="C2210">
        <f t="shared" si="1220"/>
        <v>0.02</v>
      </c>
      <c r="D2210" s="5">
        <f t="shared" si="1225"/>
        <v>7</v>
      </c>
      <c r="E2210" s="5">
        <f t="shared" si="1226"/>
        <v>12</v>
      </c>
      <c r="F2210" s="4">
        <f t="shared" si="1227"/>
        <v>15</v>
      </c>
      <c r="G2210" s="5" t="str">
        <f>VLOOKUP($D2210,LE!$B:$D,G$2,FALSE)</f>
        <v>AUS</v>
      </c>
      <c r="H2210" s="5" t="str">
        <f>VLOOKUP($D2210,LE!$B:$D,H$2,FALSE)</f>
        <v>Australia</v>
      </c>
      <c r="I2210" s="5" t="str">
        <f>VLOOKUP($E2210,Department!$B:$E,I$2,FALSE)</f>
        <v>R&amp;D</v>
      </c>
      <c r="J2210" s="5" t="str">
        <f>VLOOKUP($E2210,Department!$B:$E,J$2,FALSE)</f>
        <v>R&amp;D-03</v>
      </c>
      <c r="K2210" s="5" t="str">
        <f>VLOOKUP($E2210,Department!$B:$E,K$2,FALSE)</f>
        <v>R&amp;D-Research</v>
      </c>
      <c r="L2210" s="5">
        <f>VLOOKUP($F2210,Account!$B:$D,L$2,FALSE)</f>
        <v>800001</v>
      </c>
      <c r="M2210" s="5" t="str">
        <f>VLOOKUP($F2210,Account!$B:$D,M$2,FALSE)</f>
        <v>Facilities-Supplies</v>
      </c>
      <c r="N2210" s="9">
        <f t="shared" si="1216"/>
        <v>7817.3256489775149</v>
      </c>
      <c r="O2210" t="str">
        <f>VLOOKUP(A2210,glbpamap!$A$1:$E$1000,5,FALSE)</f>
        <v>implementation.csv</v>
      </c>
    </row>
    <row r="2211" spans="1:15" x14ac:dyDescent="0.25">
      <c r="A2211" t="str">
        <f t="shared" si="1219"/>
        <v>R&amp;D-03800002</v>
      </c>
      <c r="C2211">
        <f t="shared" si="1220"/>
        <v>0.02</v>
      </c>
      <c r="D2211" s="5">
        <f t="shared" si="1225"/>
        <v>7</v>
      </c>
      <c r="E2211" s="5">
        <f t="shared" si="1226"/>
        <v>12</v>
      </c>
      <c r="F2211" s="4">
        <f t="shared" si="1227"/>
        <v>16</v>
      </c>
      <c r="G2211" s="5" t="str">
        <f>VLOOKUP($D2211,LE!$B:$D,G$2,FALSE)</f>
        <v>AUS</v>
      </c>
      <c r="H2211" s="5" t="str">
        <f>VLOOKUP($D2211,LE!$B:$D,H$2,FALSE)</f>
        <v>Australia</v>
      </c>
      <c r="I2211" s="5" t="str">
        <f>VLOOKUP($E2211,Department!$B:$E,I$2,FALSE)</f>
        <v>R&amp;D</v>
      </c>
      <c r="J2211" s="5" t="str">
        <f>VLOOKUP($E2211,Department!$B:$E,J$2,FALSE)</f>
        <v>R&amp;D-03</v>
      </c>
      <c r="K2211" s="5" t="str">
        <f>VLOOKUP($E2211,Department!$B:$E,K$2,FALSE)</f>
        <v>R&amp;D-Research</v>
      </c>
      <c r="L2211" s="5">
        <f>VLOOKUP($F2211,Account!$B:$D,L$2,FALSE)</f>
        <v>800002</v>
      </c>
      <c r="M2211" s="5" t="str">
        <f>VLOOKUP($F2211,Account!$B:$D,M$2,FALSE)</f>
        <v>Facilities-Supplies</v>
      </c>
      <c r="N2211" s="9">
        <f t="shared" si="1217"/>
        <v>7817.3256489775149</v>
      </c>
      <c r="O2211" t="str">
        <f>VLOOKUP(A2211,glbpamap!$A$1:$E$1000,5,FALSE)</f>
        <v>implementation.csv</v>
      </c>
    </row>
    <row r="2212" spans="1:15" x14ac:dyDescent="0.25">
      <c r="A2212" t="str">
        <f t="shared" si="1219"/>
        <v>R&amp;D-04100000</v>
      </c>
      <c r="C2212">
        <f>C2196</f>
        <v>0</v>
      </c>
      <c r="D2212" s="6">
        <f>D2196</f>
        <v>7</v>
      </c>
      <c r="E2212" s="6">
        <f>E2196+1</f>
        <v>13</v>
      </c>
      <c r="F2212" s="4">
        <v>1</v>
      </c>
      <c r="G2212" s="5" t="str">
        <f>VLOOKUP($D2212,LE!$B:$D,G$2,FALSE)</f>
        <v>AUS</v>
      </c>
      <c r="H2212" s="5" t="str">
        <f>VLOOKUP($D2212,LE!$B:$D,H$2,FALSE)</f>
        <v>Australia</v>
      </c>
      <c r="I2212" s="5" t="str">
        <f>VLOOKUP($E2212,Department!$B:$E,I$2,FALSE)</f>
        <v>R&amp;D</v>
      </c>
      <c r="J2212" s="5" t="str">
        <f>VLOOKUP($E2212,Department!$B:$E,J$2,FALSE)</f>
        <v>R&amp;D-04</v>
      </c>
      <c r="K2212" s="5" t="str">
        <f>VLOOKUP($E2212,Department!$B:$E,K$2,FALSE)</f>
        <v>R&amp;D-Parternerships</v>
      </c>
      <c r="L2212" s="5">
        <f>VLOOKUP($F2212,Account!$B:$D,L$2,FALSE)</f>
        <v>100000</v>
      </c>
      <c r="M2212" s="5" t="str">
        <f>VLOOKUP($F2212,Account!$B:$D,M$2,FALSE)</f>
        <v>Salary</v>
      </c>
      <c r="N2212" s="10">
        <f t="shared" ref="N2212" si="1228">N2196*1.01</f>
        <v>394774.94527336449</v>
      </c>
      <c r="O2212" t="str">
        <f>VLOOKUP(A2212,glbpamap!$A$1:$E$1000,5,FALSE)</f>
        <v>implementation.csv</v>
      </c>
    </row>
    <row r="2213" spans="1:15" x14ac:dyDescent="0.25">
      <c r="A2213" t="str">
        <f t="shared" si="1219"/>
        <v>R&amp;D-04100001</v>
      </c>
      <c r="C2213">
        <f t="shared" si="1220"/>
        <v>0.3</v>
      </c>
      <c r="D2213" s="5">
        <f>D2212</f>
        <v>7</v>
      </c>
      <c r="E2213" s="5">
        <f>E2212</f>
        <v>13</v>
      </c>
      <c r="F2213" s="4">
        <f>F2212+1</f>
        <v>2</v>
      </c>
      <c r="G2213" s="5" t="str">
        <f>VLOOKUP($D2213,LE!$B:$D,G$2,FALSE)</f>
        <v>AUS</v>
      </c>
      <c r="H2213" s="5" t="str">
        <f>VLOOKUP($D2213,LE!$B:$D,H$2,FALSE)</f>
        <v>Australia</v>
      </c>
      <c r="I2213" s="5" t="str">
        <f>VLOOKUP($E2213,Department!$B:$E,I$2,FALSE)</f>
        <v>R&amp;D</v>
      </c>
      <c r="J2213" s="5" t="str">
        <f>VLOOKUP($E2213,Department!$B:$E,J$2,FALSE)</f>
        <v>R&amp;D-04</v>
      </c>
      <c r="K2213" s="5" t="str">
        <f>VLOOKUP($E2213,Department!$B:$E,K$2,FALSE)</f>
        <v>R&amp;D-Parternerships</v>
      </c>
      <c r="L2213" s="5">
        <f>VLOOKUP($F2213,Account!$B:$D,L$2,FALSE)</f>
        <v>100001</v>
      </c>
      <c r="M2213" s="5" t="str">
        <f>VLOOKUP($F2213,Account!$B:$D,M$2,FALSE)</f>
        <v>Benefits</v>
      </c>
      <c r="N2213" s="9">
        <f t="shared" ref="N2213:N2261" si="1229">N2212*C2213</f>
        <v>118432.48358200934</v>
      </c>
      <c r="O2213" t="str">
        <f>VLOOKUP(A2213,glbpamap!$A$1:$E$1000,5,FALSE)</f>
        <v>implementation.csv</v>
      </c>
    </row>
    <row r="2214" spans="1:15" x14ac:dyDescent="0.25">
      <c r="A2214" t="str">
        <f t="shared" si="1219"/>
        <v>R&amp;D-04200000</v>
      </c>
      <c r="C2214">
        <f t="shared" si="1220"/>
        <v>0.5</v>
      </c>
      <c r="D2214" s="5">
        <f t="shared" ref="D2214:D2227" si="1230">D2213</f>
        <v>7</v>
      </c>
      <c r="E2214" s="5">
        <f t="shared" ref="E2214:E2227" si="1231">E2213</f>
        <v>13</v>
      </c>
      <c r="F2214" s="4">
        <f t="shared" ref="F2214:F2227" si="1232">F2213+1</f>
        <v>3</v>
      </c>
      <c r="G2214" s="5" t="str">
        <f>VLOOKUP($D2214,LE!$B:$D,G$2,FALSE)</f>
        <v>AUS</v>
      </c>
      <c r="H2214" s="5" t="str">
        <f>VLOOKUP($D2214,LE!$B:$D,H$2,FALSE)</f>
        <v>Australia</v>
      </c>
      <c r="I2214" s="5" t="str">
        <f>VLOOKUP($E2214,Department!$B:$E,I$2,FALSE)</f>
        <v>R&amp;D</v>
      </c>
      <c r="J2214" s="5" t="str">
        <f>VLOOKUP($E2214,Department!$B:$E,J$2,FALSE)</f>
        <v>R&amp;D-04</v>
      </c>
      <c r="K2214" s="5" t="str">
        <f>VLOOKUP($E2214,Department!$B:$E,K$2,FALSE)</f>
        <v>R&amp;D-Parternerships</v>
      </c>
      <c r="L2214" s="5">
        <f>VLOOKUP($F2214,Account!$B:$D,L$2,FALSE)</f>
        <v>200000</v>
      </c>
      <c r="M2214" s="5" t="str">
        <f>VLOOKUP($F2214,Account!$B:$D,M$2,FALSE)</f>
        <v>Contractors</v>
      </c>
      <c r="N2214" s="9">
        <f t="shared" si="1204"/>
        <v>197387.47263668224</v>
      </c>
      <c r="O2214" t="str">
        <f>VLOOKUP(A2214,glbpamap!$A$1:$E$1000,5,FALSE)</f>
        <v>implementation.csv</v>
      </c>
    </row>
    <row r="2215" spans="1:15" x14ac:dyDescent="0.25">
      <c r="A2215" t="str">
        <f t="shared" si="1219"/>
        <v>R&amp;D-04400000</v>
      </c>
      <c r="C2215">
        <f t="shared" si="1220"/>
        <v>0.1</v>
      </c>
      <c r="D2215" s="5">
        <f t="shared" si="1230"/>
        <v>7</v>
      </c>
      <c r="E2215" s="5">
        <f t="shared" si="1231"/>
        <v>13</v>
      </c>
      <c r="F2215" s="4">
        <f t="shared" si="1232"/>
        <v>4</v>
      </c>
      <c r="G2215" s="5" t="str">
        <f>VLOOKUP($D2215,LE!$B:$D,G$2,FALSE)</f>
        <v>AUS</v>
      </c>
      <c r="H2215" s="5" t="str">
        <f>VLOOKUP($D2215,LE!$B:$D,H$2,FALSE)</f>
        <v>Australia</v>
      </c>
      <c r="I2215" s="5" t="str">
        <f>VLOOKUP($E2215,Department!$B:$E,I$2,FALSE)</f>
        <v>R&amp;D</v>
      </c>
      <c r="J2215" s="5" t="str">
        <f>VLOOKUP($E2215,Department!$B:$E,J$2,FALSE)</f>
        <v>R&amp;D-04</v>
      </c>
      <c r="K2215" s="5" t="str">
        <f>VLOOKUP($E2215,Department!$B:$E,K$2,FALSE)</f>
        <v>R&amp;D-Parternerships</v>
      </c>
      <c r="L2215" s="5">
        <f>VLOOKUP($F2215,Account!$B:$D,L$2,FALSE)</f>
        <v>400000</v>
      </c>
      <c r="M2215" s="5" t="str">
        <f>VLOOKUP($F2215,Account!$B:$D,M$2,FALSE)</f>
        <v>Travel-Trips</v>
      </c>
      <c r="N2215" s="9">
        <f t="shared" si="1205"/>
        <v>39477.49452733645</v>
      </c>
      <c r="O2215" t="str">
        <f>VLOOKUP(A2215,glbpamap!$A$1:$E$1000,5,FALSE)</f>
        <v>implementation.csv</v>
      </c>
    </row>
    <row r="2216" spans="1:15" x14ac:dyDescent="0.25">
      <c r="A2216" t="str">
        <f t="shared" si="1219"/>
        <v>R&amp;D-04400001</v>
      </c>
      <c r="C2216">
        <f t="shared" si="1220"/>
        <v>0.05</v>
      </c>
      <c r="D2216" s="5">
        <f t="shared" si="1230"/>
        <v>7</v>
      </c>
      <c r="E2216" s="5">
        <f t="shared" si="1231"/>
        <v>13</v>
      </c>
      <c r="F2216" s="4">
        <f t="shared" si="1232"/>
        <v>5</v>
      </c>
      <c r="G2216" s="5" t="str">
        <f>VLOOKUP($D2216,LE!$B:$D,G$2,FALSE)</f>
        <v>AUS</v>
      </c>
      <c r="H2216" s="5" t="str">
        <f>VLOOKUP($D2216,LE!$B:$D,H$2,FALSE)</f>
        <v>Australia</v>
      </c>
      <c r="I2216" s="5" t="str">
        <f>VLOOKUP($E2216,Department!$B:$E,I$2,FALSE)</f>
        <v>R&amp;D</v>
      </c>
      <c r="J2216" s="5" t="str">
        <f>VLOOKUP($E2216,Department!$B:$E,J$2,FALSE)</f>
        <v>R&amp;D-04</v>
      </c>
      <c r="K2216" s="5" t="str">
        <f>VLOOKUP($E2216,Department!$B:$E,K$2,FALSE)</f>
        <v>R&amp;D-Parternerships</v>
      </c>
      <c r="L2216" s="5">
        <f>VLOOKUP($F2216,Account!$B:$D,L$2,FALSE)</f>
        <v>400001</v>
      </c>
      <c r="M2216" s="5" t="str">
        <f>VLOOKUP($F2216,Account!$B:$D,M$2,FALSE)</f>
        <v>Travel-Hotels</v>
      </c>
      <c r="N2216" s="9">
        <f t="shared" si="1206"/>
        <v>19738.747263668225</v>
      </c>
      <c r="O2216" t="str">
        <f>VLOOKUP(A2216,glbpamap!$A$1:$E$1000,5,FALSE)</f>
        <v>implementation.csv</v>
      </c>
    </row>
    <row r="2217" spans="1:15" x14ac:dyDescent="0.25">
      <c r="A2217" t="str">
        <f t="shared" si="1219"/>
        <v>R&amp;D-04500000</v>
      </c>
      <c r="C2217">
        <f t="shared" si="1220"/>
        <v>0.2</v>
      </c>
      <c r="D2217" s="5">
        <f t="shared" si="1230"/>
        <v>7</v>
      </c>
      <c r="E2217" s="5">
        <f t="shared" si="1231"/>
        <v>13</v>
      </c>
      <c r="F2217" s="4">
        <f t="shared" si="1232"/>
        <v>6</v>
      </c>
      <c r="G2217" s="5" t="str">
        <f>VLOOKUP($D2217,LE!$B:$D,G$2,FALSE)</f>
        <v>AUS</v>
      </c>
      <c r="H2217" s="5" t="str">
        <f>VLOOKUP($D2217,LE!$B:$D,H$2,FALSE)</f>
        <v>Australia</v>
      </c>
      <c r="I2217" s="5" t="str">
        <f>VLOOKUP($E2217,Department!$B:$E,I$2,FALSE)</f>
        <v>R&amp;D</v>
      </c>
      <c r="J2217" s="5" t="str">
        <f>VLOOKUP($E2217,Department!$B:$E,J$2,FALSE)</f>
        <v>R&amp;D-04</v>
      </c>
      <c r="K2217" s="5" t="str">
        <f>VLOOKUP($E2217,Department!$B:$E,K$2,FALSE)</f>
        <v>R&amp;D-Parternerships</v>
      </c>
      <c r="L2217" s="5">
        <f>VLOOKUP($F2217,Account!$B:$D,L$2,FALSE)</f>
        <v>500000</v>
      </c>
      <c r="M2217" s="5" t="str">
        <f>VLOOKUP($F2217,Account!$B:$D,M$2,FALSE)</f>
        <v>Professional-Services-Consultants</v>
      </c>
      <c r="N2217" s="9">
        <f t="shared" si="1207"/>
        <v>78954.9890546729</v>
      </c>
      <c r="O2217" t="str">
        <f>VLOOKUP(A2217,glbpamap!$A$1:$E$1000,5,FALSE)</f>
        <v>implementation.csv</v>
      </c>
    </row>
    <row r="2218" spans="1:15" x14ac:dyDescent="0.25">
      <c r="A2218" t="str">
        <f t="shared" si="1219"/>
        <v>R&amp;D-04600000</v>
      </c>
      <c r="C2218">
        <f t="shared" si="1220"/>
        <v>0.1</v>
      </c>
      <c r="D2218" s="5">
        <f t="shared" si="1230"/>
        <v>7</v>
      </c>
      <c r="E2218" s="5">
        <f t="shared" si="1231"/>
        <v>13</v>
      </c>
      <c r="F2218" s="4">
        <f t="shared" si="1232"/>
        <v>7</v>
      </c>
      <c r="G2218" s="5" t="str">
        <f>VLOOKUP($D2218,LE!$B:$D,G$2,FALSE)</f>
        <v>AUS</v>
      </c>
      <c r="H2218" s="5" t="str">
        <f>VLOOKUP($D2218,LE!$B:$D,H$2,FALSE)</f>
        <v>Australia</v>
      </c>
      <c r="I2218" s="5" t="str">
        <f>VLOOKUP($E2218,Department!$B:$E,I$2,FALSE)</f>
        <v>R&amp;D</v>
      </c>
      <c r="J2218" s="5" t="str">
        <f>VLOOKUP($E2218,Department!$B:$E,J$2,FALSE)</f>
        <v>R&amp;D-04</v>
      </c>
      <c r="K2218" s="5" t="str">
        <f>VLOOKUP($E2218,Department!$B:$E,K$2,FALSE)</f>
        <v>R&amp;D-Parternerships</v>
      </c>
      <c r="L2218" s="5">
        <f>VLOOKUP($F2218,Account!$B:$D,L$2,FALSE)</f>
        <v>600000</v>
      </c>
      <c r="M2218" s="5" t="str">
        <f>VLOOKUP($F2218,Account!$B:$D,M$2,FALSE)</f>
        <v>Legal-Consultants</v>
      </c>
      <c r="N2218" s="9">
        <f t="shared" si="1208"/>
        <v>39477.49452733645</v>
      </c>
      <c r="O2218" t="str">
        <f>VLOOKUP(A2218,glbpamap!$A$1:$E$1000,5,FALSE)</f>
        <v>implementation.csv</v>
      </c>
    </row>
    <row r="2219" spans="1:15" x14ac:dyDescent="0.25">
      <c r="A2219" t="str">
        <f t="shared" si="1219"/>
        <v>R&amp;D-04600001</v>
      </c>
      <c r="C2219">
        <f t="shared" si="1220"/>
        <v>0</v>
      </c>
      <c r="D2219" s="5">
        <f t="shared" si="1230"/>
        <v>7</v>
      </c>
      <c r="E2219" s="5">
        <f t="shared" si="1231"/>
        <v>13</v>
      </c>
      <c r="F2219" s="4">
        <f t="shared" si="1232"/>
        <v>8</v>
      </c>
      <c r="G2219" s="5" t="str">
        <f>VLOOKUP($D2219,LE!$B:$D,G$2,FALSE)</f>
        <v>AUS</v>
      </c>
      <c r="H2219" s="5" t="str">
        <f>VLOOKUP($D2219,LE!$B:$D,H$2,FALSE)</f>
        <v>Australia</v>
      </c>
      <c r="I2219" s="5" t="str">
        <f>VLOOKUP($E2219,Department!$B:$E,I$2,FALSE)</f>
        <v>R&amp;D</v>
      </c>
      <c r="J2219" s="5" t="str">
        <f>VLOOKUP($E2219,Department!$B:$E,J$2,FALSE)</f>
        <v>R&amp;D-04</v>
      </c>
      <c r="K2219" s="5" t="str">
        <f>VLOOKUP($E2219,Department!$B:$E,K$2,FALSE)</f>
        <v>R&amp;D-Parternerships</v>
      </c>
      <c r="L2219" s="5">
        <f>VLOOKUP($F2219,Account!$B:$D,L$2,FALSE)</f>
        <v>600001</v>
      </c>
      <c r="M2219" s="5" t="str">
        <f>VLOOKUP($F2219,Account!$B:$D,M$2,FALSE)</f>
        <v>Legal-Corporate Fees</v>
      </c>
      <c r="N2219" s="9">
        <f t="shared" si="1209"/>
        <v>0</v>
      </c>
      <c r="O2219" t="str">
        <f>VLOOKUP(A2219,glbpamap!$A$1:$E$1000,5,FALSE)</f>
        <v>implementation.csv</v>
      </c>
    </row>
    <row r="2220" spans="1:15" x14ac:dyDescent="0.25">
      <c r="A2220" t="str">
        <f t="shared" si="1219"/>
        <v>R&amp;D-04600002</v>
      </c>
      <c r="C2220">
        <f t="shared" si="1220"/>
        <v>0</v>
      </c>
      <c r="D2220" s="5">
        <f t="shared" si="1230"/>
        <v>7</v>
      </c>
      <c r="E2220" s="5">
        <f t="shared" si="1231"/>
        <v>13</v>
      </c>
      <c r="F2220" s="4">
        <f t="shared" si="1232"/>
        <v>9</v>
      </c>
      <c r="G2220" s="5" t="str">
        <f>VLOOKUP($D2220,LE!$B:$D,G$2,FALSE)</f>
        <v>AUS</v>
      </c>
      <c r="H2220" s="5" t="str">
        <f>VLOOKUP($D2220,LE!$B:$D,H$2,FALSE)</f>
        <v>Australia</v>
      </c>
      <c r="I2220" s="5" t="str">
        <f>VLOOKUP($E2220,Department!$B:$E,I$2,FALSE)</f>
        <v>R&amp;D</v>
      </c>
      <c r="J2220" s="5" t="str">
        <f>VLOOKUP($E2220,Department!$B:$E,J$2,FALSE)</f>
        <v>R&amp;D-04</v>
      </c>
      <c r="K2220" s="5" t="str">
        <f>VLOOKUP($E2220,Department!$B:$E,K$2,FALSE)</f>
        <v>R&amp;D-Parternerships</v>
      </c>
      <c r="L2220" s="5">
        <f>VLOOKUP($F2220,Account!$B:$D,L$2,FALSE)</f>
        <v>600002</v>
      </c>
      <c r="M2220" s="5" t="str">
        <f>VLOOKUP($F2220,Account!$B:$D,M$2,FALSE)</f>
        <v>Legal-Employment Fees</v>
      </c>
      <c r="N2220" s="9">
        <f t="shared" si="1210"/>
        <v>0</v>
      </c>
      <c r="O2220" t="str">
        <f>VLOOKUP(A2220,glbpamap!$A$1:$E$1000,5,FALSE)</f>
        <v>implementation.csv</v>
      </c>
    </row>
    <row r="2221" spans="1:15" x14ac:dyDescent="0.25">
      <c r="A2221" t="str">
        <f t="shared" si="1219"/>
        <v>R&amp;D-04700000</v>
      </c>
      <c r="C2221">
        <f t="shared" si="1220"/>
        <v>0.05</v>
      </c>
      <c r="D2221" s="5">
        <f t="shared" si="1230"/>
        <v>7</v>
      </c>
      <c r="E2221" s="5">
        <f t="shared" si="1231"/>
        <v>13</v>
      </c>
      <c r="F2221" s="4">
        <f t="shared" si="1232"/>
        <v>10</v>
      </c>
      <c r="G2221" s="5" t="str">
        <f>VLOOKUP($D2221,LE!$B:$D,G$2,FALSE)</f>
        <v>AUS</v>
      </c>
      <c r="H2221" s="5" t="str">
        <f>VLOOKUP($D2221,LE!$B:$D,H$2,FALSE)</f>
        <v>Australia</v>
      </c>
      <c r="I2221" s="5" t="str">
        <f>VLOOKUP($E2221,Department!$B:$E,I$2,FALSE)</f>
        <v>R&amp;D</v>
      </c>
      <c r="J2221" s="5" t="str">
        <f>VLOOKUP($E2221,Department!$B:$E,J$2,FALSE)</f>
        <v>R&amp;D-04</v>
      </c>
      <c r="K2221" s="5" t="str">
        <f>VLOOKUP($E2221,Department!$B:$E,K$2,FALSE)</f>
        <v>R&amp;D-Parternerships</v>
      </c>
      <c r="L2221" s="5">
        <f>VLOOKUP($F2221,Account!$B:$D,L$2,FALSE)</f>
        <v>700000</v>
      </c>
      <c r="M2221" s="5" t="str">
        <f>VLOOKUP($F2221,Account!$B:$D,M$2,FALSE)</f>
        <v>IT-Application-On-Premise</v>
      </c>
      <c r="N2221" s="9">
        <f t="shared" si="1211"/>
        <v>19738.747263668225</v>
      </c>
      <c r="O2221" t="str">
        <f>VLOOKUP(A2221,glbpamap!$A$1:$E$1000,5,FALSE)</f>
        <v>implementation.csv</v>
      </c>
    </row>
    <row r="2222" spans="1:15" x14ac:dyDescent="0.25">
      <c r="A2222" t="str">
        <f t="shared" si="1219"/>
        <v>R&amp;D-04700001</v>
      </c>
      <c r="C2222">
        <f t="shared" si="1220"/>
        <v>0.01</v>
      </c>
      <c r="D2222" s="5">
        <f t="shared" si="1230"/>
        <v>7</v>
      </c>
      <c r="E2222" s="5">
        <f t="shared" si="1231"/>
        <v>13</v>
      </c>
      <c r="F2222" s="4">
        <f t="shared" si="1232"/>
        <v>11</v>
      </c>
      <c r="G2222" s="5" t="str">
        <f>VLOOKUP($D2222,LE!$B:$D,G$2,FALSE)</f>
        <v>AUS</v>
      </c>
      <c r="H2222" s="5" t="str">
        <f>VLOOKUP($D2222,LE!$B:$D,H$2,FALSE)</f>
        <v>Australia</v>
      </c>
      <c r="I2222" s="5" t="str">
        <f>VLOOKUP($E2222,Department!$B:$E,I$2,FALSE)</f>
        <v>R&amp;D</v>
      </c>
      <c r="J2222" s="5" t="str">
        <f>VLOOKUP($E2222,Department!$B:$E,J$2,FALSE)</f>
        <v>R&amp;D-04</v>
      </c>
      <c r="K2222" s="5" t="str">
        <f>VLOOKUP($E2222,Department!$B:$E,K$2,FALSE)</f>
        <v>R&amp;D-Parternerships</v>
      </c>
      <c r="L2222" s="5">
        <f>VLOOKUP($F2222,Account!$B:$D,L$2,FALSE)</f>
        <v>700001</v>
      </c>
      <c r="M2222" s="5" t="str">
        <f>VLOOKUP($F2222,Account!$B:$D,M$2,FALSE)</f>
        <v>IT-Application-Subscription</v>
      </c>
      <c r="N2222" s="9">
        <f t="shared" si="1212"/>
        <v>3947.7494527336448</v>
      </c>
      <c r="O2222" t="str">
        <f>VLOOKUP(A2222,glbpamap!$A$1:$E$1000,5,FALSE)</f>
        <v>implementation.csv</v>
      </c>
    </row>
    <row r="2223" spans="1:15" x14ac:dyDescent="0.25">
      <c r="A2223" t="str">
        <f t="shared" si="1219"/>
        <v>R&amp;D-04700002</v>
      </c>
      <c r="C2223">
        <f t="shared" si="1220"/>
        <v>0.02</v>
      </c>
      <c r="D2223" s="5">
        <f t="shared" si="1230"/>
        <v>7</v>
      </c>
      <c r="E2223" s="5">
        <f t="shared" si="1231"/>
        <v>13</v>
      </c>
      <c r="F2223" s="4">
        <f t="shared" si="1232"/>
        <v>12</v>
      </c>
      <c r="G2223" s="5" t="str">
        <f>VLOOKUP($D2223,LE!$B:$D,G$2,FALSE)</f>
        <v>AUS</v>
      </c>
      <c r="H2223" s="5" t="str">
        <f>VLOOKUP($D2223,LE!$B:$D,H$2,FALSE)</f>
        <v>Australia</v>
      </c>
      <c r="I2223" s="5" t="str">
        <f>VLOOKUP($E2223,Department!$B:$E,I$2,FALSE)</f>
        <v>R&amp;D</v>
      </c>
      <c r="J2223" s="5" t="str">
        <f>VLOOKUP($E2223,Department!$B:$E,J$2,FALSE)</f>
        <v>R&amp;D-04</v>
      </c>
      <c r="K2223" s="5" t="str">
        <f>VLOOKUP($E2223,Department!$B:$E,K$2,FALSE)</f>
        <v>R&amp;D-Parternerships</v>
      </c>
      <c r="L2223" s="5">
        <f>VLOOKUP($F2223,Account!$B:$D,L$2,FALSE)</f>
        <v>700002</v>
      </c>
      <c r="M2223" s="5" t="str">
        <f>VLOOKUP($F2223,Account!$B:$D,M$2,FALSE)</f>
        <v>IT-Infrastructure</v>
      </c>
      <c r="N2223" s="9">
        <f t="shared" si="1213"/>
        <v>7895.4989054672897</v>
      </c>
      <c r="O2223" t="str">
        <f>VLOOKUP(A2223,glbpamap!$A$1:$E$1000,5,FALSE)</f>
        <v>implementation.csv</v>
      </c>
    </row>
    <row r="2224" spans="1:15" x14ac:dyDescent="0.25">
      <c r="A2224" t="str">
        <f t="shared" si="1219"/>
        <v>R&amp;D-04700003</v>
      </c>
      <c r="C2224">
        <f t="shared" si="1220"/>
        <v>0.01</v>
      </c>
      <c r="D2224" s="5">
        <f t="shared" si="1230"/>
        <v>7</v>
      </c>
      <c r="E2224" s="5">
        <f t="shared" si="1231"/>
        <v>13</v>
      </c>
      <c r="F2224" s="4">
        <f t="shared" si="1232"/>
        <v>13</v>
      </c>
      <c r="G2224" s="5" t="str">
        <f>VLOOKUP($D2224,LE!$B:$D,G$2,FALSE)</f>
        <v>AUS</v>
      </c>
      <c r="H2224" s="5" t="str">
        <f>VLOOKUP($D2224,LE!$B:$D,H$2,FALSE)</f>
        <v>Australia</v>
      </c>
      <c r="I2224" s="5" t="str">
        <f>VLOOKUP($E2224,Department!$B:$E,I$2,FALSE)</f>
        <v>R&amp;D</v>
      </c>
      <c r="J2224" s="5" t="str">
        <f>VLOOKUP($E2224,Department!$B:$E,J$2,FALSE)</f>
        <v>R&amp;D-04</v>
      </c>
      <c r="K2224" s="5" t="str">
        <f>VLOOKUP($E2224,Department!$B:$E,K$2,FALSE)</f>
        <v>R&amp;D-Parternerships</v>
      </c>
      <c r="L2224" s="5">
        <f>VLOOKUP($F2224,Account!$B:$D,L$2,FALSE)</f>
        <v>700003</v>
      </c>
      <c r="M2224" s="5" t="str">
        <f>VLOOKUP($F2224,Account!$B:$D,M$2,FALSE)</f>
        <v>IT-Consultant-System Implementation</v>
      </c>
      <c r="N2224" s="9">
        <f t="shared" si="1214"/>
        <v>3947.7494527336448</v>
      </c>
      <c r="O2224" t="str">
        <f>VLOOKUP(A2224,glbpamap!$A$1:$E$1000,5,FALSE)</f>
        <v>implementation.csv</v>
      </c>
    </row>
    <row r="2225" spans="1:15" x14ac:dyDescent="0.25">
      <c r="A2225" t="str">
        <f t="shared" si="1219"/>
        <v>R&amp;D-04800000</v>
      </c>
      <c r="C2225">
        <f t="shared" si="1220"/>
        <v>0.02</v>
      </c>
      <c r="D2225" s="5">
        <f t="shared" si="1230"/>
        <v>7</v>
      </c>
      <c r="E2225" s="5">
        <f t="shared" si="1231"/>
        <v>13</v>
      </c>
      <c r="F2225" s="4">
        <f t="shared" si="1232"/>
        <v>14</v>
      </c>
      <c r="G2225" s="5" t="str">
        <f>VLOOKUP($D2225,LE!$B:$D,G$2,FALSE)</f>
        <v>AUS</v>
      </c>
      <c r="H2225" s="5" t="str">
        <f>VLOOKUP($D2225,LE!$B:$D,H$2,FALSE)</f>
        <v>Australia</v>
      </c>
      <c r="I2225" s="5" t="str">
        <f>VLOOKUP($E2225,Department!$B:$E,I$2,FALSE)</f>
        <v>R&amp;D</v>
      </c>
      <c r="J2225" s="5" t="str">
        <f>VLOOKUP($E2225,Department!$B:$E,J$2,FALSE)</f>
        <v>R&amp;D-04</v>
      </c>
      <c r="K2225" s="5" t="str">
        <f>VLOOKUP($E2225,Department!$B:$E,K$2,FALSE)</f>
        <v>R&amp;D-Parternerships</v>
      </c>
      <c r="L2225" s="5">
        <f>VLOOKUP($F2225,Account!$B:$D,L$2,FALSE)</f>
        <v>800000</v>
      </c>
      <c r="M2225" s="5" t="str">
        <f>VLOOKUP($F2225,Account!$B:$D,M$2,FALSE)</f>
        <v>Facilities-Offices</v>
      </c>
      <c r="N2225" s="9">
        <f t="shared" si="1215"/>
        <v>7895.4989054672897</v>
      </c>
      <c r="O2225" t="str">
        <f>VLOOKUP(A2225,glbpamap!$A$1:$E$1000,5,FALSE)</f>
        <v>implementation.csv</v>
      </c>
    </row>
    <row r="2226" spans="1:15" x14ac:dyDescent="0.25">
      <c r="A2226" t="str">
        <f t="shared" si="1219"/>
        <v>R&amp;D-04800001</v>
      </c>
      <c r="C2226">
        <f t="shared" si="1220"/>
        <v>0.02</v>
      </c>
      <c r="D2226" s="5">
        <f t="shared" si="1230"/>
        <v>7</v>
      </c>
      <c r="E2226" s="5">
        <f t="shared" si="1231"/>
        <v>13</v>
      </c>
      <c r="F2226" s="4">
        <f t="shared" si="1232"/>
        <v>15</v>
      </c>
      <c r="G2226" s="5" t="str">
        <f>VLOOKUP($D2226,LE!$B:$D,G$2,FALSE)</f>
        <v>AUS</v>
      </c>
      <c r="H2226" s="5" t="str">
        <f>VLOOKUP($D2226,LE!$B:$D,H$2,FALSE)</f>
        <v>Australia</v>
      </c>
      <c r="I2226" s="5" t="str">
        <f>VLOOKUP($E2226,Department!$B:$E,I$2,FALSE)</f>
        <v>R&amp;D</v>
      </c>
      <c r="J2226" s="5" t="str">
        <f>VLOOKUP($E2226,Department!$B:$E,J$2,FALSE)</f>
        <v>R&amp;D-04</v>
      </c>
      <c r="K2226" s="5" t="str">
        <f>VLOOKUP($E2226,Department!$B:$E,K$2,FALSE)</f>
        <v>R&amp;D-Parternerships</v>
      </c>
      <c r="L2226" s="5">
        <f>VLOOKUP($F2226,Account!$B:$D,L$2,FALSE)</f>
        <v>800001</v>
      </c>
      <c r="M2226" s="5" t="str">
        <f>VLOOKUP($F2226,Account!$B:$D,M$2,FALSE)</f>
        <v>Facilities-Supplies</v>
      </c>
      <c r="N2226" s="9">
        <f t="shared" si="1216"/>
        <v>7895.4989054672897</v>
      </c>
      <c r="O2226" t="str">
        <f>VLOOKUP(A2226,glbpamap!$A$1:$E$1000,5,FALSE)</f>
        <v>implementation.csv</v>
      </c>
    </row>
    <row r="2227" spans="1:15" x14ac:dyDescent="0.25">
      <c r="A2227" t="str">
        <f t="shared" si="1219"/>
        <v>R&amp;D-04800002</v>
      </c>
      <c r="C2227">
        <f t="shared" si="1220"/>
        <v>0.02</v>
      </c>
      <c r="D2227" s="5">
        <f t="shared" si="1230"/>
        <v>7</v>
      </c>
      <c r="E2227" s="5">
        <f t="shared" si="1231"/>
        <v>13</v>
      </c>
      <c r="F2227" s="4">
        <f t="shared" si="1232"/>
        <v>16</v>
      </c>
      <c r="G2227" s="5" t="str">
        <f>VLOOKUP($D2227,LE!$B:$D,G$2,FALSE)</f>
        <v>AUS</v>
      </c>
      <c r="H2227" s="5" t="str">
        <f>VLOOKUP($D2227,LE!$B:$D,H$2,FALSE)</f>
        <v>Australia</v>
      </c>
      <c r="I2227" s="5" t="str">
        <f>VLOOKUP($E2227,Department!$B:$E,I$2,FALSE)</f>
        <v>R&amp;D</v>
      </c>
      <c r="J2227" s="5" t="str">
        <f>VLOOKUP($E2227,Department!$B:$E,J$2,FALSE)</f>
        <v>R&amp;D-04</v>
      </c>
      <c r="K2227" s="5" t="str">
        <f>VLOOKUP($E2227,Department!$B:$E,K$2,FALSE)</f>
        <v>R&amp;D-Parternerships</v>
      </c>
      <c r="L2227" s="5">
        <f>VLOOKUP($F2227,Account!$B:$D,L$2,FALSE)</f>
        <v>800002</v>
      </c>
      <c r="M2227" s="5" t="str">
        <f>VLOOKUP($F2227,Account!$B:$D,M$2,FALSE)</f>
        <v>Facilities-Supplies</v>
      </c>
      <c r="N2227" s="9">
        <f t="shared" si="1217"/>
        <v>7895.4989054672897</v>
      </c>
      <c r="O2227" t="str">
        <f>VLOOKUP(A2227,glbpamap!$A$1:$E$1000,5,FALSE)</f>
        <v>implementation.csv</v>
      </c>
    </row>
    <row r="2228" spans="1:15" x14ac:dyDescent="0.25">
      <c r="A2228" t="str">
        <f t="shared" si="1219"/>
        <v>FIN-01100000</v>
      </c>
      <c r="C2228">
        <f>C2212</f>
        <v>0</v>
      </c>
      <c r="D2228" s="6">
        <f>D2212</f>
        <v>7</v>
      </c>
      <c r="E2228" s="6">
        <f>E2212+1</f>
        <v>14</v>
      </c>
      <c r="F2228" s="4">
        <v>1</v>
      </c>
      <c r="G2228" s="5" t="str">
        <f>VLOOKUP($D2228,LE!$B:$D,G$2,FALSE)</f>
        <v>AUS</v>
      </c>
      <c r="H2228" s="5" t="str">
        <f>VLOOKUP($D2228,LE!$B:$D,H$2,FALSE)</f>
        <v>Australia</v>
      </c>
      <c r="I2228" s="5" t="str">
        <f>VLOOKUP($E2228,Department!$B:$E,I$2,FALSE)</f>
        <v>FIN</v>
      </c>
      <c r="J2228" s="5" t="str">
        <f>VLOOKUP($E2228,Department!$B:$E,J$2,FALSE)</f>
        <v>FIN-01</v>
      </c>
      <c r="K2228" s="5" t="str">
        <f>VLOOKUP($E2228,Department!$B:$E,K$2,FALSE)</f>
        <v>Finance</v>
      </c>
      <c r="L2228" s="5">
        <f>VLOOKUP($F2228,Account!$B:$D,L$2,FALSE)</f>
        <v>100000</v>
      </c>
      <c r="M2228" s="5" t="str">
        <f>VLOOKUP($F2228,Account!$B:$D,M$2,FALSE)</f>
        <v>Salary</v>
      </c>
      <c r="N2228" s="10">
        <f t="shared" ref="N2228" si="1233">N2212*1.01</f>
        <v>398722.69472609815</v>
      </c>
      <c r="O2228" t="str">
        <f>VLOOKUP(A2228,glbpamap!$A$1:$E$1000,5,FALSE)</f>
        <v>implementation.csv</v>
      </c>
    </row>
    <row r="2229" spans="1:15" x14ac:dyDescent="0.25">
      <c r="A2229" t="str">
        <f t="shared" si="1219"/>
        <v>FIN-01100001</v>
      </c>
      <c r="C2229">
        <f t="shared" si="1220"/>
        <v>0.3</v>
      </c>
      <c r="D2229" s="5">
        <f>D2228</f>
        <v>7</v>
      </c>
      <c r="E2229" s="5">
        <f>E2228</f>
        <v>14</v>
      </c>
      <c r="F2229" s="4">
        <f>F2228+1</f>
        <v>2</v>
      </c>
      <c r="G2229" s="5" t="str">
        <f>VLOOKUP($D2229,LE!$B:$D,G$2,FALSE)</f>
        <v>AUS</v>
      </c>
      <c r="H2229" s="5" t="str">
        <f>VLOOKUP($D2229,LE!$B:$D,H$2,FALSE)</f>
        <v>Australia</v>
      </c>
      <c r="I2229" s="5" t="str">
        <f>VLOOKUP($E2229,Department!$B:$E,I$2,FALSE)</f>
        <v>FIN</v>
      </c>
      <c r="J2229" s="5" t="str">
        <f>VLOOKUP($E2229,Department!$B:$E,J$2,FALSE)</f>
        <v>FIN-01</v>
      </c>
      <c r="K2229" s="5" t="str">
        <f>VLOOKUP($E2229,Department!$B:$E,K$2,FALSE)</f>
        <v>Finance</v>
      </c>
      <c r="L2229" s="5">
        <f>VLOOKUP($F2229,Account!$B:$D,L$2,FALSE)</f>
        <v>100001</v>
      </c>
      <c r="M2229" s="5" t="str">
        <f>VLOOKUP($F2229,Account!$B:$D,M$2,FALSE)</f>
        <v>Benefits</v>
      </c>
      <c r="N2229" s="9">
        <f t="shared" si="1229"/>
        <v>119616.80841782944</v>
      </c>
      <c r="O2229" t="str">
        <f>VLOOKUP(A2229,glbpamap!$A$1:$E$1000,5,FALSE)</f>
        <v>implementation.csv</v>
      </c>
    </row>
    <row r="2230" spans="1:15" x14ac:dyDescent="0.25">
      <c r="A2230" t="str">
        <f t="shared" si="1219"/>
        <v>FIN-01200000</v>
      </c>
      <c r="C2230">
        <f t="shared" si="1220"/>
        <v>0.5</v>
      </c>
      <c r="D2230" s="5">
        <f t="shared" ref="D2230:D2243" si="1234">D2229</f>
        <v>7</v>
      </c>
      <c r="E2230" s="5">
        <f t="shared" ref="E2230:E2243" si="1235">E2229</f>
        <v>14</v>
      </c>
      <c r="F2230" s="4">
        <f t="shared" ref="F2230:F2243" si="1236">F2229+1</f>
        <v>3</v>
      </c>
      <c r="G2230" s="5" t="str">
        <f>VLOOKUP($D2230,LE!$B:$D,G$2,FALSE)</f>
        <v>AUS</v>
      </c>
      <c r="H2230" s="5" t="str">
        <f>VLOOKUP($D2230,LE!$B:$D,H$2,FALSE)</f>
        <v>Australia</v>
      </c>
      <c r="I2230" s="5" t="str">
        <f>VLOOKUP($E2230,Department!$B:$E,I$2,FALSE)</f>
        <v>FIN</v>
      </c>
      <c r="J2230" s="5" t="str">
        <f>VLOOKUP($E2230,Department!$B:$E,J$2,FALSE)</f>
        <v>FIN-01</v>
      </c>
      <c r="K2230" s="5" t="str">
        <f>VLOOKUP($E2230,Department!$B:$E,K$2,FALSE)</f>
        <v>Finance</v>
      </c>
      <c r="L2230" s="5">
        <f>VLOOKUP($F2230,Account!$B:$D,L$2,FALSE)</f>
        <v>200000</v>
      </c>
      <c r="M2230" s="5" t="str">
        <f>VLOOKUP($F2230,Account!$B:$D,M$2,FALSE)</f>
        <v>Contractors</v>
      </c>
      <c r="N2230" s="9">
        <f t="shared" ref="N2230:N2278" si="1237">N2228*C2230</f>
        <v>199361.34736304908</v>
      </c>
      <c r="O2230" t="str">
        <f>VLOOKUP(A2230,glbpamap!$A$1:$E$1000,5,FALSE)</f>
        <v>implementation.csv</v>
      </c>
    </row>
    <row r="2231" spans="1:15" x14ac:dyDescent="0.25">
      <c r="A2231" t="str">
        <f t="shared" si="1219"/>
        <v>FIN-01400000</v>
      </c>
      <c r="C2231">
        <f t="shared" si="1220"/>
        <v>0.1</v>
      </c>
      <c r="D2231" s="5">
        <f t="shared" si="1234"/>
        <v>7</v>
      </c>
      <c r="E2231" s="5">
        <f t="shared" si="1235"/>
        <v>14</v>
      </c>
      <c r="F2231" s="4">
        <f t="shared" si="1236"/>
        <v>4</v>
      </c>
      <c r="G2231" s="5" t="str">
        <f>VLOOKUP($D2231,LE!$B:$D,G$2,FALSE)</f>
        <v>AUS</v>
      </c>
      <c r="H2231" s="5" t="str">
        <f>VLOOKUP($D2231,LE!$B:$D,H$2,FALSE)</f>
        <v>Australia</v>
      </c>
      <c r="I2231" s="5" t="str">
        <f>VLOOKUP($E2231,Department!$B:$E,I$2,FALSE)</f>
        <v>FIN</v>
      </c>
      <c r="J2231" s="5" t="str">
        <f>VLOOKUP($E2231,Department!$B:$E,J$2,FALSE)</f>
        <v>FIN-01</v>
      </c>
      <c r="K2231" s="5" t="str">
        <f>VLOOKUP($E2231,Department!$B:$E,K$2,FALSE)</f>
        <v>Finance</v>
      </c>
      <c r="L2231" s="5">
        <f>VLOOKUP($F2231,Account!$B:$D,L$2,FALSE)</f>
        <v>400000</v>
      </c>
      <c r="M2231" s="5" t="str">
        <f>VLOOKUP($F2231,Account!$B:$D,M$2,FALSE)</f>
        <v>Travel-Trips</v>
      </c>
      <c r="N2231" s="9">
        <f t="shared" ref="N2231:N2279" si="1238">N2228*C2231</f>
        <v>39872.26947260982</v>
      </c>
      <c r="O2231" t="str">
        <f>VLOOKUP(A2231,glbpamap!$A$1:$E$1000,5,FALSE)</f>
        <v>implementation.csv</v>
      </c>
    </row>
    <row r="2232" spans="1:15" x14ac:dyDescent="0.25">
      <c r="A2232" t="str">
        <f t="shared" si="1219"/>
        <v>FIN-01400001</v>
      </c>
      <c r="C2232">
        <f t="shared" si="1220"/>
        <v>0.05</v>
      </c>
      <c r="D2232" s="5">
        <f t="shared" si="1234"/>
        <v>7</v>
      </c>
      <c r="E2232" s="5">
        <f t="shared" si="1235"/>
        <v>14</v>
      </c>
      <c r="F2232" s="4">
        <f t="shared" si="1236"/>
        <v>5</v>
      </c>
      <c r="G2232" s="5" t="str">
        <f>VLOOKUP($D2232,LE!$B:$D,G$2,FALSE)</f>
        <v>AUS</v>
      </c>
      <c r="H2232" s="5" t="str">
        <f>VLOOKUP($D2232,LE!$B:$D,H$2,FALSE)</f>
        <v>Australia</v>
      </c>
      <c r="I2232" s="5" t="str">
        <f>VLOOKUP($E2232,Department!$B:$E,I$2,FALSE)</f>
        <v>FIN</v>
      </c>
      <c r="J2232" s="5" t="str">
        <f>VLOOKUP($E2232,Department!$B:$E,J$2,FALSE)</f>
        <v>FIN-01</v>
      </c>
      <c r="K2232" s="5" t="str">
        <f>VLOOKUP($E2232,Department!$B:$E,K$2,FALSE)</f>
        <v>Finance</v>
      </c>
      <c r="L2232" s="5">
        <f>VLOOKUP($F2232,Account!$B:$D,L$2,FALSE)</f>
        <v>400001</v>
      </c>
      <c r="M2232" s="5" t="str">
        <f>VLOOKUP($F2232,Account!$B:$D,M$2,FALSE)</f>
        <v>Travel-Hotels</v>
      </c>
      <c r="N2232" s="9">
        <f t="shared" ref="N2232:N2280" si="1239">N2228*C2232</f>
        <v>19936.13473630491</v>
      </c>
      <c r="O2232" t="str">
        <f>VLOOKUP(A2232,glbpamap!$A$1:$E$1000,5,FALSE)</f>
        <v>implementation.csv</v>
      </c>
    </row>
    <row r="2233" spans="1:15" x14ac:dyDescent="0.25">
      <c r="A2233" t="str">
        <f t="shared" si="1219"/>
        <v>FIN-01500000</v>
      </c>
      <c r="C2233">
        <f t="shared" si="1220"/>
        <v>0.2</v>
      </c>
      <c r="D2233" s="5">
        <f t="shared" si="1234"/>
        <v>7</v>
      </c>
      <c r="E2233" s="5">
        <f t="shared" si="1235"/>
        <v>14</v>
      </c>
      <c r="F2233" s="4">
        <f t="shared" si="1236"/>
        <v>6</v>
      </c>
      <c r="G2233" s="5" t="str">
        <f>VLOOKUP($D2233,LE!$B:$D,G$2,FALSE)</f>
        <v>AUS</v>
      </c>
      <c r="H2233" s="5" t="str">
        <f>VLOOKUP($D2233,LE!$B:$D,H$2,FALSE)</f>
        <v>Australia</v>
      </c>
      <c r="I2233" s="5" t="str">
        <f>VLOOKUP($E2233,Department!$B:$E,I$2,FALSE)</f>
        <v>FIN</v>
      </c>
      <c r="J2233" s="5" t="str">
        <f>VLOOKUP($E2233,Department!$B:$E,J$2,FALSE)</f>
        <v>FIN-01</v>
      </c>
      <c r="K2233" s="5" t="str">
        <f>VLOOKUP($E2233,Department!$B:$E,K$2,FALSE)</f>
        <v>Finance</v>
      </c>
      <c r="L2233" s="5">
        <f>VLOOKUP($F2233,Account!$B:$D,L$2,FALSE)</f>
        <v>500000</v>
      </c>
      <c r="M2233" s="5" t="str">
        <f>VLOOKUP($F2233,Account!$B:$D,M$2,FALSE)</f>
        <v>Professional-Services-Consultants</v>
      </c>
      <c r="N2233" s="9">
        <f t="shared" ref="N2233:N2281" si="1240">N2228*C2233</f>
        <v>79744.53894521964</v>
      </c>
      <c r="O2233" t="str">
        <f>VLOOKUP(A2233,glbpamap!$A$1:$E$1000,5,FALSE)</f>
        <v>implementation.csv</v>
      </c>
    </row>
    <row r="2234" spans="1:15" x14ac:dyDescent="0.25">
      <c r="A2234" t="str">
        <f t="shared" si="1219"/>
        <v>FIN-01600000</v>
      </c>
      <c r="C2234">
        <f t="shared" si="1220"/>
        <v>0.1</v>
      </c>
      <c r="D2234" s="5">
        <f t="shared" si="1234"/>
        <v>7</v>
      </c>
      <c r="E2234" s="5">
        <f t="shared" si="1235"/>
        <v>14</v>
      </c>
      <c r="F2234" s="4">
        <f t="shared" si="1236"/>
        <v>7</v>
      </c>
      <c r="G2234" s="5" t="str">
        <f>VLOOKUP($D2234,LE!$B:$D,G$2,FALSE)</f>
        <v>AUS</v>
      </c>
      <c r="H2234" s="5" t="str">
        <f>VLOOKUP($D2234,LE!$B:$D,H$2,FALSE)</f>
        <v>Australia</v>
      </c>
      <c r="I2234" s="5" t="str">
        <f>VLOOKUP($E2234,Department!$B:$E,I$2,FALSE)</f>
        <v>FIN</v>
      </c>
      <c r="J2234" s="5" t="str">
        <f>VLOOKUP($E2234,Department!$B:$E,J$2,FALSE)</f>
        <v>FIN-01</v>
      </c>
      <c r="K2234" s="5" t="str">
        <f>VLOOKUP($E2234,Department!$B:$E,K$2,FALSE)</f>
        <v>Finance</v>
      </c>
      <c r="L2234" s="5">
        <f>VLOOKUP($F2234,Account!$B:$D,L$2,FALSE)</f>
        <v>600000</v>
      </c>
      <c r="M2234" s="5" t="str">
        <f>VLOOKUP($F2234,Account!$B:$D,M$2,FALSE)</f>
        <v>Legal-Consultants</v>
      </c>
      <c r="N2234" s="9">
        <f t="shared" ref="N2234:N2282" si="1241">N2228*C2234</f>
        <v>39872.26947260982</v>
      </c>
      <c r="O2234" t="str">
        <f>VLOOKUP(A2234,glbpamap!$A$1:$E$1000,5,FALSE)</f>
        <v>implementation.csv</v>
      </c>
    </row>
    <row r="2235" spans="1:15" x14ac:dyDescent="0.25">
      <c r="A2235" t="str">
        <f t="shared" si="1219"/>
        <v>FIN-01600001</v>
      </c>
      <c r="C2235">
        <f t="shared" si="1220"/>
        <v>0</v>
      </c>
      <c r="D2235" s="5">
        <f t="shared" si="1234"/>
        <v>7</v>
      </c>
      <c r="E2235" s="5">
        <f t="shared" si="1235"/>
        <v>14</v>
      </c>
      <c r="F2235" s="4">
        <f t="shared" si="1236"/>
        <v>8</v>
      </c>
      <c r="G2235" s="5" t="str">
        <f>VLOOKUP($D2235,LE!$B:$D,G$2,FALSE)</f>
        <v>AUS</v>
      </c>
      <c r="H2235" s="5" t="str">
        <f>VLOOKUP($D2235,LE!$B:$D,H$2,FALSE)</f>
        <v>Australia</v>
      </c>
      <c r="I2235" s="5" t="str">
        <f>VLOOKUP($E2235,Department!$B:$E,I$2,FALSE)</f>
        <v>FIN</v>
      </c>
      <c r="J2235" s="5" t="str">
        <f>VLOOKUP($E2235,Department!$B:$E,J$2,FALSE)</f>
        <v>FIN-01</v>
      </c>
      <c r="K2235" s="5" t="str">
        <f>VLOOKUP($E2235,Department!$B:$E,K$2,FALSE)</f>
        <v>Finance</v>
      </c>
      <c r="L2235" s="5">
        <f>VLOOKUP($F2235,Account!$B:$D,L$2,FALSE)</f>
        <v>600001</v>
      </c>
      <c r="M2235" s="5" t="str">
        <f>VLOOKUP($F2235,Account!$B:$D,M$2,FALSE)</f>
        <v>Legal-Corporate Fees</v>
      </c>
      <c r="N2235" s="9">
        <f t="shared" ref="N2235:N2283" si="1242">N2228*C2235</f>
        <v>0</v>
      </c>
      <c r="O2235" t="str">
        <f>VLOOKUP(A2235,glbpamap!$A$1:$E$1000,5,FALSE)</f>
        <v>implementation.csv</v>
      </c>
    </row>
    <row r="2236" spans="1:15" x14ac:dyDescent="0.25">
      <c r="A2236" t="str">
        <f t="shared" si="1219"/>
        <v>FIN-01600002</v>
      </c>
      <c r="C2236">
        <f t="shared" si="1220"/>
        <v>0</v>
      </c>
      <c r="D2236" s="5">
        <f t="shared" si="1234"/>
        <v>7</v>
      </c>
      <c r="E2236" s="5">
        <f t="shared" si="1235"/>
        <v>14</v>
      </c>
      <c r="F2236" s="4">
        <f t="shared" si="1236"/>
        <v>9</v>
      </c>
      <c r="G2236" s="5" t="str">
        <f>VLOOKUP($D2236,LE!$B:$D,G$2,FALSE)</f>
        <v>AUS</v>
      </c>
      <c r="H2236" s="5" t="str">
        <f>VLOOKUP($D2236,LE!$B:$D,H$2,FALSE)</f>
        <v>Australia</v>
      </c>
      <c r="I2236" s="5" t="str">
        <f>VLOOKUP($E2236,Department!$B:$E,I$2,FALSE)</f>
        <v>FIN</v>
      </c>
      <c r="J2236" s="5" t="str">
        <f>VLOOKUP($E2236,Department!$B:$E,J$2,FALSE)</f>
        <v>FIN-01</v>
      </c>
      <c r="K2236" s="5" t="str">
        <f>VLOOKUP($E2236,Department!$B:$E,K$2,FALSE)</f>
        <v>Finance</v>
      </c>
      <c r="L2236" s="5">
        <f>VLOOKUP($F2236,Account!$B:$D,L$2,FALSE)</f>
        <v>600002</v>
      </c>
      <c r="M2236" s="5" t="str">
        <f>VLOOKUP($F2236,Account!$B:$D,M$2,FALSE)</f>
        <v>Legal-Employment Fees</v>
      </c>
      <c r="N2236" s="9">
        <f t="shared" ref="N2236:N2284" si="1243">N2228*C2236</f>
        <v>0</v>
      </c>
      <c r="O2236" t="str">
        <f>VLOOKUP(A2236,glbpamap!$A$1:$E$1000,5,FALSE)</f>
        <v>implementation.csv</v>
      </c>
    </row>
    <row r="2237" spans="1:15" x14ac:dyDescent="0.25">
      <c r="A2237" t="str">
        <f t="shared" si="1219"/>
        <v>FIN-01700000</v>
      </c>
      <c r="C2237">
        <f t="shared" si="1220"/>
        <v>0.05</v>
      </c>
      <c r="D2237" s="5">
        <f t="shared" si="1234"/>
        <v>7</v>
      </c>
      <c r="E2237" s="5">
        <f t="shared" si="1235"/>
        <v>14</v>
      </c>
      <c r="F2237" s="4">
        <f t="shared" si="1236"/>
        <v>10</v>
      </c>
      <c r="G2237" s="5" t="str">
        <f>VLOOKUP($D2237,LE!$B:$D,G$2,FALSE)</f>
        <v>AUS</v>
      </c>
      <c r="H2237" s="5" t="str">
        <f>VLOOKUP($D2237,LE!$B:$D,H$2,FALSE)</f>
        <v>Australia</v>
      </c>
      <c r="I2237" s="5" t="str">
        <f>VLOOKUP($E2237,Department!$B:$E,I$2,FALSE)</f>
        <v>FIN</v>
      </c>
      <c r="J2237" s="5" t="str">
        <f>VLOOKUP($E2237,Department!$B:$E,J$2,FALSE)</f>
        <v>FIN-01</v>
      </c>
      <c r="K2237" s="5" t="str">
        <f>VLOOKUP($E2237,Department!$B:$E,K$2,FALSE)</f>
        <v>Finance</v>
      </c>
      <c r="L2237" s="5">
        <f>VLOOKUP($F2237,Account!$B:$D,L$2,FALSE)</f>
        <v>700000</v>
      </c>
      <c r="M2237" s="5" t="str">
        <f>VLOOKUP($F2237,Account!$B:$D,M$2,FALSE)</f>
        <v>IT-Application-On-Premise</v>
      </c>
      <c r="N2237" s="9">
        <f t="shared" ref="N2237:N2285" si="1244">N2228*C2237</f>
        <v>19936.13473630491</v>
      </c>
      <c r="O2237" t="str">
        <f>VLOOKUP(A2237,glbpamap!$A$1:$E$1000,5,FALSE)</f>
        <v>implementation.csv</v>
      </c>
    </row>
    <row r="2238" spans="1:15" x14ac:dyDescent="0.25">
      <c r="A2238" t="str">
        <f t="shared" si="1219"/>
        <v>FIN-01700001</v>
      </c>
      <c r="C2238">
        <f t="shared" si="1220"/>
        <v>0.01</v>
      </c>
      <c r="D2238" s="5">
        <f t="shared" si="1234"/>
        <v>7</v>
      </c>
      <c r="E2238" s="5">
        <f t="shared" si="1235"/>
        <v>14</v>
      </c>
      <c r="F2238" s="4">
        <f t="shared" si="1236"/>
        <v>11</v>
      </c>
      <c r="G2238" s="5" t="str">
        <f>VLOOKUP($D2238,LE!$B:$D,G$2,FALSE)</f>
        <v>AUS</v>
      </c>
      <c r="H2238" s="5" t="str">
        <f>VLOOKUP($D2238,LE!$B:$D,H$2,FALSE)</f>
        <v>Australia</v>
      </c>
      <c r="I2238" s="5" t="str">
        <f>VLOOKUP($E2238,Department!$B:$E,I$2,FALSE)</f>
        <v>FIN</v>
      </c>
      <c r="J2238" s="5" t="str">
        <f>VLOOKUP($E2238,Department!$B:$E,J$2,FALSE)</f>
        <v>FIN-01</v>
      </c>
      <c r="K2238" s="5" t="str">
        <f>VLOOKUP($E2238,Department!$B:$E,K$2,FALSE)</f>
        <v>Finance</v>
      </c>
      <c r="L2238" s="5">
        <f>VLOOKUP($F2238,Account!$B:$D,L$2,FALSE)</f>
        <v>700001</v>
      </c>
      <c r="M2238" s="5" t="str">
        <f>VLOOKUP($F2238,Account!$B:$D,M$2,FALSE)</f>
        <v>IT-Application-Subscription</v>
      </c>
      <c r="N2238" s="9">
        <f t="shared" ref="N2238:N2286" si="1245">N2228*C2238</f>
        <v>3987.2269472609814</v>
      </c>
      <c r="O2238" t="str">
        <f>VLOOKUP(A2238,glbpamap!$A$1:$E$1000,5,FALSE)</f>
        <v>implementation.csv</v>
      </c>
    </row>
    <row r="2239" spans="1:15" x14ac:dyDescent="0.25">
      <c r="A2239" t="str">
        <f t="shared" si="1219"/>
        <v>FIN-01700002</v>
      </c>
      <c r="C2239">
        <f t="shared" si="1220"/>
        <v>0.02</v>
      </c>
      <c r="D2239" s="5">
        <f t="shared" si="1234"/>
        <v>7</v>
      </c>
      <c r="E2239" s="5">
        <f t="shared" si="1235"/>
        <v>14</v>
      </c>
      <c r="F2239" s="4">
        <f t="shared" si="1236"/>
        <v>12</v>
      </c>
      <c r="G2239" s="5" t="str">
        <f>VLOOKUP($D2239,LE!$B:$D,G$2,FALSE)</f>
        <v>AUS</v>
      </c>
      <c r="H2239" s="5" t="str">
        <f>VLOOKUP($D2239,LE!$B:$D,H$2,FALSE)</f>
        <v>Australia</v>
      </c>
      <c r="I2239" s="5" t="str">
        <f>VLOOKUP($E2239,Department!$B:$E,I$2,FALSE)</f>
        <v>FIN</v>
      </c>
      <c r="J2239" s="5" t="str">
        <f>VLOOKUP($E2239,Department!$B:$E,J$2,FALSE)</f>
        <v>FIN-01</v>
      </c>
      <c r="K2239" s="5" t="str">
        <f>VLOOKUP($E2239,Department!$B:$E,K$2,FALSE)</f>
        <v>Finance</v>
      </c>
      <c r="L2239" s="5">
        <f>VLOOKUP($F2239,Account!$B:$D,L$2,FALSE)</f>
        <v>700002</v>
      </c>
      <c r="M2239" s="5" t="str">
        <f>VLOOKUP($F2239,Account!$B:$D,M$2,FALSE)</f>
        <v>IT-Infrastructure</v>
      </c>
      <c r="N2239" s="9">
        <f t="shared" ref="N2239:N2287" si="1246">N2228*C2239</f>
        <v>7974.4538945219629</v>
      </c>
      <c r="O2239" t="str">
        <f>VLOOKUP(A2239,glbpamap!$A$1:$E$1000,5,FALSE)</f>
        <v>implementation.csv</v>
      </c>
    </row>
    <row r="2240" spans="1:15" x14ac:dyDescent="0.25">
      <c r="A2240" t="str">
        <f t="shared" si="1219"/>
        <v>FIN-01700003</v>
      </c>
      <c r="C2240">
        <f t="shared" si="1220"/>
        <v>0.01</v>
      </c>
      <c r="D2240" s="5">
        <f t="shared" si="1234"/>
        <v>7</v>
      </c>
      <c r="E2240" s="5">
        <f t="shared" si="1235"/>
        <v>14</v>
      </c>
      <c r="F2240" s="4">
        <f t="shared" si="1236"/>
        <v>13</v>
      </c>
      <c r="G2240" s="5" t="str">
        <f>VLOOKUP($D2240,LE!$B:$D,G$2,FALSE)</f>
        <v>AUS</v>
      </c>
      <c r="H2240" s="5" t="str">
        <f>VLOOKUP($D2240,LE!$B:$D,H$2,FALSE)</f>
        <v>Australia</v>
      </c>
      <c r="I2240" s="5" t="str">
        <f>VLOOKUP($E2240,Department!$B:$E,I$2,FALSE)</f>
        <v>FIN</v>
      </c>
      <c r="J2240" s="5" t="str">
        <f>VLOOKUP($E2240,Department!$B:$E,J$2,FALSE)</f>
        <v>FIN-01</v>
      </c>
      <c r="K2240" s="5" t="str">
        <f>VLOOKUP($E2240,Department!$B:$E,K$2,FALSE)</f>
        <v>Finance</v>
      </c>
      <c r="L2240" s="5">
        <f>VLOOKUP($F2240,Account!$B:$D,L$2,FALSE)</f>
        <v>700003</v>
      </c>
      <c r="M2240" s="5" t="str">
        <f>VLOOKUP($F2240,Account!$B:$D,M$2,FALSE)</f>
        <v>IT-Consultant-System Implementation</v>
      </c>
      <c r="N2240" s="9">
        <f t="shared" ref="N2240:N2288" si="1247">N2228*C2240</f>
        <v>3987.2269472609814</v>
      </c>
      <c r="O2240" t="str">
        <f>VLOOKUP(A2240,glbpamap!$A$1:$E$1000,5,FALSE)</f>
        <v>implementation.csv</v>
      </c>
    </row>
    <row r="2241" spans="1:15" x14ac:dyDescent="0.25">
      <c r="A2241" t="str">
        <f t="shared" si="1219"/>
        <v>FIN-01800000</v>
      </c>
      <c r="C2241">
        <f t="shared" si="1220"/>
        <v>0.02</v>
      </c>
      <c r="D2241" s="5">
        <f t="shared" si="1234"/>
        <v>7</v>
      </c>
      <c r="E2241" s="5">
        <f t="shared" si="1235"/>
        <v>14</v>
      </c>
      <c r="F2241" s="4">
        <f t="shared" si="1236"/>
        <v>14</v>
      </c>
      <c r="G2241" s="5" t="str">
        <f>VLOOKUP($D2241,LE!$B:$D,G$2,FALSE)</f>
        <v>AUS</v>
      </c>
      <c r="H2241" s="5" t="str">
        <f>VLOOKUP($D2241,LE!$B:$D,H$2,FALSE)</f>
        <v>Australia</v>
      </c>
      <c r="I2241" s="5" t="str">
        <f>VLOOKUP($E2241,Department!$B:$E,I$2,FALSE)</f>
        <v>FIN</v>
      </c>
      <c r="J2241" s="5" t="str">
        <f>VLOOKUP($E2241,Department!$B:$E,J$2,FALSE)</f>
        <v>FIN-01</v>
      </c>
      <c r="K2241" s="5" t="str">
        <f>VLOOKUP($E2241,Department!$B:$E,K$2,FALSE)</f>
        <v>Finance</v>
      </c>
      <c r="L2241" s="5">
        <f>VLOOKUP($F2241,Account!$B:$D,L$2,FALSE)</f>
        <v>800000</v>
      </c>
      <c r="M2241" s="5" t="str">
        <f>VLOOKUP($F2241,Account!$B:$D,M$2,FALSE)</f>
        <v>Facilities-Offices</v>
      </c>
      <c r="N2241" s="9">
        <f t="shared" ref="N2241:N2289" si="1248">N2228*C2241</f>
        <v>7974.4538945219629</v>
      </c>
      <c r="O2241" t="str">
        <f>VLOOKUP(A2241,glbpamap!$A$1:$E$1000,5,FALSE)</f>
        <v>implementation.csv</v>
      </c>
    </row>
    <row r="2242" spans="1:15" x14ac:dyDescent="0.25">
      <c r="A2242" t="str">
        <f t="shared" si="1219"/>
        <v>FIN-01800001</v>
      </c>
      <c r="C2242">
        <f t="shared" si="1220"/>
        <v>0.02</v>
      </c>
      <c r="D2242" s="5">
        <f t="shared" si="1234"/>
        <v>7</v>
      </c>
      <c r="E2242" s="5">
        <f t="shared" si="1235"/>
        <v>14</v>
      </c>
      <c r="F2242" s="4">
        <f t="shared" si="1236"/>
        <v>15</v>
      </c>
      <c r="G2242" s="5" t="str">
        <f>VLOOKUP($D2242,LE!$B:$D,G$2,FALSE)</f>
        <v>AUS</v>
      </c>
      <c r="H2242" s="5" t="str">
        <f>VLOOKUP($D2242,LE!$B:$D,H$2,FALSE)</f>
        <v>Australia</v>
      </c>
      <c r="I2242" s="5" t="str">
        <f>VLOOKUP($E2242,Department!$B:$E,I$2,FALSE)</f>
        <v>FIN</v>
      </c>
      <c r="J2242" s="5" t="str">
        <f>VLOOKUP($E2242,Department!$B:$E,J$2,FALSE)</f>
        <v>FIN-01</v>
      </c>
      <c r="K2242" s="5" t="str">
        <f>VLOOKUP($E2242,Department!$B:$E,K$2,FALSE)</f>
        <v>Finance</v>
      </c>
      <c r="L2242" s="5">
        <f>VLOOKUP($F2242,Account!$B:$D,L$2,FALSE)</f>
        <v>800001</v>
      </c>
      <c r="M2242" s="5" t="str">
        <f>VLOOKUP($F2242,Account!$B:$D,M$2,FALSE)</f>
        <v>Facilities-Supplies</v>
      </c>
      <c r="N2242" s="9">
        <f t="shared" ref="N2242:N2290" si="1249">N2228*C2242</f>
        <v>7974.4538945219629</v>
      </c>
      <c r="O2242" t="str">
        <f>VLOOKUP(A2242,glbpamap!$A$1:$E$1000,5,FALSE)</f>
        <v>implementation.csv</v>
      </c>
    </row>
    <row r="2243" spans="1:15" x14ac:dyDescent="0.25">
      <c r="A2243" t="str">
        <f t="shared" si="1219"/>
        <v>FIN-01800002</v>
      </c>
      <c r="C2243">
        <f t="shared" si="1220"/>
        <v>0.02</v>
      </c>
      <c r="D2243" s="5">
        <f t="shared" si="1234"/>
        <v>7</v>
      </c>
      <c r="E2243" s="5">
        <f t="shared" si="1235"/>
        <v>14</v>
      </c>
      <c r="F2243" s="4">
        <f t="shared" si="1236"/>
        <v>16</v>
      </c>
      <c r="G2243" s="5" t="str">
        <f>VLOOKUP($D2243,LE!$B:$D,G$2,FALSE)</f>
        <v>AUS</v>
      </c>
      <c r="H2243" s="5" t="str">
        <f>VLOOKUP($D2243,LE!$B:$D,H$2,FALSE)</f>
        <v>Australia</v>
      </c>
      <c r="I2243" s="5" t="str">
        <f>VLOOKUP($E2243,Department!$B:$E,I$2,FALSE)</f>
        <v>FIN</v>
      </c>
      <c r="J2243" s="5" t="str">
        <f>VLOOKUP($E2243,Department!$B:$E,J$2,FALSE)</f>
        <v>FIN-01</v>
      </c>
      <c r="K2243" s="5" t="str">
        <f>VLOOKUP($E2243,Department!$B:$E,K$2,FALSE)</f>
        <v>Finance</v>
      </c>
      <c r="L2243" s="5">
        <f>VLOOKUP($F2243,Account!$B:$D,L$2,FALSE)</f>
        <v>800002</v>
      </c>
      <c r="M2243" s="5" t="str">
        <f>VLOOKUP($F2243,Account!$B:$D,M$2,FALSE)</f>
        <v>Facilities-Supplies</v>
      </c>
      <c r="N2243" s="9">
        <f t="shared" ref="N2243:N2291" si="1250">N2228*C2243</f>
        <v>7974.4538945219629</v>
      </c>
      <c r="O2243" t="str">
        <f>VLOOKUP(A2243,glbpamap!$A$1:$E$1000,5,FALSE)</f>
        <v>implementation.csv</v>
      </c>
    </row>
    <row r="2244" spans="1:15" x14ac:dyDescent="0.25">
      <c r="A2244" t="str">
        <f t="shared" si="1219"/>
        <v>ACC-01100000</v>
      </c>
      <c r="C2244">
        <f>C2228</f>
        <v>0</v>
      </c>
      <c r="D2244" s="6">
        <f>D2228</f>
        <v>7</v>
      </c>
      <c r="E2244" s="6">
        <f>E2228+1</f>
        <v>15</v>
      </c>
      <c r="F2244" s="4">
        <v>1</v>
      </c>
      <c r="G2244" s="5" t="str">
        <f>VLOOKUP($D2244,LE!$B:$D,G$2,FALSE)</f>
        <v>AUS</v>
      </c>
      <c r="H2244" s="5" t="str">
        <f>VLOOKUP($D2244,LE!$B:$D,H$2,FALSE)</f>
        <v>Australia</v>
      </c>
      <c r="I2244" s="5" t="str">
        <f>VLOOKUP($E2244,Department!$B:$E,I$2,FALSE)</f>
        <v>ACC</v>
      </c>
      <c r="J2244" s="5" t="str">
        <f>VLOOKUP($E2244,Department!$B:$E,J$2,FALSE)</f>
        <v>ACC-01</v>
      </c>
      <c r="K2244" s="5" t="str">
        <f>VLOOKUP($E2244,Department!$B:$E,K$2,FALSE)</f>
        <v>Accounting</v>
      </c>
      <c r="L2244" s="5">
        <f>VLOOKUP($F2244,Account!$B:$D,L$2,FALSE)</f>
        <v>100000</v>
      </c>
      <c r="M2244" s="5" t="str">
        <f>VLOOKUP($F2244,Account!$B:$D,M$2,FALSE)</f>
        <v>Salary</v>
      </c>
      <c r="N2244" s="10">
        <f t="shared" ref="N2244" si="1251">N2228*1.01</f>
        <v>402709.92167335912</v>
      </c>
      <c r="O2244" t="str">
        <f>VLOOKUP(A2244,glbpamap!$A$1:$E$1000,5,FALSE)</f>
        <v>implementation.csv</v>
      </c>
    </row>
    <row r="2245" spans="1:15" x14ac:dyDescent="0.25">
      <c r="A2245" t="str">
        <f t="shared" ref="A2245:A2308" si="1252">J2245&amp;L2245</f>
        <v>ACC-01100001</v>
      </c>
      <c r="C2245">
        <f t="shared" ref="C2245:C2259" si="1253">C2229</f>
        <v>0.3</v>
      </c>
      <c r="D2245" s="5">
        <f>D2244</f>
        <v>7</v>
      </c>
      <c r="E2245" s="5">
        <f>E2244</f>
        <v>15</v>
      </c>
      <c r="F2245" s="4">
        <f>F2244+1</f>
        <v>2</v>
      </c>
      <c r="G2245" s="5" t="str">
        <f>VLOOKUP($D2245,LE!$B:$D,G$2,FALSE)</f>
        <v>AUS</v>
      </c>
      <c r="H2245" s="5" t="str">
        <f>VLOOKUP($D2245,LE!$B:$D,H$2,FALSE)</f>
        <v>Australia</v>
      </c>
      <c r="I2245" s="5" t="str">
        <f>VLOOKUP($E2245,Department!$B:$E,I$2,FALSE)</f>
        <v>ACC</v>
      </c>
      <c r="J2245" s="5" t="str">
        <f>VLOOKUP($E2245,Department!$B:$E,J$2,FALSE)</f>
        <v>ACC-01</v>
      </c>
      <c r="K2245" s="5" t="str">
        <f>VLOOKUP($E2245,Department!$B:$E,K$2,FALSE)</f>
        <v>Accounting</v>
      </c>
      <c r="L2245" s="5">
        <f>VLOOKUP($F2245,Account!$B:$D,L$2,FALSE)</f>
        <v>100001</v>
      </c>
      <c r="M2245" s="5" t="str">
        <f>VLOOKUP($F2245,Account!$B:$D,M$2,FALSE)</f>
        <v>Benefits</v>
      </c>
      <c r="N2245" s="9">
        <f t="shared" si="1229"/>
        <v>120812.97650200773</v>
      </c>
      <c r="O2245" t="str">
        <f>VLOOKUP(A2245,glbpamap!$A$1:$E$1000,5,FALSE)</f>
        <v>implementation.csv</v>
      </c>
    </row>
    <row r="2246" spans="1:15" x14ac:dyDescent="0.25">
      <c r="A2246" t="str">
        <f t="shared" si="1252"/>
        <v>ACC-01200000</v>
      </c>
      <c r="C2246">
        <f t="shared" si="1253"/>
        <v>0.5</v>
      </c>
      <c r="D2246" s="5">
        <f t="shared" ref="D2246:D2259" si="1254">D2245</f>
        <v>7</v>
      </c>
      <c r="E2246" s="5">
        <f t="shared" ref="E2246:E2259" si="1255">E2245</f>
        <v>15</v>
      </c>
      <c r="F2246" s="4">
        <f t="shared" ref="F2246:F2259" si="1256">F2245+1</f>
        <v>3</v>
      </c>
      <c r="G2246" s="5" t="str">
        <f>VLOOKUP($D2246,LE!$B:$D,G$2,FALSE)</f>
        <v>AUS</v>
      </c>
      <c r="H2246" s="5" t="str">
        <f>VLOOKUP($D2246,LE!$B:$D,H$2,FALSE)</f>
        <v>Australia</v>
      </c>
      <c r="I2246" s="5" t="str">
        <f>VLOOKUP($E2246,Department!$B:$E,I$2,FALSE)</f>
        <v>ACC</v>
      </c>
      <c r="J2246" s="5" t="str">
        <f>VLOOKUP($E2246,Department!$B:$E,J$2,FALSE)</f>
        <v>ACC-01</v>
      </c>
      <c r="K2246" s="5" t="str">
        <f>VLOOKUP($E2246,Department!$B:$E,K$2,FALSE)</f>
        <v>Accounting</v>
      </c>
      <c r="L2246" s="5">
        <f>VLOOKUP($F2246,Account!$B:$D,L$2,FALSE)</f>
        <v>200000</v>
      </c>
      <c r="M2246" s="5" t="str">
        <f>VLOOKUP($F2246,Account!$B:$D,M$2,FALSE)</f>
        <v>Contractors</v>
      </c>
      <c r="N2246" s="9">
        <f t="shared" si="1237"/>
        <v>201354.96083667956</v>
      </c>
      <c r="O2246" t="str">
        <f>VLOOKUP(A2246,glbpamap!$A$1:$E$1000,5,FALSE)</f>
        <v>implementation.csv</v>
      </c>
    </row>
    <row r="2247" spans="1:15" x14ac:dyDescent="0.25">
      <c r="A2247" t="str">
        <f t="shared" si="1252"/>
        <v>ACC-01400000</v>
      </c>
      <c r="C2247">
        <f t="shared" si="1253"/>
        <v>0.1</v>
      </c>
      <c r="D2247" s="5">
        <f t="shared" si="1254"/>
        <v>7</v>
      </c>
      <c r="E2247" s="5">
        <f t="shared" si="1255"/>
        <v>15</v>
      </c>
      <c r="F2247" s="4">
        <f t="shared" si="1256"/>
        <v>4</v>
      </c>
      <c r="G2247" s="5" t="str">
        <f>VLOOKUP($D2247,LE!$B:$D,G$2,FALSE)</f>
        <v>AUS</v>
      </c>
      <c r="H2247" s="5" t="str">
        <f>VLOOKUP($D2247,LE!$B:$D,H$2,FALSE)</f>
        <v>Australia</v>
      </c>
      <c r="I2247" s="5" t="str">
        <f>VLOOKUP($E2247,Department!$B:$E,I$2,FALSE)</f>
        <v>ACC</v>
      </c>
      <c r="J2247" s="5" t="str">
        <f>VLOOKUP($E2247,Department!$B:$E,J$2,FALSE)</f>
        <v>ACC-01</v>
      </c>
      <c r="K2247" s="5" t="str">
        <f>VLOOKUP($E2247,Department!$B:$E,K$2,FALSE)</f>
        <v>Accounting</v>
      </c>
      <c r="L2247" s="5">
        <f>VLOOKUP($F2247,Account!$B:$D,L$2,FALSE)</f>
        <v>400000</v>
      </c>
      <c r="M2247" s="5" t="str">
        <f>VLOOKUP($F2247,Account!$B:$D,M$2,FALSE)</f>
        <v>Travel-Trips</v>
      </c>
      <c r="N2247" s="9">
        <f t="shared" si="1238"/>
        <v>40270.992167335913</v>
      </c>
      <c r="O2247" t="str">
        <f>VLOOKUP(A2247,glbpamap!$A$1:$E$1000,5,FALSE)</f>
        <v>implementation.csv</v>
      </c>
    </row>
    <row r="2248" spans="1:15" x14ac:dyDescent="0.25">
      <c r="A2248" t="str">
        <f t="shared" si="1252"/>
        <v>ACC-01400001</v>
      </c>
      <c r="C2248">
        <f t="shared" si="1253"/>
        <v>0.05</v>
      </c>
      <c r="D2248" s="5">
        <f t="shared" si="1254"/>
        <v>7</v>
      </c>
      <c r="E2248" s="5">
        <f t="shared" si="1255"/>
        <v>15</v>
      </c>
      <c r="F2248" s="4">
        <f t="shared" si="1256"/>
        <v>5</v>
      </c>
      <c r="G2248" s="5" t="str">
        <f>VLOOKUP($D2248,LE!$B:$D,G$2,FALSE)</f>
        <v>AUS</v>
      </c>
      <c r="H2248" s="5" t="str">
        <f>VLOOKUP($D2248,LE!$B:$D,H$2,FALSE)</f>
        <v>Australia</v>
      </c>
      <c r="I2248" s="5" t="str">
        <f>VLOOKUP($E2248,Department!$B:$E,I$2,FALSE)</f>
        <v>ACC</v>
      </c>
      <c r="J2248" s="5" t="str">
        <f>VLOOKUP($E2248,Department!$B:$E,J$2,FALSE)</f>
        <v>ACC-01</v>
      </c>
      <c r="K2248" s="5" t="str">
        <f>VLOOKUP($E2248,Department!$B:$E,K$2,FALSE)</f>
        <v>Accounting</v>
      </c>
      <c r="L2248" s="5">
        <f>VLOOKUP($F2248,Account!$B:$D,L$2,FALSE)</f>
        <v>400001</v>
      </c>
      <c r="M2248" s="5" t="str">
        <f>VLOOKUP($F2248,Account!$B:$D,M$2,FALSE)</f>
        <v>Travel-Hotels</v>
      </c>
      <c r="N2248" s="9">
        <f t="shared" si="1239"/>
        <v>20135.496083667957</v>
      </c>
      <c r="O2248" t="str">
        <f>VLOOKUP(A2248,glbpamap!$A$1:$E$1000,5,FALSE)</f>
        <v>implementation.csv</v>
      </c>
    </row>
    <row r="2249" spans="1:15" x14ac:dyDescent="0.25">
      <c r="A2249" t="str">
        <f t="shared" si="1252"/>
        <v>ACC-01500000</v>
      </c>
      <c r="C2249">
        <f t="shared" si="1253"/>
        <v>0.2</v>
      </c>
      <c r="D2249" s="5">
        <f t="shared" si="1254"/>
        <v>7</v>
      </c>
      <c r="E2249" s="5">
        <f t="shared" si="1255"/>
        <v>15</v>
      </c>
      <c r="F2249" s="4">
        <f t="shared" si="1256"/>
        <v>6</v>
      </c>
      <c r="G2249" s="5" t="str">
        <f>VLOOKUP($D2249,LE!$B:$D,G$2,FALSE)</f>
        <v>AUS</v>
      </c>
      <c r="H2249" s="5" t="str">
        <f>VLOOKUP($D2249,LE!$B:$D,H$2,FALSE)</f>
        <v>Australia</v>
      </c>
      <c r="I2249" s="5" t="str">
        <f>VLOOKUP($E2249,Department!$B:$E,I$2,FALSE)</f>
        <v>ACC</v>
      </c>
      <c r="J2249" s="5" t="str">
        <f>VLOOKUP($E2249,Department!$B:$E,J$2,FALSE)</f>
        <v>ACC-01</v>
      </c>
      <c r="K2249" s="5" t="str">
        <f>VLOOKUP($E2249,Department!$B:$E,K$2,FALSE)</f>
        <v>Accounting</v>
      </c>
      <c r="L2249" s="5">
        <f>VLOOKUP($F2249,Account!$B:$D,L$2,FALSE)</f>
        <v>500000</v>
      </c>
      <c r="M2249" s="5" t="str">
        <f>VLOOKUP($F2249,Account!$B:$D,M$2,FALSE)</f>
        <v>Professional-Services-Consultants</v>
      </c>
      <c r="N2249" s="9">
        <f t="shared" si="1240"/>
        <v>80541.984334671826</v>
      </c>
      <c r="O2249" t="str">
        <f>VLOOKUP(A2249,glbpamap!$A$1:$E$1000,5,FALSE)</f>
        <v>implementation.csv</v>
      </c>
    </row>
    <row r="2250" spans="1:15" x14ac:dyDescent="0.25">
      <c r="A2250" t="str">
        <f t="shared" si="1252"/>
        <v>ACC-01600000</v>
      </c>
      <c r="C2250">
        <f t="shared" si="1253"/>
        <v>0.1</v>
      </c>
      <c r="D2250" s="5">
        <f t="shared" si="1254"/>
        <v>7</v>
      </c>
      <c r="E2250" s="5">
        <f t="shared" si="1255"/>
        <v>15</v>
      </c>
      <c r="F2250" s="4">
        <f t="shared" si="1256"/>
        <v>7</v>
      </c>
      <c r="G2250" s="5" t="str">
        <f>VLOOKUP($D2250,LE!$B:$D,G$2,FALSE)</f>
        <v>AUS</v>
      </c>
      <c r="H2250" s="5" t="str">
        <f>VLOOKUP($D2250,LE!$B:$D,H$2,FALSE)</f>
        <v>Australia</v>
      </c>
      <c r="I2250" s="5" t="str">
        <f>VLOOKUP($E2250,Department!$B:$E,I$2,FALSE)</f>
        <v>ACC</v>
      </c>
      <c r="J2250" s="5" t="str">
        <f>VLOOKUP($E2250,Department!$B:$E,J$2,FALSE)</f>
        <v>ACC-01</v>
      </c>
      <c r="K2250" s="5" t="str">
        <f>VLOOKUP($E2250,Department!$B:$E,K$2,FALSE)</f>
        <v>Accounting</v>
      </c>
      <c r="L2250" s="5">
        <f>VLOOKUP($F2250,Account!$B:$D,L$2,FALSE)</f>
        <v>600000</v>
      </c>
      <c r="M2250" s="5" t="str">
        <f>VLOOKUP($F2250,Account!$B:$D,M$2,FALSE)</f>
        <v>Legal-Consultants</v>
      </c>
      <c r="N2250" s="9">
        <f t="shared" si="1241"/>
        <v>40270.992167335913</v>
      </c>
      <c r="O2250" t="str">
        <f>VLOOKUP(A2250,glbpamap!$A$1:$E$1000,5,FALSE)</f>
        <v>implementation.csv</v>
      </c>
    </row>
    <row r="2251" spans="1:15" x14ac:dyDescent="0.25">
      <c r="A2251" t="str">
        <f t="shared" si="1252"/>
        <v>ACC-01600001</v>
      </c>
      <c r="C2251">
        <f t="shared" si="1253"/>
        <v>0</v>
      </c>
      <c r="D2251" s="5">
        <f t="shared" si="1254"/>
        <v>7</v>
      </c>
      <c r="E2251" s="5">
        <f t="shared" si="1255"/>
        <v>15</v>
      </c>
      <c r="F2251" s="4">
        <f t="shared" si="1256"/>
        <v>8</v>
      </c>
      <c r="G2251" s="5" t="str">
        <f>VLOOKUP($D2251,LE!$B:$D,G$2,FALSE)</f>
        <v>AUS</v>
      </c>
      <c r="H2251" s="5" t="str">
        <f>VLOOKUP($D2251,LE!$B:$D,H$2,FALSE)</f>
        <v>Australia</v>
      </c>
      <c r="I2251" s="5" t="str">
        <f>VLOOKUP($E2251,Department!$B:$E,I$2,FALSE)</f>
        <v>ACC</v>
      </c>
      <c r="J2251" s="5" t="str">
        <f>VLOOKUP($E2251,Department!$B:$E,J$2,FALSE)</f>
        <v>ACC-01</v>
      </c>
      <c r="K2251" s="5" t="str">
        <f>VLOOKUP($E2251,Department!$B:$E,K$2,FALSE)</f>
        <v>Accounting</v>
      </c>
      <c r="L2251" s="5">
        <f>VLOOKUP($F2251,Account!$B:$D,L$2,FALSE)</f>
        <v>600001</v>
      </c>
      <c r="M2251" s="5" t="str">
        <f>VLOOKUP($F2251,Account!$B:$D,M$2,FALSE)</f>
        <v>Legal-Corporate Fees</v>
      </c>
      <c r="N2251" s="9">
        <f t="shared" si="1242"/>
        <v>0</v>
      </c>
      <c r="O2251" t="str">
        <f>VLOOKUP(A2251,glbpamap!$A$1:$E$1000,5,FALSE)</f>
        <v>implementation.csv</v>
      </c>
    </row>
    <row r="2252" spans="1:15" x14ac:dyDescent="0.25">
      <c r="A2252" t="str">
        <f t="shared" si="1252"/>
        <v>ACC-01600002</v>
      </c>
      <c r="C2252">
        <f t="shared" si="1253"/>
        <v>0</v>
      </c>
      <c r="D2252" s="5">
        <f t="shared" si="1254"/>
        <v>7</v>
      </c>
      <c r="E2252" s="5">
        <f t="shared" si="1255"/>
        <v>15</v>
      </c>
      <c r="F2252" s="4">
        <f t="shared" si="1256"/>
        <v>9</v>
      </c>
      <c r="G2252" s="5" t="str">
        <f>VLOOKUP($D2252,LE!$B:$D,G$2,FALSE)</f>
        <v>AUS</v>
      </c>
      <c r="H2252" s="5" t="str">
        <f>VLOOKUP($D2252,LE!$B:$D,H$2,FALSE)</f>
        <v>Australia</v>
      </c>
      <c r="I2252" s="5" t="str">
        <f>VLOOKUP($E2252,Department!$B:$E,I$2,FALSE)</f>
        <v>ACC</v>
      </c>
      <c r="J2252" s="5" t="str">
        <f>VLOOKUP($E2252,Department!$B:$E,J$2,FALSE)</f>
        <v>ACC-01</v>
      </c>
      <c r="K2252" s="5" t="str">
        <f>VLOOKUP($E2252,Department!$B:$E,K$2,FALSE)</f>
        <v>Accounting</v>
      </c>
      <c r="L2252" s="5">
        <f>VLOOKUP($F2252,Account!$B:$D,L$2,FALSE)</f>
        <v>600002</v>
      </c>
      <c r="M2252" s="5" t="str">
        <f>VLOOKUP($F2252,Account!$B:$D,M$2,FALSE)</f>
        <v>Legal-Employment Fees</v>
      </c>
      <c r="N2252" s="9">
        <f t="shared" si="1243"/>
        <v>0</v>
      </c>
      <c r="O2252" t="str">
        <f>VLOOKUP(A2252,glbpamap!$A$1:$E$1000,5,FALSE)</f>
        <v>implementation.csv</v>
      </c>
    </row>
    <row r="2253" spans="1:15" x14ac:dyDescent="0.25">
      <c r="A2253" t="str">
        <f t="shared" si="1252"/>
        <v>ACC-01700000</v>
      </c>
      <c r="C2253">
        <f t="shared" si="1253"/>
        <v>0.05</v>
      </c>
      <c r="D2253" s="5">
        <f t="shared" si="1254"/>
        <v>7</v>
      </c>
      <c r="E2253" s="5">
        <f t="shared" si="1255"/>
        <v>15</v>
      </c>
      <c r="F2253" s="4">
        <f t="shared" si="1256"/>
        <v>10</v>
      </c>
      <c r="G2253" s="5" t="str">
        <f>VLOOKUP($D2253,LE!$B:$D,G$2,FALSE)</f>
        <v>AUS</v>
      </c>
      <c r="H2253" s="5" t="str">
        <f>VLOOKUP($D2253,LE!$B:$D,H$2,FALSE)</f>
        <v>Australia</v>
      </c>
      <c r="I2253" s="5" t="str">
        <f>VLOOKUP($E2253,Department!$B:$E,I$2,FALSE)</f>
        <v>ACC</v>
      </c>
      <c r="J2253" s="5" t="str">
        <f>VLOOKUP($E2253,Department!$B:$E,J$2,FALSE)</f>
        <v>ACC-01</v>
      </c>
      <c r="K2253" s="5" t="str">
        <f>VLOOKUP($E2253,Department!$B:$E,K$2,FALSE)</f>
        <v>Accounting</v>
      </c>
      <c r="L2253" s="5">
        <f>VLOOKUP($F2253,Account!$B:$D,L$2,FALSE)</f>
        <v>700000</v>
      </c>
      <c r="M2253" s="5" t="str">
        <f>VLOOKUP($F2253,Account!$B:$D,M$2,FALSE)</f>
        <v>IT-Application-On-Premise</v>
      </c>
      <c r="N2253" s="9">
        <f t="shared" si="1244"/>
        <v>20135.496083667957</v>
      </c>
      <c r="O2253" t="str">
        <f>VLOOKUP(A2253,glbpamap!$A$1:$E$1000,5,FALSE)</f>
        <v>implementation.csv</v>
      </c>
    </row>
    <row r="2254" spans="1:15" x14ac:dyDescent="0.25">
      <c r="A2254" t="str">
        <f t="shared" si="1252"/>
        <v>ACC-01700001</v>
      </c>
      <c r="C2254">
        <f t="shared" si="1253"/>
        <v>0.01</v>
      </c>
      <c r="D2254" s="5">
        <f t="shared" si="1254"/>
        <v>7</v>
      </c>
      <c r="E2254" s="5">
        <f t="shared" si="1255"/>
        <v>15</v>
      </c>
      <c r="F2254" s="4">
        <f t="shared" si="1256"/>
        <v>11</v>
      </c>
      <c r="G2254" s="5" t="str">
        <f>VLOOKUP($D2254,LE!$B:$D,G$2,FALSE)</f>
        <v>AUS</v>
      </c>
      <c r="H2254" s="5" t="str">
        <f>VLOOKUP($D2254,LE!$B:$D,H$2,FALSE)</f>
        <v>Australia</v>
      </c>
      <c r="I2254" s="5" t="str">
        <f>VLOOKUP($E2254,Department!$B:$E,I$2,FALSE)</f>
        <v>ACC</v>
      </c>
      <c r="J2254" s="5" t="str">
        <f>VLOOKUP($E2254,Department!$B:$E,J$2,FALSE)</f>
        <v>ACC-01</v>
      </c>
      <c r="K2254" s="5" t="str">
        <f>VLOOKUP($E2254,Department!$B:$E,K$2,FALSE)</f>
        <v>Accounting</v>
      </c>
      <c r="L2254" s="5">
        <f>VLOOKUP($F2254,Account!$B:$D,L$2,FALSE)</f>
        <v>700001</v>
      </c>
      <c r="M2254" s="5" t="str">
        <f>VLOOKUP($F2254,Account!$B:$D,M$2,FALSE)</f>
        <v>IT-Application-Subscription</v>
      </c>
      <c r="N2254" s="9">
        <f t="shared" si="1245"/>
        <v>4027.0992167335912</v>
      </c>
      <c r="O2254" t="str">
        <f>VLOOKUP(A2254,glbpamap!$A$1:$E$1000,5,FALSE)</f>
        <v>implementation.csv</v>
      </c>
    </row>
    <row r="2255" spans="1:15" x14ac:dyDescent="0.25">
      <c r="A2255" t="str">
        <f t="shared" si="1252"/>
        <v>ACC-01700002</v>
      </c>
      <c r="C2255">
        <f t="shared" si="1253"/>
        <v>0.02</v>
      </c>
      <c r="D2255" s="5">
        <f t="shared" si="1254"/>
        <v>7</v>
      </c>
      <c r="E2255" s="5">
        <f t="shared" si="1255"/>
        <v>15</v>
      </c>
      <c r="F2255" s="4">
        <f t="shared" si="1256"/>
        <v>12</v>
      </c>
      <c r="G2255" s="5" t="str">
        <f>VLOOKUP($D2255,LE!$B:$D,G$2,FALSE)</f>
        <v>AUS</v>
      </c>
      <c r="H2255" s="5" t="str">
        <f>VLOOKUP($D2255,LE!$B:$D,H$2,FALSE)</f>
        <v>Australia</v>
      </c>
      <c r="I2255" s="5" t="str">
        <f>VLOOKUP($E2255,Department!$B:$E,I$2,FALSE)</f>
        <v>ACC</v>
      </c>
      <c r="J2255" s="5" t="str">
        <f>VLOOKUP($E2255,Department!$B:$E,J$2,FALSE)</f>
        <v>ACC-01</v>
      </c>
      <c r="K2255" s="5" t="str">
        <f>VLOOKUP($E2255,Department!$B:$E,K$2,FALSE)</f>
        <v>Accounting</v>
      </c>
      <c r="L2255" s="5">
        <f>VLOOKUP($F2255,Account!$B:$D,L$2,FALSE)</f>
        <v>700002</v>
      </c>
      <c r="M2255" s="5" t="str">
        <f>VLOOKUP($F2255,Account!$B:$D,M$2,FALSE)</f>
        <v>IT-Infrastructure</v>
      </c>
      <c r="N2255" s="9">
        <f t="shared" si="1246"/>
        <v>8054.1984334671824</v>
      </c>
      <c r="O2255" t="str">
        <f>VLOOKUP(A2255,glbpamap!$A$1:$E$1000,5,FALSE)</f>
        <v>implementation.csv</v>
      </c>
    </row>
    <row r="2256" spans="1:15" x14ac:dyDescent="0.25">
      <c r="A2256" t="str">
        <f t="shared" si="1252"/>
        <v>ACC-01700003</v>
      </c>
      <c r="C2256">
        <f t="shared" si="1253"/>
        <v>0.01</v>
      </c>
      <c r="D2256" s="5">
        <f t="shared" si="1254"/>
        <v>7</v>
      </c>
      <c r="E2256" s="5">
        <f t="shared" si="1255"/>
        <v>15</v>
      </c>
      <c r="F2256" s="4">
        <f t="shared" si="1256"/>
        <v>13</v>
      </c>
      <c r="G2256" s="5" t="str">
        <f>VLOOKUP($D2256,LE!$B:$D,G$2,FALSE)</f>
        <v>AUS</v>
      </c>
      <c r="H2256" s="5" t="str">
        <f>VLOOKUP($D2256,LE!$B:$D,H$2,FALSE)</f>
        <v>Australia</v>
      </c>
      <c r="I2256" s="5" t="str">
        <f>VLOOKUP($E2256,Department!$B:$E,I$2,FALSE)</f>
        <v>ACC</v>
      </c>
      <c r="J2256" s="5" t="str">
        <f>VLOOKUP($E2256,Department!$B:$E,J$2,FALSE)</f>
        <v>ACC-01</v>
      </c>
      <c r="K2256" s="5" t="str">
        <f>VLOOKUP($E2256,Department!$B:$E,K$2,FALSE)</f>
        <v>Accounting</v>
      </c>
      <c r="L2256" s="5">
        <f>VLOOKUP($F2256,Account!$B:$D,L$2,FALSE)</f>
        <v>700003</v>
      </c>
      <c r="M2256" s="5" t="str">
        <f>VLOOKUP($F2256,Account!$B:$D,M$2,FALSE)</f>
        <v>IT-Consultant-System Implementation</v>
      </c>
      <c r="N2256" s="9">
        <f t="shared" si="1247"/>
        <v>4027.0992167335912</v>
      </c>
      <c r="O2256" t="str">
        <f>VLOOKUP(A2256,glbpamap!$A$1:$E$1000,5,FALSE)</f>
        <v>implementation.csv</v>
      </c>
    </row>
    <row r="2257" spans="1:15" x14ac:dyDescent="0.25">
      <c r="A2257" t="str">
        <f t="shared" si="1252"/>
        <v>ACC-01800000</v>
      </c>
      <c r="C2257">
        <f t="shared" si="1253"/>
        <v>0.02</v>
      </c>
      <c r="D2257" s="5">
        <f t="shared" si="1254"/>
        <v>7</v>
      </c>
      <c r="E2257" s="5">
        <f t="shared" si="1255"/>
        <v>15</v>
      </c>
      <c r="F2257" s="4">
        <f t="shared" si="1256"/>
        <v>14</v>
      </c>
      <c r="G2257" s="5" t="str">
        <f>VLOOKUP($D2257,LE!$B:$D,G$2,FALSE)</f>
        <v>AUS</v>
      </c>
      <c r="H2257" s="5" t="str">
        <f>VLOOKUP($D2257,LE!$B:$D,H$2,FALSE)</f>
        <v>Australia</v>
      </c>
      <c r="I2257" s="5" t="str">
        <f>VLOOKUP($E2257,Department!$B:$E,I$2,FALSE)</f>
        <v>ACC</v>
      </c>
      <c r="J2257" s="5" t="str">
        <f>VLOOKUP($E2257,Department!$B:$E,J$2,FALSE)</f>
        <v>ACC-01</v>
      </c>
      <c r="K2257" s="5" t="str">
        <f>VLOOKUP($E2257,Department!$B:$E,K$2,FALSE)</f>
        <v>Accounting</v>
      </c>
      <c r="L2257" s="5">
        <f>VLOOKUP($F2257,Account!$B:$D,L$2,FALSE)</f>
        <v>800000</v>
      </c>
      <c r="M2257" s="5" t="str">
        <f>VLOOKUP($F2257,Account!$B:$D,M$2,FALSE)</f>
        <v>Facilities-Offices</v>
      </c>
      <c r="N2257" s="9">
        <f t="shared" si="1248"/>
        <v>8054.1984334671824</v>
      </c>
      <c r="O2257" t="str">
        <f>VLOOKUP(A2257,glbpamap!$A$1:$E$1000,5,FALSE)</f>
        <v>implementation.csv</v>
      </c>
    </row>
    <row r="2258" spans="1:15" x14ac:dyDescent="0.25">
      <c r="A2258" t="str">
        <f t="shared" si="1252"/>
        <v>ACC-01800001</v>
      </c>
      <c r="C2258">
        <f t="shared" si="1253"/>
        <v>0.02</v>
      </c>
      <c r="D2258" s="5">
        <f t="shared" si="1254"/>
        <v>7</v>
      </c>
      <c r="E2258" s="5">
        <f t="shared" si="1255"/>
        <v>15</v>
      </c>
      <c r="F2258" s="4">
        <f t="shared" si="1256"/>
        <v>15</v>
      </c>
      <c r="G2258" s="5" t="str">
        <f>VLOOKUP($D2258,LE!$B:$D,G$2,FALSE)</f>
        <v>AUS</v>
      </c>
      <c r="H2258" s="5" t="str">
        <f>VLOOKUP($D2258,LE!$B:$D,H$2,FALSE)</f>
        <v>Australia</v>
      </c>
      <c r="I2258" s="5" t="str">
        <f>VLOOKUP($E2258,Department!$B:$E,I$2,FALSE)</f>
        <v>ACC</v>
      </c>
      <c r="J2258" s="5" t="str">
        <f>VLOOKUP($E2258,Department!$B:$E,J$2,FALSE)</f>
        <v>ACC-01</v>
      </c>
      <c r="K2258" s="5" t="str">
        <f>VLOOKUP($E2258,Department!$B:$E,K$2,FALSE)</f>
        <v>Accounting</v>
      </c>
      <c r="L2258" s="5">
        <f>VLOOKUP($F2258,Account!$B:$D,L$2,FALSE)</f>
        <v>800001</v>
      </c>
      <c r="M2258" s="5" t="str">
        <f>VLOOKUP($F2258,Account!$B:$D,M$2,FALSE)</f>
        <v>Facilities-Supplies</v>
      </c>
      <c r="N2258" s="9">
        <f t="shared" si="1249"/>
        <v>8054.1984334671824</v>
      </c>
      <c r="O2258" t="str">
        <f>VLOOKUP(A2258,glbpamap!$A$1:$E$1000,5,FALSE)</f>
        <v>implementation.csv</v>
      </c>
    </row>
    <row r="2259" spans="1:15" x14ac:dyDescent="0.25">
      <c r="A2259" t="str">
        <f t="shared" si="1252"/>
        <v>ACC-01800002</v>
      </c>
      <c r="C2259">
        <f t="shared" si="1253"/>
        <v>0.02</v>
      </c>
      <c r="D2259" s="5">
        <f t="shared" si="1254"/>
        <v>7</v>
      </c>
      <c r="E2259" s="5">
        <f t="shared" si="1255"/>
        <v>15</v>
      </c>
      <c r="F2259" s="4">
        <f t="shared" si="1256"/>
        <v>16</v>
      </c>
      <c r="G2259" s="5" t="str">
        <f>VLOOKUP($D2259,LE!$B:$D,G$2,FALSE)</f>
        <v>AUS</v>
      </c>
      <c r="H2259" s="5" t="str">
        <f>VLOOKUP($D2259,LE!$B:$D,H$2,FALSE)</f>
        <v>Australia</v>
      </c>
      <c r="I2259" s="5" t="str">
        <f>VLOOKUP($E2259,Department!$B:$E,I$2,FALSE)</f>
        <v>ACC</v>
      </c>
      <c r="J2259" s="5" t="str">
        <f>VLOOKUP($E2259,Department!$B:$E,J$2,FALSE)</f>
        <v>ACC-01</v>
      </c>
      <c r="K2259" s="5" t="str">
        <f>VLOOKUP($E2259,Department!$B:$E,K$2,FALSE)</f>
        <v>Accounting</v>
      </c>
      <c r="L2259" s="5">
        <f>VLOOKUP($F2259,Account!$B:$D,L$2,FALSE)</f>
        <v>800002</v>
      </c>
      <c r="M2259" s="5" t="str">
        <f>VLOOKUP($F2259,Account!$B:$D,M$2,FALSE)</f>
        <v>Facilities-Supplies</v>
      </c>
      <c r="N2259" s="9">
        <f t="shared" si="1250"/>
        <v>8054.1984334671824</v>
      </c>
      <c r="O2259" t="str">
        <f>VLOOKUP(A2259,glbpamap!$A$1:$E$1000,5,FALSE)</f>
        <v>implementation.csv</v>
      </c>
    </row>
    <row r="2260" spans="1:15" x14ac:dyDescent="0.25">
      <c r="A2260" t="str">
        <f t="shared" si="1252"/>
        <v>IT-01100000</v>
      </c>
      <c r="C2260">
        <f>C2244</f>
        <v>0</v>
      </c>
      <c r="D2260" s="6">
        <f>D2244</f>
        <v>7</v>
      </c>
      <c r="E2260" s="6">
        <f>E2244+1</f>
        <v>16</v>
      </c>
      <c r="F2260" s="4">
        <v>1</v>
      </c>
      <c r="G2260" s="5" t="str">
        <f>VLOOKUP($D2260,LE!$B:$D,G$2,FALSE)</f>
        <v>AUS</v>
      </c>
      <c r="H2260" s="5" t="str">
        <f>VLOOKUP($D2260,LE!$B:$D,H$2,FALSE)</f>
        <v>Australia</v>
      </c>
      <c r="I2260" s="5" t="str">
        <f>VLOOKUP($E2260,Department!$B:$E,I$2,FALSE)</f>
        <v>IT</v>
      </c>
      <c r="J2260" s="5" t="str">
        <f>VLOOKUP($E2260,Department!$B:$E,J$2,FALSE)</f>
        <v>IT-01</v>
      </c>
      <c r="K2260" s="5" t="str">
        <f>VLOOKUP($E2260,Department!$B:$E,K$2,FALSE)</f>
        <v>IT</v>
      </c>
      <c r="L2260" s="5">
        <f>VLOOKUP($F2260,Account!$B:$D,L$2,FALSE)</f>
        <v>100000</v>
      </c>
      <c r="M2260" s="5" t="str">
        <f>VLOOKUP($F2260,Account!$B:$D,M$2,FALSE)</f>
        <v>Salary</v>
      </c>
      <c r="N2260" s="10">
        <f t="shared" ref="N2260" si="1257">N2244*1.01</f>
        <v>406737.02089009271</v>
      </c>
      <c r="O2260" t="str">
        <f>VLOOKUP(A2260,glbpamap!$A$1:$E$1000,5,FALSE)</f>
        <v>implementation.csv</v>
      </c>
    </row>
    <row r="2261" spans="1:15" x14ac:dyDescent="0.25">
      <c r="A2261" t="str">
        <f t="shared" si="1252"/>
        <v>IT-01100001</v>
      </c>
      <c r="C2261">
        <f t="shared" ref="C2261:C2275" si="1258">C2245</f>
        <v>0.3</v>
      </c>
      <c r="D2261" s="5">
        <f>D2260</f>
        <v>7</v>
      </c>
      <c r="E2261" s="5">
        <f>E2260</f>
        <v>16</v>
      </c>
      <c r="F2261" s="4">
        <f>F2260+1</f>
        <v>2</v>
      </c>
      <c r="G2261" s="5" t="str">
        <f>VLOOKUP($D2261,LE!$B:$D,G$2,FALSE)</f>
        <v>AUS</v>
      </c>
      <c r="H2261" s="5" t="str">
        <f>VLOOKUP($D2261,LE!$B:$D,H$2,FALSE)</f>
        <v>Australia</v>
      </c>
      <c r="I2261" s="5" t="str">
        <f>VLOOKUP($E2261,Department!$B:$E,I$2,FALSE)</f>
        <v>IT</v>
      </c>
      <c r="J2261" s="5" t="str">
        <f>VLOOKUP($E2261,Department!$B:$E,J$2,FALSE)</f>
        <v>IT-01</v>
      </c>
      <c r="K2261" s="5" t="str">
        <f>VLOOKUP($E2261,Department!$B:$E,K$2,FALSE)</f>
        <v>IT</v>
      </c>
      <c r="L2261" s="5">
        <f>VLOOKUP($F2261,Account!$B:$D,L$2,FALSE)</f>
        <v>100001</v>
      </c>
      <c r="M2261" s="5" t="str">
        <f>VLOOKUP($F2261,Account!$B:$D,M$2,FALSE)</f>
        <v>Benefits</v>
      </c>
      <c r="N2261" s="9">
        <f t="shared" si="1229"/>
        <v>122021.1062670278</v>
      </c>
      <c r="O2261" t="str">
        <f>VLOOKUP(A2261,glbpamap!$A$1:$E$1000,5,FALSE)</f>
        <v>implementation.csv</v>
      </c>
    </row>
    <row r="2262" spans="1:15" x14ac:dyDescent="0.25">
      <c r="A2262" t="str">
        <f t="shared" si="1252"/>
        <v>IT-01200000</v>
      </c>
      <c r="C2262">
        <f t="shared" si="1258"/>
        <v>0.5</v>
      </c>
      <c r="D2262" s="5">
        <f t="shared" ref="D2262:D2275" si="1259">D2261</f>
        <v>7</v>
      </c>
      <c r="E2262" s="5">
        <f t="shared" ref="E2262:E2275" si="1260">E2261</f>
        <v>16</v>
      </c>
      <c r="F2262" s="4">
        <f t="shared" ref="F2262:F2275" si="1261">F2261+1</f>
        <v>3</v>
      </c>
      <c r="G2262" s="5" t="str">
        <f>VLOOKUP($D2262,LE!$B:$D,G$2,FALSE)</f>
        <v>AUS</v>
      </c>
      <c r="H2262" s="5" t="str">
        <f>VLOOKUP($D2262,LE!$B:$D,H$2,FALSE)</f>
        <v>Australia</v>
      </c>
      <c r="I2262" s="5" t="str">
        <f>VLOOKUP($E2262,Department!$B:$E,I$2,FALSE)</f>
        <v>IT</v>
      </c>
      <c r="J2262" s="5" t="str">
        <f>VLOOKUP($E2262,Department!$B:$E,J$2,FALSE)</f>
        <v>IT-01</v>
      </c>
      <c r="K2262" s="5" t="str">
        <f>VLOOKUP($E2262,Department!$B:$E,K$2,FALSE)</f>
        <v>IT</v>
      </c>
      <c r="L2262" s="5">
        <f>VLOOKUP($F2262,Account!$B:$D,L$2,FALSE)</f>
        <v>200000</v>
      </c>
      <c r="M2262" s="5" t="str">
        <f>VLOOKUP($F2262,Account!$B:$D,M$2,FALSE)</f>
        <v>Contractors</v>
      </c>
      <c r="N2262" s="9">
        <f t="shared" si="1237"/>
        <v>203368.51044504636</v>
      </c>
      <c r="O2262" t="str">
        <f>VLOOKUP(A2262,glbpamap!$A$1:$E$1000,5,FALSE)</f>
        <v>implementation.csv</v>
      </c>
    </row>
    <row r="2263" spans="1:15" x14ac:dyDescent="0.25">
      <c r="A2263" t="str">
        <f t="shared" si="1252"/>
        <v>IT-01400000</v>
      </c>
      <c r="C2263">
        <f t="shared" si="1258"/>
        <v>0.1</v>
      </c>
      <c r="D2263" s="5">
        <f t="shared" si="1259"/>
        <v>7</v>
      </c>
      <c r="E2263" s="5">
        <f t="shared" si="1260"/>
        <v>16</v>
      </c>
      <c r="F2263" s="4">
        <f t="shared" si="1261"/>
        <v>4</v>
      </c>
      <c r="G2263" s="5" t="str">
        <f>VLOOKUP($D2263,LE!$B:$D,G$2,FALSE)</f>
        <v>AUS</v>
      </c>
      <c r="H2263" s="5" t="str">
        <f>VLOOKUP($D2263,LE!$B:$D,H$2,FALSE)</f>
        <v>Australia</v>
      </c>
      <c r="I2263" s="5" t="str">
        <f>VLOOKUP($E2263,Department!$B:$E,I$2,FALSE)</f>
        <v>IT</v>
      </c>
      <c r="J2263" s="5" t="str">
        <f>VLOOKUP($E2263,Department!$B:$E,J$2,FALSE)</f>
        <v>IT-01</v>
      </c>
      <c r="K2263" s="5" t="str">
        <f>VLOOKUP($E2263,Department!$B:$E,K$2,FALSE)</f>
        <v>IT</v>
      </c>
      <c r="L2263" s="5">
        <f>VLOOKUP($F2263,Account!$B:$D,L$2,FALSE)</f>
        <v>400000</v>
      </c>
      <c r="M2263" s="5" t="str">
        <f>VLOOKUP($F2263,Account!$B:$D,M$2,FALSE)</f>
        <v>Travel-Trips</v>
      </c>
      <c r="N2263" s="9">
        <f t="shared" si="1238"/>
        <v>40673.702089009275</v>
      </c>
      <c r="O2263" t="str">
        <f>VLOOKUP(A2263,glbpamap!$A$1:$E$1000,5,FALSE)</f>
        <v>implementation.csv</v>
      </c>
    </row>
    <row r="2264" spans="1:15" x14ac:dyDescent="0.25">
      <c r="A2264" t="str">
        <f t="shared" si="1252"/>
        <v>IT-01400001</v>
      </c>
      <c r="C2264">
        <f t="shared" si="1258"/>
        <v>0.05</v>
      </c>
      <c r="D2264" s="5">
        <f t="shared" si="1259"/>
        <v>7</v>
      </c>
      <c r="E2264" s="5">
        <f t="shared" si="1260"/>
        <v>16</v>
      </c>
      <c r="F2264" s="4">
        <f t="shared" si="1261"/>
        <v>5</v>
      </c>
      <c r="G2264" s="5" t="str">
        <f>VLOOKUP($D2264,LE!$B:$D,G$2,FALSE)</f>
        <v>AUS</v>
      </c>
      <c r="H2264" s="5" t="str">
        <f>VLOOKUP($D2264,LE!$B:$D,H$2,FALSE)</f>
        <v>Australia</v>
      </c>
      <c r="I2264" s="5" t="str">
        <f>VLOOKUP($E2264,Department!$B:$E,I$2,FALSE)</f>
        <v>IT</v>
      </c>
      <c r="J2264" s="5" t="str">
        <f>VLOOKUP($E2264,Department!$B:$E,J$2,FALSE)</f>
        <v>IT-01</v>
      </c>
      <c r="K2264" s="5" t="str">
        <f>VLOOKUP($E2264,Department!$B:$E,K$2,FALSE)</f>
        <v>IT</v>
      </c>
      <c r="L2264" s="5">
        <f>VLOOKUP($F2264,Account!$B:$D,L$2,FALSE)</f>
        <v>400001</v>
      </c>
      <c r="M2264" s="5" t="str">
        <f>VLOOKUP($F2264,Account!$B:$D,M$2,FALSE)</f>
        <v>Travel-Hotels</v>
      </c>
      <c r="N2264" s="9">
        <f t="shared" si="1239"/>
        <v>20336.851044504638</v>
      </c>
      <c r="O2264" t="str">
        <f>VLOOKUP(A2264,glbpamap!$A$1:$E$1000,5,FALSE)</f>
        <v>implementation.csv</v>
      </c>
    </row>
    <row r="2265" spans="1:15" x14ac:dyDescent="0.25">
      <c r="A2265" t="str">
        <f t="shared" si="1252"/>
        <v>IT-01500000</v>
      </c>
      <c r="C2265">
        <f t="shared" si="1258"/>
        <v>0.2</v>
      </c>
      <c r="D2265" s="5">
        <f t="shared" si="1259"/>
        <v>7</v>
      </c>
      <c r="E2265" s="5">
        <f t="shared" si="1260"/>
        <v>16</v>
      </c>
      <c r="F2265" s="4">
        <f t="shared" si="1261"/>
        <v>6</v>
      </c>
      <c r="G2265" s="5" t="str">
        <f>VLOOKUP($D2265,LE!$B:$D,G$2,FALSE)</f>
        <v>AUS</v>
      </c>
      <c r="H2265" s="5" t="str">
        <f>VLOOKUP($D2265,LE!$B:$D,H$2,FALSE)</f>
        <v>Australia</v>
      </c>
      <c r="I2265" s="5" t="str">
        <f>VLOOKUP($E2265,Department!$B:$E,I$2,FALSE)</f>
        <v>IT</v>
      </c>
      <c r="J2265" s="5" t="str">
        <f>VLOOKUP($E2265,Department!$B:$E,J$2,FALSE)</f>
        <v>IT-01</v>
      </c>
      <c r="K2265" s="5" t="str">
        <f>VLOOKUP($E2265,Department!$B:$E,K$2,FALSE)</f>
        <v>IT</v>
      </c>
      <c r="L2265" s="5">
        <f>VLOOKUP($F2265,Account!$B:$D,L$2,FALSE)</f>
        <v>500000</v>
      </c>
      <c r="M2265" s="5" t="str">
        <f>VLOOKUP($F2265,Account!$B:$D,M$2,FALSE)</f>
        <v>Professional-Services-Consultants</v>
      </c>
      <c r="N2265" s="9">
        <f t="shared" si="1240"/>
        <v>81347.404178018551</v>
      </c>
      <c r="O2265" t="str">
        <f>VLOOKUP(A2265,glbpamap!$A$1:$E$1000,5,FALSE)</f>
        <v>implementation.csv</v>
      </c>
    </row>
    <row r="2266" spans="1:15" x14ac:dyDescent="0.25">
      <c r="A2266" t="str">
        <f t="shared" si="1252"/>
        <v>IT-01600000</v>
      </c>
      <c r="C2266">
        <f t="shared" si="1258"/>
        <v>0.1</v>
      </c>
      <c r="D2266" s="5">
        <f t="shared" si="1259"/>
        <v>7</v>
      </c>
      <c r="E2266" s="5">
        <f t="shared" si="1260"/>
        <v>16</v>
      </c>
      <c r="F2266" s="4">
        <f t="shared" si="1261"/>
        <v>7</v>
      </c>
      <c r="G2266" s="5" t="str">
        <f>VLOOKUP($D2266,LE!$B:$D,G$2,FALSE)</f>
        <v>AUS</v>
      </c>
      <c r="H2266" s="5" t="str">
        <f>VLOOKUP($D2266,LE!$B:$D,H$2,FALSE)</f>
        <v>Australia</v>
      </c>
      <c r="I2266" s="5" t="str">
        <f>VLOOKUP($E2266,Department!$B:$E,I$2,FALSE)</f>
        <v>IT</v>
      </c>
      <c r="J2266" s="5" t="str">
        <f>VLOOKUP($E2266,Department!$B:$E,J$2,FALSE)</f>
        <v>IT-01</v>
      </c>
      <c r="K2266" s="5" t="str">
        <f>VLOOKUP($E2266,Department!$B:$E,K$2,FALSE)</f>
        <v>IT</v>
      </c>
      <c r="L2266" s="5">
        <f>VLOOKUP($F2266,Account!$B:$D,L$2,FALSE)</f>
        <v>600000</v>
      </c>
      <c r="M2266" s="5" t="str">
        <f>VLOOKUP($F2266,Account!$B:$D,M$2,FALSE)</f>
        <v>Legal-Consultants</v>
      </c>
      <c r="N2266" s="9">
        <f t="shared" si="1241"/>
        <v>40673.702089009275</v>
      </c>
      <c r="O2266" t="str">
        <f>VLOOKUP(A2266,glbpamap!$A$1:$E$1000,5,FALSE)</f>
        <v>implementation.csv</v>
      </c>
    </row>
    <row r="2267" spans="1:15" x14ac:dyDescent="0.25">
      <c r="A2267" t="str">
        <f t="shared" si="1252"/>
        <v>IT-01600001</v>
      </c>
      <c r="C2267">
        <f t="shared" si="1258"/>
        <v>0</v>
      </c>
      <c r="D2267" s="5">
        <f t="shared" si="1259"/>
        <v>7</v>
      </c>
      <c r="E2267" s="5">
        <f t="shared" si="1260"/>
        <v>16</v>
      </c>
      <c r="F2267" s="4">
        <f t="shared" si="1261"/>
        <v>8</v>
      </c>
      <c r="G2267" s="5" t="str">
        <f>VLOOKUP($D2267,LE!$B:$D,G$2,FALSE)</f>
        <v>AUS</v>
      </c>
      <c r="H2267" s="5" t="str">
        <f>VLOOKUP($D2267,LE!$B:$D,H$2,FALSE)</f>
        <v>Australia</v>
      </c>
      <c r="I2267" s="5" t="str">
        <f>VLOOKUP($E2267,Department!$B:$E,I$2,FALSE)</f>
        <v>IT</v>
      </c>
      <c r="J2267" s="5" t="str">
        <f>VLOOKUP($E2267,Department!$B:$E,J$2,FALSE)</f>
        <v>IT-01</v>
      </c>
      <c r="K2267" s="5" t="str">
        <f>VLOOKUP($E2267,Department!$B:$E,K$2,FALSE)</f>
        <v>IT</v>
      </c>
      <c r="L2267" s="5">
        <f>VLOOKUP($F2267,Account!$B:$D,L$2,FALSE)</f>
        <v>600001</v>
      </c>
      <c r="M2267" s="5" t="str">
        <f>VLOOKUP($F2267,Account!$B:$D,M$2,FALSE)</f>
        <v>Legal-Corporate Fees</v>
      </c>
      <c r="N2267" s="9">
        <f t="shared" si="1242"/>
        <v>0</v>
      </c>
      <c r="O2267" t="str">
        <f>VLOOKUP(A2267,glbpamap!$A$1:$E$1000,5,FALSE)</f>
        <v>implementation.csv</v>
      </c>
    </row>
    <row r="2268" spans="1:15" x14ac:dyDescent="0.25">
      <c r="A2268" t="str">
        <f t="shared" si="1252"/>
        <v>IT-01600002</v>
      </c>
      <c r="C2268">
        <f t="shared" si="1258"/>
        <v>0</v>
      </c>
      <c r="D2268" s="5">
        <f t="shared" si="1259"/>
        <v>7</v>
      </c>
      <c r="E2268" s="5">
        <f t="shared" si="1260"/>
        <v>16</v>
      </c>
      <c r="F2268" s="4">
        <f t="shared" si="1261"/>
        <v>9</v>
      </c>
      <c r="G2268" s="5" t="str">
        <f>VLOOKUP($D2268,LE!$B:$D,G$2,FALSE)</f>
        <v>AUS</v>
      </c>
      <c r="H2268" s="5" t="str">
        <f>VLOOKUP($D2268,LE!$B:$D,H$2,FALSE)</f>
        <v>Australia</v>
      </c>
      <c r="I2268" s="5" t="str">
        <f>VLOOKUP($E2268,Department!$B:$E,I$2,FALSE)</f>
        <v>IT</v>
      </c>
      <c r="J2268" s="5" t="str">
        <f>VLOOKUP($E2268,Department!$B:$E,J$2,FALSE)</f>
        <v>IT-01</v>
      </c>
      <c r="K2268" s="5" t="str">
        <f>VLOOKUP($E2268,Department!$B:$E,K$2,FALSE)</f>
        <v>IT</v>
      </c>
      <c r="L2268" s="5">
        <f>VLOOKUP($F2268,Account!$B:$D,L$2,FALSE)</f>
        <v>600002</v>
      </c>
      <c r="M2268" s="5" t="str">
        <f>VLOOKUP($F2268,Account!$B:$D,M$2,FALSE)</f>
        <v>Legal-Employment Fees</v>
      </c>
      <c r="N2268" s="9">
        <f t="shared" si="1243"/>
        <v>0</v>
      </c>
      <c r="O2268" t="str">
        <f>VLOOKUP(A2268,glbpamap!$A$1:$E$1000,5,FALSE)</f>
        <v>implementation.csv</v>
      </c>
    </row>
    <row r="2269" spans="1:15" x14ac:dyDescent="0.25">
      <c r="A2269" t="str">
        <f t="shared" si="1252"/>
        <v>IT-01700000</v>
      </c>
      <c r="C2269">
        <f t="shared" si="1258"/>
        <v>0.05</v>
      </c>
      <c r="D2269" s="5">
        <f t="shared" si="1259"/>
        <v>7</v>
      </c>
      <c r="E2269" s="5">
        <f t="shared" si="1260"/>
        <v>16</v>
      </c>
      <c r="F2269" s="4">
        <f t="shared" si="1261"/>
        <v>10</v>
      </c>
      <c r="G2269" s="5" t="str">
        <f>VLOOKUP($D2269,LE!$B:$D,G$2,FALSE)</f>
        <v>AUS</v>
      </c>
      <c r="H2269" s="5" t="str">
        <f>VLOOKUP($D2269,LE!$B:$D,H$2,FALSE)</f>
        <v>Australia</v>
      </c>
      <c r="I2269" s="5" t="str">
        <f>VLOOKUP($E2269,Department!$B:$E,I$2,FALSE)</f>
        <v>IT</v>
      </c>
      <c r="J2269" s="5" t="str">
        <f>VLOOKUP($E2269,Department!$B:$E,J$2,FALSE)</f>
        <v>IT-01</v>
      </c>
      <c r="K2269" s="5" t="str">
        <f>VLOOKUP($E2269,Department!$B:$E,K$2,FALSE)</f>
        <v>IT</v>
      </c>
      <c r="L2269" s="5">
        <f>VLOOKUP($F2269,Account!$B:$D,L$2,FALSE)</f>
        <v>700000</v>
      </c>
      <c r="M2269" s="5" t="str">
        <f>VLOOKUP($F2269,Account!$B:$D,M$2,FALSE)</f>
        <v>IT-Application-On-Premise</v>
      </c>
      <c r="N2269" s="9">
        <f t="shared" si="1244"/>
        <v>20336.851044504638</v>
      </c>
      <c r="O2269" t="str">
        <f>VLOOKUP(A2269,glbpamap!$A$1:$E$1000,5,FALSE)</f>
        <v>implementation.csv</v>
      </c>
    </row>
    <row r="2270" spans="1:15" x14ac:dyDescent="0.25">
      <c r="A2270" t="str">
        <f t="shared" si="1252"/>
        <v>IT-01700001</v>
      </c>
      <c r="C2270">
        <f t="shared" si="1258"/>
        <v>0.01</v>
      </c>
      <c r="D2270" s="5">
        <f t="shared" si="1259"/>
        <v>7</v>
      </c>
      <c r="E2270" s="5">
        <f t="shared" si="1260"/>
        <v>16</v>
      </c>
      <c r="F2270" s="4">
        <f t="shared" si="1261"/>
        <v>11</v>
      </c>
      <c r="G2270" s="5" t="str">
        <f>VLOOKUP($D2270,LE!$B:$D,G$2,FALSE)</f>
        <v>AUS</v>
      </c>
      <c r="H2270" s="5" t="str">
        <f>VLOOKUP($D2270,LE!$B:$D,H$2,FALSE)</f>
        <v>Australia</v>
      </c>
      <c r="I2270" s="5" t="str">
        <f>VLOOKUP($E2270,Department!$B:$E,I$2,FALSE)</f>
        <v>IT</v>
      </c>
      <c r="J2270" s="5" t="str">
        <f>VLOOKUP($E2270,Department!$B:$E,J$2,FALSE)</f>
        <v>IT-01</v>
      </c>
      <c r="K2270" s="5" t="str">
        <f>VLOOKUP($E2270,Department!$B:$E,K$2,FALSE)</f>
        <v>IT</v>
      </c>
      <c r="L2270" s="5">
        <f>VLOOKUP($F2270,Account!$B:$D,L$2,FALSE)</f>
        <v>700001</v>
      </c>
      <c r="M2270" s="5" t="str">
        <f>VLOOKUP($F2270,Account!$B:$D,M$2,FALSE)</f>
        <v>IT-Application-Subscription</v>
      </c>
      <c r="N2270" s="9">
        <f t="shared" si="1245"/>
        <v>4067.3702089009271</v>
      </c>
      <c r="O2270" t="str">
        <f>VLOOKUP(A2270,glbpamap!$A$1:$E$1000,5,FALSE)</f>
        <v>implementation.csv</v>
      </c>
    </row>
    <row r="2271" spans="1:15" x14ac:dyDescent="0.25">
      <c r="A2271" t="str">
        <f t="shared" si="1252"/>
        <v>IT-01700002</v>
      </c>
      <c r="C2271">
        <f t="shared" si="1258"/>
        <v>0.02</v>
      </c>
      <c r="D2271" s="5">
        <f t="shared" si="1259"/>
        <v>7</v>
      </c>
      <c r="E2271" s="5">
        <f t="shared" si="1260"/>
        <v>16</v>
      </c>
      <c r="F2271" s="4">
        <f t="shared" si="1261"/>
        <v>12</v>
      </c>
      <c r="G2271" s="5" t="str">
        <f>VLOOKUP($D2271,LE!$B:$D,G$2,FALSE)</f>
        <v>AUS</v>
      </c>
      <c r="H2271" s="5" t="str">
        <f>VLOOKUP($D2271,LE!$B:$D,H$2,FALSE)</f>
        <v>Australia</v>
      </c>
      <c r="I2271" s="5" t="str">
        <f>VLOOKUP($E2271,Department!$B:$E,I$2,FALSE)</f>
        <v>IT</v>
      </c>
      <c r="J2271" s="5" t="str">
        <f>VLOOKUP($E2271,Department!$B:$E,J$2,FALSE)</f>
        <v>IT-01</v>
      </c>
      <c r="K2271" s="5" t="str">
        <f>VLOOKUP($E2271,Department!$B:$E,K$2,FALSE)</f>
        <v>IT</v>
      </c>
      <c r="L2271" s="5">
        <f>VLOOKUP($F2271,Account!$B:$D,L$2,FALSE)</f>
        <v>700002</v>
      </c>
      <c r="M2271" s="5" t="str">
        <f>VLOOKUP($F2271,Account!$B:$D,M$2,FALSE)</f>
        <v>IT-Infrastructure</v>
      </c>
      <c r="N2271" s="9">
        <f t="shared" si="1246"/>
        <v>8134.7404178018542</v>
      </c>
      <c r="O2271" t="str">
        <f>VLOOKUP(A2271,glbpamap!$A$1:$E$1000,5,FALSE)</f>
        <v>implementation.csv</v>
      </c>
    </row>
    <row r="2272" spans="1:15" x14ac:dyDescent="0.25">
      <c r="A2272" t="str">
        <f t="shared" si="1252"/>
        <v>IT-01700003</v>
      </c>
      <c r="C2272">
        <f t="shared" si="1258"/>
        <v>0.01</v>
      </c>
      <c r="D2272" s="5">
        <f t="shared" si="1259"/>
        <v>7</v>
      </c>
      <c r="E2272" s="5">
        <f t="shared" si="1260"/>
        <v>16</v>
      </c>
      <c r="F2272" s="4">
        <f t="shared" si="1261"/>
        <v>13</v>
      </c>
      <c r="G2272" s="5" t="str">
        <f>VLOOKUP($D2272,LE!$B:$D,G$2,FALSE)</f>
        <v>AUS</v>
      </c>
      <c r="H2272" s="5" t="str">
        <f>VLOOKUP($D2272,LE!$B:$D,H$2,FALSE)</f>
        <v>Australia</v>
      </c>
      <c r="I2272" s="5" t="str">
        <f>VLOOKUP($E2272,Department!$B:$E,I$2,FALSE)</f>
        <v>IT</v>
      </c>
      <c r="J2272" s="5" t="str">
        <f>VLOOKUP($E2272,Department!$B:$E,J$2,FALSE)</f>
        <v>IT-01</v>
      </c>
      <c r="K2272" s="5" t="str">
        <f>VLOOKUP($E2272,Department!$B:$E,K$2,FALSE)</f>
        <v>IT</v>
      </c>
      <c r="L2272" s="5">
        <f>VLOOKUP($F2272,Account!$B:$D,L$2,FALSE)</f>
        <v>700003</v>
      </c>
      <c r="M2272" s="5" t="str">
        <f>VLOOKUP($F2272,Account!$B:$D,M$2,FALSE)</f>
        <v>IT-Consultant-System Implementation</v>
      </c>
      <c r="N2272" s="9">
        <f t="shared" si="1247"/>
        <v>4067.3702089009271</v>
      </c>
      <c r="O2272" t="str">
        <f>VLOOKUP(A2272,glbpamap!$A$1:$E$1000,5,FALSE)</f>
        <v>implementation.csv</v>
      </c>
    </row>
    <row r="2273" spans="1:15" x14ac:dyDescent="0.25">
      <c r="A2273" t="str">
        <f t="shared" si="1252"/>
        <v>IT-01800000</v>
      </c>
      <c r="C2273">
        <f t="shared" si="1258"/>
        <v>0.02</v>
      </c>
      <c r="D2273" s="5">
        <f t="shared" si="1259"/>
        <v>7</v>
      </c>
      <c r="E2273" s="5">
        <f t="shared" si="1260"/>
        <v>16</v>
      </c>
      <c r="F2273" s="4">
        <f t="shared" si="1261"/>
        <v>14</v>
      </c>
      <c r="G2273" s="5" t="str">
        <f>VLOOKUP($D2273,LE!$B:$D,G$2,FALSE)</f>
        <v>AUS</v>
      </c>
      <c r="H2273" s="5" t="str">
        <f>VLOOKUP($D2273,LE!$B:$D,H$2,FALSE)</f>
        <v>Australia</v>
      </c>
      <c r="I2273" s="5" t="str">
        <f>VLOOKUP($E2273,Department!$B:$E,I$2,FALSE)</f>
        <v>IT</v>
      </c>
      <c r="J2273" s="5" t="str">
        <f>VLOOKUP($E2273,Department!$B:$E,J$2,FALSE)</f>
        <v>IT-01</v>
      </c>
      <c r="K2273" s="5" t="str">
        <f>VLOOKUP($E2273,Department!$B:$E,K$2,FALSE)</f>
        <v>IT</v>
      </c>
      <c r="L2273" s="5">
        <f>VLOOKUP($F2273,Account!$B:$D,L$2,FALSE)</f>
        <v>800000</v>
      </c>
      <c r="M2273" s="5" t="str">
        <f>VLOOKUP($F2273,Account!$B:$D,M$2,FALSE)</f>
        <v>Facilities-Offices</v>
      </c>
      <c r="N2273" s="9">
        <f t="shared" si="1248"/>
        <v>8134.7404178018542</v>
      </c>
      <c r="O2273" t="str">
        <f>VLOOKUP(A2273,glbpamap!$A$1:$E$1000,5,FALSE)</f>
        <v>implementation.csv</v>
      </c>
    </row>
    <row r="2274" spans="1:15" x14ac:dyDescent="0.25">
      <c r="A2274" t="str">
        <f t="shared" si="1252"/>
        <v>IT-01800001</v>
      </c>
      <c r="C2274">
        <f t="shared" si="1258"/>
        <v>0.02</v>
      </c>
      <c r="D2274" s="5">
        <f t="shared" si="1259"/>
        <v>7</v>
      </c>
      <c r="E2274" s="5">
        <f t="shared" si="1260"/>
        <v>16</v>
      </c>
      <c r="F2274" s="4">
        <f t="shared" si="1261"/>
        <v>15</v>
      </c>
      <c r="G2274" s="5" t="str">
        <f>VLOOKUP($D2274,LE!$B:$D,G$2,FALSE)</f>
        <v>AUS</v>
      </c>
      <c r="H2274" s="5" t="str">
        <f>VLOOKUP($D2274,LE!$B:$D,H$2,FALSE)</f>
        <v>Australia</v>
      </c>
      <c r="I2274" s="5" t="str">
        <f>VLOOKUP($E2274,Department!$B:$E,I$2,FALSE)</f>
        <v>IT</v>
      </c>
      <c r="J2274" s="5" t="str">
        <f>VLOOKUP($E2274,Department!$B:$E,J$2,FALSE)</f>
        <v>IT-01</v>
      </c>
      <c r="K2274" s="5" t="str">
        <f>VLOOKUP($E2274,Department!$B:$E,K$2,FALSE)</f>
        <v>IT</v>
      </c>
      <c r="L2274" s="5">
        <f>VLOOKUP($F2274,Account!$B:$D,L$2,FALSE)</f>
        <v>800001</v>
      </c>
      <c r="M2274" s="5" t="str">
        <f>VLOOKUP($F2274,Account!$B:$D,M$2,FALSE)</f>
        <v>Facilities-Supplies</v>
      </c>
      <c r="N2274" s="9">
        <f t="shared" si="1249"/>
        <v>8134.7404178018542</v>
      </c>
      <c r="O2274" t="str">
        <f>VLOOKUP(A2274,glbpamap!$A$1:$E$1000,5,FALSE)</f>
        <v>implementation.csv</v>
      </c>
    </row>
    <row r="2275" spans="1:15" x14ac:dyDescent="0.25">
      <c r="A2275" t="str">
        <f t="shared" si="1252"/>
        <v>IT-01800002</v>
      </c>
      <c r="C2275">
        <f t="shared" si="1258"/>
        <v>0.02</v>
      </c>
      <c r="D2275" s="5">
        <f t="shared" si="1259"/>
        <v>7</v>
      </c>
      <c r="E2275" s="5">
        <f t="shared" si="1260"/>
        <v>16</v>
      </c>
      <c r="F2275" s="4">
        <f t="shared" si="1261"/>
        <v>16</v>
      </c>
      <c r="G2275" s="5" t="str">
        <f>VLOOKUP($D2275,LE!$B:$D,G$2,FALSE)</f>
        <v>AUS</v>
      </c>
      <c r="H2275" s="5" t="str">
        <f>VLOOKUP($D2275,LE!$B:$D,H$2,FALSE)</f>
        <v>Australia</v>
      </c>
      <c r="I2275" s="5" t="str">
        <f>VLOOKUP($E2275,Department!$B:$E,I$2,FALSE)</f>
        <v>IT</v>
      </c>
      <c r="J2275" s="5" t="str">
        <f>VLOOKUP($E2275,Department!$B:$E,J$2,FALSE)</f>
        <v>IT-01</v>
      </c>
      <c r="K2275" s="5" t="str">
        <f>VLOOKUP($E2275,Department!$B:$E,K$2,FALSE)</f>
        <v>IT</v>
      </c>
      <c r="L2275" s="5">
        <f>VLOOKUP($F2275,Account!$B:$D,L$2,FALSE)</f>
        <v>800002</v>
      </c>
      <c r="M2275" s="5" t="str">
        <f>VLOOKUP($F2275,Account!$B:$D,M$2,FALSE)</f>
        <v>Facilities-Supplies</v>
      </c>
      <c r="N2275" s="9">
        <f t="shared" si="1250"/>
        <v>8134.7404178018542</v>
      </c>
      <c r="O2275" t="str">
        <f>VLOOKUP(A2275,glbpamap!$A$1:$E$1000,5,FALSE)</f>
        <v>implementation.csv</v>
      </c>
    </row>
    <row r="2276" spans="1:15" x14ac:dyDescent="0.25">
      <c r="A2276" t="str">
        <f t="shared" si="1252"/>
        <v>PS-01100000</v>
      </c>
      <c r="C2276">
        <f>C2260</f>
        <v>0</v>
      </c>
      <c r="D2276" s="6">
        <f>D2260</f>
        <v>7</v>
      </c>
      <c r="E2276" s="6">
        <f>E2260+1</f>
        <v>17</v>
      </c>
      <c r="F2276" s="4">
        <v>1</v>
      </c>
      <c r="G2276" s="5" t="str">
        <f>VLOOKUP($D2276,LE!$B:$D,G$2,FALSE)</f>
        <v>AUS</v>
      </c>
      <c r="H2276" s="5" t="str">
        <f>VLOOKUP($D2276,LE!$B:$D,H$2,FALSE)</f>
        <v>Australia</v>
      </c>
      <c r="I2276" s="5" t="str">
        <f>VLOOKUP($E2276,Department!$B:$E,I$2,FALSE)</f>
        <v>PS</v>
      </c>
      <c r="J2276" s="5" t="str">
        <f>VLOOKUP($E2276,Department!$B:$E,J$2,FALSE)</f>
        <v>PS-01</v>
      </c>
      <c r="K2276" s="5" t="str">
        <f>VLOOKUP($E2276,Department!$B:$E,K$2,FALSE)</f>
        <v>PS</v>
      </c>
      <c r="L2276" s="5">
        <f>VLOOKUP($F2276,Account!$B:$D,L$2,FALSE)</f>
        <v>100000</v>
      </c>
      <c r="M2276" s="5" t="str">
        <f>VLOOKUP($F2276,Account!$B:$D,M$2,FALSE)</f>
        <v>Salary</v>
      </c>
      <c r="N2276" s="10">
        <f t="shared" ref="N2276" si="1262">N2260*1.01</f>
        <v>410804.39109899366</v>
      </c>
      <c r="O2276" t="str">
        <f>VLOOKUP(A2276,glbpamap!$A$1:$E$1000,5,FALSE)</f>
        <v>payroll.csv</v>
      </c>
    </row>
    <row r="2277" spans="1:15" x14ac:dyDescent="0.25">
      <c r="A2277" t="str">
        <f t="shared" si="1252"/>
        <v>PS-01100001</v>
      </c>
      <c r="C2277">
        <f t="shared" ref="C2277:C2291" si="1263">C2261</f>
        <v>0.3</v>
      </c>
      <c r="D2277" s="5">
        <f>D2276</f>
        <v>7</v>
      </c>
      <c r="E2277" s="5">
        <f>E2276</f>
        <v>17</v>
      </c>
      <c r="F2277" s="4">
        <f>F2276+1</f>
        <v>2</v>
      </c>
      <c r="G2277" s="5" t="str">
        <f>VLOOKUP($D2277,LE!$B:$D,G$2,FALSE)</f>
        <v>AUS</v>
      </c>
      <c r="H2277" s="5" t="str">
        <f>VLOOKUP($D2277,LE!$B:$D,H$2,FALSE)</f>
        <v>Australia</v>
      </c>
      <c r="I2277" s="5" t="str">
        <f>VLOOKUP($E2277,Department!$B:$E,I$2,FALSE)</f>
        <v>PS</v>
      </c>
      <c r="J2277" s="5" t="str">
        <f>VLOOKUP($E2277,Department!$B:$E,J$2,FALSE)</f>
        <v>PS-01</v>
      </c>
      <c r="K2277" s="5" t="str">
        <f>VLOOKUP($E2277,Department!$B:$E,K$2,FALSE)</f>
        <v>PS</v>
      </c>
      <c r="L2277" s="5">
        <f>VLOOKUP($F2277,Account!$B:$D,L$2,FALSE)</f>
        <v>100001</v>
      </c>
      <c r="M2277" s="5" t="str">
        <f>VLOOKUP($F2277,Account!$B:$D,M$2,FALSE)</f>
        <v>Benefits</v>
      </c>
      <c r="N2277" s="9">
        <f t="shared" ref="N2277:N2325" si="1264">N2276*C2277</f>
        <v>123241.3173296981</v>
      </c>
      <c r="O2277" t="str">
        <f>VLOOKUP(A2277,glbpamap!$A$1:$E$1000,5,FALSE)</f>
        <v>payroll.csv</v>
      </c>
    </row>
    <row r="2278" spans="1:15" x14ac:dyDescent="0.25">
      <c r="A2278" t="str">
        <f t="shared" si="1252"/>
        <v>PS-01200000</v>
      </c>
      <c r="C2278">
        <f t="shared" si="1263"/>
        <v>0.5</v>
      </c>
      <c r="D2278" s="5">
        <f t="shared" ref="D2278:D2291" si="1265">D2277</f>
        <v>7</v>
      </c>
      <c r="E2278" s="5">
        <f t="shared" ref="E2278:E2291" si="1266">E2277</f>
        <v>17</v>
      </c>
      <c r="F2278" s="4">
        <f t="shared" ref="F2278:F2291" si="1267">F2277+1</f>
        <v>3</v>
      </c>
      <c r="G2278" s="5" t="str">
        <f>VLOOKUP($D2278,LE!$B:$D,G$2,FALSE)</f>
        <v>AUS</v>
      </c>
      <c r="H2278" s="5" t="str">
        <f>VLOOKUP($D2278,LE!$B:$D,H$2,FALSE)</f>
        <v>Australia</v>
      </c>
      <c r="I2278" s="5" t="str">
        <f>VLOOKUP($E2278,Department!$B:$E,I$2,FALSE)</f>
        <v>PS</v>
      </c>
      <c r="J2278" s="5" t="str">
        <f>VLOOKUP($E2278,Department!$B:$E,J$2,FALSE)</f>
        <v>PS-01</v>
      </c>
      <c r="K2278" s="5" t="str">
        <f>VLOOKUP($E2278,Department!$B:$E,K$2,FALSE)</f>
        <v>PS</v>
      </c>
      <c r="L2278" s="5">
        <f>VLOOKUP($F2278,Account!$B:$D,L$2,FALSE)</f>
        <v>200000</v>
      </c>
      <c r="M2278" s="5" t="str">
        <f>VLOOKUP($F2278,Account!$B:$D,M$2,FALSE)</f>
        <v>Contractors</v>
      </c>
      <c r="N2278" s="9">
        <f t="shared" si="1237"/>
        <v>205402.19554949683</v>
      </c>
      <c r="O2278" t="str">
        <f>VLOOKUP(A2278,glbpamap!$A$1:$E$1000,5,FALSE)</f>
        <v>payroll.csv</v>
      </c>
    </row>
    <row r="2279" spans="1:15" x14ac:dyDescent="0.25">
      <c r="A2279" t="str">
        <f t="shared" si="1252"/>
        <v>PS-01400000</v>
      </c>
      <c r="C2279">
        <f t="shared" si="1263"/>
        <v>0.1</v>
      </c>
      <c r="D2279" s="5">
        <f t="shared" si="1265"/>
        <v>7</v>
      </c>
      <c r="E2279" s="5">
        <f t="shared" si="1266"/>
        <v>17</v>
      </c>
      <c r="F2279" s="4">
        <f t="shared" si="1267"/>
        <v>4</v>
      </c>
      <c r="G2279" s="5" t="str">
        <f>VLOOKUP($D2279,LE!$B:$D,G$2,FALSE)</f>
        <v>AUS</v>
      </c>
      <c r="H2279" s="5" t="str">
        <f>VLOOKUP($D2279,LE!$B:$D,H$2,FALSE)</f>
        <v>Australia</v>
      </c>
      <c r="I2279" s="5" t="str">
        <f>VLOOKUP($E2279,Department!$B:$E,I$2,FALSE)</f>
        <v>PS</v>
      </c>
      <c r="J2279" s="5" t="str">
        <f>VLOOKUP($E2279,Department!$B:$E,J$2,FALSE)</f>
        <v>PS-01</v>
      </c>
      <c r="K2279" s="5" t="str">
        <f>VLOOKUP($E2279,Department!$B:$E,K$2,FALSE)</f>
        <v>PS</v>
      </c>
      <c r="L2279" s="5">
        <f>VLOOKUP($F2279,Account!$B:$D,L$2,FALSE)</f>
        <v>400000</v>
      </c>
      <c r="M2279" s="5" t="str">
        <f>VLOOKUP($F2279,Account!$B:$D,M$2,FALSE)</f>
        <v>Travel-Trips</v>
      </c>
      <c r="N2279" s="9">
        <f t="shared" si="1238"/>
        <v>41080.439109899366</v>
      </c>
      <c r="O2279" t="str">
        <f>VLOOKUP(A2279,glbpamap!$A$1:$E$1000,5,FALSE)</f>
        <v>payroll.csv</v>
      </c>
    </row>
    <row r="2280" spans="1:15" x14ac:dyDescent="0.25">
      <c r="A2280" t="str">
        <f t="shared" si="1252"/>
        <v>PS-01400001</v>
      </c>
      <c r="C2280">
        <f t="shared" si="1263"/>
        <v>0.05</v>
      </c>
      <c r="D2280" s="5">
        <f t="shared" si="1265"/>
        <v>7</v>
      </c>
      <c r="E2280" s="5">
        <f t="shared" si="1266"/>
        <v>17</v>
      </c>
      <c r="F2280" s="4">
        <f t="shared" si="1267"/>
        <v>5</v>
      </c>
      <c r="G2280" s="5" t="str">
        <f>VLOOKUP($D2280,LE!$B:$D,G$2,FALSE)</f>
        <v>AUS</v>
      </c>
      <c r="H2280" s="5" t="str">
        <f>VLOOKUP($D2280,LE!$B:$D,H$2,FALSE)</f>
        <v>Australia</v>
      </c>
      <c r="I2280" s="5" t="str">
        <f>VLOOKUP($E2280,Department!$B:$E,I$2,FALSE)</f>
        <v>PS</v>
      </c>
      <c r="J2280" s="5" t="str">
        <f>VLOOKUP($E2280,Department!$B:$E,J$2,FALSE)</f>
        <v>PS-01</v>
      </c>
      <c r="K2280" s="5" t="str">
        <f>VLOOKUP($E2280,Department!$B:$E,K$2,FALSE)</f>
        <v>PS</v>
      </c>
      <c r="L2280" s="5">
        <f>VLOOKUP($F2280,Account!$B:$D,L$2,FALSE)</f>
        <v>400001</v>
      </c>
      <c r="M2280" s="5" t="str">
        <f>VLOOKUP($F2280,Account!$B:$D,M$2,FALSE)</f>
        <v>Travel-Hotels</v>
      </c>
      <c r="N2280" s="9">
        <f t="shared" si="1239"/>
        <v>20540.219554949683</v>
      </c>
      <c r="O2280" t="str">
        <f>VLOOKUP(A2280,glbpamap!$A$1:$E$1000,5,FALSE)</f>
        <v>payroll.csv</v>
      </c>
    </row>
    <row r="2281" spans="1:15" x14ac:dyDescent="0.25">
      <c r="A2281" t="str">
        <f t="shared" si="1252"/>
        <v>PS-01500000</v>
      </c>
      <c r="C2281">
        <f t="shared" si="1263"/>
        <v>0.2</v>
      </c>
      <c r="D2281" s="5">
        <f t="shared" si="1265"/>
        <v>7</v>
      </c>
      <c r="E2281" s="5">
        <f t="shared" si="1266"/>
        <v>17</v>
      </c>
      <c r="F2281" s="4">
        <f t="shared" si="1267"/>
        <v>6</v>
      </c>
      <c r="G2281" s="5" t="str">
        <f>VLOOKUP($D2281,LE!$B:$D,G$2,FALSE)</f>
        <v>AUS</v>
      </c>
      <c r="H2281" s="5" t="str">
        <f>VLOOKUP($D2281,LE!$B:$D,H$2,FALSE)</f>
        <v>Australia</v>
      </c>
      <c r="I2281" s="5" t="str">
        <f>VLOOKUP($E2281,Department!$B:$E,I$2,FALSE)</f>
        <v>PS</v>
      </c>
      <c r="J2281" s="5" t="str">
        <f>VLOOKUP($E2281,Department!$B:$E,J$2,FALSE)</f>
        <v>PS-01</v>
      </c>
      <c r="K2281" s="5" t="str">
        <f>VLOOKUP($E2281,Department!$B:$E,K$2,FALSE)</f>
        <v>PS</v>
      </c>
      <c r="L2281" s="5">
        <f>VLOOKUP($F2281,Account!$B:$D,L$2,FALSE)</f>
        <v>500000</v>
      </c>
      <c r="M2281" s="5" t="str">
        <f>VLOOKUP($F2281,Account!$B:$D,M$2,FALSE)</f>
        <v>Professional-Services-Consultants</v>
      </c>
      <c r="N2281" s="9">
        <f t="shared" si="1240"/>
        <v>82160.878219798731</v>
      </c>
      <c r="O2281" t="str">
        <f>VLOOKUP(A2281,glbpamap!$A$1:$E$1000,5,FALSE)</f>
        <v>payroll.csv</v>
      </c>
    </row>
    <row r="2282" spans="1:15" x14ac:dyDescent="0.25">
      <c r="A2282" t="str">
        <f t="shared" si="1252"/>
        <v>PS-01600000</v>
      </c>
      <c r="C2282">
        <f t="shared" si="1263"/>
        <v>0.1</v>
      </c>
      <c r="D2282" s="5">
        <f t="shared" si="1265"/>
        <v>7</v>
      </c>
      <c r="E2282" s="5">
        <f t="shared" si="1266"/>
        <v>17</v>
      </c>
      <c r="F2282" s="4">
        <f t="shared" si="1267"/>
        <v>7</v>
      </c>
      <c r="G2282" s="5" t="str">
        <f>VLOOKUP($D2282,LE!$B:$D,G$2,FALSE)</f>
        <v>AUS</v>
      </c>
      <c r="H2282" s="5" t="str">
        <f>VLOOKUP($D2282,LE!$B:$D,H$2,FALSE)</f>
        <v>Australia</v>
      </c>
      <c r="I2282" s="5" t="str">
        <f>VLOOKUP($E2282,Department!$B:$E,I$2,FALSE)</f>
        <v>PS</v>
      </c>
      <c r="J2282" s="5" t="str">
        <f>VLOOKUP($E2282,Department!$B:$E,J$2,FALSE)</f>
        <v>PS-01</v>
      </c>
      <c r="K2282" s="5" t="str">
        <f>VLOOKUP($E2282,Department!$B:$E,K$2,FALSE)</f>
        <v>PS</v>
      </c>
      <c r="L2282" s="5">
        <f>VLOOKUP($F2282,Account!$B:$D,L$2,FALSE)</f>
        <v>600000</v>
      </c>
      <c r="M2282" s="5" t="str">
        <f>VLOOKUP($F2282,Account!$B:$D,M$2,FALSE)</f>
        <v>Legal-Consultants</v>
      </c>
      <c r="N2282" s="9">
        <f t="shared" si="1241"/>
        <v>41080.439109899366</v>
      </c>
      <c r="O2282" t="str">
        <f>VLOOKUP(A2282,glbpamap!$A$1:$E$1000,5,FALSE)</f>
        <v>payroll.csv</v>
      </c>
    </row>
    <row r="2283" spans="1:15" x14ac:dyDescent="0.25">
      <c r="A2283" t="str">
        <f t="shared" si="1252"/>
        <v>PS-01600001</v>
      </c>
      <c r="C2283">
        <f t="shared" si="1263"/>
        <v>0</v>
      </c>
      <c r="D2283" s="5">
        <f t="shared" si="1265"/>
        <v>7</v>
      </c>
      <c r="E2283" s="5">
        <f t="shared" si="1266"/>
        <v>17</v>
      </c>
      <c r="F2283" s="4">
        <f t="shared" si="1267"/>
        <v>8</v>
      </c>
      <c r="G2283" s="5" t="str">
        <f>VLOOKUP($D2283,LE!$B:$D,G$2,FALSE)</f>
        <v>AUS</v>
      </c>
      <c r="H2283" s="5" t="str">
        <f>VLOOKUP($D2283,LE!$B:$D,H$2,FALSE)</f>
        <v>Australia</v>
      </c>
      <c r="I2283" s="5" t="str">
        <f>VLOOKUP($E2283,Department!$B:$E,I$2,FALSE)</f>
        <v>PS</v>
      </c>
      <c r="J2283" s="5" t="str">
        <f>VLOOKUP($E2283,Department!$B:$E,J$2,FALSE)</f>
        <v>PS-01</v>
      </c>
      <c r="K2283" s="5" t="str">
        <f>VLOOKUP($E2283,Department!$B:$E,K$2,FALSE)</f>
        <v>PS</v>
      </c>
      <c r="L2283" s="5">
        <f>VLOOKUP($F2283,Account!$B:$D,L$2,FALSE)</f>
        <v>600001</v>
      </c>
      <c r="M2283" s="5" t="str">
        <f>VLOOKUP($F2283,Account!$B:$D,M$2,FALSE)</f>
        <v>Legal-Corporate Fees</v>
      </c>
      <c r="N2283" s="9">
        <f t="shared" si="1242"/>
        <v>0</v>
      </c>
      <c r="O2283" t="str">
        <f>VLOOKUP(A2283,glbpamap!$A$1:$E$1000,5,FALSE)</f>
        <v>payroll.csv</v>
      </c>
    </row>
    <row r="2284" spans="1:15" x14ac:dyDescent="0.25">
      <c r="A2284" t="str">
        <f t="shared" si="1252"/>
        <v>PS-01600002</v>
      </c>
      <c r="C2284">
        <f t="shared" si="1263"/>
        <v>0</v>
      </c>
      <c r="D2284" s="5">
        <f t="shared" si="1265"/>
        <v>7</v>
      </c>
      <c r="E2284" s="5">
        <f t="shared" si="1266"/>
        <v>17</v>
      </c>
      <c r="F2284" s="4">
        <f t="shared" si="1267"/>
        <v>9</v>
      </c>
      <c r="G2284" s="5" t="str">
        <f>VLOOKUP($D2284,LE!$B:$D,G$2,FALSE)</f>
        <v>AUS</v>
      </c>
      <c r="H2284" s="5" t="str">
        <f>VLOOKUP($D2284,LE!$B:$D,H$2,FALSE)</f>
        <v>Australia</v>
      </c>
      <c r="I2284" s="5" t="str">
        <f>VLOOKUP($E2284,Department!$B:$E,I$2,FALSE)</f>
        <v>PS</v>
      </c>
      <c r="J2284" s="5" t="str">
        <f>VLOOKUP($E2284,Department!$B:$E,J$2,FALSE)</f>
        <v>PS-01</v>
      </c>
      <c r="K2284" s="5" t="str">
        <f>VLOOKUP($E2284,Department!$B:$E,K$2,FALSE)</f>
        <v>PS</v>
      </c>
      <c r="L2284" s="5">
        <f>VLOOKUP($F2284,Account!$B:$D,L$2,FALSE)</f>
        <v>600002</v>
      </c>
      <c r="M2284" s="5" t="str">
        <f>VLOOKUP($F2284,Account!$B:$D,M$2,FALSE)</f>
        <v>Legal-Employment Fees</v>
      </c>
      <c r="N2284" s="9">
        <f t="shared" si="1243"/>
        <v>0</v>
      </c>
      <c r="O2284" t="str">
        <f>VLOOKUP(A2284,glbpamap!$A$1:$E$1000,5,FALSE)</f>
        <v>payroll.csv</v>
      </c>
    </row>
    <row r="2285" spans="1:15" x14ac:dyDescent="0.25">
      <c r="A2285" t="str">
        <f t="shared" si="1252"/>
        <v>PS-01700000</v>
      </c>
      <c r="C2285">
        <f t="shared" si="1263"/>
        <v>0.05</v>
      </c>
      <c r="D2285" s="5">
        <f t="shared" si="1265"/>
        <v>7</v>
      </c>
      <c r="E2285" s="5">
        <f t="shared" si="1266"/>
        <v>17</v>
      </c>
      <c r="F2285" s="4">
        <f t="shared" si="1267"/>
        <v>10</v>
      </c>
      <c r="G2285" s="5" t="str">
        <f>VLOOKUP($D2285,LE!$B:$D,G$2,FALSE)</f>
        <v>AUS</v>
      </c>
      <c r="H2285" s="5" t="str">
        <f>VLOOKUP($D2285,LE!$B:$D,H$2,FALSE)</f>
        <v>Australia</v>
      </c>
      <c r="I2285" s="5" t="str">
        <f>VLOOKUP($E2285,Department!$B:$E,I$2,FALSE)</f>
        <v>PS</v>
      </c>
      <c r="J2285" s="5" t="str">
        <f>VLOOKUP($E2285,Department!$B:$E,J$2,FALSE)</f>
        <v>PS-01</v>
      </c>
      <c r="K2285" s="5" t="str">
        <f>VLOOKUP($E2285,Department!$B:$E,K$2,FALSE)</f>
        <v>PS</v>
      </c>
      <c r="L2285" s="5">
        <f>VLOOKUP($F2285,Account!$B:$D,L$2,FALSE)</f>
        <v>700000</v>
      </c>
      <c r="M2285" s="5" t="str">
        <f>VLOOKUP($F2285,Account!$B:$D,M$2,FALSE)</f>
        <v>IT-Application-On-Premise</v>
      </c>
      <c r="N2285" s="9">
        <f t="shared" si="1244"/>
        <v>20540.219554949683</v>
      </c>
      <c r="O2285" t="str">
        <f>VLOOKUP(A2285,glbpamap!$A$1:$E$1000,5,FALSE)</f>
        <v>payroll.csv</v>
      </c>
    </row>
    <row r="2286" spans="1:15" x14ac:dyDescent="0.25">
      <c r="A2286" t="str">
        <f t="shared" si="1252"/>
        <v>PS-01700001</v>
      </c>
      <c r="C2286">
        <f t="shared" si="1263"/>
        <v>0.01</v>
      </c>
      <c r="D2286" s="5">
        <f t="shared" si="1265"/>
        <v>7</v>
      </c>
      <c r="E2286" s="5">
        <f t="shared" si="1266"/>
        <v>17</v>
      </c>
      <c r="F2286" s="4">
        <f t="shared" si="1267"/>
        <v>11</v>
      </c>
      <c r="G2286" s="5" t="str">
        <f>VLOOKUP($D2286,LE!$B:$D,G$2,FALSE)</f>
        <v>AUS</v>
      </c>
      <c r="H2286" s="5" t="str">
        <f>VLOOKUP($D2286,LE!$B:$D,H$2,FALSE)</f>
        <v>Australia</v>
      </c>
      <c r="I2286" s="5" t="str">
        <f>VLOOKUP($E2286,Department!$B:$E,I$2,FALSE)</f>
        <v>PS</v>
      </c>
      <c r="J2286" s="5" t="str">
        <f>VLOOKUP($E2286,Department!$B:$E,J$2,FALSE)</f>
        <v>PS-01</v>
      </c>
      <c r="K2286" s="5" t="str">
        <f>VLOOKUP($E2286,Department!$B:$E,K$2,FALSE)</f>
        <v>PS</v>
      </c>
      <c r="L2286" s="5">
        <f>VLOOKUP($F2286,Account!$B:$D,L$2,FALSE)</f>
        <v>700001</v>
      </c>
      <c r="M2286" s="5" t="str">
        <f>VLOOKUP($F2286,Account!$B:$D,M$2,FALSE)</f>
        <v>IT-Application-Subscription</v>
      </c>
      <c r="N2286" s="9">
        <f t="shared" si="1245"/>
        <v>4108.0439109899362</v>
      </c>
      <c r="O2286" t="str">
        <f>VLOOKUP(A2286,glbpamap!$A$1:$E$1000,5,FALSE)</f>
        <v>payroll.csv</v>
      </c>
    </row>
    <row r="2287" spans="1:15" x14ac:dyDescent="0.25">
      <c r="A2287" t="str">
        <f t="shared" si="1252"/>
        <v>PS-01700002</v>
      </c>
      <c r="C2287">
        <f t="shared" si="1263"/>
        <v>0.02</v>
      </c>
      <c r="D2287" s="5">
        <f t="shared" si="1265"/>
        <v>7</v>
      </c>
      <c r="E2287" s="5">
        <f t="shared" si="1266"/>
        <v>17</v>
      </c>
      <c r="F2287" s="4">
        <f t="shared" si="1267"/>
        <v>12</v>
      </c>
      <c r="G2287" s="5" t="str">
        <f>VLOOKUP($D2287,LE!$B:$D,G$2,FALSE)</f>
        <v>AUS</v>
      </c>
      <c r="H2287" s="5" t="str">
        <f>VLOOKUP($D2287,LE!$B:$D,H$2,FALSE)</f>
        <v>Australia</v>
      </c>
      <c r="I2287" s="5" t="str">
        <f>VLOOKUP($E2287,Department!$B:$E,I$2,FALSE)</f>
        <v>PS</v>
      </c>
      <c r="J2287" s="5" t="str">
        <f>VLOOKUP($E2287,Department!$B:$E,J$2,FALSE)</f>
        <v>PS-01</v>
      </c>
      <c r="K2287" s="5" t="str">
        <f>VLOOKUP($E2287,Department!$B:$E,K$2,FALSE)</f>
        <v>PS</v>
      </c>
      <c r="L2287" s="5">
        <f>VLOOKUP($F2287,Account!$B:$D,L$2,FALSE)</f>
        <v>700002</v>
      </c>
      <c r="M2287" s="5" t="str">
        <f>VLOOKUP($F2287,Account!$B:$D,M$2,FALSE)</f>
        <v>IT-Infrastructure</v>
      </c>
      <c r="N2287" s="9">
        <f t="shared" si="1246"/>
        <v>8216.0878219798724</v>
      </c>
      <c r="O2287" t="str">
        <f>VLOOKUP(A2287,glbpamap!$A$1:$E$1000,5,FALSE)</f>
        <v>payroll.csv</v>
      </c>
    </row>
    <row r="2288" spans="1:15" x14ac:dyDescent="0.25">
      <c r="A2288" t="str">
        <f t="shared" si="1252"/>
        <v>PS-01700003</v>
      </c>
      <c r="C2288">
        <f t="shared" si="1263"/>
        <v>0.01</v>
      </c>
      <c r="D2288" s="5">
        <f t="shared" si="1265"/>
        <v>7</v>
      </c>
      <c r="E2288" s="5">
        <f t="shared" si="1266"/>
        <v>17</v>
      </c>
      <c r="F2288" s="4">
        <f t="shared" si="1267"/>
        <v>13</v>
      </c>
      <c r="G2288" s="5" t="str">
        <f>VLOOKUP($D2288,LE!$B:$D,G$2,FALSE)</f>
        <v>AUS</v>
      </c>
      <c r="H2288" s="5" t="str">
        <f>VLOOKUP($D2288,LE!$B:$D,H$2,FALSE)</f>
        <v>Australia</v>
      </c>
      <c r="I2288" s="5" t="str">
        <f>VLOOKUP($E2288,Department!$B:$E,I$2,FALSE)</f>
        <v>PS</v>
      </c>
      <c r="J2288" s="5" t="str">
        <f>VLOOKUP($E2288,Department!$B:$E,J$2,FALSE)</f>
        <v>PS-01</v>
      </c>
      <c r="K2288" s="5" t="str">
        <f>VLOOKUP($E2288,Department!$B:$E,K$2,FALSE)</f>
        <v>PS</v>
      </c>
      <c r="L2288" s="5">
        <f>VLOOKUP($F2288,Account!$B:$D,L$2,FALSE)</f>
        <v>700003</v>
      </c>
      <c r="M2288" s="5" t="str">
        <f>VLOOKUP($F2288,Account!$B:$D,M$2,FALSE)</f>
        <v>IT-Consultant-System Implementation</v>
      </c>
      <c r="N2288" s="9">
        <f t="shared" si="1247"/>
        <v>4108.0439109899362</v>
      </c>
      <c r="O2288" t="str">
        <f>VLOOKUP(A2288,glbpamap!$A$1:$E$1000,5,FALSE)</f>
        <v>payroll.csv</v>
      </c>
    </row>
    <row r="2289" spans="1:15" x14ac:dyDescent="0.25">
      <c r="A2289" t="str">
        <f t="shared" si="1252"/>
        <v>PS-01800000</v>
      </c>
      <c r="C2289">
        <f t="shared" si="1263"/>
        <v>0.02</v>
      </c>
      <c r="D2289" s="5">
        <f t="shared" si="1265"/>
        <v>7</v>
      </c>
      <c r="E2289" s="5">
        <f t="shared" si="1266"/>
        <v>17</v>
      </c>
      <c r="F2289" s="4">
        <f t="shared" si="1267"/>
        <v>14</v>
      </c>
      <c r="G2289" s="5" t="str">
        <f>VLOOKUP($D2289,LE!$B:$D,G$2,FALSE)</f>
        <v>AUS</v>
      </c>
      <c r="H2289" s="5" t="str">
        <f>VLOOKUP($D2289,LE!$B:$D,H$2,FALSE)</f>
        <v>Australia</v>
      </c>
      <c r="I2289" s="5" t="str">
        <f>VLOOKUP($E2289,Department!$B:$E,I$2,FALSE)</f>
        <v>PS</v>
      </c>
      <c r="J2289" s="5" t="str">
        <f>VLOOKUP($E2289,Department!$B:$E,J$2,FALSE)</f>
        <v>PS-01</v>
      </c>
      <c r="K2289" s="5" t="str">
        <f>VLOOKUP($E2289,Department!$B:$E,K$2,FALSE)</f>
        <v>PS</v>
      </c>
      <c r="L2289" s="5">
        <f>VLOOKUP($F2289,Account!$B:$D,L$2,FALSE)</f>
        <v>800000</v>
      </c>
      <c r="M2289" s="5" t="str">
        <f>VLOOKUP($F2289,Account!$B:$D,M$2,FALSE)</f>
        <v>Facilities-Offices</v>
      </c>
      <c r="N2289" s="9">
        <f t="shared" si="1248"/>
        <v>8216.0878219798724</v>
      </c>
      <c r="O2289" t="str">
        <f>VLOOKUP(A2289,glbpamap!$A$1:$E$1000,5,FALSE)</f>
        <v>payroll.csv</v>
      </c>
    </row>
    <row r="2290" spans="1:15" x14ac:dyDescent="0.25">
      <c r="A2290" t="str">
        <f t="shared" si="1252"/>
        <v>PS-01800001</v>
      </c>
      <c r="C2290">
        <f t="shared" si="1263"/>
        <v>0.02</v>
      </c>
      <c r="D2290" s="5">
        <f t="shared" si="1265"/>
        <v>7</v>
      </c>
      <c r="E2290" s="5">
        <f t="shared" si="1266"/>
        <v>17</v>
      </c>
      <c r="F2290" s="4">
        <f t="shared" si="1267"/>
        <v>15</v>
      </c>
      <c r="G2290" s="5" t="str">
        <f>VLOOKUP($D2290,LE!$B:$D,G$2,FALSE)</f>
        <v>AUS</v>
      </c>
      <c r="H2290" s="5" t="str">
        <f>VLOOKUP($D2290,LE!$B:$D,H$2,FALSE)</f>
        <v>Australia</v>
      </c>
      <c r="I2290" s="5" t="str">
        <f>VLOOKUP($E2290,Department!$B:$E,I$2,FALSE)</f>
        <v>PS</v>
      </c>
      <c r="J2290" s="5" t="str">
        <f>VLOOKUP($E2290,Department!$B:$E,J$2,FALSE)</f>
        <v>PS-01</v>
      </c>
      <c r="K2290" s="5" t="str">
        <f>VLOOKUP($E2290,Department!$B:$E,K$2,FALSE)</f>
        <v>PS</v>
      </c>
      <c r="L2290" s="5">
        <f>VLOOKUP($F2290,Account!$B:$D,L$2,FALSE)</f>
        <v>800001</v>
      </c>
      <c r="M2290" s="5" t="str">
        <f>VLOOKUP($F2290,Account!$B:$D,M$2,FALSE)</f>
        <v>Facilities-Supplies</v>
      </c>
      <c r="N2290" s="9">
        <f t="shared" si="1249"/>
        <v>8216.0878219798724</v>
      </c>
      <c r="O2290" t="str">
        <f>VLOOKUP(A2290,glbpamap!$A$1:$E$1000,5,FALSE)</f>
        <v>payroll.csv</v>
      </c>
    </row>
    <row r="2291" spans="1:15" x14ac:dyDescent="0.25">
      <c r="A2291" t="str">
        <f t="shared" si="1252"/>
        <v>PS-01800002</v>
      </c>
      <c r="C2291">
        <f t="shared" si="1263"/>
        <v>0.02</v>
      </c>
      <c r="D2291" s="5">
        <f t="shared" si="1265"/>
        <v>7</v>
      </c>
      <c r="E2291" s="5">
        <f t="shared" si="1266"/>
        <v>17</v>
      </c>
      <c r="F2291" s="4">
        <f t="shared" si="1267"/>
        <v>16</v>
      </c>
      <c r="G2291" s="5" t="str">
        <f>VLOOKUP($D2291,LE!$B:$D,G$2,FALSE)</f>
        <v>AUS</v>
      </c>
      <c r="H2291" s="5" t="str">
        <f>VLOOKUP($D2291,LE!$B:$D,H$2,FALSE)</f>
        <v>Australia</v>
      </c>
      <c r="I2291" s="5" t="str">
        <f>VLOOKUP($E2291,Department!$B:$E,I$2,FALSE)</f>
        <v>PS</v>
      </c>
      <c r="J2291" s="5" t="str">
        <f>VLOOKUP($E2291,Department!$B:$E,J$2,FALSE)</f>
        <v>PS-01</v>
      </c>
      <c r="K2291" s="5" t="str">
        <f>VLOOKUP($E2291,Department!$B:$E,K$2,FALSE)</f>
        <v>PS</v>
      </c>
      <c r="L2291" s="5">
        <f>VLOOKUP($F2291,Account!$B:$D,L$2,FALSE)</f>
        <v>800002</v>
      </c>
      <c r="M2291" s="5" t="str">
        <f>VLOOKUP($F2291,Account!$B:$D,M$2,FALSE)</f>
        <v>Facilities-Supplies</v>
      </c>
      <c r="N2291" s="9">
        <f t="shared" si="1250"/>
        <v>8216.0878219798724</v>
      </c>
      <c r="O2291" t="str">
        <f>VLOOKUP(A2291,glbpamap!$A$1:$E$1000,5,FALSE)</f>
        <v>payroll.csv</v>
      </c>
    </row>
    <row r="2292" spans="1:15" x14ac:dyDescent="0.25">
      <c r="A2292" t="str">
        <f t="shared" si="1252"/>
        <v>IS-01100000</v>
      </c>
      <c r="C2292">
        <f>C2276</f>
        <v>0</v>
      </c>
      <c r="D2292" s="6">
        <f>D2276</f>
        <v>7</v>
      </c>
      <c r="E2292" s="6">
        <f>E2276+1</f>
        <v>18</v>
      </c>
      <c r="F2292" s="4">
        <v>1</v>
      </c>
      <c r="G2292" s="5" t="str">
        <f>VLOOKUP($D2292,LE!$B:$D,G$2,FALSE)</f>
        <v>AUS</v>
      </c>
      <c r="H2292" s="5" t="str">
        <f>VLOOKUP($D2292,LE!$B:$D,H$2,FALSE)</f>
        <v>Australia</v>
      </c>
      <c r="I2292" s="5" t="str">
        <f>VLOOKUP($E2292,Department!$B:$E,I$2,FALSE)</f>
        <v>IS</v>
      </c>
      <c r="J2292" s="5" t="str">
        <f>VLOOKUP($E2292,Department!$B:$E,J$2,FALSE)</f>
        <v>IS-01</v>
      </c>
      <c r="K2292" s="5" t="str">
        <f>VLOOKUP($E2292,Department!$B:$E,K$2,FALSE)</f>
        <v>IS</v>
      </c>
      <c r="L2292" s="5">
        <f>VLOOKUP($F2292,Account!$B:$D,L$2,FALSE)</f>
        <v>100000</v>
      </c>
      <c r="M2292" s="5" t="str">
        <f>VLOOKUP($F2292,Account!$B:$D,M$2,FALSE)</f>
        <v>Salary</v>
      </c>
      <c r="N2292" s="10">
        <f t="shared" ref="N2292" si="1268">N2276*1.01</f>
        <v>414912.4350099836</v>
      </c>
      <c r="O2292" t="str">
        <f>VLOOKUP(A2292,glbpamap!$A$1:$E$1000,5,FALSE)</f>
        <v>payroll.csv</v>
      </c>
    </row>
    <row r="2293" spans="1:15" x14ac:dyDescent="0.25">
      <c r="A2293" t="str">
        <f t="shared" si="1252"/>
        <v>IS-01100001</v>
      </c>
      <c r="C2293">
        <f t="shared" ref="C2293:C2307" si="1269">C2277</f>
        <v>0.3</v>
      </c>
      <c r="D2293" s="5">
        <f>D2292</f>
        <v>7</v>
      </c>
      <c r="E2293" s="5">
        <f>E2292</f>
        <v>18</v>
      </c>
      <c r="F2293" s="4">
        <f>F2292+1</f>
        <v>2</v>
      </c>
      <c r="G2293" s="5" t="str">
        <f>VLOOKUP($D2293,LE!$B:$D,G$2,FALSE)</f>
        <v>AUS</v>
      </c>
      <c r="H2293" s="5" t="str">
        <f>VLOOKUP($D2293,LE!$B:$D,H$2,FALSE)</f>
        <v>Australia</v>
      </c>
      <c r="I2293" s="5" t="str">
        <f>VLOOKUP($E2293,Department!$B:$E,I$2,FALSE)</f>
        <v>IS</v>
      </c>
      <c r="J2293" s="5" t="str">
        <f>VLOOKUP($E2293,Department!$B:$E,J$2,FALSE)</f>
        <v>IS-01</v>
      </c>
      <c r="K2293" s="5" t="str">
        <f>VLOOKUP($E2293,Department!$B:$E,K$2,FALSE)</f>
        <v>IS</v>
      </c>
      <c r="L2293" s="5">
        <f>VLOOKUP($F2293,Account!$B:$D,L$2,FALSE)</f>
        <v>100001</v>
      </c>
      <c r="M2293" s="5" t="str">
        <f>VLOOKUP($F2293,Account!$B:$D,M$2,FALSE)</f>
        <v>Benefits</v>
      </c>
      <c r="N2293" s="9">
        <f t="shared" si="1264"/>
        <v>124473.73050299508</v>
      </c>
      <c r="O2293" t="str">
        <f>VLOOKUP(A2293,glbpamap!$A$1:$E$1000,5,FALSE)</f>
        <v>payroll.csv</v>
      </c>
    </row>
    <row r="2294" spans="1:15" x14ac:dyDescent="0.25">
      <c r="A2294" t="str">
        <f t="shared" si="1252"/>
        <v>IS-01200000</v>
      </c>
      <c r="C2294">
        <f t="shared" si="1269"/>
        <v>0.5</v>
      </c>
      <c r="D2294" s="5">
        <f t="shared" ref="D2294:D2307" si="1270">D2293</f>
        <v>7</v>
      </c>
      <c r="E2294" s="5">
        <f t="shared" ref="E2294:E2307" si="1271">E2293</f>
        <v>18</v>
      </c>
      <c r="F2294" s="4">
        <f t="shared" ref="F2294:F2307" si="1272">F2293+1</f>
        <v>3</v>
      </c>
      <c r="G2294" s="5" t="str">
        <f>VLOOKUP($D2294,LE!$B:$D,G$2,FALSE)</f>
        <v>AUS</v>
      </c>
      <c r="H2294" s="5" t="str">
        <f>VLOOKUP($D2294,LE!$B:$D,H$2,FALSE)</f>
        <v>Australia</v>
      </c>
      <c r="I2294" s="5" t="str">
        <f>VLOOKUP($E2294,Department!$B:$E,I$2,FALSE)</f>
        <v>IS</v>
      </c>
      <c r="J2294" s="5" t="str">
        <f>VLOOKUP($E2294,Department!$B:$E,J$2,FALSE)</f>
        <v>IS-01</v>
      </c>
      <c r="K2294" s="5" t="str">
        <f>VLOOKUP($E2294,Department!$B:$E,K$2,FALSE)</f>
        <v>IS</v>
      </c>
      <c r="L2294" s="5">
        <f>VLOOKUP($F2294,Account!$B:$D,L$2,FALSE)</f>
        <v>200000</v>
      </c>
      <c r="M2294" s="5" t="str">
        <f>VLOOKUP($F2294,Account!$B:$D,M$2,FALSE)</f>
        <v>Contractors</v>
      </c>
      <c r="N2294" s="9">
        <f t="shared" ref="N2294:N2342" si="1273">N2292*C2294</f>
        <v>207456.2175049918</v>
      </c>
      <c r="O2294" t="str">
        <f>VLOOKUP(A2294,glbpamap!$A$1:$E$1000,5,FALSE)</f>
        <v>payroll.csv</v>
      </c>
    </row>
    <row r="2295" spans="1:15" x14ac:dyDescent="0.25">
      <c r="A2295" t="str">
        <f t="shared" si="1252"/>
        <v>IS-01400000</v>
      </c>
      <c r="C2295">
        <f t="shared" si="1269"/>
        <v>0.1</v>
      </c>
      <c r="D2295" s="5">
        <f t="shared" si="1270"/>
        <v>7</v>
      </c>
      <c r="E2295" s="5">
        <f t="shared" si="1271"/>
        <v>18</v>
      </c>
      <c r="F2295" s="4">
        <f t="shared" si="1272"/>
        <v>4</v>
      </c>
      <c r="G2295" s="5" t="str">
        <f>VLOOKUP($D2295,LE!$B:$D,G$2,FALSE)</f>
        <v>AUS</v>
      </c>
      <c r="H2295" s="5" t="str">
        <f>VLOOKUP($D2295,LE!$B:$D,H$2,FALSE)</f>
        <v>Australia</v>
      </c>
      <c r="I2295" s="5" t="str">
        <f>VLOOKUP($E2295,Department!$B:$E,I$2,FALSE)</f>
        <v>IS</v>
      </c>
      <c r="J2295" s="5" t="str">
        <f>VLOOKUP($E2295,Department!$B:$E,J$2,FALSE)</f>
        <v>IS-01</v>
      </c>
      <c r="K2295" s="5" t="str">
        <f>VLOOKUP($E2295,Department!$B:$E,K$2,FALSE)</f>
        <v>IS</v>
      </c>
      <c r="L2295" s="5">
        <f>VLOOKUP($F2295,Account!$B:$D,L$2,FALSE)</f>
        <v>400000</v>
      </c>
      <c r="M2295" s="5" t="str">
        <f>VLOOKUP($F2295,Account!$B:$D,M$2,FALSE)</f>
        <v>Travel-Trips</v>
      </c>
      <c r="N2295" s="9">
        <f t="shared" ref="N2295:N2343" si="1274">N2292*C2295</f>
        <v>41491.24350099836</v>
      </c>
      <c r="O2295" t="str">
        <f>VLOOKUP(A2295,glbpamap!$A$1:$E$1000,5,FALSE)</f>
        <v>payroll.csv</v>
      </c>
    </row>
    <row r="2296" spans="1:15" x14ac:dyDescent="0.25">
      <c r="A2296" t="str">
        <f t="shared" si="1252"/>
        <v>IS-01400001</v>
      </c>
      <c r="C2296">
        <f t="shared" si="1269"/>
        <v>0.05</v>
      </c>
      <c r="D2296" s="5">
        <f t="shared" si="1270"/>
        <v>7</v>
      </c>
      <c r="E2296" s="5">
        <f t="shared" si="1271"/>
        <v>18</v>
      </c>
      <c r="F2296" s="4">
        <f t="shared" si="1272"/>
        <v>5</v>
      </c>
      <c r="G2296" s="5" t="str">
        <f>VLOOKUP($D2296,LE!$B:$D,G$2,FALSE)</f>
        <v>AUS</v>
      </c>
      <c r="H2296" s="5" t="str">
        <f>VLOOKUP($D2296,LE!$B:$D,H$2,FALSE)</f>
        <v>Australia</v>
      </c>
      <c r="I2296" s="5" t="str">
        <f>VLOOKUP($E2296,Department!$B:$E,I$2,FALSE)</f>
        <v>IS</v>
      </c>
      <c r="J2296" s="5" t="str">
        <f>VLOOKUP($E2296,Department!$B:$E,J$2,FALSE)</f>
        <v>IS-01</v>
      </c>
      <c r="K2296" s="5" t="str">
        <f>VLOOKUP($E2296,Department!$B:$E,K$2,FALSE)</f>
        <v>IS</v>
      </c>
      <c r="L2296" s="5">
        <f>VLOOKUP($F2296,Account!$B:$D,L$2,FALSE)</f>
        <v>400001</v>
      </c>
      <c r="M2296" s="5" t="str">
        <f>VLOOKUP($F2296,Account!$B:$D,M$2,FALSE)</f>
        <v>Travel-Hotels</v>
      </c>
      <c r="N2296" s="9">
        <f t="shared" ref="N2296:N2344" si="1275">N2292*C2296</f>
        <v>20745.62175049918</v>
      </c>
      <c r="O2296" t="str">
        <f>VLOOKUP(A2296,glbpamap!$A$1:$E$1000,5,FALSE)</f>
        <v>payroll.csv</v>
      </c>
    </row>
    <row r="2297" spans="1:15" x14ac:dyDescent="0.25">
      <c r="A2297" t="str">
        <f t="shared" si="1252"/>
        <v>IS-01500000</v>
      </c>
      <c r="C2297">
        <f t="shared" si="1269"/>
        <v>0.2</v>
      </c>
      <c r="D2297" s="5">
        <f t="shared" si="1270"/>
        <v>7</v>
      </c>
      <c r="E2297" s="5">
        <f t="shared" si="1271"/>
        <v>18</v>
      </c>
      <c r="F2297" s="4">
        <f t="shared" si="1272"/>
        <v>6</v>
      </c>
      <c r="G2297" s="5" t="str">
        <f>VLOOKUP($D2297,LE!$B:$D,G$2,FALSE)</f>
        <v>AUS</v>
      </c>
      <c r="H2297" s="5" t="str">
        <f>VLOOKUP($D2297,LE!$B:$D,H$2,FALSE)</f>
        <v>Australia</v>
      </c>
      <c r="I2297" s="5" t="str">
        <f>VLOOKUP($E2297,Department!$B:$E,I$2,FALSE)</f>
        <v>IS</v>
      </c>
      <c r="J2297" s="5" t="str">
        <f>VLOOKUP($E2297,Department!$B:$E,J$2,FALSE)</f>
        <v>IS-01</v>
      </c>
      <c r="K2297" s="5" t="str">
        <f>VLOOKUP($E2297,Department!$B:$E,K$2,FALSE)</f>
        <v>IS</v>
      </c>
      <c r="L2297" s="5">
        <f>VLOOKUP($F2297,Account!$B:$D,L$2,FALSE)</f>
        <v>500000</v>
      </c>
      <c r="M2297" s="5" t="str">
        <f>VLOOKUP($F2297,Account!$B:$D,M$2,FALSE)</f>
        <v>Professional-Services-Consultants</v>
      </c>
      <c r="N2297" s="9">
        <f t="shared" ref="N2297:N2345" si="1276">N2292*C2297</f>
        <v>82982.48700199672</v>
      </c>
      <c r="O2297" t="str">
        <f>VLOOKUP(A2297,glbpamap!$A$1:$E$1000,5,FALSE)</f>
        <v>payroll.csv</v>
      </c>
    </row>
    <row r="2298" spans="1:15" x14ac:dyDescent="0.25">
      <c r="A2298" t="str">
        <f t="shared" si="1252"/>
        <v>IS-01600000</v>
      </c>
      <c r="C2298">
        <f t="shared" si="1269"/>
        <v>0.1</v>
      </c>
      <c r="D2298" s="5">
        <f t="shared" si="1270"/>
        <v>7</v>
      </c>
      <c r="E2298" s="5">
        <f t="shared" si="1271"/>
        <v>18</v>
      </c>
      <c r="F2298" s="4">
        <f t="shared" si="1272"/>
        <v>7</v>
      </c>
      <c r="G2298" s="5" t="str">
        <f>VLOOKUP($D2298,LE!$B:$D,G$2,FALSE)</f>
        <v>AUS</v>
      </c>
      <c r="H2298" s="5" t="str">
        <f>VLOOKUP($D2298,LE!$B:$D,H$2,FALSE)</f>
        <v>Australia</v>
      </c>
      <c r="I2298" s="5" t="str">
        <f>VLOOKUP($E2298,Department!$B:$E,I$2,FALSE)</f>
        <v>IS</v>
      </c>
      <c r="J2298" s="5" t="str">
        <f>VLOOKUP($E2298,Department!$B:$E,J$2,FALSE)</f>
        <v>IS-01</v>
      </c>
      <c r="K2298" s="5" t="str">
        <f>VLOOKUP($E2298,Department!$B:$E,K$2,FALSE)</f>
        <v>IS</v>
      </c>
      <c r="L2298" s="5">
        <f>VLOOKUP($F2298,Account!$B:$D,L$2,FALSE)</f>
        <v>600000</v>
      </c>
      <c r="M2298" s="5" t="str">
        <f>VLOOKUP($F2298,Account!$B:$D,M$2,FALSE)</f>
        <v>Legal-Consultants</v>
      </c>
      <c r="N2298" s="9">
        <f t="shared" ref="N2298:N2346" si="1277">N2292*C2298</f>
        <v>41491.24350099836</v>
      </c>
      <c r="O2298" t="str">
        <f>VLOOKUP(A2298,glbpamap!$A$1:$E$1000,5,FALSE)</f>
        <v>payroll.csv</v>
      </c>
    </row>
    <row r="2299" spans="1:15" x14ac:dyDescent="0.25">
      <c r="A2299" t="str">
        <f t="shared" si="1252"/>
        <v>IS-01600001</v>
      </c>
      <c r="C2299">
        <f t="shared" si="1269"/>
        <v>0</v>
      </c>
      <c r="D2299" s="5">
        <f t="shared" si="1270"/>
        <v>7</v>
      </c>
      <c r="E2299" s="5">
        <f t="shared" si="1271"/>
        <v>18</v>
      </c>
      <c r="F2299" s="4">
        <f t="shared" si="1272"/>
        <v>8</v>
      </c>
      <c r="G2299" s="5" t="str">
        <f>VLOOKUP($D2299,LE!$B:$D,G$2,FALSE)</f>
        <v>AUS</v>
      </c>
      <c r="H2299" s="5" t="str">
        <f>VLOOKUP($D2299,LE!$B:$D,H$2,FALSE)</f>
        <v>Australia</v>
      </c>
      <c r="I2299" s="5" t="str">
        <f>VLOOKUP($E2299,Department!$B:$E,I$2,FALSE)</f>
        <v>IS</v>
      </c>
      <c r="J2299" s="5" t="str">
        <f>VLOOKUP($E2299,Department!$B:$E,J$2,FALSE)</f>
        <v>IS-01</v>
      </c>
      <c r="K2299" s="5" t="str">
        <f>VLOOKUP($E2299,Department!$B:$E,K$2,FALSE)</f>
        <v>IS</v>
      </c>
      <c r="L2299" s="5">
        <f>VLOOKUP($F2299,Account!$B:$D,L$2,FALSE)</f>
        <v>600001</v>
      </c>
      <c r="M2299" s="5" t="str">
        <f>VLOOKUP($F2299,Account!$B:$D,M$2,FALSE)</f>
        <v>Legal-Corporate Fees</v>
      </c>
      <c r="N2299" s="9">
        <f t="shared" ref="N2299:N2347" si="1278">N2292*C2299</f>
        <v>0</v>
      </c>
      <c r="O2299" t="str">
        <f>VLOOKUP(A2299,glbpamap!$A$1:$E$1000,5,FALSE)</f>
        <v>payroll.csv</v>
      </c>
    </row>
    <row r="2300" spans="1:15" x14ac:dyDescent="0.25">
      <c r="A2300" t="str">
        <f t="shared" si="1252"/>
        <v>IS-01600002</v>
      </c>
      <c r="C2300">
        <f t="shared" si="1269"/>
        <v>0</v>
      </c>
      <c r="D2300" s="5">
        <f t="shared" si="1270"/>
        <v>7</v>
      </c>
      <c r="E2300" s="5">
        <f t="shared" si="1271"/>
        <v>18</v>
      </c>
      <c r="F2300" s="4">
        <f t="shared" si="1272"/>
        <v>9</v>
      </c>
      <c r="G2300" s="5" t="str">
        <f>VLOOKUP($D2300,LE!$B:$D,G$2,FALSE)</f>
        <v>AUS</v>
      </c>
      <c r="H2300" s="5" t="str">
        <f>VLOOKUP($D2300,LE!$B:$D,H$2,FALSE)</f>
        <v>Australia</v>
      </c>
      <c r="I2300" s="5" t="str">
        <f>VLOOKUP($E2300,Department!$B:$E,I$2,FALSE)</f>
        <v>IS</v>
      </c>
      <c r="J2300" s="5" t="str">
        <f>VLOOKUP($E2300,Department!$B:$E,J$2,FALSE)</f>
        <v>IS-01</v>
      </c>
      <c r="K2300" s="5" t="str">
        <f>VLOOKUP($E2300,Department!$B:$E,K$2,FALSE)</f>
        <v>IS</v>
      </c>
      <c r="L2300" s="5">
        <f>VLOOKUP($F2300,Account!$B:$D,L$2,FALSE)</f>
        <v>600002</v>
      </c>
      <c r="M2300" s="5" t="str">
        <f>VLOOKUP($F2300,Account!$B:$D,M$2,FALSE)</f>
        <v>Legal-Employment Fees</v>
      </c>
      <c r="N2300" s="9">
        <f t="shared" ref="N2300:N2348" si="1279">N2292*C2300</f>
        <v>0</v>
      </c>
      <c r="O2300" t="str">
        <f>VLOOKUP(A2300,glbpamap!$A$1:$E$1000,5,FALSE)</f>
        <v>payroll.csv</v>
      </c>
    </row>
    <row r="2301" spans="1:15" x14ac:dyDescent="0.25">
      <c r="A2301" t="str">
        <f t="shared" si="1252"/>
        <v>IS-01700000</v>
      </c>
      <c r="C2301">
        <f t="shared" si="1269"/>
        <v>0.05</v>
      </c>
      <c r="D2301" s="5">
        <f t="shared" si="1270"/>
        <v>7</v>
      </c>
      <c r="E2301" s="5">
        <f t="shared" si="1271"/>
        <v>18</v>
      </c>
      <c r="F2301" s="4">
        <f t="shared" si="1272"/>
        <v>10</v>
      </c>
      <c r="G2301" s="5" t="str">
        <f>VLOOKUP($D2301,LE!$B:$D,G$2,FALSE)</f>
        <v>AUS</v>
      </c>
      <c r="H2301" s="5" t="str">
        <f>VLOOKUP($D2301,LE!$B:$D,H$2,FALSE)</f>
        <v>Australia</v>
      </c>
      <c r="I2301" s="5" t="str">
        <f>VLOOKUP($E2301,Department!$B:$E,I$2,FALSE)</f>
        <v>IS</v>
      </c>
      <c r="J2301" s="5" t="str">
        <f>VLOOKUP($E2301,Department!$B:$E,J$2,FALSE)</f>
        <v>IS-01</v>
      </c>
      <c r="K2301" s="5" t="str">
        <f>VLOOKUP($E2301,Department!$B:$E,K$2,FALSE)</f>
        <v>IS</v>
      </c>
      <c r="L2301" s="5">
        <f>VLOOKUP($F2301,Account!$B:$D,L$2,FALSE)</f>
        <v>700000</v>
      </c>
      <c r="M2301" s="5" t="str">
        <f>VLOOKUP($F2301,Account!$B:$D,M$2,FALSE)</f>
        <v>IT-Application-On-Premise</v>
      </c>
      <c r="N2301" s="9">
        <f t="shared" ref="N2301:N2349" si="1280">N2292*C2301</f>
        <v>20745.62175049918</v>
      </c>
      <c r="O2301" t="str">
        <f>VLOOKUP(A2301,glbpamap!$A$1:$E$1000,5,FALSE)</f>
        <v>payroll.csv</v>
      </c>
    </row>
    <row r="2302" spans="1:15" x14ac:dyDescent="0.25">
      <c r="A2302" t="str">
        <f t="shared" si="1252"/>
        <v>IS-01700001</v>
      </c>
      <c r="C2302">
        <f t="shared" si="1269"/>
        <v>0.01</v>
      </c>
      <c r="D2302" s="5">
        <f t="shared" si="1270"/>
        <v>7</v>
      </c>
      <c r="E2302" s="5">
        <f t="shared" si="1271"/>
        <v>18</v>
      </c>
      <c r="F2302" s="4">
        <f t="shared" si="1272"/>
        <v>11</v>
      </c>
      <c r="G2302" s="5" t="str">
        <f>VLOOKUP($D2302,LE!$B:$D,G$2,FALSE)</f>
        <v>AUS</v>
      </c>
      <c r="H2302" s="5" t="str">
        <f>VLOOKUP($D2302,LE!$B:$D,H$2,FALSE)</f>
        <v>Australia</v>
      </c>
      <c r="I2302" s="5" t="str">
        <f>VLOOKUP($E2302,Department!$B:$E,I$2,FALSE)</f>
        <v>IS</v>
      </c>
      <c r="J2302" s="5" t="str">
        <f>VLOOKUP($E2302,Department!$B:$E,J$2,FALSE)</f>
        <v>IS-01</v>
      </c>
      <c r="K2302" s="5" t="str">
        <f>VLOOKUP($E2302,Department!$B:$E,K$2,FALSE)</f>
        <v>IS</v>
      </c>
      <c r="L2302" s="5">
        <f>VLOOKUP($F2302,Account!$B:$D,L$2,FALSE)</f>
        <v>700001</v>
      </c>
      <c r="M2302" s="5" t="str">
        <f>VLOOKUP($F2302,Account!$B:$D,M$2,FALSE)</f>
        <v>IT-Application-Subscription</v>
      </c>
      <c r="N2302" s="9">
        <f t="shared" ref="N2302:N2350" si="1281">N2292*C2302</f>
        <v>4149.1243500998362</v>
      </c>
      <c r="O2302" t="str">
        <f>VLOOKUP(A2302,glbpamap!$A$1:$E$1000,5,FALSE)</f>
        <v>payroll.csv</v>
      </c>
    </row>
    <row r="2303" spans="1:15" x14ac:dyDescent="0.25">
      <c r="A2303" t="str">
        <f t="shared" si="1252"/>
        <v>IS-01700002</v>
      </c>
      <c r="C2303">
        <f t="shared" si="1269"/>
        <v>0.02</v>
      </c>
      <c r="D2303" s="5">
        <f t="shared" si="1270"/>
        <v>7</v>
      </c>
      <c r="E2303" s="5">
        <f t="shared" si="1271"/>
        <v>18</v>
      </c>
      <c r="F2303" s="4">
        <f t="shared" si="1272"/>
        <v>12</v>
      </c>
      <c r="G2303" s="5" t="str">
        <f>VLOOKUP($D2303,LE!$B:$D,G$2,FALSE)</f>
        <v>AUS</v>
      </c>
      <c r="H2303" s="5" t="str">
        <f>VLOOKUP($D2303,LE!$B:$D,H$2,FALSE)</f>
        <v>Australia</v>
      </c>
      <c r="I2303" s="5" t="str">
        <f>VLOOKUP($E2303,Department!$B:$E,I$2,FALSE)</f>
        <v>IS</v>
      </c>
      <c r="J2303" s="5" t="str">
        <f>VLOOKUP($E2303,Department!$B:$E,J$2,FALSE)</f>
        <v>IS-01</v>
      </c>
      <c r="K2303" s="5" t="str">
        <f>VLOOKUP($E2303,Department!$B:$E,K$2,FALSE)</f>
        <v>IS</v>
      </c>
      <c r="L2303" s="5">
        <f>VLOOKUP($F2303,Account!$B:$D,L$2,FALSE)</f>
        <v>700002</v>
      </c>
      <c r="M2303" s="5" t="str">
        <f>VLOOKUP($F2303,Account!$B:$D,M$2,FALSE)</f>
        <v>IT-Infrastructure</v>
      </c>
      <c r="N2303" s="9">
        <f t="shared" ref="N2303:N2351" si="1282">N2292*C2303</f>
        <v>8298.2487001996724</v>
      </c>
      <c r="O2303" t="str">
        <f>VLOOKUP(A2303,glbpamap!$A$1:$E$1000,5,FALSE)</f>
        <v>payroll.csv</v>
      </c>
    </row>
    <row r="2304" spans="1:15" x14ac:dyDescent="0.25">
      <c r="A2304" t="str">
        <f t="shared" si="1252"/>
        <v>IS-01700003</v>
      </c>
      <c r="C2304">
        <f t="shared" si="1269"/>
        <v>0.01</v>
      </c>
      <c r="D2304" s="5">
        <f t="shared" si="1270"/>
        <v>7</v>
      </c>
      <c r="E2304" s="5">
        <f t="shared" si="1271"/>
        <v>18</v>
      </c>
      <c r="F2304" s="4">
        <f t="shared" si="1272"/>
        <v>13</v>
      </c>
      <c r="G2304" s="5" t="str">
        <f>VLOOKUP($D2304,LE!$B:$D,G$2,FALSE)</f>
        <v>AUS</v>
      </c>
      <c r="H2304" s="5" t="str">
        <f>VLOOKUP($D2304,LE!$B:$D,H$2,FALSE)</f>
        <v>Australia</v>
      </c>
      <c r="I2304" s="5" t="str">
        <f>VLOOKUP($E2304,Department!$B:$E,I$2,FALSE)</f>
        <v>IS</v>
      </c>
      <c r="J2304" s="5" t="str">
        <f>VLOOKUP($E2304,Department!$B:$E,J$2,FALSE)</f>
        <v>IS-01</v>
      </c>
      <c r="K2304" s="5" t="str">
        <f>VLOOKUP($E2304,Department!$B:$E,K$2,FALSE)</f>
        <v>IS</v>
      </c>
      <c r="L2304" s="5">
        <f>VLOOKUP($F2304,Account!$B:$D,L$2,FALSE)</f>
        <v>700003</v>
      </c>
      <c r="M2304" s="5" t="str">
        <f>VLOOKUP($F2304,Account!$B:$D,M$2,FALSE)</f>
        <v>IT-Consultant-System Implementation</v>
      </c>
      <c r="N2304" s="9">
        <f t="shared" ref="N2304:N2352" si="1283">N2292*C2304</f>
        <v>4149.1243500998362</v>
      </c>
      <c r="O2304" t="str">
        <f>VLOOKUP(A2304,glbpamap!$A$1:$E$1000,5,FALSE)</f>
        <v>payroll.csv</v>
      </c>
    </row>
    <row r="2305" spans="1:15" x14ac:dyDescent="0.25">
      <c r="A2305" t="str">
        <f t="shared" si="1252"/>
        <v>IS-01800000</v>
      </c>
      <c r="C2305">
        <f t="shared" si="1269"/>
        <v>0.02</v>
      </c>
      <c r="D2305" s="5">
        <f t="shared" si="1270"/>
        <v>7</v>
      </c>
      <c r="E2305" s="5">
        <f t="shared" si="1271"/>
        <v>18</v>
      </c>
      <c r="F2305" s="4">
        <f t="shared" si="1272"/>
        <v>14</v>
      </c>
      <c r="G2305" s="5" t="str">
        <f>VLOOKUP($D2305,LE!$B:$D,G$2,FALSE)</f>
        <v>AUS</v>
      </c>
      <c r="H2305" s="5" t="str">
        <f>VLOOKUP($D2305,LE!$B:$D,H$2,FALSE)</f>
        <v>Australia</v>
      </c>
      <c r="I2305" s="5" t="str">
        <f>VLOOKUP($E2305,Department!$B:$E,I$2,FALSE)</f>
        <v>IS</v>
      </c>
      <c r="J2305" s="5" t="str">
        <f>VLOOKUP($E2305,Department!$B:$E,J$2,FALSE)</f>
        <v>IS-01</v>
      </c>
      <c r="K2305" s="5" t="str">
        <f>VLOOKUP($E2305,Department!$B:$E,K$2,FALSE)</f>
        <v>IS</v>
      </c>
      <c r="L2305" s="5">
        <f>VLOOKUP($F2305,Account!$B:$D,L$2,FALSE)</f>
        <v>800000</v>
      </c>
      <c r="M2305" s="5" t="str">
        <f>VLOOKUP($F2305,Account!$B:$D,M$2,FALSE)</f>
        <v>Facilities-Offices</v>
      </c>
      <c r="N2305" s="9">
        <f t="shared" ref="N2305:N2353" si="1284">N2292*C2305</f>
        <v>8298.2487001996724</v>
      </c>
      <c r="O2305" t="str">
        <f>VLOOKUP(A2305,glbpamap!$A$1:$E$1000,5,FALSE)</f>
        <v>payroll.csv</v>
      </c>
    </row>
    <row r="2306" spans="1:15" x14ac:dyDescent="0.25">
      <c r="A2306" t="str">
        <f t="shared" si="1252"/>
        <v>IS-01800001</v>
      </c>
      <c r="C2306">
        <f t="shared" si="1269"/>
        <v>0.02</v>
      </c>
      <c r="D2306" s="5">
        <f t="shared" si="1270"/>
        <v>7</v>
      </c>
      <c r="E2306" s="5">
        <f t="shared" si="1271"/>
        <v>18</v>
      </c>
      <c r="F2306" s="4">
        <f t="shared" si="1272"/>
        <v>15</v>
      </c>
      <c r="G2306" s="5" t="str">
        <f>VLOOKUP($D2306,LE!$B:$D,G$2,FALSE)</f>
        <v>AUS</v>
      </c>
      <c r="H2306" s="5" t="str">
        <f>VLOOKUP($D2306,LE!$B:$D,H$2,FALSE)</f>
        <v>Australia</v>
      </c>
      <c r="I2306" s="5" t="str">
        <f>VLOOKUP($E2306,Department!$B:$E,I$2,FALSE)</f>
        <v>IS</v>
      </c>
      <c r="J2306" s="5" t="str">
        <f>VLOOKUP($E2306,Department!$B:$E,J$2,FALSE)</f>
        <v>IS-01</v>
      </c>
      <c r="K2306" s="5" t="str">
        <f>VLOOKUP($E2306,Department!$B:$E,K$2,FALSE)</f>
        <v>IS</v>
      </c>
      <c r="L2306" s="5">
        <f>VLOOKUP($F2306,Account!$B:$D,L$2,FALSE)</f>
        <v>800001</v>
      </c>
      <c r="M2306" s="5" t="str">
        <f>VLOOKUP($F2306,Account!$B:$D,M$2,FALSE)</f>
        <v>Facilities-Supplies</v>
      </c>
      <c r="N2306" s="9">
        <f t="shared" ref="N2306:N2354" si="1285">N2292*C2306</f>
        <v>8298.2487001996724</v>
      </c>
      <c r="O2306" t="str">
        <f>VLOOKUP(A2306,glbpamap!$A$1:$E$1000,5,FALSE)</f>
        <v>payroll.csv</v>
      </c>
    </row>
    <row r="2307" spans="1:15" x14ac:dyDescent="0.25">
      <c r="A2307" t="str">
        <f t="shared" si="1252"/>
        <v>IS-01800002</v>
      </c>
      <c r="C2307">
        <f t="shared" si="1269"/>
        <v>0.02</v>
      </c>
      <c r="D2307" s="5">
        <f t="shared" si="1270"/>
        <v>7</v>
      </c>
      <c r="E2307" s="5">
        <f t="shared" si="1271"/>
        <v>18</v>
      </c>
      <c r="F2307" s="4">
        <f t="shared" si="1272"/>
        <v>16</v>
      </c>
      <c r="G2307" s="5" t="str">
        <f>VLOOKUP($D2307,LE!$B:$D,G$2,FALSE)</f>
        <v>AUS</v>
      </c>
      <c r="H2307" s="5" t="str">
        <f>VLOOKUP($D2307,LE!$B:$D,H$2,FALSE)</f>
        <v>Australia</v>
      </c>
      <c r="I2307" s="5" t="str">
        <f>VLOOKUP($E2307,Department!$B:$E,I$2,FALSE)</f>
        <v>IS</v>
      </c>
      <c r="J2307" s="5" t="str">
        <f>VLOOKUP($E2307,Department!$B:$E,J$2,FALSE)</f>
        <v>IS-01</v>
      </c>
      <c r="K2307" s="5" t="str">
        <f>VLOOKUP($E2307,Department!$B:$E,K$2,FALSE)</f>
        <v>IS</v>
      </c>
      <c r="L2307" s="5">
        <f>VLOOKUP($F2307,Account!$B:$D,L$2,FALSE)</f>
        <v>800002</v>
      </c>
      <c r="M2307" s="5" t="str">
        <f>VLOOKUP($F2307,Account!$B:$D,M$2,FALSE)</f>
        <v>Facilities-Supplies</v>
      </c>
      <c r="N2307" s="9">
        <f t="shared" ref="N2307:N2355" si="1286">N2292*C2307</f>
        <v>8298.2487001996724</v>
      </c>
      <c r="O2307" t="str">
        <f>VLOOKUP(A2307,glbpamap!$A$1:$E$1000,5,FALSE)</f>
        <v>payroll.csv</v>
      </c>
    </row>
    <row r="2308" spans="1:15" x14ac:dyDescent="0.25">
      <c r="A2308" t="str">
        <f t="shared" si="1252"/>
        <v>Exec-Office-01100000</v>
      </c>
      <c r="C2308">
        <f>C2292</f>
        <v>0</v>
      </c>
      <c r="D2308" s="6">
        <f>D2292</f>
        <v>7</v>
      </c>
      <c r="E2308" s="6">
        <f>E2292+1</f>
        <v>19</v>
      </c>
      <c r="F2308" s="4">
        <v>1</v>
      </c>
      <c r="G2308" s="5" t="str">
        <f>VLOOKUP($D2308,LE!$B:$D,G$2,FALSE)</f>
        <v>AUS</v>
      </c>
      <c r="H2308" s="5" t="str">
        <f>VLOOKUP($D2308,LE!$B:$D,H$2,FALSE)</f>
        <v>Australia</v>
      </c>
      <c r="I2308" s="5" t="str">
        <f>VLOOKUP($E2308,Department!$B:$E,I$2,FALSE)</f>
        <v>Exec-Office</v>
      </c>
      <c r="J2308" s="5" t="str">
        <f>VLOOKUP($E2308,Department!$B:$E,J$2,FALSE)</f>
        <v>Exec-Office-01</v>
      </c>
      <c r="K2308" s="5" t="str">
        <f>VLOOKUP($E2308,Department!$B:$E,K$2,FALSE)</f>
        <v>Exec-Office</v>
      </c>
      <c r="L2308" s="5">
        <f>VLOOKUP($F2308,Account!$B:$D,L$2,FALSE)</f>
        <v>100000</v>
      </c>
      <c r="M2308" s="5" t="str">
        <f>VLOOKUP($F2308,Account!$B:$D,M$2,FALSE)</f>
        <v>Salary</v>
      </c>
      <c r="N2308" s="10">
        <f t="shared" ref="N2308" si="1287">N2292*1.01</f>
        <v>419061.55936008343</v>
      </c>
      <c r="O2308" t="str">
        <f>VLOOKUP(A2308,glbpamap!$A$1:$E$1000,5,FALSE)</f>
        <v>payroll.csv</v>
      </c>
    </row>
    <row r="2309" spans="1:15" x14ac:dyDescent="0.25">
      <c r="A2309" t="str">
        <f t="shared" ref="A2309:A2355" si="1288">J2309&amp;L2309</f>
        <v>Exec-Office-01100001</v>
      </c>
      <c r="C2309">
        <f t="shared" ref="C2309:C2323" si="1289">C2293</f>
        <v>0.3</v>
      </c>
      <c r="D2309" s="5">
        <f>D2308</f>
        <v>7</v>
      </c>
      <c r="E2309" s="5">
        <f>E2308</f>
        <v>19</v>
      </c>
      <c r="F2309" s="4">
        <f>F2308+1</f>
        <v>2</v>
      </c>
      <c r="G2309" s="5" t="str">
        <f>VLOOKUP($D2309,LE!$B:$D,G$2,FALSE)</f>
        <v>AUS</v>
      </c>
      <c r="H2309" s="5" t="str">
        <f>VLOOKUP($D2309,LE!$B:$D,H$2,FALSE)</f>
        <v>Australia</v>
      </c>
      <c r="I2309" s="5" t="str">
        <f>VLOOKUP($E2309,Department!$B:$E,I$2,FALSE)</f>
        <v>Exec-Office</v>
      </c>
      <c r="J2309" s="5" t="str">
        <f>VLOOKUP($E2309,Department!$B:$E,J$2,FALSE)</f>
        <v>Exec-Office-01</v>
      </c>
      <c r="K2309" s="5" t="str">
        <f>VLOOKUP($E2309,Department!$B:$E,K$2,FALSE)</f>
        <v>Exec-Office</v>
      </c>
      <c r="L2309" s="5">
        <f>VLOOKUP($F2309,Account!$B:$D,L$2,FALSE)</f>
        <v>100001</v>
      </c>
      <c r="M2309" s="5" t="str">
        <f>VLOOKUP($F2309,Account!$B:$D,M$2,FALSE)</f>
        <v>Benefits</v>
      </c>
      <c r="N2309" s="9">
        <f t="shared" si="1264"/>
        <v>125718.46780802502</v>
      </c>
      <c r="O2309" t="str">
        <f>VLOOKUP(A2309,glbpamap!$A$1:$E$1000,5,FALSE)</f>
        <v>payroll.csv</v>
      </c>
    </row>
    <row r="2310" spans="1:15" x14ac:dyDescent="0.25">
      <c r="A2310" t="str">
        <f t="shared" si="1288"/>
        <v>Exec-Office-01200000</v>
      </c>
      <c r="C2310">
        <f t="shared" si="1289"/>
        <v>0.5</v>
      </c>
      <c r="D2310" s="5">
        <f t="shared" ref="D2310:D2323" si="1290">D2309</f>
        <v>7</v>
      </c>
      <c r="E2310" s="5">
        <f t="shared" ref="E2310:E2323" si="1291">E2309</f>
        <v>19</v>
      </c>
      <c r="F2310" s="4">
        <f t="shared" ref="F2310:F2323" si="1292">F2309+1</f>
        <v>3</v>
      </c>
      <c r="G2310" s="5" t="str">
        <f>VLOOKUP($D2310,LE!$B:$D,G$2,FALSE)</f>
        <v>AUS</v>
      </c>
      <c r="H2310" s="5" t="str">
        <f>VLOOKUP($D2310,LE!$B:$D,H$2,FALSE)</f>
        <v>Australia</v>
      </c>
      <c r="I2310" s="5" t="str">
        <f>VLOOKUP($E2310,Department!$B:$E,I$2,FALSE)</f>
        <v>Exec-Office</v>
      </c>
      <c r="J2310" s="5" t="str">
        <f>VLOOKUP($E2310,Department!$B:$E,J$2,FALSE)</f>
        <v>Exec-Office-01</v>
      </c>
      <c r="K2310" s="5" t="str">
        <f>VLOOKUP($E2310,Department!$B:$E,K$2,FALSE)</f>
        <v>Exec-Office</v>
      </c>
      <c r="L2310" s="5">
        <f>VLOOKUP($F2310,Account!$B:$D,L$2,FALSE)</f>
        <v>200000</v>
      </c>
      <c r="M2310" s="5" t="str">
        <f>VLOOKUP($F2310,Account!$B:$D,M$2,FALSE)</f>
        <v>Contractors</v>
      </c>
      <c r="N2310" s="9">
        <f t="shared" si="1273"/>
        <v>209530.77968004171</v>
      </c>
      <c r="O2310" t="str">
        <f>VLOOKUP(A2310,glbpamap!$A$1:$E$1000,5,FALSE)</f>
        <v>payroll.csv</v>
      </c>
    </row>
    <row r="2311" spans="1:15" x14ac:dyDescent="0.25">
      <c r="A2311" t="str">
        <f t="shared" si="1288"/>
        <v>Exec-Office-01400000</v>
      </c>
      <c r="C2311">
        <f t="shared" si="1289"/>
        <v>0.1</v>
      </c>
      <c r="D2311" s="5">
        <f t="shared" si="1290"/>
        <v>7</v>
      </c>
      <c r="E2311" s="5">
        <f t="shared" si="1291"/>
        <v>19</v>
      </c>
      <c r="F2311" s="4">
        <f t="shared" si="1292"/>
        <v>4</v>
      </c>
      <c r="G2311" s="5" t="str">
        <f>VLOOKUP($D2311,LE!$B:$D,G$2,FALSE)</f>
        <v>AUS</v>
      </c>
      <c r="H2311" s="5" t="str">
        <f>VLOOKUP($D2311,LE!$B:$D,H$2,FALSE)</f>
        <v>Australia</v>
      </c>
      <c r="I2311" s="5" t="str">
        <f>VLOOKUP($E2311,Department!$B:$E,I$2,FALSE)</f>
        <v>Exec-Office</v>
      </c>
      <c r="J2311" s="5" t="str">
        <f>VLOOKUP($E2311,Department!$B:$E,J$2,FALSE)</f>
        <v>Exec-Office-01</v>
      </c>
      <c r="K2311" s="5" t="str">
        <f>VLOOKUP($E2311,Department!$B:$E,K$2,FALSE)</f>
        <v>Exec-Office</v>
      </c>
      <c r="L2311" s="5">
        <f>VLOOKUP($F2311,Account!$B:$D,L$2,FALSE)</f>
        <v>400000</v>
      </c>
      <c r="M2311" s="5" t="str">
        <f>VLOOKUP($F2311,Account!$B:$D,M$2,FALSE)</f>
        <v>Travel-Trips</v>
      </c>
      <c r="N2311" s="9">
        <f t="shared" si="1274"/>
        <v>41906.155936008348</v>
      </c>
      <c r="O2311" t="str">
        <f>VLOOKUP(A2311,glbpamap!$A$1:$E$1000,5,FALSE)</f>
        <v>payroll.csv</v>
      </c>
    </row>
    <row r="2312" spans="1:15" x14ac:dyDescent="0.25">
      <c r="A2312" t="str">
        <f t="shared" si="1288"/>
        <v>Exec-Office-01400001</v>
      </c>
      <c r="C2312">
        <f t="shared" si="1289"/>
        <v>0.05</v>
      </c>
      <c r="D2312" s="5">
        <f t="shared" si="1290"/>
        <v>7</v>
      </c>
      <c r="E2312" s="5">
        <f t="shared" si="1291"/>
        <v>19</v>
      </c>
      <c r="F2312" s="4">
        <f t="shared" si="1292"/>
        <v>5</v>
      </c>
      <c r="G2312" s="5" t="str">
        <f>VLOOKUP($D2312,LE!$B:$D,G$2,FALSE)</f>
        <v>AUS</v>
      </c>
      <c r="H2312" s="5" t="str">
        <f>VLOOKUP($D2312,LE!$B:$D,H$2,FALSE)</f>
        <v>Australia</v>
      </c>
      <c r="I2312" s="5" t="str">
        <f>VLOOKUP($E2312,Department!$B:$E,I$2,FALSE)</f>
        <v>Exec-Office</v>
      </c>
      <c r="J2312" s="5" t="str">
        <f>VLOOKUP($E2312,Department!$B:$E,J$2,FALSE)</f>
        <v>Exec-Office-01</v>
      </c>
      <c r="K2312" s="5" t="str">
        <f>VLOOKUP($E2312,Department!$B:$E,K$2,FALSE)</f>
        <v>Exec-Office</v>
      </c>
      <c r="L2312" s="5">
        <f>VLOOKUP($F2312,Account!$B:$D,L$2,FALSE)</f>
        <v>400001</v>
      </c>
      <c r="M2312" s="5" t="str">
        <f>VLOOKUP($F2312,Account!$B:$D,M$2,FALSE)</f>
        <v>Travel-Hotels</v>
      </c>
      <c r="N2312" s="9">
        <f t="shared" si="1275"/>
        <v>20953.077968004174</v>
      </c>
      <c r="O2312" t="str">
        <f>VLOOKUP(A2312,glbpamap!$A$1:$E$1000,5,FALSE)</f>
        <v>payroll.csv</v>
      </c>
    </row>
    <row r="2313" spans="1:15" x14ac:dyDescent="0.25">
      <c r="A2313" t="str">
        <f t="shared" si="1288"/>
        <v>Exec-Office-01500000</v>
      </c>
      <c r="C2313">
        <f t="shared" si="1289"/>
        <v>0.2</v>
      </c>
      <c r="D2313" s="5">
        <f t="shared" si="1290"/>
        <v>7</v>
      </c>
      <c r="E2313" s="5">
        <f t="shared" si="1291"/>
        <v>19</v>
      </c>
      <c r="F2313" s="4">
        <f t="shared" si="1292"/>
        <v>6</v>
      </c>
      <c r="G2313" s="5" t="str">
        <f>VLOOKUP($D2313,LE!$B:$D,G$2,FALSE)</f>
        <v>AUS</v>
      </c>
      <c r="H2313" s="5" t="str">
        <f>VLOOKUP($D2313,LE!$B:$D,H$2,FALSE)</f>
        <v>Australia</v>
      </c>
      <c r="I2313" s="5" t="str">
        <f>VLOOKUP($E2313,Department!$B:$E,I$2,FALSE)</f>
        <v>Exec-Office</v>
      </c>
      <c r="J2313" s="5" t="str">
        <f>VLOOKUP($E2313,Department!$B:$E,J$2,FALSE)</f>
        <v>Exec-Office-01</v>
      </c>
      <c r="K2313" s="5" t="str">
        <f>VLOOKUP($E2313,Department!$B:$E,K$2,FALSE)</f>
        <v>Exec-Office</v>
      </c>
      <c r="L2313" s="5">
        <f>VLOOKUP($F2313,Account!$B:$D,L$2,FALSE)</f>
        <v>500000</v>
      </c>
      <c r="M2313" s="5" t="str">
        <f>VLOOKUP($F2313,Account!$B:$D,M$2,FALSE)</f>
        <v>Professional-Services-Consultants</v>
      </c>
      <c r="N2313" s="9">
        <f t="shared" si="1276"/>
        <v>83812.311872016697</v>
      </c>
      <c r="O2313" t="str">
        <f>VLOOKUP(A2313,glbpamap!$A$1:$E$1000,5,FALSE)</f>
        <v>payroll.csv</v>
      </c>
    </row>
    <row r="2314" spans="1:15" x14ac:dyDescent="0.25">
      <c r="A2314" t="str">
        <f t="shared" si="1288"/>
        <v>Exec-Office-01600000</v>
      </c>
      <c r="C2314">
        <f t="shared" si="1289"/>
        <v>0.1</v>
      </c>
      <c r="D2314" s="5">
        <f t="shared" si="1290"/>
        <v>7</v>
      </c>
      <c r="E2314" s="5">
        <f t="shared" si="1291"/>
        <v>19</v>
      </c>
      <c r="F2314" s="4">
        <f t="shared" si="1292"/>
        <v>7</v>
      </c>
      <c r="G2314" s="5" t="str">
        <f>VLOOKUP($D2314,LE!$B:$D,G$2,FALSE)</f>
        <v>AUS</v>
      </c>
      <c r="H2314" s="5" t="str">
        <f>VLOOKUP($D2314,LE!$B:$D,H$2,FALSE)</f>
        <v>Australia</v>
      </c>
      <c r="I2314" s="5" t="str">
        <f>VLOOKUP($E2314,Department!$B:$E,I$2,FALSE)</f>
        <v>Exec-Office</v>
      </c>
      <c r="J2314" s="5" t="str">
        <f>VLOOKUP($E2314,Department!$B:$E,J$2,FALSE)</f>
        <v>Exec-Office-01</v>
      </c>
      <c r="K2314" s="5" t="str">
        <f>VLOOKUP($E2314,Department!$B:$E,K$2,FALSE)</f>
        <v>Exec-Office</v>
      </c>
      <c r="L2314" s="5">
        <f>VLOOKUP($F2314,Account!$B:$D,L$2,FALSE)</f>
        <v>600000</v>
      </c>
      <c r="M2314" s="5" t="str">
        <f>VLOOKUP($F2314,Account!$B:$D,M$2,FALSE)</f>
        <v>Legal-Consultants</v>
      </c>
      <c r="N2314" s="9">
        <f t="shared" si="1277"/>
        <v>41906.155936008348</v>
      </c>
      <c r="O2314" t="str">
        <f>VLOOKUP(A2314,glbpamap!$A$1:$E$1000,5,FALSE)</f>
        <v>payroll.csv</v>
      </c>
    </row>
    <row r="2315" spans="1:15" x14ac:dyDescent="0.25">
      <c r="A2315" t="str">
        <f t="shared" si="1288"/>
        <v>Exec-Office-01600001</v>
      </c>
      <c r="C2315">
        <f t="shared" si="1289"/>
        <v>0</v>
      </c>
      <c r="D2315" s="5">
        <f t="shared" si="1290"/>
        <v>7</v>
      </c>
      <c r="E2315" s="5">
        <f t="shared" si="1291"/>
        <v>19</v>
      </c>
      <c r="F2315" s="4">
        <f t="shared" si="1292"/>
        <v>8</v>
      </c>
      <c r="G2315" s="5" t="str">
        <f>VLOOKUP($D2315,LE!$B:$D,G$2,FALSE)</f>
        <v>AUS</v>
      </c>
      <c r="H2315" s="5" t="str">
        <f>VLOOKUP($D2315,LE!$B:$D,H$2,FALSE)</f>
        <v>Australia</v>
      </c>
      <c r="I2315" s="5" t="str">
        <f>VLOOKUP($E2315,Department!$B:$E,I$2,FALSE)</f>
        <v>Exec-Office</v>
      </c>
      <c r="J2315" s="5" t="str">
        <f>VLOOKUP($E2315,Department!$B:$E,J$2,FALSE)</f>
        <v>Exec-Office-01</v>
      </c>
      <c r="K2315" s="5" t="str">
        <f>VLOOKUP($E2315,Department!$B:$E,K$2,FALSE)</f>
        <v>Exec-Office</v>
      </c>
      <c r="L2315" s="5">
        <f>VLOOKUP($F2315,Account!$B:$D,L$2,FALSE)</f>
        <v>600001</v>
      </c>
      <c r="M2315" s="5" t="str">
        <f>VLOOKUP($F2315,Account!$B:$D,M$2,FALSE)</f>
        <v>Legal-Corporate Fees</v>
      </c>
      <c r="N2315" s="9">
        <f t="shared" si="1278"/>
        <v>0</v>
      </c>
      <c r="O2315" t="str">
        <f>VLOOKUP(A2315,glbpamap!$A$1:$E$1000,5,FALSE)</f>
        <v>payroll.csv</v>
      </c>
    </row>
    <row r="2316" spans="1:15" x14ac:dyDescent="0.25">
      <c r="A2316" t="str">
        <f t="shared" si="1288"/>
        <v>Exec-Office-01600002</v>
      </c>
      <c r="C2316">
        <f t="shared" si="1289"/>
        <v>0</v>
      </c>
      <c r="D2316" s="5">
        <f t="shared" si="1290"/>
        <v>7</v>
      </c>
      <c r="E2316" s="5">
        <f t="shared" si="1291"/>
        <v>19</v>
      </c>
      <c r="F2316" s="4">
        <f t="shared" si="1292"/>
        <v>9</v>
      </c>
      <c r="G2316" s="5" t="str">
        <f>VLOOKUP($D2316,LE!$B:$D,G$2,FALSE)</f>
        <v>AUS</v>
      </c>
      <c r="H2316" s="5" t="str">
        <f>VLOOKUP($D2316,LE!$B:$D,H$2,FALSE)</f>
        <v>Australia</v>
      </c>
      <c r="I2316" s="5" t="str">
        <f>VLOOKUP($E2316,Department!$B:$E,I$2,FALSE)</f>
        <v>Exec-Office</v>
      </c>
      <c r="J2316" s="5" t="str">
        <f>VLOOKUP($E2316,Department!$B:$E,J$2,FALSE)</f>
        <v>Exec-Office-01</v>
      </c>
      <c r="K2316" s="5" t="str">
        <f>VLOOKUP($E2316,Department!$B:$E,K$2,FALSE)</f>
        <v>Exec-Office</v>
      </c>
      <c r="L2316" s="5">
        <f>VLOOKUP($F2316,Account!$B:$D,L$2,FALSE)</f>
        <v>600002</v>
      </c>
      <c r="M2316" s="5" t="str">
        <f>VLOOKUP($F2316,Account!$B:$D,M$2,FALSE)</f>
        <v>Legal-Employment Fees</v>
      </c>
      <c r="N2316" s="9">
        <f t="shared" si="1279"/>
        <v>0</v>
      </c>
      <c r="O2316" t="str">
        <f>VLOOKUP(A2316,glbpamap!$A$1:$E$1000,5,FALSE)</f>
        <v>payroll.csv</v>
      </c>
    </row>
    <row r="2317" spans="1:15" x14ac:dyDescent="0.25">
      <c r="A2317" t="str">
        <f t="shared" si="1288"/>
        <v>Exec-Office-01700000</v>
      </c>
      <c r="C2317">
        <f t="shared" si="1289"/>
        <v>0.05</v>
      </c>
      <c r="D2317" s="5">
        <f t="shared" si="1290"/>
        <v>7</v>
      </c>
      <c r="E2317" s="5">
        <f t="shared" si="1291"/>
        <v>19</v>
      </c>
      <c r="F2317" s="4">
        <f t="shared" si="1292"/>
        <v>10</v>
      </c>
      <c r="G2317" s="5" t="str">
        <f>VLOOKUP($D2317,LE!$B:$D,G$2,FALSE)</f>
        <v>AUS</v>
      </c>
      <c r="H2317" s="5" t="str">
        <f>VLOOKUP($D2317,LE!$B:$D,H$2,FALSE)</f>
        <v>Australia</v>
      </c>
      <c r="I2317" s="5" t="str">
        <f>VLOOKUP($E2317,Department!$B:$E,I$2,FALSE)</f>
        <v>Exec-Office</v>
      </c>
      <c r="J2317" s="5" t="str">
        <f>VLOOKUP($E2317,Department!$B:$E,J$2,FALSE)</f>
        <v>Exec-Office-01</v>
      </c>
      <c r="K2317" s="5" t="str">
        <f>VLOOKUP($E2317,Department!$B:$E,K$2,FALSE)</f>
        <v>Exec-Office</v>
      </c>
      <c r="L2317" s="5">
        <f>VLOOKUP($F2317,Account!$B:$D,L$2,FALSE)</f>
        <v>700000</v>
      </c>
      <c r="M2317" s="5" t="str">
        <f>VLOOKUP($F2317,Account!$B:$D,M$2,FALSE)</f>
        <v>IT-Application-On-Premise</v>
      </c>
      <c r="N2317" s="9">
        <f t="shared" si="1280"/>
        <v>20953.077968004174</v>
      </c>
      <c r="O2317" t="str">
        <f>VLOOKUP(A2317,glbpamap!$A$1:$E$1000,5,FALSE)</f>
        <v>payroll.csv</v>
      </c>
    </row>
    <row r="2318" spans="1:15" x14ac:dyDescent="0.25">
      <c r="A2318" t="str">
        <f t="shared" si="1288"/>
        <v>Exec-Office-01700001</v>
      </c>
      <c r="C2318">
        <f t="shared" si="1289"/>
        <v>0.01</v>
      </c>
      <c r="D2318" s="5">
        <f t="shared" si="1290"/>
        <v>7</v>
      </c>
      <c r="E2318" s="5">
        <f t="shared" si="1291"/>
        <v>19</v>
      </c>
      <c r="F2318" s="4">
        <f t="shared" si="1292"/>
        <v>11</v>
      </c>
      <c r="G2318" s="5" t="str">
        <f>VLOOKUP($D2318,LE!$B:$D,G$2,FALSE)</f>
        <v>AUS</v>
      </c>
      <c r="H2318" s="5" t="str">
        <f>VLOOKUP($D2318,LE!$B:$D,H$2,FALSE)</f>
        <v>Australia</v>
      </c>
      <c r="I2318" s="5" t="str">
        <f>VLOOKUP($E2318,Department!$B:$E,I$2,FALSE)</f>
        <v>Exec-Office</v>
      </c>
      <c r="J2318" s="5" t="str">
        <f>VLOOKUP($E2318,Department!$B:$E,J$2,FALSE)</f>
        <v>Exec-Office-01</v>
      </c>
      <c r="K2318" s="5" t="str">
        <f>VLOOKUP($E2318,Department!$B:$E,K$2,FALSE)</f>
        <v>Exec-Office</v>
      </c>
      <c r="L2318" s="5">
        <f>VLOOKUP($F2318,Account!$B:$D,L$2,FALSE)</f>
        <v>700001</v>
      </c>
      <c r="M2318" s="5" t="str">
        <f>VLOOKUP($F2318,Account!$B:$D,M$2,FALSE)</f>
        <v>IT-Application-Subscription</v>
      </c>
      <c r="N2318" s="9">
        <f t="shared" si="1281"/>
        <v>4190.6155936008345</v>
      </c>
      <c r="O2318" t="str">
        <f>VLOOKUP(A2318,glbpamap!$A$1:$E$1000,5,FALSE)</f>
        <v>payroll.csv</v>
      </c>
    </row>
    <row r="2319" spans="1:15" x14ac:dyDescent="0.25">
      <c r="A2319" t="str">
        <f t="shared" si="1288"/>
        <v>Exec-Office-01700002</v>
      </c>
      <c r="C2319">
        <f t="shared" si="1289"/>
        <v>0.02</v>
      </c>
      <c r="D2319" s="5">
        <f t="shared" si="1290"/>
        <v>7</v>
      </c>
      <c r="E2319" s="5">
        <f t="shared" si="1291"/>
        <v>19</v>
      </c>
      <c r="F2319" s="4">
        <f t="shared" si="1292"/>
        <v>12</v>
      </c>
      <c r="G2319" s="5" t="str">
        <f>VLOOKUP($D2319,LE!$B:$D,G$2,FALSE)</f>
        <v>AUS</v>
      </c>
      <c r="H2319" s="5" t="str">
        <f>VLOOKUP($D2319,LE!$B:$D,H$2,FALSE)</f>
        <v>Australia</v>
      </c>
      <c r="I2319" s="5" t="str">
        <f>VLOOKUP($E2319,Department!$B:$E,I$2,FALSE)</f>
        <v>Exec-Office</v>
      </c>
      <c r="J2319" s="5" t="str">
        <f>VLOOKUP($E2319,Department!$B:$E,J$2,FALSE)</f>
        <v>Exec-Office-01</v>
      </c>
      <c r="K2319" s="5" t="str">
        <f>VLOOKUP($E2319,Department!$B:$E,K$2,FALSE)</f>
        <v>Exec-Office</v>
      </c>
      <c r="L2319" s="5">
        <f>VLOOKUP($F2319,Account!$B:$D,L$2,FALSE)</f>
        <v>700002</v>
      </c>
      <c r="M2319" s="5" t="str">
        <f>VLOOKUP($F2319,Account!$B:$D,M$2,FALSE)</f>
        <v>IT-Infrastructure</v>
      </c>
      <c r="N2319" s="9">
        <f t="shared" si="1282"/>
        <v>8381.2311872016689</v>
      </c>
      <c r="O2319" t="str">
        <f>VLOOKUP(A2319,glbpamap!$A$1:$E$1000,5,FALSE)</f>
        <v>payroll.csv</v>
      </c>
    </row>
    <row r="2320" spans="1:15" x14ac:dyDescent="0.25">
      <c r="A2320" t="str">
        <f t="shared" si="1288"/>
        <v>Exec-Office-01700003</v>
      </c>
      <c r="C2320">
        <f t="shared" si="1289"/>
        <v>0.01</v>
      </c>
      <c r="D2320" s="5">
        <f t="shared" si="1290"/>
        <v>7</v>
      </c>
      <c r="E2320" s="5">
        <f t="shared" si="1291"/>
        <v>19</v>
      </c>
      <c r="F2320" s="4">
        <f t="shared" si="1292"/>
        <v>13</v>
      </c>
      <c r="G2320" s="5" t="str">
        <f>VLOOKUP($D2320,LE!$B:$D,G$2,FALSE)</f>
        <v>AUS</v>
      </c>
      <c r="H2320" s="5" t="str">
        <f>VLOOKUP($D2320,LE!$B:$D,H$2,FALSE)</f>
        <v>Australia</v>
      </c>
      <c r="I2320" s="5" t="str">
        <f>VLOOKUP($E2320,Department!$B:$E,I$2,FALSE)</f>
        <v>Exec-Office</v>
      </c>
      <c r="J2320" s="5" t="str">
        <f>VLOOKUP($E2320,Department!$B:$E,J$2,FALSE)</f>
        <v>Exec-Office-01</v>
      </c>
      <c r="K2320" s="5" t="str">
        <f>VLOOKUP($E2320,Department!$B:$E,K$2,FALSE)</f>
        <v>Exec-Office</v>
      </c>
      <c r="L2320" s="5">
        <f>VLOOKUP($F2320,Account!$B:$D,L$2,FALSE)</f>
        <v>700003</v>
      </c>
      <c r="M2320" s="5" t="str">
        <f>VLOOKUP($F2320,Account!$B:$D,M$2,FALSE)</f>
        <v>IT-Consultant-System Implementation</v>
      </c>
      <c r="N2320" s="9">
        <f t="shared" si="1283"/>
        <v>4190.6155936008345</v>
      </c>
      <c r="O2320" t="str">
        <f>VLOOKUP(A2320,glbpamap!$A$1:$E$1000,5,FALSE)</f>
        <v>payroll.csv</v>
      </c>
    </row>
    <row r="2321" spans="1:15" x14ac:dyDescent="0.25">
      <c r="A2321" t="str">
        <f t="shared" si="1288"/>
        <v>Exec-Office-01800000</v>
      </c>
      <c r="C2321">
        <f t="shared" si="1289"/>
        <v>0.02</v>
      </c>
      <c r="D2321" s="5">
        <f t="shared" si="1290"/>
        <v>7</v>
      </c>
      <c r="E2321" s="5">
        <f t="shared" si="1291"/>
        <v>19</v>
      </c>
      <c r="F2321" s="4">
        <f t="shared" si="1292"/>
        <v>14</v>
      </c>
      <c r="G2321" s="5" t="str">
        <f>VLOOKUP($D2321,LE!$B:$D,G$2,FALSE)</f>
        <v>AUS</v>
      </c>
      <c r="H2321" s="5" t="str">
        <f>VLOOKUP($D2321,LE!$B:$D,H$2,FALSE)</f>
        <v>Australia</v>
      </c>
      <c r="I2321" s="5" t="str">
        <f>VLOOKUP($E2321,Department!$B:$E,I$2,FALSE)</f>
        <v>Exec-Office</v>
      </c>
      <c r="J2321" s="5" t="str">
        <f>VLOOKUP($E2321,Department!$B:$E,J$2,FALSE)</f>
        <v>Exec-Office-01</v>
      </c>
      <c r="K2321" s="5" t="str">
        <f>VLOOKUP($E2321,Department!$B:$E,K$2,FALSE)</f>
        <v>Exec-Office</v>
      </c>
      <c r="L2321" s="5">
        <f>VLOOKUP($F2321,Account!$B:$D,L$2,FALSE)</f>
        <v>800000</v>
      </c>
      <c r="M2321" s="5" t="str">
        <f>VLOOKUP($F2321,Account!$B:$D,M$2,FALSE)</f>
        <v>Facilities-Offices</v>
      </c>
      <c r="N2321" s="9">
        <f t="shared" si="1284"/>
        <v>8381.2311872016689</v>
      </c>
      <c r="O2321" t="str">
        <f>VLOOKUP(A2321,glbpamap!$A$1:$E$1000,5,FALSE)</f>
        <v>payroll.csv</v>
      </c>
    </row>
    <row r="2322" spans="1:15" x14ac:dyDescent="0.25">
      <c r="A2322" t="str">
        <f t="shared" si="1288"/>
        <v>Exec-Office-01800001</v>
      </c>
      <c r="C2322">
        <f t="shared" si="1289"/>
        <v>0.02</v>
      </c>
      <c r="D2322" s="5">
        <f t="shared" si="1290"/>
        <v>7</v>
      </c>
      <c r="E2322" s="5">
        <f t="shared" si="1291"/>
        <v>19</v>
      </c>
      <c r="F2322" s="4">
        <f t="shared" si="1292"/>
        <v>15</v>
      </c>
      <c r="G2322" s="5" t="str">
        <f>VLOOKUP($D2322,LE!$B:$D,G$2,FALSE)</f>
        <v>AUS</v>
      </c>
      <c r="H2322" s="5" t="str">
        <f>VLOOKUP($D2322,LE!$B:$D,H$2,FALSE)</f>
        <v>Australia</v>
      </c>
      <c r="I2322" s="5" t="str">
        <f>VLOOKUP($E2322,Department!$B:$E,I$2,FALSE)</f>
        <v>Exec-Office</v>
      </c>
      <c r="J2322" s="5" t="str">
        <f>VLOOKUP($E2322,Department!$B:$E,J$2,FALSE)</f>
        <v>Exec-Office-01</v>
      </c>
      <c r="K2322" s="5" t="str">
        <f>VLOOKUP($E2322,Department!$B:$E,K$2,FALSE)</f>
        <v>Exec-Office</v>
      </c>
      <c r="L2322" s="5">
        <f>VLOOKUP($F2322,Account!$B:$D,L$2,FALSE)</f>
        <v>800001</v>
      </c>
      <c r="M2322" s="5" t="str">
        <f>VLOOKUP($F2322,Account!$B:$D,M$2,FALSE)</f>
        <v>Facilities-Supplies</v>
      </c>
      <c r="N2322" s="9">
        <f t="shared" si="1285"/>
        <v>8381.2311872016689</v>
      </c>
      <c r="O2322" t="str">
        <f>VLOOKUP(A2322,glbpamap!$A$1:$E$1000,5,FALSE)</f>
        <v>payroll.csv</v>
      </c>
    </row>
    <row r="2323" spans="1:15" x14ac:dyDescent="0.25">
      <c r="A2323" t="str">
        <f t="shared" si="1288"/>
        <v>Exec-Office-01800002</v>
      </c>
      <c r="C2323">
        <f t="shared" si="1289"/>
        <v>0.02</v>
      </c>
      <c r="D2323" s="5">
        <f t="shared" si="1290"/>
        <v>7</v>
      </c>
      <c r="E2323" s="5">
        <f t="shared" si="1291"/>
        <v>19</v>
      </c>
      <c r="F2323" s="4">
        <f t="shared" si="1292"/>
        <v>16</v>
      </c>
      <c r="G2323" s="5" t="str">
        <f>VLOOKUP($D2323,LE!$B:$D,G$2,FALSE)</f>
        <v>AUS</v>
      </c>
      <c r="H2323" s="5" t="str">
        <f>VLOOKUP($D2323,LE!$B:$D,H$2,FALSE)</f>
        <v>Australia</v>
      </c>
      <c r="I2323" s="5" t="str">
        <f>VLOOKUP($E2323,Department!$B:$E,I$2,FALSE)</f>
        <v>Exec-Office</v>
      </c>
      <c r="J2323" s="5" t="str">
        <f>VLOOKUP($E2323,Department!$B:$E,J$2,FALSE)</f>
        <v>Exec-Office-01</v>
      </c>
      <c r="K2323" s="5" t="str">
        <f>VLOOKUP($E2323,Department!$B:$E,K$2,FALSE)</f>
        <v>Exec-Office</v>
      </c>
      <c r="L2323" s="5">
        <f>VLOOKUP($F2323,Account!$B:$D,L$2,FALSE)</f>
        <v>800002</v>
      </c>
      <c r="M2323" s="5" t="str">
        <f>VLOOKUP($F2323,Account!$B:$D,M$2,FALSE)</f>
        <v>Facilities-Supplies</v>
      </c>
      <c r="N2323" s="9">
        <f t="shared" si="1286"/>
        <v>8381.2311872016689</v>
      </c>
      <c r="O2323" t="str">
        <f>VLOOKUP(A2323,glbpamap!$A$1:$E$1000,5,FALSE)</f>
        <v>payroll.csv</v>
      </c>
    </row>
    <row r="2324" spans="1:15" x14ac:dyDescent="0.25">
      <c r="A2324" t="str">
        <f t="shared" si="1288"/>
        <v>LEG-01100000</v>
      </c>
      <c r="C2324">
        <f>C2308</f>
        <v>0</v>
      </c>
      <c r="D2324" s="6">
        <f>D2308</f>
        <v>7</v>
      </c>
      <c r="E2324" s="6">
        <f>E2308+1</f>
        <v>20</v>
      </c>
      <c r="F2324" s="4">
        <v>1</v>
      </c>
      <c r="G2324" s="5" t="str">
        <f>VLOOKUP($D2324,LE!$B:$D,G$2,FALSE)</f>
        <v>AUS</v>
      </c>
      <c r="H2324" s="5" t="str">
        <f>VLOOKUP($D2324,LE!$B:$D,H$2,FALSE)</f>
        <v>Australia</v>
      </c>
      <c r="I2324" s="5" t="str">
        <f>VLOOKUP($E2324,Department!$B:$E,I$2,FALSE)</f>
        <v>LEG</v>
      </c>
      <c r="J2324" s="5" t="str">
        <f>VLOOKUP($E2324,Department!$B:$E,J$2,FALSE)</f>
        <v>LEG-01</v>
      </c>
      <c r="K2324" s="5" t="str">
        <f>VLOOKUP($E2324,Department!$B:$E,K$2,FALSE)</f>
        <v>Legal</v>
      </c>
      <c r="L2324" s="5">
        <f>VLOOKUP($F2324,Account!$B:$D,L$2,FALSE)</f>
        <v>100000</v>
      </c>
      <c r="M2324" s="5" t="str">
        <f>VLOOKUP($F2324,Account!$B:$D,M$2,FALSE)</f>
        <v>Salary</v>
      </c>
      <c r="N2324" s="10">
        <f t="shared" ref="N2324" si="1293">N2308*1.01</f>
        <v>423252.17495368427</v>
      </c>
      <c r="O2324" t="str">
        <f>VLOOKUP(A2324,glbpamap!$A$1:$E$1000,5,FALSE)</f>
        <v>payroll.csv</v>
      </c>
    </row>
    <row r="2325" spans="1:15" x14ac:dyDescent="0.25">
      <c r="A2325" t="str">
        <f t="shared" si="1288"/>
        <v>LEG-01100001</v>
      </c>
      <c r="C2325">
        <f t="shared" ref="C2325:C2339" si="1294">C2309</f>
        <v>0.3</v>
      </c>
      <c r="D2325" s="5">
        <f>D2324</f>
        <v>7</v>
      </c>
      <c r="E2325" s="5">
        <f>E2324</f>
        <v>20</v>
      </c>
      <c r="F2325" s="4">
        <f>F2324+1</f>
        <v>2</v>
      </c>
      <c r="G2325" s="5" t="str">
        <f>VLOOKUP($D2325,LE!$B:$D,G$2,FALSE)</f>
        <v>AUS</v>
      </c>
      <c r="H2325" s="5" t="str">
        <f>VLOOKUP($D2325,LE!$B:$D,H$2,FALSE)</f>
        <v>Australia</v>
      </c>
      <c r="I2325" s="5" t="str">
        <f>VLOOKUP($E2325,Department!$B:$E,I$2,FALSE)</f>
        <v>LEG</v>
      </c>
      <c r="J2325" s="5" t="str">
        <f>VLOOKUP($E2325,Department!$B:$E,J$2,FALSE)</f>
        <v>LEG-01</v>
      </c>
      <c r="K2325" s="5" t="str">
        <f>VLOOKUP($E2325,Department!$B:$E,K$2,FALSE)</f>
        <v>Legal</v>
      </c>
      <c r="L2325" s="5">
        <f>VLOOKUP($F2325,Account!$B:$D,L$2,FALSE)</f>
        <v>100001</v>
      </c>
      <c r="M2325" s="5" t="str">
        <f>VLOOKUP($F2325,Account!$B:$D,M$2,FALSE)</f>
        <v>Benefits</v>
      </c>
      <c r="N2325" s="9">
        <f t="shared" si="1264"/>
        <v>126975.65248610527</v>
      </c>
      <c r="O2325" t="str">
        <f>VLOOKUP(A2325,glbpamap!$A$1:$E$1000,5,FALSE)</f>
        <v>payroll.csv</v>
      </c>
    </row>
    <row r="2326" spans="1:15" x14ac:dyDescent="0.25">
      <c r="A2326" t="str">
        <f t="shared" si="1288"/>
        <v>LEG-01200000</v>
      </c>
      <c r="C2326">
        <f t="shared" si="1294"/>
        <v>0.5</v>
      </c>
      <c r="D2326" s="5">
        <f t="shared" ref="D2326:D2339" si="1295">D2325</f>
        <v>7</v>
      </c>
      <c r="E2326" s="5">
        <f t="shared" ref="E2326:E2339" si="1296">E2325</f>
        <v>20</v>
      </c>
      <c r="F2326" s="4">
        <f t="shared" ref="F2326:F2339" si="1297">F2325+1</f>
        <v>3</v>
      </c>
      <c r="G2326" s="5" t="str">
        <f>VLOOKUP($D2326,LE!$B:$D,G$2,FALSE)</f>
        <v>AUS</v>
      </c>
      <c r="H2326" s="5" t="str">
        <f>VLOOKUP($D2326,LE!$B:$D,H$2,FALSE)</f>
        <v>Australia</v>
      </c>
      <c r="I2326" s="5" t="str">
        <f>VLOOKUP($E2326,Department!$B:$E,I$2,FALSE)</f>
        <v>LEG</v>
      </c>
      <c r="J2326" s="5" t="str">
        <f>VLOOKUP($E2326,Department!$B:$E,J$2,FALSE)</f>
        <v>LEG-01</v>
      </c>
      <c r="K2326" s="5" t="str">
        <f>VLOOKUP($E2326,Department!$B:$E,K$2,FALSE)</f>
        <v>Legal</v>
      </c>
      <c r="L2326" s="5">
        <f>VLOOKUP($F2326,Account!$B:$D,L$2,FALSE)</f>
        <v>200000</v>
      </c>
      <c r="M2326" s="5" t="str">
        <f>VLOOKUP($F2326,Account!$B:$D,M$2,FALSE)</f>
        <v>Contractors</v>
      </c>
      <c r="N2326" s="9">
        <f t="shared" si="1273"/>
        <v>211626.08747684213</v>
      </c>
      <c r="O2326" t="str">
        <f>VLOOKUP(A2326,glbpamap!$A$1:$E$1000,5,FALSE)</f>
        <v>payroll.csv</v>
      </c>
    </row>
    <row r="2327" spans="1:15" x14ac:dyDescent="0.25">
      <c r="A2327" t="str">
        <f t="shared" si="1288"/>
        <v>LEG-01400000</v>
      </c>
      <c r="C2327">
        <f t="shared" si="1294"/>
        <v>0.1</v>
      </c>
      <c r="D2327" s="5">
        <f t="shared" si="1295"/>
        <v>7</v>
      </c>
      <c r="E2327" s="5">
        <f t="shared" si="1296"/>
        <v>20</v>
      </c>
      <c r="F2327" s="4">
        <f t="shared" si="1297"/>
        <v>4</v>
      </c>
      <c r="G2327" s="5" t="str">
        <f>VLOOKUP($D2327,LE!$B:$D,G$2,FALSE)</f>
        <v>AUS</v>
      </c>
      <c r="H2327" s="5" t="str">
        <f>VLOOKUP($D2327,LE!$B:$D,H$2,FALSE)</f>
        <v>Australia</v>
      </c>
      <c r="I2327" s="5" t="str">
        <f>VLOOKUP($E2327,Department!$B:$E,I$2,FALSE)</f>
        <v>LEG</v>
      </c>
      <c r="J2327" s="5" t="str">
        <f>VLOOKUP($E2327,Department!$B:$E,J$2,FALSE)</f>
        <v>LEG-01</v>
      </c>
      <c r="K2327" s="5" t="str">
        <f>VLOOKUP($E2327,Department!$B:$E,K$2,FALSE)</f>
        <v>Legal</v>
      </c>
      <c r="L2327" s="5">
        <f>VLOOKUP($F2327,Account!$B:$D,L$2,FALSE)</f>
        <v>400000</v>
      </c>
      <c r="M2327" s="5" t="str">
        <f>VLOOKUP($F2327,Account!$B:$D,M$2,FALSE)</f>
        <v>Travel-Trips</v>
      </c>
      <c r="N2327" s="9">
        <f t="shared" si="1274"/>
        <v>42325.21749536843</v>
      </c>
      <c r="O2327" t="str">
        <f>VLOOKUP(A2327,glbpamap!$A$1:$E$1000,5,FALSE)</f>
        <v>payroll.csv</v>
      </c>
    </row>
    <row r="2328" spans="1:15" x14ac:dyDescent="0.25">
      <c r="A2328" t="str">
        <f t="shared" si="1288"/>
        <v>LEG-01400001</v>
      </c>
      <c r="C2328">
        <f t="shared" si="1294"/>
        <v>0.05</v>
      </c>
      <c r="D2328" s="5">
        <f t="shared" si="1295"/>
        <v>7</v>
      </c>
      <c r="E2328" s="5">
        <f t="shared" si="1296"/>
        <v>20</v>
      </c>
      <c r="F2328" s="4">
        <f t="shared" si="1297"/>
        <v>5</v>
      </c>
      <c r="G2328" s="5" t="str">
        <f>VLOOKUP($D2328,LE!$B:$D,G$2,FALSE)</f>
        <v>AUS</v>
      </c>
      <c r="H2328" s="5" t="str">
        <f>VLOOKUP($D2328,LE!$B:$D,H$2,FALSE)</f>
        <v>Australia</v>
      </c>
      <c r="I2328" s="5" t="str">
        <f>VLOOKUP($E2328,Department!$B:$E,I$2,FALSE)</f>
        <v>LEG</v>
      </c>
      <c r="J2328" s="5" t="str">
        <f>VLOOKUP($E2328,Department!$B:$E,J$2,FALSE)</f>
        <v>LEG-01</v>
      </c>
      <c r="K2328" s="5" t="str">
        <f>VLOOKUP($E2328,Department!$B:$E,K$2,FALSE)</f>
        <v>Legal</v>
      </c>
      <c r="L2328" s="5">
        <f>VLOOKUP($F2328,Account!$B:$D,L$2,FALSE)</f>
        <v>400001</v>
      </c>
      <c r="M2328" s="5" t="str">
        <f>VLOOKUP($F2328,Account!$B:$D,M$2,FALSE)</f>
        <v>Travel-Hotels</v>
      </c>
      <c r="N2328" s="9">
        <f t="shared" si="1275"/>
        <v>21162.608747684215</v>
      </c>
      <c r="O2328" t="str">
        <f>VLOOKUP(A2328,glbpamap!$A$1:$E$1000,5,FALSE)</f>
        <v>payroll.csv</v>
      </c>
    </row>
    <row r="2329" spans="1:15" x14ac:dyDescent="0.25">
      <c r="A2329" t="str">
        <f t="shared" si="1288"/>
        <v>LEG-01500000</v>
      </c>
      <c r="C2329">
        <f t="shared" si="1294"/>
        <v>0.2</v>
      </c>
      <c r="D2329" s="5">
        <f t="shared" si="1295"/>
        <v>7</v>
      </c>
      <c r="E2329" s="5">
        <f t="shared" si="1296"/>
        <v>20</v>
      </c>
      <c r="F2329" s="4">
        <f t="shared" si="1297"/>
        <v>6</v>
      </c>
      <c r="G2329" s="5" t="str">
        <f>VLOOKUP($D2329,LE!$B:$D,G$2,FALSE)</f>
        <v>AUS</v>
      </c>
      <c r="H2329" s="5" t="str">
        <f>VLOOKUP($D2329,LE!$B:$D,H$2,FALSE)</f>
        <v>Australia</v>
      </c>
      <c r="I2329" s="5" t="str">
        <f>VLOOKUP($E2329,Department!$B:$E,I$2,FALSE)</f>
        <v>LEG</v>
      </c>
      <c r="J2329" s="5" t="str">
        <f>VLOOKUP($E2329,Department!$B:$E,J$2,FALSE)</f>
        <v>LEG-01</v>
      </c>
      <c r="K2329" s="5" t="str">
        <f>VLOOKUP($E2329,Department!$B:$E,K$2,FALSE)</f>
        <v>Legal</v>
      </c>
      <c r="L2329" s="5">
        <f>VLOOKUP($F2329,Account!$B:$D,L$2,FALSE)</f>
        <v>500000</v>
      </c>
      <c r="M2329" s="5" t="str">
        <f>VLOOKUP($F2329,Account!$B:$D,M$2,FALSE)</f>
        <v>Professional-Services-Consultants</v>
      </c>
      <c r="N2329" s="9">
        <f t="shared" si="1276"/>
        <v>84650.43499073686</v>
      </c>
      <c r="O2329" t="str">
        <f>VLOOKUP(A2329,glbpamap!$A$1:$E$1000,5,FALSE)</f>
        <v>payroll.csv</v>
      </c>
    </row>
    <row r="2330" spans="1:15" x14ac:dyDescent="0.25">
      <c r="A2330" t="str">
        <f t="shared" si="1288"/>
        <v>LEG-01600000</v>
      </c>
      <c r="C2330">
        <f t="shared" si="1294"/>
        <v>0.1</v>
      </c>
      <c r="D2330" s="5">
        <f t="shared" si="1295"/>
        <v>7</v>
      </c>
      <c r="E2330" s="5">
        <f t="shared" si="1296"/>
        <v>20</v>
      </c>
      <c r="F2330" s="4">
        <f t="shared" si="1297"/>
        <v>7</v>
      </c>
      <c r="G2330" s="5" t="str">
        <f>VLOOKUP($D2330,LE!$B:$D,G$2,FALSE)</f>
        <v>AUS</v>
      </c>
      <c r="H2330" s="5" t="str">
        <f>VLOOKUP($D2330,LE!$B:$D,H$2,FALSE)</f>
        <v>Australia</v>
      </c>
      <c r="I2330" s="5" t="str">
        <f>VLOOKUP($E2330,Department!$B:$E,I$2,FALSE)</f>
        <v>LEG</v>
      </c>
      <c r="J2330" s="5" t="str">
        <f>VLOOKUP($E2330,Department!$B:$E,J$2,FALSE)</f>
        <v>LEG-01</v>
      </c>
      <c r="K2330" s="5" t="str">
        <f>VLOOKUP($E2330,Department!$B:$E,K$2,FALSE)</f>
        <v>Legal</v>
      </c>
      <c r="L2330" s="5">
        <f>VLOOKUP($F2330,Account!$B:$D,L$2,FALSE)</f>
        <v>600000</v>
      </c>
      <c r="M2330" s="5" t="str">
        <f>VLOOKUP($F2330,Account!$B:$D,M$2,FALSE)</f>
        <v>Legal-Consultants</v>
      </c>
      <c r="N2330" s="9">
        <f t="shared" si="1277"/>
        <v>42325.21749536843</v>
      </c>
      <c r="O2330" t="str">
        <f>VLOOKUP(A2330,glbpamap!$A$1:$E$1000,5,FALSE)</f>
        <v>payroll.csv</v>
      </c>
    </row>
    <row r="2331" spans="1:15" x14ac:dyDescent="0.25">
      <c r="A2331" t="str">
        <f t="shared" si="1288"/>
        <v>LEG-01600001</v>
      </c>
      <c r="C2331">
        <f t="shared" si="1294"/>
        <v>0</v>
      </c>
      <c r="D2331" s="5">
        <f t="shared" si="1295"/>
        <v>7</v>
      </c>
      <c r="E2331" s="5">
        <f t="shared" si="1296"/>
        <v>20</v>
      </c>
      <c r="F2331" s="4">
        <f t="shared" si="1297"/>
        <v>8</v>
      </c>
      <c r="G2331" s="5" t="str">
        <f>VLOOKUP($D2331,LE!$B:$D,G$2,FALSE)</f>
        <v>AUS</v>
      </c>
      <c r="H2331" s="5" t="str">
        <f>VLOOKUP($D2331,LE!$B:$D,H$2,FALSE)</f>
        <v>Australia</v>
      </c>
      <c r="I2331" s="5" t="str">
        <f>VLOOKUP($E2331,Department!$B:$E,I$2,FALSE)</f>
        <v>LEG</v>
      </c>
      <c r="J2331" s="5" t="str">
        <f>VLOOKUP($E2331,Department!$B:$E,J$2,FALSE)</f>
        <v>LEG-01</v>
      </c>
      <c r="K2331" s="5" t="str">
        <f>VLOOKUP($E2331,Department!$B:$E,K$2,FALSE)</f>
        <v>Legal</v>
      </c>
      <c r="L2331" s="5">
        <f>VLOOKUP($F2331,Account!$B:$D,L$2,FALSE)</f>
        <v>600001</v>
      </c>
      <c r="M2331" s="5" t="str">
        <f>VLOOKUP($F2331,Account!$B:$D,M$2,FALSE)</f>
        <v>Legal-Corporate Fees</v>
      </c>
      <c r="N2331" s="9">
        <f t="shared" si="1278"/>
        <v>0</v>
      </c>
      <c r="O2331" t="str">
        <f>VLOOKUP(A2331,glbpamap!$A$1:$E$1000,5,FALSE)</f>
        <v>payroll.csv</v>
      </c>
    </row>
    <row r="2332" spans="1:15" x14ac:dyDescent="0.25">
      <c r="A2332" t="str">
        <f t="shared" si="1288"/>
        <v>LEG-01600002</v>
      </c>
      <c r="C2332">
        <f t="shared" si="1294"/>
        <v>0</v>
      </c>
      <c r="D2332" s="5">
        <f t="shared" si="1295"/>
        <v>7</v>
      </c>
      <c r="E2332" s="5">
        <f t="shared" si="1296"/>
        <v>20</v>
      </c>
      <c r="F2332" s="4">
        <f t="shared" si="1297"/>
        <v>9</v>
      </c>
      <c r="G2332" s="5" t="str">
        <f>VLOOKUP($D2332,LE!$B:$D,G$2,FALSE)</f>
        <v>AUS</v>
      </c>
      <c r="H2332" s="5" t="str">
        <f>VLOOKUP($D2332,LE!$B:$D,H$2,FALSE)</f>
        <v>Australia</v>
      </c>
      <c r="I2332" s="5" t="str">
        <f>VLOOKUP($E2332,Department!$B:$E,I$2,FALSE)</f>
        <v>LEG</v>
      </c>
      <c r="J2332" s="5" t="str">
        <f>VLOOKUP($E2332,Department!$B:$E,J$2,FALSE)</f>
        <v>LEG-01</v>
      </c>
      <c r="K2332" s="5" t="str">
        <f>VLOOKUP($E2332,Department!$B:$E,K$2,FALSE)</f>
        <v>Legal</v>
      </c>
      <c r="L2332" s="5">
        <f>VLOOKUP($F2332,Account!$B:$D,L$2,FALSE)</f>
        <v>600002</v>
      </c>
      <c r="M2332" s="5" t="str">
        <f>VLOOKUP($F2332,Account!$B:$D,M$2,FALSE)</f>
        <v>Legal-Employment Fees</v>
      </c>
      <c r="N2332" s="9">
        <f t="shared" si="1279"/>
        <v>0</v>
      </c>
      <c r="O2332" t="str">
        <f>VLOOKUP(A2332,glbpamap!$A$1:$E$1000,5,FALSE)</f>
        <v>payroll.csv</v>
      </c>
    </row>
    <row r="2333" spans="1:15" x14ac:dyDescent="0.25">
      <c r="A2333" t="str">
        <f t="shared" si="1288"/>
        <v>LEG-01700000</v>
      </c>
      <c r="C2333">
        <f t="shared" si="1294"/>
        <v>0.05</v>
      </c>
      <c r="D2333" s="5">
        <f t="shared" si="1295"/>
        <v>7</v>
      </c>
      <c r="E2333" s="5">
        <f t="shared" si="1296"/>
        <v>20</v>
      </c>
      <c r="F2333" s="4">
        <f t="shared" si="1297"/>
        <v>10</v>
      </c>
      <c r="G2333" s="5" t="str">
        <f>VLOOKUP($D2333,LE!$B:$D,G$2,FALSE)</f>
        <v>AUS</v>
      </c>
      <c r="H2333" s="5" t="str">
        <f>VLOOKUP($D2333,LE!$B:$D,H$2,FALSE)</f>
        <v>Australia</v>
      </c>
      <c r="I2333" s="5" t="str">
        <f>VLOOKUP($E2333,Department!$B:$E,I$2,FALSE)</f>
        <v>LEG</v>
      </c>
      <c r="J2333" s="5" t="str">
        <f>VLOOKUP($E2333,Department!$B:$E,J$2,FALSE)</f>
        <v>LEG-01</v>
      </c>
      <c r="K2333" s="5" t="str">
        <f>VLOOKUP($E2333,Department!$B:$E,K$2,FALSE)</f>
        <v>Legal</v>
      </c>
      <c r="L2333" s="5">
        <f>VLOOKUP($F2333,Account!$B:$D,L$2,FALSE)</f>
        <v>700000</v>
      </c>
      <c r="M2333" s="5" t="str">
        <f>VLOOKUP($F2333,Account!$B:$D,M$2,FALSE)</f>
        <v>IT-Application-On-Premise</v>
      </c>
      <c r="N2333" s="9">
        <f t="shared" si="1280"/>
        <v>21162.608747684215</v>
      </c>
      <c r="O2333" t="str">
        <f>VLOOKUP(A2333,glbpamap!$A$1:$E$1000,5,FALSE)</f>
        <v>payroll.csv</v>
      </c>
    </row>
    <row r="2334" spans="1:15" x14ac:dyDescent="0.25">
      <c r="A2334" t="str">
        <f t="shared" si="1288"/>
        <v>LEG-01700001</v>
      </c>
      <c r="C2334">
        <f t="shared" si="1294"/>
        <v>0.01</v>
      </c>
      <c r="D2334" s="5">
        <f t="shared" si="1295"/>
        <v>7</v>
      </c>
      <c r="E2334" s="5">
        <f t="shared" si="1296"/>
        <v>20</v>
      </c>
      <c r="F2334" s="4">
        <f t="shared" si="1297"/>
        <v>11</v>
      </c>
      <c r="G2334" s="5" t="str">
        <f>VLOOKUP($D2334,LE!$B:$D,G$2,FALSE)</f>
        <v>AUS</v>
      </c>
      <c r="H2334" s="5" t="str">
        <f>VLOOKUP($D2334,LE!$B:$D,H$2,FALSE)</f>
        <v>Australia</v>
      </c>
      <c r="I2334" s="5" t="str">
        <f>VLOOKUP($E2334,Department!$B:$E,I$2,FALSE)</f>
        <v>LEG</v>
      </c>
      <c r="J2334" s="5" t="str">
        <f>VLOOKUP($E2334,Department!$B:$E,J$2,FALSE)</f>
        <v>LEG-01</v>
      </c>
      <c r="K2334" s="5" t="str">
        <f>VLOOKUP($E2334,Department!$B:$E,K$2,FALSE)</f>
        <v>Legal</v>
      </c>
      <c r="L2334" s="5">
        <f>VLOOKUP($F2334,Account!$B:$D,L$2,FALSE)</f>
        <v>700001</v>
      </c>
      <c r="M2334" s="5" t="str">
        <f>VLOOKUP($F2334,Account!$B:$D,M$2,FALSE)</f>
        <v>IT-Application-Subscription</v>
      </c>
      <c r="N2334" s="9">
        <f t="shared" si="1281"/>
        <v>4232.5217495368424</v>
      </c>
      <c r="O2334" t="str">
        <f>VLOOKUP(A2334,glbpamap!$A$1:$E$1000,5,FALSE)</f>
        <v>payroll.csv</v>
      </c>
    </row>
    <row r="2335" spans="1:15" x14ac:dyDescent="0.25">
      <c r="A2335" t="str">
        <f t="shared" si="1288"/>
        <v>LEG-01700002</v>
      </c>
      <c r="C2335">
        <f t="shared" si="1294"/>
        <v>0.02</v>
      </c>
      <c r="D2335" s="5">
        <f t="shared" si="1295"/>
        <v>7</v>
      </c>
      <c r="E2335" s="5">
        <f t="shared" si="1296"/>
        <v>20</v>
      </c>
      <c r="F2335" s="4">
        <f t="shared" si="1297"/>
        <v>12</v>
      </c>
      <c r="G2335" s="5" t="str">
        <f>VLOOKUP($D2335,LE!$B:$D,G$2,FALSE)</f>
        <v>AUS</v>
      </c>
      <c r="H2335" s="5" t="str">
        <f>VLOOKUP($D2335,LE!$B:$D,H$2,FALSE)</f>
        <v>Australia</v>
      </c>
      <c r="I2335" s="5" t="str">
        <f>VLOOKUP($E2335,Department!$B:$E,I$2,FALSE)</f>
        <v>LEG</v>
      </c>
      <c r="J2335" s="5" t="str">
        <f>VLOOKUP($E2335,Department!$B:$E,J$2,FALSE)</f>
        <v>LEG-01</v>
      </c>
      <c r="K2335" s="5" t="str">
        <f>VLOOKUP($E2335,Department!$B:$E,K$2,FALSE)</f>
        <v>Legal</v>
      </c>
      <c r="L2335" s="5">
        <f>VLOOKUP($F2335,Account!$B:$D,L$2,FALSE)</f>
        <v>700002</v>
      </c>
      <c r="M2335" s="5" t="str">
        <f>VLOOKUP($F2335,Account!$B:$D,M$2,FALSE)</f>
        <v>IT-Infrastructure</v>
      </c>
      <c r="N2335" s="9">
        <f t="shared" si="1282"/>
        <v>8465.0434990736849</v>
      </c>
      <c r="O2335" t="str">
        <f>VLOOKUP(A2335,glbpamap!$A$1:$E$1000,5,FALSE)</f>
        <v>payroll.csv</v>
      </c>
    </row>
    <row r="2336" spans="1:15" x14ac:dyDescent="0.25">
      <c r="A2336" t="str">
        <f t="shared" si="1288"/>
        <v>LEG-01700003</v>
      </c>
      <c r="C2336">
        <f t="shared" si="1294"/>
        <v>0.01</v>
      </c>
      <c r="D2336" s="5">
        <f t="shared" si="1295"/>
        <v>7</v>
      </c>
      <c r="E2336" s="5">
        <f t="shared" si="1296"/>
        <v>20</v>
      </c>
      <c r="F2336" s="4">
        <f t="shared" si="1297"/>
        <v>13</v>
      </c>
      <c r="G2336" s="5" t="str">
        <f>VLOOKUP($D2336,LE!$B:$D,G$2,FALSE)</f>
        <v>AUS</v>
      </c>
      <c r="H2336" s="5" t="str">
        <f>VLOOKUP($D2336,LE!$B:$D,H$2,FALSE)</f>
        <v>Australia</v>
      </c>
      <c r="I2336" s="5" t="str">
        <f>VLOOKUP($E2336,Department!$B:$E,I$2,FALSE)</f>
        <v>LEG</v>
      </c>
      <c r="J2336" s="5" t="str">
        <f>VLOOKUP($E2336,Department!$B:$E,J$2,FALSE)</f>
        <v>LEG-01</v>
      </c>
      <c r="K2336" s="5" t="str">
        <f>VLOOKUP($E2336,Department!$B:$E,K$2,FALSE)</f>
        <v>Legal</v>
      </c>
      <c r="L2336" s="5">
        <f>VLOOKUP($F2336,Account!$B:$D,L$2,FALSE)</f>
        <v>700003</v>
      </c>
      <c r="M2336" s="5" t="str">
        <f>VLOOKUP($F2336,Account!$B:$D,M$2,FALSE)</f>
        <v>IT-Consultant-System Implementation</v>
      </c>
      <c r="N2336" s="9">
        <f t="shared" si="1283"/>
        <v>4232.5217495368424</v>
      </c>
      <c r="O2336" t="str">
        <f>VLOOKUP(A2336,glbpamap!$A$1:$E$1000,5,FALSE)</f>
        <v>payroll.csv</v>
      </c>
    </row>
    <row r="2337" spans="1:15" x14ac:dyDescent="0.25">
      <c r="A2337" t="str">
        <f t="shared" si="1288"/>
        <v>LEG-01800000</v>
      </c>
      <c r="C2337">
        <f t="shared" si="1294"/>
        <v>0.02</v>
      </c>
      <c r="D2337" s="5">
        <f t="shared" si="1295"/>
        <v>7</v>
      </c>
      <c r="E2337" s="5">
        <f t="shared" si="1296"/>
        <v>20</v>
      </c>
      <c r="F2337" s="4">
        <f t="shared" si="1297"/>
        <v>14</v>
      </c>
      <c r="G2337" s="5" t="str">
        <f>VLOOKUP($D2337,LE!$B:$D,G$2,FALSE)</f>
        <v>AUS</v>
      </c>
      <c r="H2337" s="5" t="str">
        <f>VLOOKUP($D2337,LE!$B:$D,H$2,FALSE)</f>
        <v>Australia</v>
      </c>
      <c r="I2337" s="5" t="str">
        <f>VLOOKUP($E2337,Department!$B:$E,I$2,FALSE)</f>
        <v>LEG</v>
      </c>
      <c r="J2337" s="5" t="str">
        <f>VLOOKUP($E2337,Department!$B:$E,J$2,FALSE)</f>
        <v>LEG-01</v>
      </c>
      <c r="K2337" s="5" t="str">
        <f>VLOOKUP($E2337,Department!$B:$E,K$2,FALSE)</f>
        <v>Legal</v>
      </c>
      <c r="L2337" s="5">
        <f>VLOOKUP($F2337,Account!$B:$D,L$2,FALSE)</f>
        <v>800000</v>
      </c>
      <c r="M2337" s="5" t="str">
        <f>VLOOKUP($F2337,Account!$B:$D,M$2,FALSE)</f>
        <v>Facilities-Offices</v>
      </c>
      <c r="N2337" s="9">
        <f t="shared" si="1284"/>
        <v>8465.0434990736849</v>
      </c>
      <c r="O2337" t="str">
        <f>VLOOKUP(A2337,glbpamap!$A$1:$E$1000,5,FALSE)</f>
        <v>payroll.csv</v>
      </c>
    </row>
    <row r="2338" spans="1:15" x14ac:dyDescent="0.25">
      <c r="A2338" t="str">
        <f t="shared" si="1288"/>
        <v>LEG-01800001</v>
      </c>
      <c r="C2338">
        <f t="shared" si="1294"/>
        <v>0.02</v>
      </c>
      <c r="D2338" s="5">
        <f t="shared" si="1295"/>
        <v>7</v>
      </c>
      <c r="E2338" s="5">
        <f t="shared" si="1296"/>
        <v>20</v>
      </c>
      <c r="F2338" s="4">
        <f t="shared" si="1297"/>
        <v>15</v>
      </c>
      <c r="G2338" s="5" t="str">
        <f>VLOOKUP($D2338,LE!$B:$D,G$2,FALSE)</f>
        <v>AUS</v>
      </c>
      <c r="H2338" s="5" t="str">
        <f>VLOOKUP($D2338,LE!$B:$D,H$2,FALSE)</f>
        <v>Australia</v>
      </c>
      <c r="I2338" s="5" t="str">
        <f>VLOOKUP($E2338,Department!$B:$E,I$2,FALSE)</f>
        <v>LEG</v>
      </c>
      <c r="J2338" s="5" t="str">
        <f>VLOOKUP($E2338,Department!$B:$E,J$2,FALSE)</f>
        <v>LEG-01</v>
      </c>
      <c r="K2338" s="5" t="str">
        <f>VLOOKUP($E2338,Department!$B:$E,K$2,FALSE)</f>
        <v>Legal</v>
      </c>
      <c r="L2338" s="5">
        <f>VLOOKUP($F2338,Account!$B:$D,L$2,FALSE)</f>
        <v>800001</v>
      </c>
      <c r="M2338" s="5" t="str">
        <f>VLOOKUP($F2338,Account!$B:$D,M$2,FALSE)</f>
        <v>Facilities-Supplies</v>
      </c>
      <c r="N2338" s="9">
        <f t="shared" si="1285"/>
        <v>8465.0434990736849</v>
      </c>
      <c r="O2338" t="str">
        <f>VLOOKUP(A2338,glbpamap!$A$1:$E$1000,5,FALSE)</f>
        <v>payroll.csv</v>
      </c>
    </row>
    <row r="2339" spans="1:15" x14ac:dyDescent="0.25">
      <c r="A2339" t="str">
        <f t="shared" si="1288"/>
        <v>LEG-01800002</v>
      </c>
      <c r="C2339">
        <f t="shared" si="1294"/>
        <v>0.02</v>
      </c>
      <c r="D2339" s="5">
        <f t="shared" si="1295"/>
        <v>7</v>
      </c>
      <c r="E2339" s="5">
        <f t="shared" si="1296"/>
        <v>20</v>
      </c>
      <c r="F2339" s="4">
        <f t="shared" si="1297"/>
        <v>16</v>
      </c>
      <c r="G2339" s="5" t="str">
        <f>VLOOKUP($D2339,LE!$B:$D,G$2,FALSE)</f>
        <v>AUS</v>
      </c>
      <c r="H2339" s="5" t="str">
        <f>VLOOKUP($D2339,LE!$B:$D,H$2,FALSE)</f>
        <v>Australia</v>
      </c>
      <c r="I2339" s="5" t="str">
        <f>VLOOKUP($E2339,Department!$B:$E,I$2,FALSE)</f>
        <v>LEG</v>
      </c>
      <c r="J2339" s="5" t="str">
        <f>VLOOKUP($E2339,Department!$B:$E,J$2,FALSE)</f>
        <v>LEG-01</v>
      </c>
      <c r="K2339" s="5" t="str">
        <f>VLOOKUP($E2339,Department!$B:$E,K$2,FALSE)</f>
        <v>Legal</v>
      </c>
      <c r="L2339" s="5">
        <f>VLOOKUP($F2339,Account!$B:$D,L$2,FALSE)</f>
        <v>800002</v>
      </c>
      <c r="M2339" s="5" t="str">
        <f>VLOOKUP($F2339,Account!$B:$D,M$2,FALSE)</f>
        <v>Facilities-Supplies</v>
      </c>
      <c r="N2339" s="9">
        <f t="shared" si="1286"/>
        <v>8465.0434990736849</v>
      </c>
      <c r="O2339" t="str">
        <f>VLOOKUP(A2339,glbpamap!$A$1:$E$1000,5,FALSE)</f>
        <v>payroll.csv</v>
      </c>
    </row>
    <row r="2340" spans="1:15" x14ac:dyDescent="0.25">
      <c r="A2340" t="str">
        <f t="shared" si="1288"/>
        <v>TAX-01100000</v>
      </c>
      <c r="C2340">
        <f>C2324</f>
        <v>0</v>
      </c>
      <c r="D2340" s="6">
        <f>D2324</f>
        <v>7</v>
      </c>
      <c r="E2340" s="6">
        <f>E2324+1</f>
        <v>21</v>
      </c>
      <c r="F2340" s="4">
        <v>1</v>
      </c>
      <c r="G2340" s="5" t="str">
        <f>VLOOKUP($D2340,LE!$B:$D,G$2,FALSE)</f>
        <v>AUS</v>
      </c>
      <c r="H2340" s="5" t="str">
        <f>VLOOKUP($D2340,LE!$B:$D,H$2,FALSE)</f>
        <v>Australia</v>
      </c>
      <c r="I2340" s="5" t="str">
        <f>VLOOKUP($E2340,Department!$B:$E,I$2,FALSE)</f>
        <v>TAX</v>
      </c>
      <c r="J2340" s="5" t="str">
        <f>VLOOKUP($E2340,Department!$B:$E,J$2,FALSE)</f>
        <v>TAX-01</v>
      </c>
      <c r="K2340" s="5" t="str">
        <f>VLOOKUP($E2340,Department!$B:$E,K$2,FALSE)</f>
        <v>Tax</v>
      </c>
      <c r="L2340" s="5">
        <f>VLOOKUP($F2340,Account!$B:$D,L$2,FALSE)</f>
        <v>100000</v>
      </c>
      <c r="M2340" s="5" t="str">
        <f>VLOOKUP($F2340,Account!$B:$D,M$2,FALSE)</f>
        <v>Salary</v>
      </c>
      <c r="N2340" s="10">
        <f t="shared" ref="N2340" si="1298">N2324*1.01</f>
        <v>427484.69670322113</v>
      </c>
      <c r="O2340" t="str">
        <f>VLOOKUP(A2340,glbpamap!$A$1:$E$1000,5,FALSE)</f>
        <v>implementation.csv</v>
      </c>
    </row>
    <row r="2341" spans="1:15" x14ac:dyDescent="0.25">
      <c r="A2341" t="str">
        <f t="shared" si="1288"/>
        <v>TAX-01100001</v>
      </c>
      <c r="C2341">
        <f t="shared" ref="C2341:C2355" si="1299">C2325</f>
        <v>0.3</v>
      </c>
      <c r="D2341" s="5">
        <f>D2340</f>
        <v>7</v>
      </c>
      <c r="E2341" s="5">
        <f>E2340</f>
        <v>21</v>
      </c>
      <c r="F2341" s="4">
        <f>F2340+1</f>
        <v>2</v>
      </c>
      <c r="G2341" s="5" t="str">
        <f>VLOOKUP($D2341,LE!$B:$D,G$2,FALSE)</f>
        <v>AUS</v>
      </c>
      <c r="H2341" s="5" t="str">
        <f>VLOOKUP($D2341,LE!$B:$D,H$2,FALSE)</f>
        <v>Australia</v>
      </c>
      <c r="I2341" s="5" t="str">
        <f>VLOOKUP($E2341,Department!$B:$E,I$2,FALSE)</f>
        <v>TAX</v>
      </c>
      <c r="J2341" s="5" t="str">
        <f>VLOOKUP($E2341,Department!$B:$E,J$2,FALSE)</f>
        <v>TAX-01</v>
      </c>
      <c r="K2341" s="5" t="str">
        <f>VLOOKUP($E2341,Department!$B:$E,K$2,FALSE)</f>
        <v>Tax</v>
      </c>
      <c r="L2341" s="5">
        <f>VLOOKUP($F2341,Account!$B:$D,L$2,FALSE)</f>
        <v>100001</v>
      </c>
      <c r="M2341" s="5" t="str">
        <f>VLOOKUP($F2341,Account!$B:$D,M$2,FALSE)</f>
        <v>Benefits</v>
      </c>
      <c r="N2341" s="9">
        <f t="shared" ref="N2341" si="1300">N2340*C2341</f>
        <v>128245.40901096634</v>
      </c>
      <c r="O2341" t="str">
        <f>VLOOKUP(A2341,glbpamap!$A$1:$E$1000,5,FALSE)</f>
        <v>implementation.csv</v>
      </c>
    </row>
    <row r="2342" spans="1:15" x14ac:dyDescent="0.25">
      <c r="A2342" t="str">
        <f t="shared" si="1288"/>
        <v>TAX-01200000</v>
      </c>
      <c r="C2342">
        <f t="shared" si="1299"/>
        <v>0.5</v>
      </c>
      <c r="D2342" s="5">
        <f t="shared" ref="D2342:D2355" si="1301">D2341</f>
        <v>7</v>
      </c>
      <c r="E2342" s="5">
        <f t="shared" ref="E2342:E2355" si="1302">E2341</f>
        <v>21</v>
      </c>
      <c r="F2342" s="4">
        <f t="shared" ref="F2342:F2355" si="1303">F2341+1</f>
        <v>3</v>
      </c>
      <c r="G2342" s="5" t="str">
        <f>VLOOKUP($D2342,LE!$B:$D,G$2,FALSE)</f>
        <v>AUS</v>
      </c>
      <c r="H2342" s="5" t="str">
        <f>VLOOKUP($D2342,LE!$B:$D,H$2,FALSE)</f>
        <v>Australia</v>
      </c>
      <c r="I2342" s="5" t="str">
        <f>VLOOKUP($E2342,Department!$B:$E,I$2,FALSE)</f>
        <v>TAX</v>
      </c>
      <c r="J2342" s="5" t="str">
        <f>VLOOKUP($E2342,Department!$B:$E,J$2,FALSE)</f>
        <v>TAX-01</v>
      </c>
      <c r="K2342" s="5" t="str">
        <f>VLOOKUP($E2342,Department!$B:$E,K$2,FALSE)</f>
        <v>Tax</v>
      </c>
      <c r="L2342" s="5">
        <f>VLOOKUP($F2342,Account!$B:$D,L$2,FALSE)</f>
        <v>200000</v>
      </c>
      <c r="M2342" s="5" t="str">
        <f>VLOOKUP($F2342,Account!$B:$D,M$2,FALSE)</f>
        <v>Contractors</v>
      </c>
      <c r="N2342" s="9">
        <f t="shared" si="1273"/>
        <v>213742.34835161056</v>
      </c>
      <c r="O2342" t="str">
        <f>VLOOKUP(A2342,glbpamap!$A$1:$E$1000,5,FALSE)</f>
        <v>implementation.csv</v>
      </c>
    </row>
    <row r="2343" spans="1:15" x14ac:dyDescent="0.25">
      <c r="A2343" t="str">
        <f t="shared" si="1288"/>
        <v>TAX-01400000</v>
      </c>
      <c r="C2343">
        <f t="shared" si="1299"/>
        <v>0.1</v>
      </c>
      <c r="D2343" s="5">
        <f t="shared" si="1301"/>
        <v>7</v>
      </c>
      <c r="E2343" s="5">
        <f t="shared" si="1302"/>
        <v>21</v>
      </c>
      <c r="F2343" s="4">
        <f t="shared" si="1303"/>
        <v>4</v>
      </c>
      <c r="G2343" s="5" t="str">
        <f>VLOOKUP($D2343,LE!$B:$D,G$2,FALSE)</f>
        <v>AUS</v>
      </c>
      <c r="H2343" s="5" t="str">
        <f>VLOOKUP($D2343,LE!$B:$D,H$2,FALSE)</f>
        <v>Australia</v>
      </c>
      <c r="I2343" s="5" t="str">
        <f>VLOOKUP($E2343,Department!$B:$E,I$2,FALSE)</f>
        <v>TAX</v>
      </c>
      <c r="J2343" s="5" t="str">
        <f>VLOOKUP($E2343,Department!$B:$E,J$2,FALSE)</f>
        <v>TAX-01</v>
      </c>
      <c r="K2343" s="5" t="str">
        <f>VLOOKUP($E2343,Department!$B:$E,K$2,FALSE)</f>
        <v>Tax</v>
      </c>
      <c r="L2343" s="5">
        <f>VLOOKUP($F2343,Account!$B:$D,L$2,FALSE)</f>
        <v>400000</v>
      </c>
      <c r="M2343" s="5" t="str">
        <f>VLOOKUP($F2343,Account!$B:$D,M$2,FALSE)</f>
        <v>Travel-Trips</v>
      </c>
      <c r="N2343" s="9">
        <f t="shared" si="1274"/>
        <v>42748.469670322113</v>
      </c>
      <c r="O2343" t="str">
        <f>VLOOKUP(A2343,glbpamap!$A$1:$E$1000,5,FALSE)</f>
        <v>implementation.csv</v>
      </c>
    </row>
    <row r="2344" spans="1:15" x14ac:dyDescent="0.25">
      <c r="A2344" t="str">
        <f t="shared" si="1288"/>
        <v>TAX-01400001</v>
      </c>
      <c r="C2344">
        <f t="shared" si="1299"/>
        <v>0.05</v>
      </c>
      <c r="D2344" s="5">
        <f t="shared" si="1301"/>
        <v>7</v>
      </c>
      <c r="E2344" s="5">
        <f t="shared" si="1302"/>
        <v>21</v>
      </c>
      <c r="F2344" s="4">
        <f t="shared" si="1303"/>
        <v>5</v>
      </c>
      <c r="G2344" s="5" t="str">
        <f>VLOOKUP($D2344,LE!$B:$D,G$2,FALSE)</f>
        <v>AUS</v>
      </c>
      <c r="H2344" s="5" t="str">
        <f>VLOOKUP($D2344,LE!$B:$D,H$2,FALSE)</f>
        <v>Australia</v>
      </c>
      <c r="I2344" s="5" t="str">
        <f>VLOOKUP($E2344,Department!$B:$E,I$2,FALSE)</f>
        <v>TAX</v>
      </c>
      <c r="J2344" s="5" t="str">
        <f>VLOOKUP($E2344,Department!$B:$E,J$2,FALSE)</f>
        <v>TAX-01</v>
      </c>
      <c r="K2344" s="5" t="str">
        <f>VLOOKUP($E2344,Department!$B:$E,K$2,FALSE)</f>
        <v>Tax</v>
      </c>
      <c r="L2344" s="5">
        <f>VLOOKUP($F2344,Account!$B:$D,L$2,FALSE)</f>
        <v>400001</v>
      </c>
      <c r="M2344" s="5" t="str">
        <f>VLOOKUP($F2344,Account!$B:$D,M$2,FALSE)</f>
        <v>Travel-Hotels</v>
      </c>
      <c r="N2344" s="9">
        <f t="shared" si="1275"/>
        <v>21374.234835161056</v>
      </c>
      <c r="O2344" t="str">
        <f>VLOOKUP(A2344,glbpamap!$A$1:$E$1000,5,FALSE)</f>
        <v>implementation.csv</v>
      </c>
    </row>
    <row r="2345" spans="1:15" x14ac:dyDescent="0.25">
      <c r="A2345" t="str">
        <f t="shared" si="1288"/>
        <v>TAX-01500000</v>
      </c>
      <c r="C2345">
        <f t="shared" si="1299"/>
        <v>0.2</v>
      </c>
      <c r="D2345" s="5">
        <f t="shared" si="1301"/>
        <v>7</v>
      </c>
      <c r="E2345" s="5">
        <f t="shared" si="1302"/>
        <v>21</v>
      </c>
      <c r="F2345" s="4">
        <f t="shared" si="1303"/>
        <v>6</v>
      </c>
      <c r="G2345" s="5" t="str">
        <f>VLOOKUP($D2345,LE!$B:$D,G$2,FALSE)</f>
        <v>AUS</v>
      </c>
      <c r="H2345" s="5" t="str">
        <f>VLOOKUP($D2345,LE!$B:$D,H$2,FALSE)</f>
        <v>Australia</v>
      </c>
      <c r="I2345" s="5" t="str">
        <f>VLOOKUP($E2345,Department!$B:$E,I$2,FALSE)</f>
        <v>TAX</v>
      </c>
      <c r="J2345" s="5" t="str">
        <f>VLOOKUP($E2345,Department!$B:$E,J$2,FALSE)</f>
        <v>TAX-01</v>
      </c>
      <c r="K2345" s="5" t="str">
        <f>VLOOKUP($E2345,Department!$B:$E,K$2,FALSE)</f>
        <v>Tax</v>
      </c>
      <c r="L2345" s="5">
        <f>VLOOKUP($F2345,Account!$B:$D,L$2,FALSE)</f>
        <v>500000</v>
      </c>
      <c r="M2345" s="5" t="str">
        <f>VLOOKUP($F2345,Account!$B:$D,M$2,FALSE)</f>
        <v>Professional-Services-Consultants</v>
      </c>
      <c r="N2345" s="9">
        <f t="shared" si="1276"/>
        <v>85496.939340644225</v>
      </c>
      <c r="O2345" t="str">
        <f>VLOOKUP(A2345,glbpamap!$A$1:$E$1000,5,FALSE)</f>
        <v>implementation.csv</v>
      </c>
    </row>
    <row r="2346" spans="1:15" x14ac:dyDescent="0.25">
      <c r="A2346" t="str">
        <f t="shared" si="1288"/>
        <v>TAX-01600000</v>
      </c>
      <c r="C2346">
        <f t="shared" si="1299"/>
        <v>0.1</v>
      </c>
      <c r="D2346" s="5">
        <f t="shared" si="1301"/>
        <v>7</v>
      </c>
      <c r="E2346" s="5">
        <f t="shared" si="1302"/>
        <v>21</v>
      </c>
      <c r="F2346" s="4">
        <f t="shared" si="1303"/>
        <v>7</v>
      </c>
      <c r="G2346" s="5" t="str">
        <f>VLOOKUP($D2346,LE!$B:$D,G$2,FALSE)</f>
        <v>AUS</v>
      </c>
      <c r="H2346" s="5" t="str">
        <f>VLOOKUP($D2346,LE!$B:$D,H$2,FALSE)</f>
        <v>Australia</v>
      </c>
      <c r="I2346" s="5" t="str">
        <f>VLOOKUP($E2346,Department!$B:$E,I$2,FALSE)</f>
        <v>TAX</v>
      </c>
      <c r="J2346" s="5" t="str">
        <f>VLOOKUP($E2346,Department!$B:$E,J$2,FALSE)</f>
        <v>TAX-01</v>
      </c>
      <c r="K2346" s="5" t="str">
        <f>VLOOKUP($E2346,Department!$B:$E,K$2,FALSE)</f>
        <v>Tax</v>
      </c>
      <c r="L2346" s="5">
        <f>VLOOKUP($F2346,Account!$B:$D,L$2,FALSE)</f>
        <v>600000</v>
      </c>
      <c r="M2346" s="5" t="str">
        <f>VLOOKUP($F2346,Account!$B:$D,M$2,FALSE)</f>
        <v>Legal-Consultants</v>
      </c>
      <c r="N2346" s="9">
        <f t="shared" si="1277"/>
        <v>42748.469670322113</v>
      </c>
      <c r="O2346" t="str">
        <f>VLOOKUP(A2346,glbpamap!$A$1:$E$1000,5,FALSE)</f>
        <v>implementation.csv</v>
      </c>
    </row>
    <row r="2347" spans="1:15" x14ac:dyDescent="0.25">
      <c r="A2347" t="str">
        <f t="shared" si="1288"/>
        <v>TAX-01600001</v>
      </c>
      <c r="C2347">
        <f t="shared" si="1299"/>
        <v>0</v>
      </c>
      <c r="D2347" s="5">
        <f t="shared" si="1301"/>
        <v>7</v>
      </c>
      <c r="E2347" s="5">
        <f t="shared" si="1302"/>
        <v>21</v>
      </c>
      <c r="F2347" s="4">
        <f t="shared" si="1303"/>
        <v>8</v>
      </c>
      <c r="G2347" s="5" t="str">
        <f>VLOOKUP($D2347,LE!$B:$D,G$2,FALSE)</f>
        <v>AUS</v>
      </c>
      <c r="H2347" s="5" t="str">
        <f>VLOOKUP($D2347,LE!$B:$D,H$2,FALSE)</f>
        <v>Australia</v>
      </c>
      <c r="I2347" s="5" t="str">
        <f>VLOOKUP($E2347,Department!$B:$E,I$2,FALSE)</f>
        <v>TAX</v>
      </c>
      <c r="J2347" s="5" t="str">
        <f>VLOOKUP($E2347,Department!$B:$E,J$2,FALSE)</f>
        <v>TAX-01</v>
      </c>
      <c r="K2347" s="5" t="str">
        <f>VLOOKUP($E2347,Department!$B:$E,K$2,FALSE)</f>
        <v>Tax</v>
      </c>
      <c r="L2347" s="5">
        <f>VLOOKUP($F2347,Account!$B:$D,L$2,FALSE)</f>
        <v>600001</v>
      </c>
      <c r="M2347" s="5" t="str">
        <f>VLOOKUP($F2347,Account!$B:$D,M$2,FALSE)</f>
        <v>Legal-Corporate Fees</v>
      </c>
      <c r="N2347" s="9">
        <f t="shared" si="1278"/>
        <v>0</v>
      </c>
      <c r="O2347" t="str">
        <f>VLOOKUP(A2347,glbpamap!$A$1:$E$1000,5,FALSE)</f>
        <v>implementation.csv</v>
      </c>
    </row>
    <row r="2348" spans="1:15" x14ac:dyDescent="0.25">
      <c r="A2348" t="str">
        <f t="shared" si="1288"/>
        <v>TAX-01600002</v>
      </c>
      <c r="C2348">
        <f t="shared" si="1299"/>
        <v>0</v>
      </c>
      <c r="D2348" s="5">
        <f t="shared" si="1301"/>
        <v>7</v>
      </c>
      <c r="E2348" s="5">
        <f t="shared" si="1302"/>
        <v>21</v>
      </c>
      <c r="F2348" s="4">
        <f t="shared" si="1303"/>
        <v>9</v>
      </c>
      <c r="G2348" s="5" t="str">
        <f>VLOOKUP($D2348,LE!$B:$D,G$2,FALSE)</f>
        <v>AUS</v>
      </c>
      <c r="H2348" s="5" t="str">
        <f>VLOOKUP($D2348,LE!$B:$D,H$2,FALSE)</f>
        <v>Australia</v>
      </c>
      <c r="I2348" s="5" t="str">
        <f>VLOOKUP($E2348,Department!$B:$E,I$2,FALSE)</f>
        <v>TAX</v>
      </c>
      <c r="J2348" s="5" t="str">
        <f>VLOOKUP($E2348,Department!$B:$E,J$2,FALSE)</f>
        <v>TAX-01</v>
      </c>
      <c r="K2348" s="5" t="str">
        <f>VLOOKUP($E2348,Department!$B:$E,K$2,FALSE)</f>
        <v>Tax</v>
      </c>
      <c r="L2348" s="5">
        <f>VLOOKUP($F2348,Account!$B:$D,L$2,FALSE)</f>
        <v>600002</v>
      </c>
      <c r="M2348" s="5" t="str">
        <f>VLOOKUP($F2348,Account!$B:$D,M$2,FALSE)</f>
        <v>Legal-Employment Fees</v>
      </c>
      <c r="N2348" s="9">
        <f t="shared" si="1279"/>
        <v>0</v>
      </c>
      <c r="O2348" t="str">
        <f>VLOOKUP(A2348,glbpamap!$A$1:$E$1000,5,FALSE)</f>
        <v>implementation.csv</v>
      </c>
    </row>
    <row r="2349" spans="1:15" x14ac:dyDescent="0.25">
      <c r="A2349" t="str">
        <f t="shared" si="1288"/>
        <v>TAX-01700000</v>
      </c>
      <c r="C2349">
        <f t="shared" si="1299"/>
        <v>0.05</v>
      </c>
      <c r="D2349" s="5">
        <f t="shared" si="1301"/>
        <v>7</v>
      </c>
      <c r="E2349" s="5">
        <f t="shared" si="1302"/>
        <v>21</v>
      </c>
      <c r="F2349" s="4">
        <f t="shared" si="1303"/>
        <v>10</v>
      </c>
      <c r="G2349" s="5" t="str">
        <f>VLOOKUP($D2349,LE!$B:$D,G$2,FALSE)</f>
        <v>AUS</v>
      </c>
      <c r="H2349" s="5" t="str">
        <f>VLOOKUP($D2349,LE!$B:$D,H$2,FALSE)</f>
        <v>Australia</v>
      </c>
      <c r="I2349" s="5" t="str">
        <f>VLOOKUP($E2349,Department!$B:$E,I$2,FALSE)</f>
        <v>TAX</v>
      </c>
      <c r="J2349" s="5" t="str">
        <f>VLOOKUP($E2349,Department!$B:$E,J$2,FALSE)</f>
        <v>TAX-01</v>
      </c>
      <c r="K2349" s="5" t="str">
        <f>VLOOKUP($E2349,Department!$B:$E,K$2,FALSE)</f>
        <v>Tax</v>
      </c>
      <c r="L2349" s="5">
        <f>VLOOKUP($F2349,Account!$B:$D,L$2,FALSE)</f>
        <v>700000</v>
      </c>
      <c r="M2349" s="5" t="str">
        <f>VLOOKUP($F2349,Account!$B:$D,M$2,FALSE)</f>
        <v>IT-Application-On-Premise</v>
      </c>
      <c r="N2349" s="9">
        <f t="shared" si="1280"/>
        <v>21374.234835161056</v>
      </c>
      <c r="O2349" t="str">
        <f>VLOOKUP(A2349,glbpamap!$A$1:$E$1000,5,FALSE)</f>
        <v>payroll.csv</v>
      </c>
    </row>
    <row r="2350" spans="1:15" x14ac:dyDescent="0.25">
      <c r="A2350" t="str">
        <f t="shared" si="1288"/>
        <v>TAX-01700001</v>
      </c>
      <c r="C2350">
        <f t="shared" si="1299"/>
        <v>0.01</v>
      </c>
      <c r="D2350" s="5">
        <f t="shared" si="1301"/>
        <v>7</v>
      </c>
      <c r="E2350" s="5">
        <f t="shared" si="1302"/>
        <v>21</v>
      </c>
      <c r="F2350" s="4">
        <f t="shared" si="1303"/>
        <v>11</v>
      </c>
      <c r="G2350" s="5" t="str">
        <f>VLOOKUP($D2350,LE!$B:$D,G$2,FALSE)</f>
        <v>AUS</v>
      </c>
      <c r="H2350" s="5" t="str">
        <f>VLOOKUP($D2350,LE!$B:$D,H$2,FALSE)</f>
        <v>Australia</v>
      </c>
      <c r="I2350" s="5" t="str">
        <f>VLOOKUP($E2350,Department!$B:$E,I$2,FALSE)</f>
        <v>TAX</v>
      </c>
      <c r="J2350" s="5" t="str">
        <f>VLOOKUP($E2350,Department!$B:$E,J$2,FALSE)</f>
        <v>TAX-01</v>
      </c>
      <c r="K2350" s="5" t="str">
        <f>VLOOKUP($E2350,Department!$B:$E,K$2,FALSE)</f>
        <v>Tax</v>
      </c>
      <c r="L2350" s="5">
        <f>VLOOKUP($F2350,Account!$B:$D,L$2,FALSE)</f>
        <v>700001</v>
      </c>
      <c r="M2350" s="5" t="str">
        <f>VLOOKUP($F2350,Account!$B:$D,M$2,FALSE)</f>
        <v>IT-Application-Subscription</v>
      </c>
      <c r="N2350" s="9">
        <f t="shared" si="1281"/>
        <v>4274.8469670322111</v>
      </c>
      <c r="O2350" t="str">
        <f>VLOOKUP(A2350,glbpamap!$A$1:$E$1000,5,FALSE)</f>
        <v>payroll.csv</v>
      </c>
    </row>
    <row r="2351" spans="1:15" x14ac:dyDescent="0.25">
      <c r="A2351" t="str">
        <f t="shared" si="1288"/>
        <v>TAX-01700002</v>
      </c>
      <c r="C2351">
        <f t="shared" si="1299"/>
        <v>0.02</v>
      </c>
      <c r="D2351" s="5">
        <f t="shared" si="1301"/>
        <v>7</v>
      </c>
      <c r="E2351" s="5">
        <f t="shared" si="1302"/>
        <v>21</v>
      </c>
      <c r="F2351" s="4">
        <f t="shared" si="1303"/>
        <v>12</v>
      </c>
      <c r="G2351" s="5" t="str">
        <f>VLOOKUP($D2351,LE!$B:$D,G$2,FALSE)</f>
        <v>AUS</v>
      </c>
      <c r="H2351" s="5" t="str">
        <f>VLOOKUP($D2351,LE!$B:$D,H$2,FALSE)</f>
        <v>Australia</v>
      </c>
      <c r="I2351" s="5" t="str">
        <f>VLOOKUP($E2351,Department!$B:$E,I$2,FALSE)</f>
        <v>TAX</v>
      </c>
      <c r="J2351" s="5" t="str">
        <f>VLOOKUP($E2351,Department!$B:$E,J$2,FALSE)</f>
        <v>TAX-01</v>
      </c>
      <c r="K2351" s="5" t="str">
        <f>VLOOKUP($E2351,Department!$B:$E,K$2,FALSE)</f>
        <v>Tax</v>
      </c>
      <c r="L2351" s="5">
        <f>VLOOKUP($F2351,Account!$B:$D,L$2,FALSE)</f>
        <v>700002</v>
      </c>
      <c r="M2351" s="5" t="str">
        <f>VLOOKUP($F2351,Account!$B:$D,M$2,FALSE)</f>
        <v>IT-Infrastructure</v>
      </c>
      <c r="N2351" s="9">
        <f t="shared" si="1282"/>
        <v>8549.6939340644221</v>
      </c>
      <c r="O2351" t="str">
        <f>VLOOKUP(A2351,glbpamap!$A$1:$E$1000,5,FALSE)</f>
        <v>payroll.csv</v>
      </c>
    </row>
    <row r="2352" spans="1:15" x14ac:dyDescent="0.25">
      <c r="A2352" t="str">
        <f t="shared" si="1288"/>
        <v>TAX-01700003</v>
      </c>
      <c r="C2352">
        <f t="shared" si="1299"/>
        <v>0.01</v>
      </c>
      <c r="D2352" s="5">
        <f t="shared" si="1301"/>
        <v>7</v>
      </c>
      <c r="E2352" s="5">
        <f t="shared" si="1302"/>
        <v>21</v>
      </c>
      <c r="F2352" s="4">
        <f t="shared" si="1303"/>
        <v>13</v>
      </c>
      <c r="G2352" s="5" t="str">
        <f>VLOOKUP($D2352,LE!$B:$D,G$2,FALSE)</f>
        <v>AUS</v>
      </c>
      <c r="H2352" s="5" t="str">
        <f>VLOOKUP($D2352,LE!$B:$D,H$2,FALSE)</f>
        <v>Australia</v>
      </c>
      <c r="I2352" s="5" t="str">
        <f>VLOOKUP($E2352,Department!$B:$E,I$2,FALSE)</f>
        <v>TAX</v>
      </c>
      <c r="J2352" s="5" t="str">
        <f>VLOOKUP($E2352,Department!$B:$E,J$2,FALSE)</f>
        <v>TAX-01</v>
      </c>
      <c r="K2352" s="5" t="str">
        <f>VLOOKUP($E2352,Department!$B:$E,K$2,FALSE)</f>
        <v>Tax</v>
      </c>
      <c r="L2352" s="5">
        <f>VLOOKUP($F2352,Account!$B:$D,L$2,FALSE)</f>
        <v>700003</v>
      </c>
      <c r="M2352" s="5" t="str">
        <f>VLOOKUP($F2352,Account!$B:$D,M$2,FALSE)</f>
        <v>IT-Consultant-System Implementation</v>
      </c>
      <c r="N2352" s="9">
        <f t="shared" si="1283"/>
        <v>4274.8469670322111</v>
      </c>
      <c r="O2352" t="str">
        <f>VLOOKUP(A2352,glbpamap!$A$1:$E$1000,5,FALSE)</f>
        <v>payroll.csv</v>
      </c>
    </row>
    <row r="2353" spans="1:15" x14ac:dyDescent="0.25">
      <c r="A2353" t="str">
        <f t="shared" si="1288"/>
        <v>TAX-01800000</v>
      </c>
      <c r="C2353">
        <f t="shared" si="1299"/>
        <v>0.02</v>
      </c>
      <c r="D2353" s="5">
        <f t="shared" si="1301"/>
        <v>7</v>
      </c>
      <c r="E2353" s="5">
        <f t="shared" si="1302"/>
        <v>21</v>
      </c>
      <c r="F2353" s="4">
        <f t="shared" si="1303"/>
        <v>14</v>
      </c>
      <c r="G2353" s="5" t="str">
        <f>VLOOKUP($D2353,LE!$B:$D,G$2,FALSE)</f>
        <v>AUS</v>
      </c>
      <c r="H2353" s="5" t="str">
        <f>VLOOKUP($D2353,LE!$B:$D,H$2,FALSE)</f>
        <v>Australia</v>
      </c>
      <c r="I2353" s="5" t="str">
        <f>VLOOKUP($E2353,Department!$B:$E,I$2,FALSE)</f>
        <v>TAX</v>
      </c>
      <c r="J2353" s="5" t="str">
        <f>VLOOKUP($E2353,Department!$B:$E,J$2,FALSE)</f>
        <v>TAX-01</v>
      </c>
      <c r="K2353" s="5" t="str">
        <f>VLOOKUP($E2353,Department!$B:$E,K$2,FALSE)</f>
        <v>Tax</v>
      </c>
      <c r="L2353" s="5">
        <f>VLOOKUP($F2353,Account!$B:$D,L$2,FALSE)</f>
        <v>800000</v>
      </c>
      <c r="M2353" s="5" t="str">
        <f>VLOOKUP($F2353,Account!$B:$D,M$2,FALSE)</f>
        <v>Facilities-Offices</v>
      </c>
      <c r="N2353" s="9">
        <f t="shared" si="1284"/>
        <v>8549.6939340644221</v>
      </c>
      <c r="O2353" t="str">
        <f>VLOOKUP(A2353,glbpamap!$A$1:$E$1000,5,FALSE)</f>
        <v>payroll.csv</v>
      </c>
    </row>
    <row r="2354" spans="1:15" x14ac:dyDescent="0.25">
      <c r="A2354" t="str">
        <f t="shared" si="1288"/>
        <v>TAX-01800001</v>
      </c>
      <c r="C2354">
        <f t="shared" si="1299"/>
        <v>0.02</v>
      </c>
      <c r="D2354" s="5">
        <f t="shared" si="1301"/>
        <v>7</v>
      </c>
      <c r="E2354" s="5">
        <f t="shared" si="1302"/>
        <v>21</v>
      </c>
      <c r="F2354" s="4">
        <f t="shared" si="1303"/>
        <v>15</v>
      </c>
      <c r="G2354" s="5" t="str">
        <f>VLOOKUP($D2354,LE!$B:$D,G$2,FALSE)</f>
        <v>AUS</v>
      </c>
      <c r="H2354" s="5" t="str">
        <f>VLOOKUP($D2354,LE!$B:$D,H$2,FALSE)</f>
        <v>Australia</v>
      </c>
      <c r="I2354" s="5" t="str">
        <f>VLOOKUP($E2354,Department!$B:$E,I$2,FALSE)</f>
        <v>TAX</v>
      </c>
      <c r="J2354" s="5" t="str">
        <f>VLOOKUP($E2354,Department!$B:$E,J$2,FALSE)</f>
        <v>TAX-01</v>
      </c>
      <c r="K2354" s="5" t="str">
        <f>VLOOKUP($E2354,Department!$B:$E,K$2,FALSE)</f>
        <v>Tax</v>
      </c>
      <c r="L2354" s="5">
        <f>VLOOKUP($F2354,Account!$B:$D,L$2,FALSE)</f>
        <v>800001</v>
      </c>
      <c r="M2354" s="5" t="str">
        <f>VLOOKUP($F2354,Account!$B:$D,M$2,FALSE)</f>
        <v>Facilities-Supplies</v>
      </c>
      <c r="N2354" s="9">
        <f t="shared" si="1285"/>
        <v>8549.6939340644221</v>
      </c>
      <c r="O2354" t="str">
        <f>VLOOKUP(A2354,glbpamap!$A$1:$E$1000,5,FALSE)</f>
        <v>payroll.csv</v>
      </c>
    </row>
    <row r="2355" spans="1:15" x14ac:dyDescent="0.25">
      <c r="A2355" t="str">
        <f t="shared" si="1288"/>
        <v>TAX-01800002</v>
      </c>
      <c r="C2355">
        <f t="shared" si="1299"/>
        <v>0.02</v>
      </c>
      <c r="D2355" s="5">
        <f t="shared" si="1301"/>
        <v>7</v>
      </c>
      <c r="E2355" s="5">
        <f t="shared" si="1302"/>
        <v>21</v>
      </c>
      <c r="F2355" s="4">
        <f t="shared" si="1303"/>
        <v>16</v>
      </c>
      <c r="G2355" s="5" t="str">
        <f>VLOOKUP($D2355,LE!$B:$D,G$2,FALSE)</f>
        <v>AUS</v>
      </c>
      <c r="H2355" s="5" t="str">
        <f>VLOOKUP($D2355,LE!$B:$D,H$2,FALSE)</f>
        <v>Australia</v>
      </c>
      <c r="I2355" s="5" t="str">
        <f>VLOOKUP($E2355,Department!$B:$E,I$2,FALSE)</f>
        <v>TAX</v>
      </c>
      <c r="J2355" s="5" t="str">
        <f>VLOOKUP($E2355,Department!$B:$E,J$2,FALSE)</f>
        <v>TAX-01</v>
      </c>
      <c r="K2355" s="5" t="str">
        <f>VLOOKUP($E2355,Department!$B:$E,K$2,FALSE)</f>
        <v>Tax</v>
      </c>
      <c r="L2355" s="5">
        <f>VLOOKUP($F2355,Account!$B:$D,L$2,FALSE)</f>
        <v>800002</v>
      </c>
      <c r="M2355" s="5" t="str">
        <f>VLOOKUP($F2355,Account!$B:$D,M$2,FALSE)</f>
        <v>Facilities-Supplies</v>
      </c>
      <c r="N2355" s="9">
        <f t="shared" si="1286"/>
        <v>8549.6939340644221</v>
      </c>
      <c r="O2355" t="str">
        <f>VLOOKUP(A2355,glbpamap!$A$1:$E$1000,5,FALSE)</f>
        <v>payroll.csv</v>
      </c>
    </row>
    <row r="2356" spans="1:15" x14ac:dyDescent="0.25">
      <c r="F2356"/>
      <c r="N2356"/>
    </row>
    <row r="2357" spans="1:15" x14ac:dyDescent="0.25">
      <c r="F2357"/>
      <c r="N2357"/>
    </row>
    <row r="2358" spans="1:15" x14ac:dyDescent="0.25">
      <c r="F2358"/>
      <c r="N2358"/>
    </row>
    <row r="2359" spans="1:15" x14ac:dyDescent="0.25">
      <c r="F2359"/>
      <c r="N2359"/>
    </row>
    <row r="2360" spans="1:15" x14ac:dyDescent="0.25">
      <c r="F2360"/>
      <c r="N2360"/>
    </row>
    <row r="2361" spans="1:15" x14ac:dyDescent="0.25">
      <c r="F2361"/>
      <c r="N2361"/>
    </row>
    <row r="2362" spans="1:15" x14ac:dyDescent="0.25">
      <c r="F2362"/>
      <c r="N2362"/>
    </row>
    <row r="2363" spans="1:15" x14ac:dyDescent="0.25">
      <c r="F2363"/>
      <c r="N2363"/>
    </row>
    <row r="2364" spans="1:15" x14ac:dyDescent="0.25">
      <c r="F2364"/>
      <c r="N2364"/>
    </row>
    <row r="2365" spans="1:15" x14ac:dyDescent="0.25">
      <c r="F2365"/>
      <c r="N2365"/>
    </row>
    <row r="2366" spans="1:15" x14ac:dyDescent="0.25">
      <c r="F2366"/>
      <c r="N2366"/>
    </row>
    <row r="2367" spans="1:15" x14ac:dyDescent="0.25">
      <c r="F2367"/>
      <c r="N2367"/>
    </row>
    <row r="2368" spans="1:15" x14ac:dyDescent="0.25">
      <c r="F2368"/>
      <c r="N2368"/>
    </row>
    <row r="2369" spans="6:14" x14ac:dyDescent="0.25">
      <c r="F2369"/>
      <c r="N2369"/>
    </row>
    <row r="2370" spans="6:14" x14ac:dyDescent="0.25">
      <c r="F2370"/>
      <c r="N2370"/>
    </row>
    <row r="2371" spans="6:14" x14ac:dyDescent="0.25">
      <c r="F2371"/>
      <c r="N2371"/>
    </row>
    <row r="2372" spans="6:14" x14ac:dyDescent="0.25">
      <c r="F2372"/>
      <c r="N2372"/>
    </row>
    <row r="2373" spans="6:14" x14ac:dyDescent="0.25">
      <c r="F2373"/>
      <c r="N2373"/>
    </row>
    <row r="2374" spans="6:14" x14ac:dyDescent="0.25">
      <c r="F2374"/>
      <c r="N2374"/>
    </row>
    <row r="2375" spans="6:14" x14ac:dyDescent="0.25">
      <c r="F2375"/>
      <c r="N2375"/>
    </row>
    <row r="2376" spans="6:14" x14ac:dyDescent="0.25">
      <c r="F2376"/>
      <c r="N2376"/>
    </row>
    <row r="2377" spans="6:14" x14ac:dyDescent="0.25">
      <c r="F2377"/>
      <c r="N2377"/>
    </row>
    <row r="2378" spans="6:14" x14ac:dyDescent="0.25">
      <c r="F2378"/>
      <c r="N2378"/>
    </row>
    <row r="2379" spans="6:14" x14ac:dyDescent="0.25">
      <c r="F2379"/>
      <c r="N2379"/>
    </row>
    <row r="2380" spans="6:14" x14ac:dyDescent="0.25">
      <c r="F2380"/>
      <c r="N2380"/>
    </row>
    <row r="2381" spans="6:14" x14ac:dyDescent="0.25">
      <c r="F2381"/>
      <c r="N2381"/>
    </row>
    <row r="2382" spans="6:14" x14ac:dyDescent="0.25">
      <c r="F2382"/>
      <c r="N2382"/>
    </row>
    <row r="2383" spans="6:14" x14ac:dyDescent="0.25">
      <c r="F2383"/>
      <c r="N2383"/>
    </row>
    <row r="2384" spans="6:14" x14ac:dyDescent="0.25">
      <c r="F2384"/>
      <c r="N2384"/>
    </row>
    <row r="2385" spans="6:14" x14ac:dyDescent="0.25">
      <c r="F2385"/>
      <c r="N2385"/>
    </row>
    <row r="2386" spans="6:14" x14ac:dyDescent="0.25">
      <c r="F2386"/>
      <c r="N2386"/>
    </row>
    <row r="2387" spans="6:14" x14ac:dyDescent="0.25">
      <c r="F2387"/>
      <c r="N2387"/>
    </row>
    <row r="2388" spans="6:14" x14ac:dyDescent="0.25">
      <c r="F2388"/>
      <c r="N2388"/>
    </row>
    <row r="2389" spans="6:14" x14ac:dyDescent="0.25">
      <c r="F2389"/>
      <c r="N2389"/>
    </row>
    <row r="2390" spans="6:14" x14ac:dyDescent="0.25">
      <c r="F2390"/>
      <c r="N2390"/>
    </row>
    <row r="2391" spans="6:14" x14ac:dyDescent="0.25">
      <c r="F2391"/>
      <c r="N2391"/>
    </row>
    <row r="2392" spans="6:14" x14ac:dyDescent="0.25">
      <c r="F2392"/>
      <c r="N2392"/>
    </row>
    <row r="2393" spans="6:14" x14ac:dyDescent="0.25">
      <c r="F2393"/>
      <c r="N2393"/>
    </row>
    <row r="2394" spans="6:14" x14ac:dyDescent="0.25">
      <c r="F2394"/>
      <c r="N2394"/>
    </row>
    <row r="2395" spans="6:14" x14ac:dyDescent="0.25">
      <c r="F2395"/>
      <c r="N2395"/>
    </row>
    <row r="2396" spans="6:14" x14ac:dyDescent="0.25">
      <c r="F2396"/>
      <c r="N2396"/>
    </row>
    <row r="2397" spans="6:14" x14ac:dyDescent="0.25">
      <c r="F2397"/>
      <c r="N2397"/>
    </row>
    <row r="2398" spans="6:14" x14ac:dyDescent="0.25">
      <c r="F2398"/>
      <c r="N2398"/>
    </row>
    <row r="2399" spans="6:14" x14ac:dyDescent="0.25">
      <c r="F2399"/>
      <c r="N2399"/>
    </row>
    <row r="2400" spans="6:14" x14ac:dyDescent="0.25">
      <c r="F2400"/>
      <c r="N2400"/>
    </row>
    <row r="2401" spans="6:14" x14ac:dyDescent="0.25">
      <c r="F2401"/>
      <c r="N2401"/>
    </row>
    <row r="2402" spans="6:14" x14ac:dyDescent="0.25">
      <c r="F2402"/>
      <c r="N2402"/>
    </row>
    <row r="2403" spans="6:14" x14ac:dyDescent="0.25">
      <c r="F2403"/>
      <c r="N2403"/>
    </row>
    <row r="2404" spans="6:14" x14ac:dyDescent="0.25">
      <c r="F2404"/>
      <c r="N2404"/>
    </row>
    <row r="2405" spans="6:14" x14ac:dyDescent="0.25">
      <c r="F2405"/>
      <c r="N2405"/>
    </row>
    <row r="2406" spans="6:14" x14ac:dyDescent="0.25">
      <c r="F2406"/>
      <c r="N2406"/>
    </row>
    <row r="2407" spans="6:14" x14ac:dyDescent="0.25">
      <c r="F2407"/>
      <c r="N2407"/>
    </row>
    <row r="2408" spans="6:14" x14ac:dyDescent="0.25">
      <c r="F2408"/>
      <c r="N2408"/>
    </row>
    <row r="2409" spans="6:14" x14ac:dyDescent="0.25">
      <c r="F2409"/>
      <c r="N2409"/>
    </row>
    <row r="2410" spans="6:14" x14ac:dyDescent="0.25">
      <c r="F2410"/>
      <c r="N2410"/>
    </row>
    <row r="2411" spans="6:14" x14ac:dyDescent="0.25">
      <c r="F2411"/>
      <c r="N2411"/>
    </row>
    <row r="2412" spans="6:14" x14ac:dyDescent="0.25">
      <c r="F2412"/>
      <c r="N2412"/>
    </row>
    <row r="2413" spans="6:14" x14ac:dyDescent="0.25">
      <c r="F2413"/>
      <c r="N2413"/>
    </row>
    <row r="2414" spans="6:14" x14ac:dyDescent="0.25">
      <c r="F2414"/>
      <c r="N2414"/>
    </row>
    <row r="2415" spans="6:14" x14ac:dyDescent="0.25">
      <c r="F2415"/>
      <c r="N2415"/>
    </row>
    <row r="2416" spans="6:14" x14ac:dyDescent="0.25">
      <c r="F2416"/>
      <c r="N2416"/>
    </row>
    <row r="2417" spans="6:14" x14ac:dyDescent="0.25">
      <c r="F2417"/>
      <c r="N2417"/>
    </row>
    <row r="2418" spans="6:14" x14ac:dyDescent="0.25">
      <c r="F2418"/>
      <c r="N2418"/>
    </row>
    <row r="2419" spans="6:14" x14ac:dyDescent="0.25">
      <c r="F2419"/>
      <c r="N2419"/>
    </row>
    <row r="2420" spans="6:14" x14ac:dyDescent="0.25">
      <c r="F2420"/>
      <c r="N2420"/>
    </row>
    <row r="2421" spans="6:14" x14ac:dyDescent="0.25">
      <c r="F2421"/>
      <c r="N2421"/>
    </row>
    <row r="2422" spans="6:14" x14ac:dyDescent="0.25">
      <c r="F2422"/>
      <c r="N2422"/>
    </row>
    <row r="2423" spans="6:14" x14ac:dyDescent="0.25">
      <c r="F2423"/>
      <c r="N2423"/>
    </row>
    <row r="2424" spans="6:14" x14ac:dyDescent="0.25">
      <c r="F2424"/>
      <c r="N2424"/>
    </row>
    <row r="2425" spans="6:14" x14ac:dyDescent="0.25">
      <c r="F2425"/>
      <c r="N2425"/>
    </row>
    <row r="2426" spans="6:14" x14ac:dyDescent="0.25">
      <c r="F2426"/>
      <c r="N2426"/>
    </row>
    <row r="2427" spans="6:14" x14ac:dyDescent="0.25">
      <c r="F2427"/>
      <c r="N2427"/>
    </row>
    <row r="2428" spans="6:14" x14ac:dyDescent="0.25">
      <c r="F2428"/>
      <c r="N2428"/>
    </row>
    <row r="2429" spans="6:14" x14ac:dyDescent="0.25">
      <c r="F2429"/>
      <c r="N2429"/>
    </row>
    <row r="2430" spans="6:14" x14ac:dyDescent="0.25">
      <c r="F2430"/>
      <c r="N2430"/>
    </row>
    <row r="2431" spans="6:14" x14ac:dyDescent="0.25">
      <c r="F2431"/>
      <c r="N2431"/>
    </row>
    <row r="2432" spans="6:14" x14ac:dyDescent="0.25">
      <c r="F2432"/>
      <c r="N2432"/>
    </row>
    <row r="2433" spans="6:14" x14ac:dyDescent="0.25">
      <c r="F2433"/>
      <c r="N2433"/>
    </row>
    <row r="2434" spans="6:14" x14ac:dyDescent="0.25">
      <c r="F2434"/>
      <c r="N2434"/>
    </row>
    <row r="2435" spans="6:14" x14ac:dyDescent="0.25">
      <c r="F2435"/>
      <c r="N2435"/>
    </row>
    <row r="2436" spans="6:14" x14ac:dyDescent="0.25">
      <c r="F2436"/>
      <c r="N2436"/>
    </row>
    <row r="2437" spans="6:14" x14ac:dyDescent="0.25">
      <c r="F2437"/>
      <c r="N2437"/>
    </row>
    <row r="2438" spans="6:14" x14ac:dyDescent="0.25">
      <c r="F2438"/>
      <c r="N2438"/>
    </row>
    <row r="2439" spans="6:14" x14ac:dyDescent="0.25">
      <c r="F2439"/>
      <c r="N2439"/>
    </row>
    <row r="2440" spans="6:14" x14ac:dyDescent="0.25">
      <c r="F2440"/>
      <c r="N2440"/>
    </row>
    <row r="2441" spans="6:14" x14ac:dyDescent="0.25">
      <c r="F2441"/>
      <c r="N2441"/>
    </row>
    <row r="2442" spans="6:14" x14ac:dyDescent="0.25">
      <c r="F2442"/>
      <c r="N2442"/>
    </row>
    <row r="2443" spans="6:14" x14ac:dyDescent="0.25">
      <c r="F2443"/>
      <c r="N2443"/>
    </row>
    <row r="2444" spans="6:14" x14ac:dyDescent="0.25">
      <c r="F2444"/>
      <c r="N2444"/>
    </row>
    <row r="2445" spans="6:14" x14ac:dyDescent="0.25">
      <c r="F2445"/>
      <c r="N2445"/>
    </row>
    <row r="2446" spans="6:14" x14ac:dyDescent="0.25">
      <c r="F2446"/>
      <c r="N2446"/>
    </row>
    <row r="2447" spans="6:14" x14ac:dyDescent="0.25">
      <c r="F2447"/>
      <c r="N2447"/>
    </row>
    <row r="2448" spans="6:14" x14ac:dyDescent="0.25">
      <c r="F2448"/>
      <c r="N2448"/>
    </row>
    <row r="2449" spans="6:14" x14ac:dyDescent="0.25">
      <c r="F2449"/>
      <c r="N2449"/>
    </row>
    <row r="2450" spans="6:14" x14ac:dyDescent="0.25">
      <c r="F2450"/>
      <c r="N2450"/>
    </row>
    <row r="2451" spans="6:14" x14ac:dyDescent="0.25">
      <c r="F2451"/>
      <c r="N2451"/>
    </row>
    <row r="2452" spans="6:14" x14ac:dyDescent="0.25">
      <c r="F2452"/>
      <c r="N2452"/>
    </row>
    <row r="2453" spans="6:14" x14ac:dyDescent="0.25">
      <c r="F2453"/>
      <c r="N2453"/>
    </row>
    <row r="2454" spans="6:14" x14ac:dyDescent="0.25">
      <c r="F2454"/>
      <c r="N2454"/>
    </row>
    <row r="2455" spans="6:14" x14ac:dyDescent="0.25">
      <c r="F2455"/>
      <c r="N2455"/>
    </row>
    <row r="2456" spans="6:14" x14ac:dyDescent="0.25">
      <c r="F2456"/>
      <c r="N2456"/>
    </row>
    <row r="2457" spans="6:14" x14ac:dyDescent="0.25">
      <c r="F2457"/>
      <c r="N2457"/>
    </row>
    <row r="2458" spans="6:14" x14ac:dyDescent="0.25">
      <c r="F2458"/>
      <c r="N2458"/>
    </row>
    <row r="2459" spans="6:14" x14ac:dyDescent="0.25">
      <c r="F2459"/>
      <c r="N2459"/>
    </row>
    <row r="2460" spans="6:14" x14ac:dyDescent="0.25">
      <c r="F2460"/>
      <c r="N2460"/>
    </row>
    <row r="2461" spans="6:14" x14ac:dyDescent="0.25">
      <c r="F2461"/>
      <c r="N2461"/>
    </row>
    <row r="2462" spans="6:14" x14ac:dyDescent="0.25">
      <c r="F2462"/>
      <c r="N2462"/>
    </row>
    <row r="2463" spans="6:14" x14ac:dyDescent="0.25">
      <c r="F2463"/>
      <c r="N2463"/>
    </row>
    <row r="2464" spans="6:14" x14ac:dyDescent="0.25">
      <c r="F2464"/>
      <c r="N2464"/>
    </row>
    <row r="2465" spans="6:14" x14ac:dyDescent="0.25">
      <c r="F2465"/>
      <c r="N2465"/>
    </row>
    <row r="2466" spans="6:14" x14ac:dyDescent="0.25">
      <c r="F2466"/>
      <c r="N2466"/>
    </row>
    <row r="2467" spans="6:14" x14ac:dyDescent="0.25">
      <c r="F2467"/>
      <c r="N2467"/>
    </row>
    <row r="2468" spans="6:14" x14ac:dyDescent="0.25">
      <c r="F2468"/>
      <c r="N2468"/>
    </row>
    <row r="2469" spans="6:14" x14ac:dyDescent="0.25">
      <c r="F2469"/>
      <c r="N2469"/>
    </row>
    <row r="2470" spans="6:14" x14ac:dyDescent="0.25">
      <c r="F2470"/>
      <c r="N2470"/>
    </row>
    <row r="2471" spans="6:14" x14ac:dyDescent="0.25">
      <c r="F2471"/>
      <c r="N2471"/>
    </row>
    <row r="2472" spans="6:14" x14ac:dyDescent="0.25">
      <c r="F2472"/>
      <c r="N2472"/>
    </row>
    <row r="2473" spans="6:14" x14ac:dyDescent="0.25">
      <c r="F2473"/>
      <c r="N2473"/>
    </row>
    <row r="2474" spans="6:14" x14ac:dyDescent="0.25">
      <c r="F2474"/>
      <c r="N2474"/>
    </row>
    <row r="2475" spans="6:14" x14ac:dyDescent="0.25">
      <c r="F2475"/>
      <c r="N2475"/>
    </row>
    <row r="2476" spans="6:14" x14ac:dyDescent="0.25">
      <c r="F2476"/>
      <c r="N2476"/>
    </row>
    <row r="2477" spans="6:14" x14ac:dyDescent="0.25">
      <c r="F2477"/>
      <c r="N2477"/>
    </row>
    <row r="2478" spans="6:14" x14ac:dyDescent="0.25">
      <c r="F2478"/>
      <c r="N2478"/>
    </row>
    <row r="2479" spans="6:14" x14ac:dyDescent="0.25">
      <c r="F2479"/>
      <c r="N2479"/>
    </row>
    <row r="2480" spans="6:14" x14ac:dyDescent="0.25">
      <c r="F2480"/>
      <c r="N2480"/>
    </row>
    <row r="2481" spans="6:14" x14ac:dyDescent="0.25">
      <c r="F2481"/>
      <c r="N2481"/>
    </row>
    <row r="2482" spans="6:14" x14ac:dyDescent="0.25">
      <c r="F2482"/>
      <c r="N2482"/>
    </row>
    <row r="2483" spans="6:14" x14ac:dyDescent="0.25">
      <c r="F2483"/>
      <c r="N2483"/>
    </row>
    <row r="2484" spans="6:14" x14ac:dyDescent="0.25">
      <c r="F2484"/>
      <c r="N2484"/>
    </row>
    <row r="2485" spans="6:14" x14ac:dyDescent="0.25">
      <c r="F2485"/>
      <c r="N2485"/>
    </row>
    <row r="2486" spans="6:14" x14ac:dyDescent="0.25">
      <c r="F2486"/>
      <c r="N2486"/>
    </row>
    <row r="2487" spans="6:14" x14ac:dyDescent="0.25">
      <c r="F2487"/>
      <c r="N2487"/>
    </row>
    <row r="2488" spans="6:14" x14ac:dyDescent="0.25">
      <c r="F2488"/>
      <c r="N2488"/>
    </row>
    <row r="2489" spans="6:14" x14ac:dyDescent="0.25">
      <c r="F2489"/>
      <c r="N2489"/>
    </row>
    <row r="2490" spans="6:14" x14ac:dyDescent="0.25">
      <c r="F2490"/>
      <c r="N2490"/>
    </row>
    <row r="2491" spans="6:14" x14ac:dyDescent="0.25">
      <c r="F2491"/>
      <c r="N2491"/>
    </row>
    <row r="2492" spans="6:14" x14ac:dyDescent="0.25">
      <c r="F2492"/>
      <c r="N2492"/>
    </row>
    <row r="2493" spans="6:14" x14ac:dyDescent="0.25">
      <c r="F2493"/>
      <c r="N2493"/>
    </row>
    <row r="2494" spans="6:14" x14ac:dyDescent="0.25">
      <c r="F2494"/>
      <c r="N2494"/>
    </row>
    <row r="2495" spans="6:14" x14ac:dyDescent="0.25">
      <c r="F2495"/>
      <c r="N2495"/>
    </row>
    <row r="2496" spans="6:14" x14ac:dyDescent="0.25">
      <c r="F2496"/>
      <c r="N2496"/>
    </row>
    <row r="2497" spans="6:14" x14ac:dyDescent="0.25">
      <c r="F2497"/>
      <c r="N2497"/>
    </row>
    <row r="2498" spans="6:14" x14ac:dyDescent="0.25">
      <c r="F2498"/>
      <c r="N2498"/>
    </row>
    <row r="2499" spans="6:14" x14ac:dyDescent="0.25">
      <c r="F2499"/>
      <c r="N2499"/>
    </row>
    <row r="2500" spans="6:14" x14ac:dyDescent="0.25">
      <c r="F2500"/>
      <c r="N2500"/>
    </row>
    <row r="2501" spans="6:14" x14ac:dyDescent="0.25">
      <c r="F2501"/>
      <c r="N2501"/>
    </row>
    <row r="2502" spans="6:14" x14ac:dyDescent="0.25">
      <c r="F2502"/>
      <c r="N2502"/>
    </row>
    <row r="2503" spans="6:14" x14ac:dyDescent="0.25">
      <c r="F2503"/>
      <c r="N2503"/>
    </row>
    <row r="2504" spans="6:14" x14ac:dyDescent="0.25">
      <c r="F2504"/>
      <c r="N2504"/>
    </row>
    <row r="2505" spans="6:14" x14ac:dyDescent="0.25">
      <c r="F2505"/>
      <c r="N2505"/>
    </row>
    <row r="2506" spans="6:14" x14ac:dyDescent="0.25">
      <c r="F2506"/>
      <c r="N2506"/>
    </row>
    <row r="2507" spans="6:14" x14ac:dyDescent="0.25">
      <c r="F2507"/>
      <c r="N2507"/>
    </row>
    <row r="2508" spans="6:14" x14ac:dyDescent="0.25">
      <c r="F2508"/>
      <c r="N2508"/>
    </row>
    <row r="2509" spans="6:14" x14ac:dyDescent="0.25">
      <c r="F2509"/>
      <c r="N2509"/>
    </row>
    <row r="2510" spans="6:14" x14ac:dyDescent="0.25">
      <c r="F2510"/>
      <c r="N2510"/>
    </row>
    <row r="2511" spans="6:14" x14ac:dyDescent="0.25">
      <c r="F2511"/>
      <c r="N2511"/>
    </row>
    <row r="2512" spans="6:14" x14ac:dyDescent="0.25">
      <c r="F2512"/>
      <c r="N2512"/>
    </row>
    <row r="2513" spans="6:14" x14ac:dyDescent="0.25">
      <c r="F2513"/>
      <c r="N2513"/>
    </row>
    <row r="2514" spans="6:14" x14ac:dyDescent="0.25">
      <c r="F2514"/>
      <c r="N2514"/>
    </row>
    <row r="2515" spans="6:14" x14ac:dyDescent="0.25">
      <c r="F2515"/>
      <c r="N2515"/>
    </row>
    <row r="2516" spans="6:14" x14ac:dyDescent="0.25">
      <c r="F2516"/>
      <c r="N2516"/>
    </row>
    <row r="2517" spans="6:14" x14ac:dyDescent="0.25">
      <c r="F2517"/>
      <c r="N2517"/>
    </row>
    <row r="2518" spans="6:14" x14ac:dyDescent="0.25">
      <c r="F2518"/>
      <c r="N2518"/>
    </row>
    <row r="2519" spans="6:14" x14ac:dyDescent="0.25">
      <c r="F2519"/>
      <c r="N2519"/>
    </row>
    <row r="2520" spans="6:14" x14ac:dyDescent="0.25">
      <c r="F2520"/>
      <c r="N2520"/>
    </row>
    <row r="2521" spans="6:14" x14ac:dyDescent="0.25">
      <c r="F2521"/>
      <c r="N2521"/>
    </row>
    <row r="2522" spans="6:14" x14ac:dyDescent="0.25">
      <c r="F2522"/>
      <c r="N2522"/>
    </row>
    <row r="2523" spans="6:14" x14ac:dyDescent="0.25">
      <c r="F2523"/>
      <c r="N2523"/>
    </row>
    <row r="2524" spans="6:14" x14ac:dyDescent="0.25">
      <c r="F2524"/>
      <c r="N2524"/>
    </row>
    <row r="2525" spans="6:14" x14ac:dyDescent="0.25">
      <c r="F2525"/>
      <c r="N2525"/>
    </row>
    <row r="2526" spans="6:14" x14ac:dyDescent="0.25">
      <c r="F2526"/>
      <c r="N2526"/>
    </row>
    <row r="2527" spans="6:14" x14ac:dyDescent="0.25">
      <c r="F2527"/>
      <c r="N2527"/>
    </row>
    <row r="2528" spans="6:14" x14ac:dyDescent="0.25">
      <c r="F2528"/>
      <c r="N2528"/>
    </row>
    <row r="2529" spans="6:14" x14ac:dyDescent="0.25">
      <c r="F2529"/>
      <c r="N2529"/>
    </row>
    <row r="2530" spans="6:14" x14ac:dyDescent="0.25">
      <c r="F2530"/>
      <c r="N2530"/>
    </row>
    <row r="2531" spans="6:14" x14ac:dyDescent="0.25">
      <c r="F2531"/>
      <c r="N2531"/>
    </row>
    <row r="2532" spans="6:14" x14ac:dyDescent="0.25">
      <c r="F2532"/>
      <c r="N2532"/>
    </row>
    <row r="2533" spans="6:14" x14ac:dyDescent="0.25">
      <c r="F2533"/>
      <c r="N2533"/>
    </row>
    <row r="2534" spans="6:14" x14ac:dyDescent="0.25">
      <c r="F2534"/>
      <c r="N2534"/>
    </row>
    <row r="2535" spans="6:14" x14ac:dyDescent="0.25">
      <c r="F2535"/>
      <c r="N2535"/>
    </row>
    <row r="2536" spans="6:14" x14ac:dyDescent="0.25">
      <c r="F2536"/>
      <c r="N2536"/>
    </row>
    <row r="2537" spans="6:14" x14ac:dyDescent="0.25">
      <c r="F2537"/>
      <c r="N2537"/>
    </row>
    <row r="2538" spans="6:14" x14ac:dyDescent="0.25">
      <c r="F2538"/>
      <c r="N2538"/>
    </row>
    <row r="2539" spans="6:14" x14ac:dyDescent="0.25">
      <c r="F2539"/>
      <c r="N2539"/>
    </row>
    <row r="2540" spans="6:14" x14ac:dyDescent="0.25">
      <c r="F2540"/>
      <c r="N2540"/>
    </row>
    <row r="2541" spans="6:14" x14ac:dyDescent="0.25">
      <c r="F2541"/>
      <c r="N2541"/>
    </row>
    <row r="2542" spans="6:14" x14ac:dyDescent="0.25">
      <c r="F2542"/>
      <c r="N2542"/>
    </row>
    <row r="2543" spans="6:14" x14ac:dyDescent="0.25">
      <c r="F2543"/>
      <c r="N2543"/>
    </row>
    <row r="2544" spans="6:14" x14ac:dyDescent="0.25">
      <c r="F2544"/>
      <c r="N2544"/>
    </row>
    <row r="2545" spans="6:14" x14ac:dyDescent="0.25">
      <c r="F2545"/>
      <c r="N2545"/>
    </row>
    <row r="2546" spans="6:14" x14ac:dyDescent="0.25">
      <c r="F2546"/>
      <c r="N2546"/>
    </row>
    <row r="2547" spans="6:14" x14ac:dyDescent="0.25">
      <c r="F2547"/>
      <c r="N2547"/>
    </row>
    <row r="2548" spans="6:14" x14ac:dyDescent="0.25">
      <c r="F2548"/>
      <c r="N2548"/>
    </row>
    <row r="2549" spans="6:14" x14ac:dyDescent="0.25">
      <c r="F2549"/>
      <c r="N2549"/>
    </row>
    <row r="2550" spans="6:14" x14ac:dyDescent="0.25">
      <c r="F2550"/>
      <c r="N2550"/>
    </row>
    <row r="2551" spans="6:14" x14ac:dyDescent="0.25">
      <c r="F2551"/>
      <c r="N2551"/>
    </row>
    <row r="2552" spans="6:14" x14ac:dyDescent="0.25">
      <c r="F2552"/>
      <c r="N2552"/>
    </row>
    <row r="2553" spans="6:14" x14ac:dyDescent="0.25">
      <c r="F2553"/>
      <c r="N2553"/>
    </row>
    <row r="2554" spans="6:14" x14ac:dyDescent="0.25">
      <c r="F2554"/>
      <c r="N2554"/>
    </row>
    <row r="2555" spans="6:14" x14ac:dyDescent="0.25">
      <c r="F2555"/>
      <c r="N2555"/>
    </row>
    <row r="2556" spans="6:14" x14ac:dyDescent="0.25">
      <c r="F2556"/>
      <c r="N2556"/>
    </row>
    <row r="2557" spans="6:14" x14ac:dyDescent="0.25">
      <c r="F2557"/>
      <c r="N2557"/>
    </row>
    <row r="2558" spans="6:14" x14ac:dyDescent="0.25">
      <c r="F2558"/>
      <c r="N2558"/>
    </row>
    <row r="2559" spans="6:14" x14ac:dyDescent="0.25">
      <c r="F2559"/>
      <c r="N2559"/>
    </row>
    <row r="2560" spans="6:14" x14ac:dyDescent="0.25">
      <c r="F2560"/>
      <c r="N2560"/>
    </row>
    <row r="2561" spans="6:14" x14ac:dyDescent="0.25">
      <c r="F2561"/>
      <c r="N2561"/>
    </row>
    <row r="2562" spans="6:14" x14ac:dyDescent="0.25">
      <c r="F2562"/>
      <c r="N2562"/>
    </row>
    <row r="2563" spans="6:14" x14ac:dyDescent="0.25">
      <c r="F2563"/>
      <c r="N2563"/>
    </row>
    <row r="2564" spans="6:14" x14ac:dyDescent="0.25">
      <c r="F2564"/>
      <c r="N2564"/>
    </row>
    <row r="2565" spans="6:14" x14ac:dyDescent="0.25">
      <c r="F2565"/>
      <c r="N2565"/>
    </row>
    <row r="2566" spans="6:14" x14ac:dyDescent="0.25">
      <c r="F2566"/>
      <c r="N2566"/>
    </row>
    <row r="2567" spans="6:14" x14ac:dyDescent="0.25">
      <c r="F2567"/>
      <c r="N2567"/>
    </row>
    <row r="2568" spans="6:14" x14ac:dyDescent="0.25">
      <c r="F2568"/>
      <c r="N2568"/>
    </row>
    <row r="2569" spans="6:14" x14ac:dyDescent="0.25">
      <c r="F2569"/>
      <c r="N2569"/>
    </row>
    <row r="2570" spans="6:14" x14ac:dyDescent="0.25">
      <c r="F2570"/>
      <c r="N2570"/>
    </row>
    <row r="2571" spans="6:14" x14ac:dyDescent="0.25">
      <c r="F2571"/>
      <c r="N2571"/>
    </row>
    <row r="2572" spans="6:14" x14ac:dyDescent="0.25">
      <c r="F2572"/>
      <c r="N2572"/>
    </row>
    <row r="2573" spans="6:14" x14ac:dyDescent="0.25">
      <c r="F2573"/>
      <c r="N2573"/>
    </row>
    <row r="2574" spans="6:14" x14ac:dyDescent="0.25">
      <c r="F2574"/>
      <c r="N2574"/>
    </row>
    <row r="2575" spans="6:14" x14ac:dyDescent="0.25">
      <c r="F2575"/>
      <c r="N2575"/>
    </row>
    <row r="2576" spans="6:14" x14ac:dyDescent="0.25">
      <c r="F2576"/>
      <c r="N2576"/>
    </row>
    <row r="2577" spans="6:14" x14ac:dyDescent="0.25">
      <c r="F2577"/>
      <c r="N2577"/>
    </row>
    <row r="2578" spans="6:14" x14ac:dyDescent="0.25">
      <c r="F2578"/>
      <c r="N2578"/>
    </row>
    <row r="2579" spans="6:14" x14ac:dyDescent="0.25">
      <c r="F2579"/>
      <c r="N2579"/>
    </row>
    <row r="2580" spans="6:14" x14ac:dyDescent="0.25">
      <c r="F2580"/>
      <c r="N2580"/>
    </row>
    <row r="2581" spans="6:14" x14ac:dyDescent="0.25">
      <c r="F2581"/>
      <c r="N2581"/>
    </row>
    <row r="2582" spans="6:14" x14ac:dyDescent="0.25">
      <c r="F2582"/>
      <c r="N2582"/>
    </row>
    <row r="2583" spans="6:14" x14ac:dyDescent="0.25">
      <c r="F2583"/>
      <c r="N2583"/>
    </row>
    <row r="2584" spans="6:14" x14ac:dyDescent="0.25">
      <c r="F2584"/>
      <c r="N2584"/>
    </row>
    <row r="2585" spans="6:14" x14ac:dyDescent="0.25">
      <c r="F2585"/>
      <c r="N2585"/>
    </row>
    <row r="2586" spans="6:14" x14ac:dyDescent="0.25">
      <c r="F2586"/>
      <c r="N2586"/>
    </row>
    <row r="2587" spans="6:14" x14ac:dyDescent="0.25">
      <c r="F2587"/>
      <c r="N2587"/>
    </row>
    <row r="2588" spans="6:14" x14ac:dyDescent="0.25">
      <c r="F2588"/>
      <c r="N2588"/>
    </row>
    <row r="2589" spans="6:14" x14ac:dyDescent="0.25">
      <c r="F2589"/>
      <c r="N2589"/>
    </row>
    <row r="2590" spans="6:14" x14ac:dyDescent="0.25">
      <c r="F2590"/>
      <c r="N2590"/>
    </row>
    <row r="2591" spans="6:14" x14ac:dyDescent="0.25">
      <c r="F2591"/>
      <c r="N2591"/>
    </row>
    <row r="2592" spans="6:14" x14ac:dyDescent="0.25">
      <c r="F2592"/>
      <c r="N2592"/>
    </row>
    <row r="2593" spans="6:14" x14ac:dyDescent="0.25">
      <c r="F2593"/>
      <c r="N2593"/>
    </row>
    <row r="2594" spans="6:14" x14ac:dyDescent="0.25">
      <c r="F2594"/>
      <c r="N2594"/>
    </row>
    <row r="2595" spans="6:14" x14ac:dyDescent="0.25">
      <c r="F2595"/>
      <c r="N2595"/>
    </row>
    <row r="2596" spans="6:14" x14ac:dyDescent="0.25">
      <c r="F2596"/>
      <c r="N2596"/>
    </row>
    <row r="2597" spans="6:14" x14ac:dyDescent="0.25">
      <c r="F2597"/>
      <c r="N2597"/>
    </row>
    <row r="2598" spans="6:14" x14ac:dyDescent="0.25">
      <c r="F2598"/>
      <c r="N2598"/>
    </row>
    <row r="2599" spans="6:14" x14ac:dyDescent="0.25">
      <c r="F2599"/>
      <c r="N2599"/>
    </row>
    <row r="2600" spans="6:14" x14ac:dyDescent="0.25">
      <c r="F2600"/>
      <c r="N2600"/>
    </row>
    <row r="2601" spans="6:14" x14ac:dyDescent="0.25">
      <c r="F2601"/>
      <c r="N2601"/>
    </row>
    <row r="2602" spans="6:14" x14ac:dyDescent="0.25">
      <c r="F2602"/>
      <c r="N2602"/>
    </row>
    <row r="2603" spans="6:14" x14ac:dyDescent="0.25">
      <c r="F2603"/>
      <c r="N2603"/>
    </row>
    <row r="2604" spans="6:14" x14ac:dyDescent="0.25">
      <c r="F2604"/>
      <c r="N2604"/>
    </row>
    <row r="2605" spans="6:14" x14ac:dyDescent="0.25">
      <c r="F2605"/>
      <c r="N2605"/>
    </row>
    <row r="2606" spans="6:14" x14ac:dyDescent="0.25">
      <c r="F2606"/>
      <c r="N2606"/>
    </row>
    <row r="2607" spans="6:14" x14ac:dyDescent="0.25">
      <c r="F2607"/>
      <c r="N2607"/>
    </row>
    <row r="2608" spans="6:14" x14ac:dyDescent="0.25">
      <c r="F2608"/>
      <c r="N2608"/>
    </row>
    <row r="2609" spans="6:14" x14ac:dyDescent="0.25">
      <c r="F2609"/>
      <c r="N2609"/>
    </row>
    <row r="2610" spans="6:14" x14ac:dyDescent="0.25">
      <c r="F2610"/>
      <c r="N2610"/>
    </row>
    <row r="2611" spans="6:14" x14ac:dyDescent="0.25">
      <c r="F2611"/>
      <c r="N2611"/>
    </row>
    <row r="2612" spans="6:14" x14ac:dyDescent="0.25">
      <c r="F2612"/>
      <c r="N2612"/>
    </row>
    <row r="2613" spans="6:14" x14ac:dyDescent="0.25">
      <c r="F2613"/>
      <c r="N2613"/>
    </row>
    <row r="2614" spans="6:14" x14ac:dyDescent="0.25">
      <c r="F2614"/>
      <c r="N2614"/>
    </row>
    <row r="2615" spans="6:14" x14ac:dyDescent="0.25">
      <c r="F2615"/>
      <c r="N2615"/>
    </row>
    <row r="2616" spans="6:14" x14ac:dyDescent="0.25">
      <c r="F2616"/>
      <c r="N2616"/>
    </row>
    <row r="2617" spans="6:14" x14ac:dyDescent="0.25">
      <c r="F2617"/>
      <c r="N2617"/>
    </row>
    <row r="2618" spans="6:14" x14ac:dyDescent="0.25">
      <c r="F2618"/>
      <c r="N2618"/>
    </row>
    <row r="2619" spans="6:14" x14ac:dyDescent="0.25">
      <c r="F2619"/>
      <c r="N2619"/>
    </row>
    <row r="2620" spans="6:14" x14ac:dyDescent="0.25">
      <c r="F2620"/>
      <c r="N2620"/>
    </row>
    <row r="2621" spans="6:14" x14ac:dyDescent="0.25">
      <c r="F2621"/>
      <c r="N2621"/>
    </row>
    <row r="2622" spans="6:14" x14ac:dyDescent="0.25">
      <c r="F2622"/>
      <c r="N2622"/>
    </row>
    <row r="2623" spans="6:14" x14ac:dyDescent="0.25">
      <c r="F2623"/>
      <c r="N2623"/>
    </row>
    <row r="2624" spans="6:14" x14ac:dyDescent="0.25">
      <c r="F2624"/>
      <c r="N2624"/>
    </row>
    <row r="2625" spans="6:14" x14ac:dyDescent="0.25">
      <c r="F2625"/>
      <c r="N2625"/>
    </row>
    <row r="2626" spans="6:14" x14ac:dyDescent="0.25">
      <c r="F2626"/>
      <c r="N2626"/>
    </row>
    <row r="2627" spans="6:14" x14ac:dyDescent="0.25">
      <c r="F2627"/>
      <c r="N2627"/>
    </row>
    <row r="2628" spans="6:14" x14ac:dyDescent="0.25">
      <c r="F2628"/>
      <c r="N2628"/>
    </row>
    <row r="2629" spans="6:14" x14ac:dyDescent="0.25">
      <c r="F2629"/>
      <c r="N2629"/>
    </row>
    <row r="2630" spans="6:14" x14ac:dyDescent="0.25">
      <c r="F2630"/>
      <c r="N2630"/>
    </row>
    <row r="2631" spans="6:14" x14ac:dyDescent="0.25">
      <c r="F2631"/>
      <c r="N2631"/>
    </row>
    <row r="2632" spans="6:14" x14ac:dyDescent="0.25">
      <c r="F2632"/>
      <c r="N2632"/>
    </row>
    <row r="2633" spans="6:14" x14ac:dyDescent="0.25">
      <c r="F2633"/>
      <c r="N2633"/>
    </row>
    <row r="2634" spans="6:14" x14ac:dyDescent="0.25">
      <c r="F2634"/>
      <c r="N2634"/>
    </row>
    <row r="2635" spans="6:14" x14ac:dyDescent="0.25">
      <c r="F2635"/>
      <c r="N2635"/>
    </row>
    <row r="2636" spans="6:14" x14ac:dyDescent="0.25">
      <c r="F2636"/>
      <c r="N2636"/>
    </row>
    <row r="2637" spans="6:14" x14ac:dyDescent="0.25">
      <c r="F2637"/>
      <c r="N2637"/>
    </row>
    <row r="2638" spans="6:14" x14ac:dyDescent="0.25">
      <c r="F2638"/>
      <c r="N2638"/>
    </row>
    <row r="2639" spans="6:14" x14ac:dyDescent="0.25">
      <c r="F2639"/>
      <c r="N2639"/>
    </row>
    <row r="2640" spans="6:14" x14ac:dyDescent="0.25">
      <c r="F2640"/>
      <c r="N2640"/>
    </row>
    <row r="2641" spans="6:14" x14ac:dyDescent="0.25">
      <c r="F2641"/>
      <c r="N2641"/>
    </row>
    <row r="2642" spans="6:14" x14ac:dyDescent="0.25">
      <c r="F2642"/>
      <c r="N2642"/>
    </row>
    <row r="2643" spans="6:14" x14ac:dyDescent="0.25">
      <c r="F2643"/>
      <c r="N2643"/>
    </row>
    <row r="2644" spans="6:14" x14ac:dyDescent="0.25">
      <c r="F2644"/>
      <c r="N2644"/>
    </row>
    <row r="2645" spans="6:14" x14ac:dyDescent="0.25">
      <c r="F2645"/>
      <c r="N2645"/>
    </row>
    <row r="2646" spans="6:14" x14ac:dyDescent="0.25">
      <c r="F2646"/>
      <c r="N2646"/>
    </row>
    <row r="2647" spans="6:14" x14ac:dyDescent="0.25">
      <c r="F2647"/>
      <c r="N2647"/>
    </row>
    <row r="2648" spans="6:14" x14ac:dyDescent="0.25">
      <c r="F2648"/>
      <c r="N2648"/>
    </row>
    <row r="2649" spans="6:14" x14ac:dyDescent="0.25">
      <c r="F2649"/>
      <c r="N2649"/>
    </row>
    <row r="2650" spans="6:14" x14ac:dyDescent="0.25">
      <c r="F2650"/>
      <c r="N2650"/>
    </row>
    <row r="2651" spans="6:14" x14ac:dyDescent="0.25">
      <c r="F2651"/>
      <c r="N2651"/>
    </row>
    <row r="2652" spans="6:14" x14ac:dyDescent="0.25">
      <c r="F2652"/>
      <c r="N2652"/>
    </row>
    <row r="2653" spans="6:14" x14ac:dyDescent="0.25">
      <c r="F2653"/>
      <c r="N2653"/>
    </row>
    <row r="2654" spans="6:14" x14ac:dyDescent="0.25">
      <c r="F2654"/>
      <c r="N2654"/>
    </row>
    <row r="2655" spans="6:14" x14ac:dyDescent="0.25">
      <c r="F2655"/>
      <c r="N2655"/>
    </row>
    <row r="2656" spans="6:14" x14ac:dyDescent="0.25">
      <c r="F2656"/>
      <c r="N2656"/>
    </row>
    <row r="2657" spans="6:14" x14ac:dyDescent="0.25">
      <c r="F2657"/>
      <c r="N2657"/>
    </row>
    <row r="2658" spans="6:14" x14ac:dyDescent="0.25">
      <c r="F2658"/>
      <c r="N2658"/>
    </row>
    <row r="2659" spans="6:14" x14ac:dyDescent="0.25">
      <c r="F2659"/>
      <c r="N2659"/>
    </row>
    <row r="2660" spans="6:14" x14ac:dyDescent="0.25">
      <c r="F2660"/>
      <c r="N2660"/>
    </row>
    <row r="2661" spans="6:14" x14ac:dyDescent="0.25">
      <c r="F2661"/>
      <c r="N2661"/>
    </row>
    <row r="2662" spans="6:14" x14ac:dyDescent="0.25">
      <c r="F2662"/>
      <c r="N2662"/>
    </row>
    <row r="2663" spans="6:14" x14ac:dyDescent="0.25">
      <c r="F2663"/>
      <c r="N2663"/>
    </row>
    <row r="2664" spans="6:14" x14ac:dyDescent="0.25">
      <c r="F2664"/>
      <c r="N2664"/>
    </row>
    <row r="2665" spans="6:14" x14ac:dyDescent="0.25">
      <c r="F2665"/>
      <c r="N2665"/>
    </row>
    <row r="2666" spans="6:14" x14ac:dyDescent="0.25">
      <c r="F2666"/>
      <c r="N2666"/>
    </row>
    <row r="2667" spans="6:14" x14ac:dyDescent="0.25">
      <c r="F2667"/>
      <c r="N2667"/>
    </row>
    <row r="2668" spans="6:14" x14ac:dyDescent="0.25">
      <c r="F2668"/>
      <c r="N2668"/>
    </row>
    <row r="2669" spans="6:14" x14ac:dyDescent="0.25">
      <c r="F2669"/>
      <c r="N2669"/>
    </row>
    <row r="2670" spans="6:14" x14ac:dyDescent="0.25">
      <c r="F2670"/>
      <c r="N2670"/>
    </row>
    <row r="2671" spans="6:14" x14ac:dyDescent="0.25">
      <c r="F2671"/>
      <c r="N2671"/>
    </row>
    <row r="2672" spans="6:14" x14ac:dyDescent="0.25">
      <c r="F2672"/>
      <c r="N2672"/>
    </row>
    <row r="2673" spans="6:14" x14ac:dyDescent="0.25">
      <c r="F2673"/>
      <c r="N2673"/>
    </row>
    <row r="2674" spans="6:14" x14ac:dyDescent="0.25">
      <c r="F2674"/>
      <c r="N2674"/>
    </row>
    <row r="2675" spans="6:14" x14ac:dyDescent="0.25">
      <c r="F2675"/>
      <c r="N2675"/>
    </row>
    <row r="2676" spans="6:14" x14ac:dyDescent="0.25">
      <c r="F2676"/>
      <c r="N2676"/>
    </row>
    <row r="2677" spans="6:14" x14ac:dyDescent="0.25">
      <c r="F2677"/>
      <c r="N2677"/>
    </row>
    <row r="2678" spans="6:14" x14ac:dyDescent="0.25">
      <c r="F2678"/>
      <c r="N2678"/>
    </row>
    <row r="2679" spans="6:14" x14ac:dyDescent="0.25">
      <c r="F2679"/>
      <c r="N2679"/>
    </row>
    <row r="2680" spans="6:14" x14ac:dyDescent="0.25">
      <c r="F2680"/>
      <c r="N2680"/>
    </row>
    <row r="2681" spans="6:14" x14ac:dyDescent="0.25">
      <c r="F2681"/>
      <c r="N2681"/>
    </row>
    <row r="2682" spans="6:14" x14ac:dyDescent="0.25">
      <c r="F2682"/>
      <c r="N2682"/>
    </row>
    <row r="2683" spans="6:14" x14ac:dyDescent="0.25">
      <c r="F2683"/>
      <c r="N2683"/>
    </row>
    <row r="2684" spans="6:14" x14ac:dyDescent="0.25">
      <c r="F2684"/>
      <c r="N2684"/>
    </row>
    <row r="2685" spans="6:14" x14ac:dyDescent="0.25">
      <c r="F2685"/>
      <c r="N2685"/>
    </row>
    <row r="2686" spans="6:14" x14ac:dyDescent="0.25">
      <c r="F2686"/>
      <c r="N2686"/>
    </row>
    <row r="2687" spans="6:14" x14ac:dyDescent="0.25">
      <c r="F2687"/>
      <c r="N2687"/>
    </row>
    <row r="2688" spans="6:14" x14ac:dyDescent="0.25">
      <c r="F2688"/>
      <c r="N2688"/>
    </row>
    <row r="2689" spans="6:14" x14ac:dyDescent="0.25">
      <c r="F2689"/>
      <c r="N2689"/>
    </row>
    <row r="2690" spans="6:14" x14ac:dyDescent="0.25">
      <c r="F2690"/>
      <c r="N2690"/>
    </row>
    <row r="2691" spans="6:14" x14ac:dyDescent="0.25">
      <c r="F2691"/>
      <c r="N2691"/>
    </row>
    <row r="2692" spans="6:14" x14ac:dyDescent="0.25">
      <c r="F2692"/>
      <c r="N2692"/>
    </row>
    <row r="2693" spans="6:14" x14ac:dyDescent="0.25">
      <c r="F2693"/>
      <c r="N2693"/>
    </row>
    <row r="2694" spans="6:14" x14ac:dyDescent="0.25">
      <c r="F2694"/>
      <c r="N2694"/>
    </row>
    <row r="2695" spans="6:14" x14ac:dyDescent="0.25">
      <c r="F2695"/>
      <c r="N2695"/>
    </row>
    <row r="2696" spans="6:14" x14ac:dyDescent="0.25">
      <c r="F2696"/>
      <c r="N2696"/>
    </row>
    <row r="2697" spans="6:14" x14ac:dyDescent="0.25">
      <c r="F2697"/>
      <c r="N2697"/>
    </row>
    <row r="2698" spans="6:14" x14ac:dyDescent="0.25">
      <c r="F2698"/>
      <c r="N2698"/>
    </row>
    <row r="2699" spans="6:14" x14ac:dyDescent="0.25">
      <c r="F2699"/>
      <c r="N2699"/>
    </row>
    <row r="2700" spans="6:14" x14ac:dyDescent="0.25">
      <c r="F2700"/>
      <c r="N2700"/>
    </row>
    <row r="2701" spans="6:14" x14ac:dyDescent="0.25">
      <c r="F2701"/>
      <c r="N2701"/>
    </row>
    <row r="2702" spans="6:14" x14ac:dyDescent="0.25">
      <c r="F2702"/>
      <c r="N2702"/>
    </row>
    <row r="2703" spans="6:14" x14ac:dyDescent="0.25">
      <c r="F2703"/>
      <c r="N2703"/>
    </row>
    <row r="2704" spans="6:14" x14ac:dyDescent="0.25">
      <c r="F2704"/>
      <c r="N2704"/>
    </row>
    <row r="2705" spans="6:14" x14ac:dyDescent="0.25">
      <c r="F2705"/>
      <c r="N2705"/>
    </row>
    <row r="2706" spans="6:14" x14ac:dyDescent="0.25">
      <c r="F2706"/>
      <c r="N2706"/>
    </row>
    <row r="2707" spans="6:14" x14ac:dyDescent="0.25">
      <c r="F2707"/>
      <c r="N2707"/>
    </row>
    <row r="2708" spans="6:14" x14ac:dyDescent="0.25">
      <c r="F2708"/>
      <c r="N2708"/>
    </row>
    <row r="2709" spans="6:14" x14ac:dyDescent="0.25">
      <c r="F2709"/>
      <c r="N2709"/>
    </row>
    <row r="2710" spans="6:14" x14ac:dyDescent="0.25">
      <c r="F2710"/>
      <c r="N2710"/>
    </row>
    <row r="2711" spans="6:14" x14ac:dyDescent="0.25">
      <c r="F2711"/>
      <c r="N2711"/>
    </row>
    <row r="2712" spans="6:14" x14ac:dyDescent="0.25">
      <c r="F2712"/>
      <c r="N2712"/>
    </row>
    <row r="2713" spans="6:14" x14ac:dyDescent="0.25">
      <c r="F2713"/>
      <c r="N2713"/>
    </row>
    <row r="2714" spans="6:14" x14ac:dyDescent="0.25">
      <c r="F2714"/>
      <c r="N2714"/>
    </row>
    <row r="2715" spans="6:14" x14ac:dyDescent="0.25">
      <c r="F2715"/>
      <c r="N2715"/>
    </row>
    <row r="2716" spans="6:14" x14ac:dyDescent="0.25">
      <c r="F2716"/>
      <c r="N2716"/>
    </row>
    <row r="2717" spans="6:14" x14ac:dyDescent="0.25">
      <c r="F2717"/>
      <c r="N2717"/>
    </row>
    <row r="2718" spans="6:14" x14ac:dyDescent="0.25">
      <c r="F2718"/>
      <c r="N2718"/>
    </row>
    <row r="2719" spans="6:14" x14ac:dyDescent="0.25">
      <c r="F2719"/>
      <c r="N2719"/>
    </row>
    <row r="2720" spans="6:14" x14ac:dyDescent="0.25">
      <c r="F2720"/>
      <c r="N2720"/>
    </row>
    <row r="2721" spans="6:14" x14ac:dyDescent="0.25">
      <c r="F2721"/>
      <c r="N2721"/>
    </row>
    <row r="2722" spans="6:14" x14ac:dyDescent="0.25">
      <c r="F2722"/>
      <c r="N2722"/>
    </row>
    <row r="2723" spans="6:14" x14ac:dyDescent="0.25">
      <c r="F2723"/>
      <c r="N2723"/>
    </row>
    <row r="2724" spans="6:14" x14ac:dyDescent="0.25">
      <c r="F2724"/>
      <c r="N2724"/>
    </row>
    <row r="2725" spans="6:14" x14ac:dyDescent="0.25">
      <c r="F2725"/>
      <c r="N2725"/>
    </row>
    <row r="2726" spans="6:14" x14ac:dyDescent="0.25">
      <c r="F2726"/>
      <c r="N2726"/>
    </row>
    <row r="2727" spans="6:14" x14ac:dyDescent="0.25">
      <c r="F2727"/>
      <c r="N2727"/>
    </row>
    <row r="2728" spans="6:14" x14ac:dyDescent="0.25">
      <c r="F2728"/>
      <c r="N2728"/>
    </row>
    <row r="2729" spans="6:14" x14ac:dyDescent="0.25">
      <c r="F2729"/>
      <c r="N2729"/>
    </row>
    <row r="2730" spans="6:14" x14ac:dyDescent="0.25">
      <c r="F2730"/>
      <c r="N2730"/>
    </row>
    <row r="2731" spans="6:14" x14ac:dyDescent="0.25">
      <c r="F2731"/>
      <c r="N2731"/>
    </row>
    <row r="2732" spans="6:14" x14ac:dyDescent="0.25">
      <c r="F2732"/>
      <c r="N2732"/>
    </row>
    <row r="2733" spans="6:14" x14ac:dyDescent="0.25">
      <c r="F2733"/>
      <c r="N2733"/>
    </row>
    <row r="2734" spans="6:14" x14ac:dyDescent="0.25">
      <c r="F2734"/>
      <c r="N2734"/>
    </row>
    <row r="2735" spans="6:14" x14ac:dyDescent="0.25">
      <c r="F2735"/>
      <c r="N2735"/>
    </row>
    <row r="2736" spans="6:14" x14ac:dyDescent="0.25">
      <c r="F2736"/>
      <c r="N2736"/>
    </row>
    <row r="2737" spans="6:14" x14ac:dyDescent="0.25">
      <c r="F2737"/>
      <c r="N2737"/>
    </row>
    <row r="2738" spans="6:14" x14ac:dyDescent="0.25">
      <c r="F2738"/>
      <c r="N2738"/>
    </row>
    <row r="2739" spans="6:14" x14ac:dyDescent="0.25">
      <c r="F2739"/>
      <c r="N2739"/>
    </row>
    <row r="2740" spans="6:14" x14ac:dyDescent="0.25">
      <c r="F2740"/>
      <c r="N2740"/>
    </row>
    <row r="2741" spans="6:14" x14ac:dyDescent="0.25">
      <c r="F2741"/>
      <c r="N2741"/>
    </row>
    <row r="2742" spans="6:14" x14ac:dyDescent="0.25">
      <c r="F2742"/>
      <c r="N2742"/>
    </row>
    <row r="2743" spans="6:14" x14ac:dyDescent="0.25">
      <c r="F2743"/>
      <c r="N2743"/>
    </row>
    <row r="2744" spans="6:14" x14ac:dyDescent="0.25">
      <c r="F2744"/>
      <c r="N2744"/>
    </row>
    <row r="2745" spans="6:14" x14ac:dyDescent="0.25">
      <c r="F2745"/>
      <c r="N2745"/>
    </row>
    <row r="2746" spans="6:14" x14ac:dyDescent="0.25">
      <c r="F2746"/>
      <c r="N2746"/>
    </row>
    <row r="2747" spans="6:14" x14ac:dyDescent="0.25">
      <c r="F2747"/>
      <c r="N2747"/>
    </row>
    <row r="2748" spans="6:14" x14ac:dyDescent="0.25">
      <c r="F2748"/>
      <c r="N2748"/>
    </row>
    <row r="2749" spans="6:14" x14ac:dyDescent="0.25">
      <c r="F2749"/>
      <c r="N2749"/>
    </row>
    <row r="2750" spans="6:14" x14ac:dyDescent="0.25">
      <c r="F2750"/>
      <c r="N2750"/>
    </row>
    <row r="2751" spans="6:14" x14ac:dyDescent="0.25">
      <c r="F2751"/>
      <c r="N2751"/>
    </row>
    <row r="2752" spans="6:14" x14ac:dyDescent="0.25">
      <c r="F2752"/>
      <c r="N2752"/>
    </row>
    <row r="2753" spans="6:14" x14ac:dyDescent="0.25">
      <c r="F2753"/>
      <c r="N2753"/>
    </row>
    <row r="2754" spans="6:14" x14ac:dyDescent="0.25">
      <c r="F2754"/>
      <c r="N2754"/>
    </row>
    <row r="2755" spans="6:14" x14ac:dyDescent="0.25">
      <c r="F2755"/>
      <c r="N2755"/>
    </row>
    <row r="2756" spans="6:14" x14ac:dyDescent="0.25">
      <c r="F2756"/>
      <c r="N2756"/>
    </row>
    <row r="2757" spans="6:14" x14ac:dyDescent="0.25">
      <c r="F2757"/>
      <c r="N2757"/>
    </row>
    <row r="2758" spans="6:14" x14ac:dyDescent="0.25">
      <c r="F2758"/>
      <c r="N2758"/>
    </row>
    <row r="2759" spans="6:14" x14ac:dyDescent="0.25">
      <c r="F2759"/>
      <c r="N2759"/>
    </row>
    <row r="2760" spans="6:14" x14ac:dyDescent="0.25">
      <c r="F2760"/>
      <c r="N2760"/>
    </row>
    <row r="2761" spans="6:14" x14ac:dyDescent="0.25">
      <c r="F2761"/>
      <c r="N2761"/>
    </row>
    <row r="2762" spans="6:14" x14ac:dyDescent="0.25">
      <c r="F2762"/>
      <c r="N2762"/>
    </row>
    <row r="2763" spans="6:14" x14ac:dyDescent="0.25">
      <c r="F2763"/>
      <c r="N2763"/>
    </row>
    <row r="2764" spans="6:14" x14ac:dyDescent="0.25">
      <c r="F2764"/>
      <c r="N2764"/>
    </row>
    <row r="2765" spans="6:14" x14ac:dyDescent="0.25">
      <c r="F2765"/>
      <c r="N2765"/>
    </row>
    <row r="2766" spans="6:14" x14ac:dyDescent="0.25">
      <c r="F2766"/>
      <c r="N2766"/>
    </row>
    <row r="2767" spans="6:14" x14ac:dyDescent="0.25">
      <c r="F2767"/>
      <c r="N2767"/>
    </row>
    <row r="2768" spans="6:14" x14ac:dyDescent="0.25">
      <c r="F2768"/>
      <c r="N2768"/>
    </row>
    <row r="2769" spans="6:14" x14ac:dyDescent="0.25">
      <c r="F2769"/>
      <c r="N2769"/>
    </row>
    <row r="2770" spans="6:14" x14ac:dyDescent="0.25">
      <c r="F2770"/>
      <c r="N2770"/>
    </row>
    <row r="2771" spans="6:14" x14ac:dyDescent="0.25">
      <c r="F2771"/>
      <c r="N2771"/>
    </row>
    <row r="2772" spans="6:14" x14ac:dyDescent="0.25">
      <c r="F2772"/>
      <c r="N2772"/>
    </row>
    <row r="2773" spans="6:14" x14ac:dyDescent="0.25">
      <c r="F2773"/>
      <c r="N2773"/>
    </row>
    <row r="2774" spans="6:14" x14ac:dyDescent="0.25">
      <c r="F2774"/>
      <c r="N2774"/>
    </row>
    <row r="2775" spans="6:14" x14ac:dyDescent="0.25">
      <c r="F2775"/>
      <c r="N2775"/>
    </row>
    <row r="2776" spans="6:14" x14ac:dyDescent="0.25">
      <c r="F2776"/>
      <c r="N2776"/>
    </row>
    <row r="2777" spans="6:14" x14ac:dyDescent="0.25">
      <c r="F2777"/>
      <c r="N2777"/>
    </row>
    <row r="2778" spans="6:14" x14ac:dyDescent="0.25">
      <c r="F2778"/>
      <c r="N2778"/>
    </row>
    <row r="2779" spans="6:14" x14ac:dyDescent="0.25">
      <c r="F2779"/>
      <c r="N2779"/>
    </row>
    <row r="2780" spans="6:14" x14ac:dyDescent="0.25">
      <c r="F2780"/>
      <c r="N2780"/>
    </row>
    <row r="2781" spans="6:14" x14ac:dyDescent="0.25">
      <c r="F2781"/>
      <c r="N2781"/>
    </row>
    <row r="2782" spans="6:14" x14ac:dyDescent="0.25">
      <c r="F2782"/>
      <c r="N2782"/>
    </row>
    <row r="2783" spans="6:14" x14ac:dyDescent="0.25">
      <c r="F2783"/>
      <c r="N2783"/>
    </row>
    <row r="2784" spans="6:14" x14ac:dyDescent="0.25">
      <c r="F2784"/>
      <c r="N2784"/>
    </row>
    <row r="2785" spans="6:14" x14ac:dyDescent="0.25">
      <c r="F2785"/>
      <c r="N2785"/>
    </row>
    <row r="2786" spans="6:14" x14ac:dyDescent="0.25">
      <c r="F2786"/>
      <c r="N2786"/>
    </row>
    <row r="2787" spans="6:14" x14ac:dyDescent="0.25">
      <c r="F2787"/>
      <c r="N2787"/>
    </row>
    <row r="2788" spans="6:14" x14ac:dyDescent="0.25">
      <c r="F2788"/>
      <c r="N2788"/>
    </row>
    <row r="2789" spans="6:14" x14ac:dyDescent="0.25">
      <c r="F2789"/>
      <c r="N2789"/>
    </row>
    <row r="2790" spans="6:14" x14ac:dyDescent="0.25">
      <c r="F2790"/>
      <c r="N2790"/>
    </row>
    <row r="2791" spans="6:14" x14ac:dyDescent="0.25">
      <c r="F2791"/>
      <c r="N2791"/>
    </row>
    <row r="2792" spans="6:14" x14ac:dyDescent="0.25">
      <c r="F2792"/>
      <c r="N2792"/>
    </row>
    <row r="2793" spans="6:14" x14ac:dyDescent="0.25">
      <c r="F2793"/>
      <c r="N2793"/>
    </row>
    <row r="2794" spans="6:14" x14ac:dyDescent="0.25">
      <c r="F2794"/>
      <c r="N2794"/>
    </row>
    <row r="2795" spans="6:14" x14ac:dyDescent="0.25">
      <c r="F2795"/>
      <c r="N2795"/>
    </row>
    <row r="2796" spans="6:14" x14ac:dyDescent="0.25">
      <c r="F2796"/>
      <c r="N2796"/>
    </row>
    <row r="2797" spans="6:14" x14ac:dyDescent="0.25">
      <c r="F2797"/>
      <c r="N2797"/>
    </row>
    <row r="2798" spans="6:14" x14ac:dyDescent="0.25">
      <c r="F2798"/>
      <c r="N2798"/>
    </row>
    <row r="2799" spans="6:14" x14ac:dyDescent="0.25">
      <c r="F2799"/>
      <c r="N2799"/>
    </row>
    <row r="2800" spans="6:14" x14ac:dyDescent="0.25">
      <c r="F2800"/>
      <c r="N2800"/>
    </row>
    <row r="2801" spans="6:14" x14ac:dyDescent="0.25">
      <c r="F2801"/>
      <c r="N2801"/>
    </row>
    <row r="2802" spans="6:14" x14ac:dyDescent="0.25">
      <c r="F2802"/>
      <c r="N2802"/>
    </row>
    <row r="2803" spans="6:14" x14ac:dyDescent="0.25">
      <c r="F2803"/>
      <c r="N2803"/>
    </row>
    <row r="2804" spans="6:14" x14ac:dyDescent="0.25">
      <c r="F2804"/>
      <c r="N2804"/>
    </row>
    <row r="2805" spans="6:14" x14ac:dyDescent="0.25">
      <c r="F2805"/>
      <c r="N2805"/>
    </row>
    <row r="2806" spans="6:14" x14ac:dyDescent="0.25">
      <c r="F2806"/>
      <c r="N2806"/>
    </row>
    <row r="2807" spans="6:14" x14ac:dyDescent="0.25">
      <c r="F2807"/>
      <c r="N2807"/>
    </row>
    <row r="2808" spans="6:14" x14ac:dyDescent="0.25">
      <c r="F2808"/>
      <c r="N2808"/>
    </row>
    <row r="2809" spans="6:14" x14ac:dyDescent="0.25">
      <c r="F2809"/>
      <c r="N2809"/>
    </row>
    <row r="2810" spans="6:14" x14ac:dyDescent="0.25">
      <c r="F2810"/>
      <c r="N2810"/>
    </row>
    <row r="2811" spans="6:14" x14ac:dyDescent="0.25">
      <c r="F2811"/>
      <c r="N2811"/>
    </row>
    <row r="2812" spans="6:14" x14ac:dyDescent="0.25">
      <c r="F2812"/>
      <c r="N2812"/>
    </row>
    <row r="2813" spans="6:14" x14ac:dyDescent="0.25">
      <c r="F2813"/>
      <c r="N2813"/>
    </row>
    <row r="2814" spans="6:14" x14ac:dyDescent="0.25">
      <c r="F2814"/>
      <c r="N2814"/>
    </row>
    <row r="2815" spans="6:14" x14ac:dyDescent="0.25">
      <c r="F2815"/>
      <c r="N2815"/>
    </row>
    <row r="2816" spans="6:14" x14ac:dyDescent="0.25">
      <c r="F2816"/>
      <c r="N2816"/>
    </row>
    <row r="2817" spans="6:14" x14ac:dyDescent="0.25">
      <c r="F2817"/>
      <c r="N2817"/>
    </row>
    <row r="2818" spans="6:14" x14ac:dyDescent="0.25">
      <c r="F2818"/>
      <c r="N2818"/>
    </row>
    <row r="2819" spans="6:14" x14ac:dyDescent="0.25">
      <c r="F2819"/>
      <c r="N2819"/>
    </row>
    <row r="2820" spans="6:14" x14ac:dyDescent="0.25">
      <c r="F2820"/>
      <c r="N2820"/>
    </row>
    <row r="2821" spans="6:14" x14ac:dyDescent="0.25">
      <c r="F2821"/>
      <c r="N2821"/>
    </row>
    <row r="2822" spans="6:14" x14ac:dyDescent="0.25">
      <c r="F2822"/>
      <c r="N2822"/>
    </row>
    <row r="2823" spans="6:14" x14ac:dyDescent="0.25">
      <c r="F2823"/>
      <c r="N2823"/>
    </row>
    <row r="2824" spans="6:14" x14ac:dyDescent="0.25">
      <c r="F2824"/>
      <c r="N2824"/>
    </row>
    <row r="2825" spans="6:14" x14ac:dyDescent="0.25">
      <c r="F2825"/>
      <c r="N2825"/>
    </row>
    <row r="2826" spans="6:14" x14ac:dyDescent="0.25">
      <c r="F2826"/>
      <c r="N2826"/>
    </row>
    <row r="2827" spans="6:14" x14ac:dyDescent="0.25">
      <c r="F2827"/>
      <c r="N2827"/>
    </row>
    <row r="2828" spans="6:14" x14ac:dyDescent="0.25">
      <c r="F2828"/>
      <c r="N2828"/>
    </row>
    <row r="2829" spans="6:14" x14ac:dyDescent="0.25">
      <c r="F2829"/>
      <c r="N2829"/>
    </row>
    <row r="2830" spans="6:14" x14ac:dyDescent="0.25">
      <c r="F2830"/>
      <c r="N2830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53"/>
  <sheetViews>
    <sheetView tabSelected="1" topLeftCell="F1" workbookViewId="0">
      <selection activeCell="L8" sqref="L8"/>
    </sheetView>
  </sheetViews>
  <sheetFormatPr defaultRowHeight="15" x14ac:dyDescent="0.25"/>
  <cols>
    <col min="3" max="3" width="20.85546875" bestFit="1" customWidth="1"/>
    <col min="4" max="4" width="14.85546875" bestFit="1" customWidth="1"/>
    <col min="5" max="5" width="10.42578125" bestFit="1" customWidth="1"/>
    <col min="6" max="6" width="11.140625" bestFit="1" customWidth="1"/>
    <col min="10" max="10" width="15.7109375" bestFit="1" customWidth="1"/>
    <col min="11" max="11" width="23" bestFit="1" customWidth="1"/>
    <col min="14" max="14" width="15.7109375" customWidth="1"/>
    <col min="15" max="15" width="20.5703125" bestFit="1" customWidth="1"/>
    <col min="18" max="18" width="15.7109375" bestFit="1" customWidth="1"/>
    <col min="19" max="19" width="12.5703125" bestFit="1" customWidth="1"/>
  </cols>
  <sheetData>
    <row r="2" spans="3:19" x14ac:dyDescent="0.25">
      <c r="J2" t="s">
        <v>124</v>
      </c>
      <c r="N2" t="s">
        <v>125</v>
      </c>
      <c r="R2" t="s">
        <v>123</v>
      </c>
    </row>
    <row r="4" spans="3:19" x14ac:dyDescent="0.25">
      <c r="C4" s="11" t="s">
        <v>136</v>
      </c>
      <c r="D4" t="s">
        <v>135</v>
      </c>
      <c r="J4" s="11" t="s">
        <v>136</v>
      </c>
      <c r="K4" t="s">
        <v>138</v>
      </c>
      <c r="N4" s="11" t="s">
        <v>136</v>
      </c>
      <c r="O4" t="s">
        <v>139</v>
      </c>
      <c r="R4" s="11" t="s">
        <v>136</v>
      </c>
      <c r="S4" t="s">
        <v>140</v>
      </c>
    </row>
    <row r="5" spans="3:19" x14ac:dyDescent="0.25">
      <c r="C5" s="12" t="s">
        <v>123</v>
      </c>
      <c r="D5" s="9">
        <v>41554420.355550952</v>
      </c>
      <c r="J5" s="12" t="s">
        <v>112</v>
      </c>
      <c r="K5" s="13">
        <v>0.20942408376963351</v>
      </c>
      <c r="N5" s="12" t="s">
        <v>112</v>
      </c>
      <c r="O5" s="13">
        <v>0.18167137666532096</v>
      </c>
      <c r="R5" s="12" t="s">
        <v>112</v>
      </c>
      <c r="S5" s="13">
        <v>0.15037593984962405</v>
      </c>
    </row>
    <row r="6" spans="3:19" x14ac:dyDescent="0.25">
      <c r="C6" s="12" t="s">
        <v>125</v>
      </c>
      <c r="D6" s="9">
        <v>33126571.174690187</v>
      </c>
      <c r="J6" s="12" t="s">
        <v>99</v>
      </c>
      <c r="K6" s="13">
        <v>0.13089005235602094</v>
      </c>
      <c r="N6" s="12" t="s">
        <v>99</v>
      </c>
      <c r="O6" s="13">
        <v>0.20185708518368994</v>
      </c>
      <c r="R6" s="12" t="s">
        <v>99</v>
      </c>
      <c r="S6" s="13">
        <v>0.18796992481203006</v>
      </c>
    </row>
    <row r="7" spans="3:19" x14ac:dyDescent="0.25">
      <c r="C7" s="12" t="s">
        <v>124</v>
      </c>
      <c r="D7" s="9">
        <v>4941298.9506196259</v>
      </c>
      <c r="J7" s="12" t="s">
        <v>114</v>
      </c>
      <c r="K7" s="13">
        <v>8.3769633507853408E-2</v>
      </c>
      <c r="N7" s="12" t="s">
        <v>114</v>
      </c>
      <c r="O7" s="13">
        <v>8.0742834073475975E-2</v>
      </c>
      <c r="R7" s="12" t="s">
        <v>114</v>
      </c>
      <c r="S7" s="13">
        <v>6.0150375939849621E-2</v>
      </c>
    </row>
    <row r="8" spans="3:19" x14ac:dyDescent="0.25">
      <c r="C8" s="12" t="s">
        <v>137</v>
      </c>
      <c r="D8" s="9">
        <v>79622290.480860755</v>
      </c>
      <c r="J8" s="12" t="s">
        <v>106</v>
      </c>
      <c r="K8" s="13">
        <v>5.2356020942408377E-2</v>
      </c>
      <c r="N8" s="12" t="s">
        <v>106</v>
      </c>
      <c r="O8" s="13">
        <v>4.0371417036737987E-2</v>
      </c>
      <c r="R8" s="12" t="s">
        <v>106</v>
      </c>
      <c r="S8" s="13">
        <v>3.7593984962406013E-2</v>
      </c>
    </row>
    <row r="9" spans="3:19" x14ac:dyDescent="0.25">
      <c r="J9" s="12" t="s">
        <v>101</v>
      </c>
      <c r="K9" s="13">
        <v>4.1884816753926704E-2</v>
      </c>
      <c r="N9" s="12" t="s">
        <v>101</v>
      </c>
      <c r="O9" s="13">
        <v>8.0742834073475975E-2</v>
      </c>
      <c r="R9" s="12" t="s">
        <v>101</v>
      </c>
      <c r="S9" s="13">
        <v>6.0150375939849621E-2</v>
      </c>
    </row>
    <row r="10" spans="3:19" x14ac:dyDescent="0.25">
      <c r="J10" s="12" t="s">
        <v>95</v>
      </c>
      <c r="K10" s="13">
        <v>5.2356020942408377E-2</v>
      </c>
      <c r="N10" s="12" t="s">
        <v>95</v>
      </c>
      <c r="O10" s="13">
        <v>0.10092854259184497</v>
      </c>
      <c r="R10" s="12" t="s">
        <v>95</v>
      </c>
      <c r="S10" s="13">
        <v>7.5187969924812026E-2</v>
      </c>
    </row>
    <row r="11" spans="3:19" x14ac:dyDescent="0.25">
      <c r="J11" s="12" t="s">
        <v>97</v>
      </c>
      <c r="K11" s="13">
        <v>0.10471204188481675</v>
      </c>
      <c r="N11" s="12" t="s">
        <v>97</v>
      </c>
      <c r="O11" s="13">
        <v>0.10092854259184497</v>
      </c>
      <c r="R11" s="12" t="s">
        <v>97</v>
      </c>
      <c r="S11" s="13">
        <v>0.15037593984962405</v>
      </c>
    </row>
    <row r="12" spans="3:19" x14ac:dyDescent="0.25">
      <c r="J12" s="12" t="s">
        <v>110</v>
      </c>
      <c r="K12" s="13">
        <v>0.15706806282722513</v>
      </c>
      <c r="N12" s="12" t="s">
        <v>110</v>
      </c>
      <c r="O12" s="13">
        <v>8.0742834073475975E-2</v>
      </c>
      <c r="R12" s="12" t="s">
        <v>110</v>
      </c>
      <c r="S12" s="13">
        <v>0.11278195488721804</v>
      </c>
    </row>
    <row r="13" spans="3:19" x14ac:dyDescent="0.25">
      <c r="J13" s="12" t="s">
        <v>104</v>
      </c>
      <c r="K13" s="13">
        <v>7.3298429319371722E-2</v>
      </c>
      <c r="N13" s="12" t="s">
        <v>104</v>
      </c>
      <c r="O13" s="13">
        <v>5.0464271295922486E-2</v>
      </c>
      <c r="R13" s="12" t="s">
        <v>104</v>
      </c>
      <c r="S13" s="13">
        <v>5.2631578947368418E-2</v>
      </c>
    </row>
    <row r="14" spans="3:19" x14ac:dyDescent="0.25">
      <c r="J14" s="12" t="s">
        <v>108</v>
      </c>
      <c r="K14" s="13">
        <v>3.1413612565445025E-2</v>
      </c>
      <c r="N14" s="12" t="s">
        <v>108</v>
      </c>
      <c r="O14" s="13">
        <v>8.0742834073475975E-4</v>
      </c>
      <c r="R14" s="12" t="s">
        <v>108</v>
      </c>
      <c r="S14" s="13">
        <v>2.2556390977443608E-2</v>
      </c>
    </row>
    <row r="15" spans="3:19" x14ac:dyDescent="0.25">
      <c r="C15" s="11" t="s">
        <v>135</v>
      </c>
      <c r="J15" s="12" t="s">
        <v>102</v>
      </c>
      <c r="K15" s="13">
        <v>6.2827225130890049E-2</v>
      </c>
      <c r="N15" s="12" t="s">
        <v>102</v>
      </c>
      <c r="O15" s="13">
        <v>8.0742834073475975E-2</v>
      </c>
      <c r="R15" s="12" t="s">
        <v>102</v>
      </c>
      <c r="S15" s="13">
        <v>9.0225563909774431E-2</v>
      </c>
    </row>
    <row r="16" spans="3:19" x14ac:dyDescent="0.25">
      <c r="C16" s="11" t="s">
        <v>126</v>
      </c>
      <c r="D16" s="11" t="s">
        <v>7</v>
      </c>
      <c r="E16" s="11" t="s">
        <v>1</v>
      </c>
      <c r="F16" t="s">
        <v>141</v>
      </c>
      <c r="J16" s="12" t="s">
        <v>137</v>
      </c>
      <c r="K16" s="13">
        <v>1</v>
      </c>
      <c r="N16" s="12" t="s">
        <v>137</v>
      </c>
      <c r="O16" s="13">
        <v>1</v>
      </c>
      <c r="R16" s="12" t="s">
        <v>137</v>
      </c>
      <c r="S16" s="13">
        <v>1</v>
      </c>
    </row>
    <row r="17" spans="3:19" x14ac:dyDescent="0.25">
      <c r="C17" t="s">
        <v>123</v>
      </c>
      <c r="D17" t="s">
        <v>46</v>
      </c>
      <c r="E17">
        <v>100000</v>
      </c>
      <c r="F17" s="9">
        <v>1640973.6063750156</v>
      </c>
    </row>
    <row r="18" spans="3:19" x14ac:dyDescent="0.25">
      <c r="C18" t="s">
        <v>123</v>
      </c>
      <c r="D18" t="s">
        <v>46</v>
      </c>
      <c r="E18">
        <v>100001</v>
      </c>
      <c r="F18" s="9">
        <v>492292.08191250463</v>
      </c>
    </row>
    <row r="19" spans="3:19" x14ac:dyDescent="0.25">
      <c r="C19" t="s">
        <v>123</v>
      </c>
      <c r="D19" t="s">
        <v>46</v>
      </c>
      <c r="E19">
        <v>200000</v>
      </c>
      <c r="F19" s="9">
        <v>820486.80318750779</v>
      </c>
      <c r="J19" s="12" t="s">
        <v>112</v>
      </c>
      <c r="K19" s="9">
        <f>SUMIFS(DATABASE!$N$4:$N$2355,DATABASE!$O$4:$O$2355,PIVOT!J$2)*VLOOKUP(J19,$J$5:$K$16,2,FALSE)</f>
        <v>1034827.0053653667</v>
      </c>
      <c r="N19" s="12" t="s">
        <v>112</v>
      </c>
      <c r="O19" s="9">
        <f>SUMIFS(DATABASE!$N$4:$N$2355,DATABASE!$O$4:$O$2355,PIVOT!N$2)*VLOOKUP(N19,$N$5:$O$16,2,FALSE)</f>
        <v>6018149.7895077048</v>
      </c>
      <c r="R19" s="12" t="s">
        <v>112</v>
      </c>
      <c r="S19" s="9">
        <f>SUMIFS(DATABASE!$N$4:$N$2355,DATABASE!$O$4:$O$2355,PIVOT!R$2)*VLOOKUP(R19,$R$5:$S$16,2,FALSE)</f>
        <v>6248785.015872323</v>
      </c>
    </row>
    <row r="20" spans="3:19" x14ac:dyDescent="0.25">
      <c r="C20" t="s">
        <v>123</v>
      </c>
      <c r="D20" t="s">
        <v>46</v>
      </c>
      <c r="E20">
        <v>400000</v>
      </c>
      <c r="F20" s="9">
        <v>164097.36063750155</v>
      </c>
      <c r="J20" s="12" t="s">
        <v>99</v>
      </c>
      <c r="K20" s="9">
        <f>SUMIFS(DATABASE!$N$4:$N$2355,DATABASE!$O$4:$O$2355,PIVOT!J$2)*VLOOKUP(J20,$J$5:$K$16,2,FALSE)</f>
        <v>646766.87835335417</v>
      </c>
      <c r="N20" s="12" t="s">
        <v>99</v>
      </c>
      <c r="O20" s="9">
        <f>SUMIFS(DATABASE!$N$4:$N$2355,DATABASE!$O$4:$O$2355,PIVOT!N$2)*VLOOKUP(N20,$N$5:$O$16,2,FALSE)</f>
        <v>6686833.099453005</v>
      </c>
      <c r="R20" s="12" t="s">
        <v>99</v>
      </c>
      <c r="S20" s="9">
        <f>SUMIFS(DATABASE!$N$4:$N$2355,DATABASE!$O$4:$O$2355,PIVOT!R$2)*VLOOKUP(R20,$R$5:$S$16,2,FALSE)</f>
        <v>7810981.2698404044</v>
      </c>
    </row>
    <row r="21" spans="3:19" x14ac:dyDescent="0.25">
      <c r="C21" t="s">
        <v>123</v>
      </c>
      <c r="D21" t="s">
        <v>46</v>
      </c>
      <c r="E21">
        <v>400001</v>
      </c>
      <c r="F21" s="9">
        <v>82048.680318750776</v>
      </c>
      <c r="J21" s="12" t="s">
        <v>114</v>
      </c>
      <c r="K21" s="9">
        <f>SUMIFS(DATABASE!$N$4:$N$2355,DATABASE!$O$4:$O$2355,PIVOT!J$2)*VLOOKUP(J21,$J$5:$K$16,2,FALSE)</f>
        <v>413930.80214614671</v>
      </c>
      <c r="N21" s="12" t="s">
        <v>114</v>
      </c>
      <c r="O21" s="9">
        <f>SUMIFS(DATABASE!$N$4:$N$2355,DATABASE!$O$4:$O$2355,PIVOT!N$2)*VLOOKUP(N21,$N$5:$O$16,2,FALSE)</f>
        <v>2674733.2397812018</v>
      </c>
      <c r="R21" s="12" t="s">
        <v>114</v>
      </c>
      <c r="S21" s="9">
        <f>SUMIFS(DATABASE!$N$4:$N$2355,DATABASE!$O$4:$O$2355,PIVOT!R$2)*VLOOKUP(R21,$R$5:$S$16,2,FALSE)</f>
        <v>2499514.0063489294</v>
      </c>
    </row>
    <row r="22" spans="3:19" x14ac:dyDescent="0.25">
      <c r="C22" t="s">
        <v>123</v>
      </c>
      <c r="D22" t="s">
        <v>46</v>
      </c>
      <c r="E22">
        <v>500000</v>
      </c>
      <c r="F22" s="9">
        <v>328194.7212750031</v>
      </c>
      <c r="J22" s="12" t="s">
        <v>106</v>
      </c>
      <c r="K22" s="9">
        <f>SUMIFS(DATABASE!$N$4:$N$2355,DATABASE!$O$4:$O$2355,PIVOT!J$2)*VLOOKUP(J22,$J$5:$K$16,2,FALSE)</f>
        <v>258706.75134134167</v>
      </c>
      <c r="N22" s="12" t="s">
        <v>106</v>
      </c>
      <c r="O22" s="9">
        <f>SUMIFS(DATABASE!$N$4:$N$2355,DATABASE!$O$4:$O$2355,PIVOT!N$2)*VLOOKUP(N22,$N$5:$O$16,2,FALSE)</f>
        <v>1337366.6198906009</v>
      </c>
      <c r="R22" s="12" t="s">
        <v>106</v>
      </c>
      <c r="S22" s="9">
        <f>SUMIFS(DATABASE!$N$4:$N$2355,DATABASE!$O$4:$O$2355,PIVOT!R$2)*VLOOKUP(R22,$R$5:$S$16,2,FALSE)</f>
        <v>1562196.2539680807</v>
      </c>
    </row>
    <row r="23" spans="3:19" x14ac:dyDescent="0.25">
      <c r="C23" t="s">
        <v>123</v>
      </c>
      <c r="D23" t="s">
        <v>46</v>
      </c>
      <c r="E23">
        <v>600000</v>
      </c>
      <c r="F23" s="9">
        <v>164097.36063750155</v>
      </c>
      <c r="J23" s="12" t="s">
        <v>101</v>
      </c>
      <c r="K23" s="9">
        <f>SUMIFS(DATABASE!$N$4:$N$2355,DATABASE!$O$4:$O$2355,PIVOT!J$2)*VLOOKUP(J23,$J$5:$K$16,2,FALSE)</f>
        <v>206965.40107307336</v>
      </c>
      <c r="N23" s="12" t="s">
        <v>101</v>
      </c>
      <c r="O23" s="9">
        <f>SUMIFS(DATABASE!$N$4:$N$2355,DATABASE!$O$4:$O$2355,PIVOT!N$2)*VLOOKUP(N23,$N$5:$O$16,2,FALSE)</f>
        <v>2674733.2397812018</v>
      </c>
      <c r="R23" s="12" t="s">
        <v>101</v>
      </c>
      <c r="S23" s="9">
        <f>SUMIFS(DATABASE!$N$4:$N$2355,DATABASE!$O$4:$O$2355,PIVOT!R$2)*VLOOKUP(R23,$R$5:$S$16,2,FALSE)</f>
        <v>2499514.0063489294</v>
      </c>
    </row>
    <row r="24" spans="3:19" x14ac:dyDescent="0.25">
      <c r="C24" t="s">
        <v>123</v>
      </c>
      <c r="D24" t="s">
        <v>46</v>
      </c>
      <c r="E24">
        <v>600001</v>
      </c>
      <c r="F24" s="9">
        <v>0</v>
      </c>
      <c r="J24" s="12" t="s">
        <v>95</v>
      </c>
      <c r="K24" s="9">
        <f>SUMIFS(DATABASE!$N$4:$N$2355,DATABASE!$O$4:$O$2355,PIVOT!J$2)*VLOOKUP(J24,$J$5:$K$16,2,FALSE)</f>
        <v>258706.75134134167</v>
      </c>
      <c r="N24" s="12" t="s">
        <v>95</v>
      </c>
      <c r="O24" s="9">
        <f>SUMIFS(DATABASE!$N$4:$N$2355,DATABASE!$O$4:$O$2355,PIVOT!N$2)*VLOOKUP(N24,$N$5:$O$16,2,FALSE)</f>
        <v>3343416.5497265025</v>
      </c>
      <c r="R24" s="12" t="s">
        <v>95</v>
      </c>
      <c r="S24" s="9">
        <f>SUMIFS(DATABASE!$N$4:$N$2355,DATABASE!$O$4:$O$2355,PIVOT!R$2)*VLOOKUP(R24,$R$5:$S$16,2,FALSE)</f>
        <v>3124392.5079361615</v>
      </c>
    </row>
    <row r="25" spans="3:19" x14ac:dyDescent="0.25">
      <c r="C25" t="s">
        <v>123</v>
      </c>
      <c r="D25" t="s">
        <v>46</v>
      </c>
      <c r="E25">
        <v>600002</v>
      </c>
      <c r="F25" s="9">
        <v>0</v>
      </c>
      <c r="J25" s="12" t="s">
        <v>97</v>
      </c>
      <c r="K25" s="9">
        <f>SUMIFS(DATABASE!$N$4:$N$2355,DATABASE!$O$4:$O$2355,PIVOT!J$2)*VLOOKUP(J25,$J$5:$K$16,2,FALSE)</f>
        <v>517413.50268268335</v>
      </c>
      <c r="N25" s="12" t="s">
        <v>97</v>
      </c>
      <c r="O25" s="9">
        <f>SUMIFS(DATABASE!$N$4:$N$2355,DATABASE!$O$4:$O$2355,PIVOT!N$2)*VLOOKUP(N25,$N$5:$O$16,2,FALSE)</f>
        <v>3343416.5497265025</v>
      </c>
      <c r="R25" s="12" t="s">
        <v>97</v>
      </c>
      <c r="S25" s="9">
        <f>SUMIFS(DATABASE!$N$4:$N$2355,DATABASE!$O$4:$O$2355,PIVOT!R$2)*VLOOKUP(R25,$R$5:$S$16,2,FALSE)</f>
        <v>6248785.015872323</v>
      </c>
    </row>
    <row r="26" spans="3:19" x14ac:dyDescent="0.25">
      <c r="C26" t="s">
        <v>123</v>
      </c>
      <c r="D26" t="s">
        <v>46</v>
      </c>
      <c r="E26">
        <v>700000</v>
      </c>
      <c r="F26" s="9">
        <v>82048.680318750776</v>
      </c>
      <c r="J26" s="12" t="s">
        <v>110</v>
      </c>
      <c r="K26" s="9">
        <f>SUMIFS(DATABASE!$N$4:$N$2355,DATABASE!$O$4:$O$2355,PIVOT!J$2)*VLOOKUP(J26,$J$5:$K$16,2,FALSE)</f>
        <v>776120.25402402505</v>
      </c>
      <c r="N26" s="12" t="s">
        <v>110</v>
      </c>
      <c r="O26" s="9">
        <f>SUMIFS(DATABASE!$N$4:$N$2355,DATABASE!$O$4:$O$2355,PIVOT!N$2)*VLOOKUP(N26,$N$5:$O$16,2,FALSE)</f>
        <v>2674733.2397812018</v>
      </c>
      <c r="R26" s="12" t="s">
        <v>110</v>
      </c>
      <c r="S26" s="9">
        <f>SUMIFS(DATABASE!$N$4:$N$2355,DATABASE!$O$4:$O$2355,PIVOT!R$2)*VLOOKUP(R26,$R$5:$S$16,2,FALSE)</f>
        <v>4686588.7619042424</v>
      </c>
    </row>
    <row r="27" spans="3:19" x14ac:dyDescent="0.25">
      <c r="C27" t="s">
        <v>123</v>
      </c>
      <c r="D27" t="s">
        <v>46</v>
      </c>
      <c r="E27">
        <v>700001</v>
      </c>
      <c r="F27" s="9">
        <v>16409.736063750155</v>
      </c>
      <c r="J27" s="12" t="s">
        <v>104</v>
      </c>
      <c r="K27" s="9">
        <f>SUMIFS(DATABASE!$N$4:$N$2355,DATABASE!$O$4:$O$2355,PIVOT!J$2)*VLOOKUP(J27,$J$5:$K$16,2,FALSE)</f>
        <v>362189.45187787828</v>
      </c>
      <c r="N27" s="12" t="s">
        <v>104</v>
      </c>
      <c r="O27" s="9">
        <f>SUMIFS(DATABASE!$N$4:$N$2355,DATABASE!$O$4:$O$2355,PIVOT!N$2)*VLOOKUP(N27,$N$5:$O$16,2,FALSE)</f>
        <v>1671708.2748632513</v>
      </c>
      <c r="R27" s="12" t="s">
        <v>104</v>
      </c>
      <c r="S27" s="9">
        <f>SUMIFS(DATABASE!$N$4:$N$2355,DATABASE!$O$4:$O$2355,PIVOT!R$2)*VLOOKUP(R27,$R$5:$S$16,2,FALSE)</f>
        <v>2187074.7555553131</v>
      </c>
    </row>
    <row r="28" spans="3:19" x14ac:dyDescent="0.25">
      <c r="C28" t="s">
        <v>123</v>
      </c>
      <c r="D28" t="s">
        <v>46</v>
      </c>
      <c r="E28">
        <v>700002</v>
      </c>
      <c r="F28" s="9">
        <v>32819.47212750031</v>
      </c>
      <c r="J28" s="12" t="s">
        <v>108</v>
      </c>
      <c r="K28" s="9">
        <f>SUMIFS(DATABASE!$N$4:$N$2355,DATABASE!$O$4:$O$2355,PIVOT!J$2)*VLOOKUP(J28,$J$5:$K$16,2,FALSE)</f>
        <v>155224.05080480498</v>
      </c>
      <c r="N28" s="12" t="s">
        <v>108</v>
      </c>
      <c r="O28" s="9">
        <f>SUMIFS(DATABASE!$N$4:$N$2355,DATABASE!$O$4:$O$2355,PIVOT!N$2)*VLOOKUP(N28,$N$5:$O$16,2,FALSE)</f>
        <v>26747.332397812021</v>
      </c>
      <c r="R28" s="12" t="s">
        <v>108</v>
      </c>
      <c r="S28" s="9">
        <f>SUMIFS(DATABASE!$N$4:$N$2355,DATABASE!$O$4:$O$2355,PIVOT!R$2)*VLOOKUP(R28,$R$5:$S$16,2,FALSE)</f>
        <v>937317.75238084851</v>
      </c>
    </row>
    <row r="29" spans="3:19" x14ac:dyDescent="0.25">
      <c r="C29" t="s">
        <v>123</v>
      </c>
      <c r="D29" t="s">
        <v>46</v>
      </c>
      <c r="E29">
        <v>700003</v>
      </c>
      <c r="F29" s="9">
        <v>16409.736063750155</v>
      </c>
      <c r="J29" s="12" t="s">
        <v>102</v>
      </c>
      <c r="K29" s="9">
        <f>SUMIFS(DATABASE!$N$4:$N$2355,DATABASE!$O$4:$O$2355,PIVOT!J$2)*VLOOKUP(J29,$J$5:$K$16,2,FALSE)</f>
        <v>310448.10160960996</v>
      </c>
      <c r="N29" s="12" t="s">
        <v>102</v>
      </c>
      <c r="O29" s="9">
        <f>SUMIFS(DATABASE!$N$4:$N$2355,DATABASE!$O$4:$O$2355,PIVOT!N$2)*VLOOKUP(N29,$N$5:$O$16,2,FALSE)</f>
        <v>2674733.2397812018</v>
      </c>
      <c r="R29" s="12" t="s">
        <v>102</v>
      </c>
      <c r="S29" s="9">
        <f>SUMIFS(DATABASE!$N$4:$N$2355,DATABASE!$O$4:$O$2355,PIVOT!R$2)*VLOOKUP(R29,$R$5:$S$16,2,FALSE)</f>
        <v>3749271.0095233941</v>
      </c>
    </row>
    <row r="30" spans="3:19" x14ac:dyDescent="0.25">
      <c r="C30" t="s">
        <v>123</v>
      </c>
      <c r="D30" t="s">
        <v>46</v>
      </c>
      <c r="E30">
        <v>800000</v>
      </c>
      <c r="F30" s="9">
        <v>32819.47212750031</v>
      </c>
    </row>
    <row r="31" spans="3:19" x14ac:dyDescent="0.25">
      <c r="C31" t="s">
        <v>123</v>
      </c>
      <c r="D31" t="s">
        <v>46</v>
      </c>
      <c r="E31">
        <v>800001</v>
      </c>
      <c r="F31" s="9">
        <v>32819.47212750031</v>
      </c>
      <c r="K31" s="9">
        <f>SUMIFS(DATABASE!$N$4:$N$2355,DATABASE!$O$4:$O$2355,PIVOT!J$2)</f>
        <v>4941298.9506196259</v>
      </c>
      <c r="O31" s="9">
        <f>SUMIFS(DATABASE!$N$4:$N$2355,DATABASE!$O$4:$O$2355,PIVOT!N$2)</f>
        <v>33126571.174690187</v>
      </c>
      <c r="S31" s="9">
        <f>SUMIFS(DATABASE!$N$4:$N$2355,DATABASE!$O$4:$O$2355,PIVOT!R$2)</f>
        <v>41554420.355550952</v>
      </c>
    </row>
    <row r="32" spans="3:19" x14ac:dyDescent="0.25">
      <c r="C32" t="s">
        <v>123</v>
      </c>
      <c r="D32" t="s">
        <v>46</v>
      </c>
      <c r="E32">
        <v>800002</v>
      </c>
      <c r="F32" s="9">
        <v>32819.47212750031</v>
      </c>
    </row>
    <row r="33" spans="3:11" x14ac:dyDescent="0.25">
      <c r="C33" t="s">
        <v>123</v>
      </c>
      <c r="D33" t="s">
        <v>78</v>
      </c>
      <c r="E33">
        <v>100000</v>
      </c>
      <c r="F33" s="9">
        <v>1624726.3429455596</v>
      </c>
      <c r="J33" s="12" t="s">
        <v>112</v>
      </c>
      <c r="K33" s="9">
        <f>K19+O19+S19</f>
        <v>13301761.810745396</v>
      </c>
    </row>
    <row r="34" spans="3:11" x14ac:dyDescent="0.25">
      <c r="C34" t="s">
        <v>123</v>
      </c>
      <c r="D34" t="s">
        <v>78</v>
      </c>
      <c r="E34">
        <v>100001</v>
      </c>
      <c r="F34" s="9">
        <v>487417.90288366791</v>
      </c>
      <c r="J34" s="12" t="s">
        <v>99</v>
      </c>
      <c r="K34" s="9">
        <f t="shared" ref="K34:K43" si="0">K20+O20+S20</f>
        <v>15144581.247646764</v>
      </c>
    </row>
    <row r="35" spans="3:11" x14ac:dyDescent="0.25">
      <c r="C35" t="s">
        <v>123</v>
      </c>
      <c r="D35" t="s">
        <v>78</v>
      </c>
      <c r="E35">
        <v>200000</v>
      </c>
      <c r="F35" s="9">
        <v>812363.17147277982</v>
      </c>
      <c r="J35" s="12" t="s">
        <v>114</v>
      </c>
      <c r="K35" s="9">
        <f t="shared" si="0"/>
        <v>5588178.0482762773</v>
      </c>
    </row>
    <row r="36" spans="3:11" x14ac:dyDescent="0.25">
      <c r="C36" t="s">
        <v>123</v>
      </c>
      <c r="D36" t="s">
        <v>78</v>
      </c>
      <c r="E36">
        <v>400000</v>
      </c>
      <c r="F36" s="9">
        <v>162472.63429455599</v>
      </c>
      <c r="J36" s="12" t="s">
        <v>106</v>
      </c>
      <c r="K36" s="9">
        <f t="shared" si="0"/>
        <v>3158269.6252000234</v>
      </c>
    </row>
    <row r="37" spans="3:11" x14ac:dyDescent="0.25">
      <c r="C37" t="s">
        <v>123</v>
      </c>
      <c r="D37" t="s">
        <v>78</v>
      </c>
      <c r="E37">
        <v>400001</v>
      </c>
      <c r="F37" s="9">
        <v>81236.317147277994</v>
      </c>
      <c r="J37" s="12" t="s">
        <v>101</v>
      </c>
      <c r="K37" s="9">
        <f t="shared" si="0"/>
        <v>5381212.6472032052</v>
      </c>
    </row>
    <row r="38" spans="3:11" x14ac:dyDescent="0.25">
      <c r="C38" t="s">
        <v>123</v>
      </c>
      <c r="D38" t="s">
        <v>78</v>
      </c>
      <c r="E38">
        <v>500000</v>
      </c>
      <c r="F38" s="9">
        <v>324945.26858911198</v>
      </c>
      <c r="J38" s="12" t="s">
        <v>95</v>
      </c>
      <c r="K38" s="9">
        <f t="shared" si="0"/>
        <v>6726515.809004005</v>
      </c>
    </row>
    <row r="39" spans="3:11" x14ac:dyDescent="0.25">
      <c r="C39" t="s">
        <v>123</v>
      </c>
      <c r="D39" t="s">
        <v>78</v>
      </c>
      <c r="E39">
        <v>600000</v>
      </c>
      <c r="F39" s="9">
        <v>162472.63429455599</v>
      </c>
      <c r="J39" s="12" t="s">
        <v>97</v>
      </c>
      <c r="K39" s="9">
        <f t="shared" si="0"/>
        <v>10109615.068281509</v>
      </c>
    </row>
    <row r="40" spans="3:11" x14ac:dyDescent="0.25">
      <c r="C40" t="s">
        <v>123</v>
      </c>
      <c r="D40" t="s">
        <v>78</v>
      </c>
      <c r="E40">
        <v>600001</v>
      </c>
      <c r="F40" s="9">
        <v>0</v>
      </c>
      <c r="J40" s="12" t="s">
        <v>110</v>
      </c>
      <c r="K40" s="9">
        <f t="shared" si="0"/>
        <v>8137442.2557094693</v>
      </c>
    </row>
    <row r="41" spans="3:11" x14ac:dyDescent="0.25">
      <c r="C41" t="s">
        <v>123</v>
      </c>
      <c r="D41" t="s">
        <v>78</v>
      </c>
      <c r="E41">
        <v>600002</v>
      </c>
      <c r="F41" s="9">
        <v>0</v>
      </c>
      <c r="J41" s="12" t="s">
        <v>104</v>
      </c>
      <c r="K41" s="9">
        <f t="shared" si="0"/>
        <v>4220972.4822964426</v>
      </c>
    </row>
    <row r="42" spans="3:11" x14ac:dyDescent="0.25">
      <c r="C42" t="s">
        <v>123</v>
      </c>
      <c r="D42" t="s">
        <v>78</v>
      </c>
      <c r="E42">
        <v>700000</v>
      </c>
      <c r="F42" s="9">
        <v>81236.317147277994</v>
      </c>
      <c r="J42" s="12" t="s">
        <v>108</v>
      </c>
      <c r="K42" s="9">
        <f t="shared" si="0"/>
        <v>1119289.1355834655</v>
      </c>
    </row>
    <row r="43" spans="3:11" x14ac:dyDescent="0.25">
      <c r="C43" t="s">
        <v>123</v>
      </c>
      <c r="D43" t="s">
        <v>78</v>
      </c>
      <c r="E43">
        <v>700001</v>
      </c>
      <c r="F43" s="9">
        <v>16247.263429455597</v>
      </c>
      <c r="J43" s="12" t="s">
        <v>102</v>
      </c>
      <c r="K43" s="9">
        <f t="shared" si="0"/>
        <v>6734452.3509142064</v>
      </c>
    </row>
    <row r="44" spans="3:11" x14ac:dyDescent="0.25">
      <c r="C44" t="s">
        <v>123</v>
      </c>
      <c r="D44" t="s">
        <v>78</v>
      </c>
      <c r="E44">
        <v>700002</v>
      </c>
      <c r="F44" s="9">
        <v>32494.526858911195</v>
      </c>
    </row>
    <row r="45" spans="3:11" x14ac:dyDescent="0.25">
      <c r="C45" t="s">
        <v>123</v>
      </c>
      <c r="D45" t="s">
        <v>78</v>
      </c>
      <c r="E45">
        <v>700003</v>
      </c>
      <c r="F45" s="9">
        <v>16247.263429455597</v>
      </c>
    </row>
    <row r="46" spans="3:11" x14ac:dyDescent="0.25">
      <c r="C46" t="s">
        <v>123</v>
      </c>
      <c r="D46" t="s">
        <v>78</v>
      </c>
      <c r="E46">
        <v>800000</v>
      </c>
      <c r="F46" s="9">
        <v>32494.526858911195</v>
      </c>
    </row>
    <row r="47" spans="3:11" x14ac:dyDescent="0.25">
      <c r="C47" t="s">
        <v>123</v>
      </c>
      <c r="D47" t="s">
        <v>78</v>
      </c>
      <c r="E47">
        <v>800001</v>
      </c>
      <c r="F47" s="9">
        <v>32494.526858911195</v>
      </c>
    </row>
    <row r="48" spans="3:11" x14ac:dyDescent="0.25">
      <c r="C48" t="s">
        <v>123</v>
      </c>
      <c r="D48" t="s">
        <v>78</v>
      </c>
      <c r="E48">
        <v>800002</v>
      </c>
      <c r="F48" s="9">
        <v>32494.526858911195</v>
      </c>
    </row>
    <row r="49" spans="3:6" x14ac:dyDescent="0.25">
      <c r="C49" t="s">
        <v>123</v>
      </c>
      <c r="D49" t="s">
        <v>69</v>
      </c>
      <c r="E49">
        <v>100000</v>
      </c>
      <c r="F49" s="9">
        <v>1657383.3424387656</v>
      </c>
    </row>
    <row r="50" spans="3:6" x14ac:dyDescent="0.25">
      <c r="C50" t="s">
        <v>123</v>
      </c>
      <c r="D50" t="s">
        <v>69</v>
      </c>
      <c r="E50">
        <v>100001</v>
      </c>
      <c r="F50" s="9">
        <v>497215.00273162965</v>
      </c>
    </row>
    <row r="51" spans="3:6" x14ac:dyDescent="0.25">
      <c r="C51" t="s">
        <v>123</v>
      </c>
      <c r="D51" t="s">
        <v>69</v>
      </c>
      <c r="E51">
        <v>200000</v>
      </c>
      <c r="F51" s="9">
        <v>828691.67121938278</v>
      </c>
    </row>
    <row r="52" spans="3:6" x14ac:dyDescent="0.25">
      <c r="C52" t="s">
        <v>123</v>
      </c>
      <c r="D52" t="s">
        <v>69</v>
      </c>
      <c r="E52">
        <v>400000</v>
      </c>
      <c r="F52" s="9">
        <v>165738.33424387657</v>
      </c>
    </row>
    <row r="53" spans="3:6" x14ac:dyDescent="0.25">
      <c r="C53" t="s">
        <v>123</v>
      </c>
      <c r="D53" t="s">
        <v>69</v>
      </c>
      <c r="E53">
        <v>400001</v>
      </c>
      <c r="F53" s="9">
        <v>82869.167121938284</v>
      </c>
    </row>
    <row r="54" spans="3:6" x14ac:dyDescent="0.25">
      <c r="C54" t="s">
        <v>123</v>
      </c>
      <c r="D54" t="s">
        <v>69</v>
      </c>
      <c r="E54">
        <v>500000</v>
      </c>
      <c r="F54" s="9">
        <v>331476.66848775314</v>
      </c>
    </row>
    <row r="55" spans="3:6" x14ac:dyDescent="0.25">
      <c r="C55" t="s">
        <v>123</v>
      </c>
      <c r="D55" t="s">
        <v>69</v>
      </c>
      <c r="E55">
        <v>600000</v>
      </c>
      <c r="F55" s="9">
        <v>165738.33424387657</v>
      </c>
    </row>
    <row r="56" spans="3:6" x14ac:dyDescent="0.25">
      <c r="C56" t="s">
        <v>123</v>
      </c>
      <c r="D56" t="s">
        <v>69</v>
      </c>
      <c r="E56">
        <v>600001</v>
      </c>
      <c r="F56" s="9">
        <v>0</v>
      </c>
    </row>
    <row r="57" spans="3:6" x14ac:dyDescent="0.25">
      <c r="C57" t="s">
        <v>123</v>
      </c>
      <c r="D57" t="s">
        <v>69</v>
      </c>
      <c r="E57">
        <v>600002</v>
      </c>
      <c r="F57" s="9">
        <v>0</v>
      </c>
    </row>
    <row r="58" spans="3:6" x14ac:dyDescent="0.25">
      <c r="C58" t="s">
        <v>123</v>
      </c>
      <c r="D58" t="s">
        <v>69</v>
      </c>
      <c r="E58">
        <v>700000</v>
      </c>
      <c r="F58" s="9">
        <v>82869.167121938284</v>
      </c>
    </row>
    <row r="59" spans="3:6" x14ac:dyDescent="0.25">
      <c r="C59" t="s">
        <v>123</v>
      </c>
      <c r="D59" t="s">
        <v>69</v>
      </c>
      <c r="E59">
        <v>700001</v>
      </c>
      <c r="F59" s="9">
        <v>16573.833424387656</v>
      </c>
    </row>
    <row r="60" spans="3:6" x14ac:dyDescent="0.25">
      <c r="C60" t="s">
        <v>123</v>
      </c>
      <c r="D60" t="s">
        <v>69</v>
      </c>
      <c r="E60">
        <v>700002</v>
      </c>
      <c r="F60" s="9">
        <v>33147.666848775312</v>
      </c>
    </row>
    <row r="61" spans="3:6" x14ac:dyDescent="0.25">
      <c r="C61" t="s">
        <v>123</v>
      </c>
      <c r="D61" t="s">
        <v>69</v>
      </c>
      <c r="E61">
        <v>700003</v>
      </c>
      <c r="F61" s="9">
        <v>16573.833424387656</v>
      </c>
    </row>
    <row r="62" spans="3:6" x14ac:dyDescent="0.25">
      <c r="C62" t="s">
        <v>123</v>
      </c>
      <c r="D62" t="s">
        <v>69</v>
      </c>
      <c r="E62">
        <v>800000</v>
      </c>
      <c r="F62" s="9">
        <v>33147.666848775312</v>
      </c>
    </row>
    <row r="63" spans="3:6" x14ac:dyDescent="0.25">
      <c r="C63" t="s">
        <v>123</v>
      </c>
      <c r="D63" t="s">
        <v>69</v>
      </c>
      <c r="E63">
        <v>800001</v>
      </c>
      <c r="F63" s="9">
        <v>33147.666848775312</v>
      </c>
    </row>
    <row r="64" spans="3:6" x14ac:dyDescent="0.25">
      <c r="C64" t="s">
        <v>123</v>
      </c>
      <c r="D64" t="s">
        <v>69</v>
      </c>
      <c r="E64">
        <v>800002</v>
      </c>
      <c r="F64" s="9">
        <v>33147.666848775312</v>
      </c>
    </row>
    <row r="65" spans="3:6" x14ac:dyDescent="0.25">
      <c r="C65" t="s">
        <v>123</v>
      </c>
      <c r="D65" t="s">
        <v>68</v>
      </c>
      <c r="E65">
        <v>100000</v>
      </c>
      <c r="F65" s="9">
        <v>1561330.0807341305</v>
      </c>
    </row>
    <row r="66" spans="3:6" x14ac:dyDescent="0.25">
      <c r="C66" t="s">
        <v>123</v>
      </c>
      <c r="D66" t="s">
        <v>68</v>
      </c>
      <c r="E66">
        <v>100001</v>
      </c>
      <c r="F66" s="9">
        <v>468399.02422023914</v>
      </c>
    </row>
    <row r="67" spans="3:6" x14ac:dyDescent="0.25">
      <c r="C67" t="s">
        <v>123</v>
      </c>
      <c r="D67" t="s">
        <v>68</v>
      </c>
      <c r="E67">
        <v>200000</v>
      </c>
      <c r="F67" s="9">
        <v>780665.04036706523</v>
      </c>
    </row>
    <row r="68" spans="3:6" x14ac:dyDescent="0.25">
      <c r="C68" t="s">
        <v>123</v>
      </c>
      <c r="D68" t="s">
        <v>68</v>
      </c>
      <c r="E68">
        <v>400000</v>
      </c>
      <c r="F68" s="9">
        <v>156133.00807341305</v>
      </c>
    </row>
    <row r="69" spans="3:6" x14ac:dyDescent="0.25">
      <c r="C69" t="s">
        <v>123</v>
      </c>
      <c r="D69" t="s">
        <v>68</v>
      </c>
      <c r="E69">
        <v>400001</v>
      </c>
      <c r="F69" s="9">
        <v>78066.504036706523</v>
      </c>
    </row>
    <row r="70" spans="3:6" x14ac:dyDescent="0.25">
      <c r="C70" t="s">
        <v>123</v>
      </c>
      <c r="D70" t="s">
        <v>68</v>
      </c>
      <c r="E70">
        <v>500000</v>
      </c>
      <c r="F70" s="9">
        <v>312266.01614682609</v>
      </c>
    </row>
    <row r="71" spans="3:6" x14ac:dyDescent="0.25">
      <c r="C71" t="s">
        <v>123</v>
      </c>
      <c r="D71" t="s">
        <v>68</v>
      </c>
      <c r="E71">
        <v>600000</v>
      </c>
      <c r="F71" s="9">
        <v>156133.00807341305</v>
      </c>
    </row>
    <row r="72" spans="3:6" x14ac:dyDescent="0.25">
      <c r="C72" t="s">
        <v>123</v>
      </c>
      <c r="D72" t="s">
        <v>68</v>
      </c>
      <c r="E72">
        <v>600001</v>
      </c>
      <c r="F72" s="9">
        <v>0</v>
      </c>
    </row>
    <row r="73" spans="3:6" x14ac:dyDescent="0.25">
      <c r="C73" t="s">
        <v>123</v>
      </c>
      <c r="D73" t="s">
        <v>68</v>
      </c>
      <c r="E73">
        <v>600002</v>
      </c>
      <c r="F73" s="9">
        <v>0</v>
      </c>
    </row>
    <row r="74" spans="3:6" x14ac:dyDescent="0.25">
      <c r="C74" t="s">
        <v>123</v>
      </c>
      <c r="D74" t="s">
        <v>68</v>
      </c>
      <c r="E74">
        <v>700000</v>
      </c>
      <c r="F74" s="9">
        <v>78066.504036706523</v>
      </c>
    </row>
    <row r="75" spans="3:6" x14ac:dyDescent="0.25">
      <c r="C75" t="s">
        <v>123</v>
      </c>
      <c r="D75" t="s">
        <v>68</v>
      </c>
      <c r="E75">
        <v>700001</v>
      </c>
      <c r="F75" s="9">
        <v>15613.300807341304</v>
      </c>
    </row>
    <row r="76" spans="3:6" x14ac:dyDescent="0.25">
      <c r="C76" t="s">
        <v>123</v>
      </c>
      <c r="D76" t="s">
        <v>68</v>
      </c>
      <c r="E76">
        <v>700002</v>
      </c>
      <c r="F76" s="9">
        <v>31226.601614682608</v>
      </c>
    </row>
    <row r="77" spans="3:6" x14ac:dyDescent="0.25">
      <c r="C77" t="s">
        <v>123</v>
      </c>
      <c r="D77" t="s">
        <v>68</v>
      </c>
      <c r="E77">
        <v>700003</v>
      </c>
      <c r="F77" s="9">
        <v>15613.300807341304</v>
      </c>
    </row>
    <row r="78" spans="3:6" x14ac:dyDescent="0.25">
      <c r="C78" t="s">
        <v>123</v>
      </c>
      <c r="D78" t="s">
        <v>68</v>
      </c>
      <c r="E78">
        <v>800000</v>
      </c>
      <c r="F78" s="9">
        <v>31226.601614682608</v>
      </c>
    </row>
    <row r="79" spans="3:6" x14ac:dyDescent="0.25">
      <c r="C79" t="s">
        <v>123</v>
      </c>
      <c r="D79" t="s">
        <v>68</v>
      </c>
      <c r="E79">
        <v>800001</v>
      </c>
      <c r="F79" s="9">
        <v>31226.601614682608</v>
      </c>
    </row>
    <row r="80" spans="3:6" x14ac:dyDescent="0.25">
      <c r="C80" t="s">
        <v>123</v>
      </c>
      <c r="D80" t="s">
        <v>68</v>
      </c>
      <c r="E80">
        <v>800002</v>
      </c>
      <c r="F80" s="9">
        <v>31226.601614682608</v>
      </c>
    </row>
    <row r="81" spans="3:6" x14ac:dyDescent="0.25">
      <c r="C81" t="s">
        <v>123</v>
      </c>
      <c r="D81" t="s">
        <v>75</v>
      </c>
      <c r="E81">
        <v>100000</v>
      </c>
      <c r="F81" s="9">
        <v>1576943.3815414719</v>
      </c>
    </row>
    <row r="82" spans="3:6" x14ac:dyDescent="0.25">
      <c r="C82" t="s">
        <v>123</v>
      </c>
      <c r="D82" t="s">
        <v>75</v>
      </c>
      <c r="E82">
        <v>100001</v>
      </c>
      <c r="F82" s="9">
        <v>473083.0144624415</v>
      </c>
    </row>
    <row r="83" spans="3:6" x14ac:dyDescent="0.25">
      <c r="C83" t="s">
        <v>123</v>
      </c>
      <c r="D83" t="s">
        <v>75</v>
      </c>
      <c r="E83">
        <v>200000</v>
      </c>
      <c r="F83" s="9">
        <v>788471.69077073596</v>
      </c>
    </row>
    <row r="84" spans="3:6" x14ac:dyDescent="0.25">
      <c r="C84" t="s">
        <v>123</v>
      </c>
      <c r="D84" t="s">
        <v>75</v>
      </c>
      <c r="E84">
        <v>400000</v>
      </c>
      <c r="F84" s="9">
        <v>157694.33815414718</v>
      </c>
    </row>
    <row r="85" spans="3:6" x14ac:dyDescent="0.25">
      <c r="C85" t="s">
        <v>123</v>
      </c>
      <c r="D85" t="s">
        <v>75</v>
      </c>
      <c r="E85">
        <v>400001</v>
      </c>
      <c r="F85" s="9">
        <v>78847.169077073588</v>
      </c>
    </row>
    <row r="86" spans="3:6" x14ac:dyDescent="0.25">
      <c r="C86" t="s">
        <v>123</v>
      </c>
      <c r="D86" t="s">
        <v>75</v>
      </c>
      <c r="E86">
        <v>500000</v>
      </c>
      <c r="F86" s="9">
        <v>315388.67630829435</v>
      </c>
    </row>
    <row r="87" spans="3:6" x14ac:dyDescent="0.25">
      <c r="C87" t="s">
        <v>123</v>
      </c>
      <c r="D87" t="s">
        <v>75</v>
      </c>
      <c r="E87">
        <v>600000</v>
      </c>
      <c r="F87" s="9">
        <v>157694.33815414718</v>
      </c>
    </row>
    <row r="88" spans="3:6" x14ac:dyDescent="0.25">
      <c r="C88" t="s">
        <v>123</v>
      </c>
      <c r="D88" t="s">
        <v>75</v>
      </c>
      <c r="E88">
        <v>600001</v>
      </c>
      <c r="F88" s="9">
        <v>0</v>
      </c>
    </row>
    <row r="89" spans="3:6" x14ac:dyDescent="0.25">
      <c r="C89" t="s">
        <v>123</v>
      </c>
      <c r="D89" t="s">
        <v>75</v>
      </c>
      <c r="E89">
        <v>600002</v>
      </c>
      <c r="F89" s="9">
        <v>0</v>
      </c>
    </row>
    <row r="90" spans="3:6" x14ac:dyDescent="0.25">
      <c r="C90" t="s">
        <v>123</v>
      </c>
      <c r="D90" t="s">
        <v>75</v>
      </c>
      <c r="E90">
        <v>700000</v>
      </c>
      <c r="F90" s="9">
        <v>78847.169077073588</v>
      </c>
    </row>
    <row r="91" spans="3:6" x14ac:dyDescent="0.25">
      <c r="C91" t="s">
        <v>123</v>
      </c>
      <c r="D91" t="s">
        <v>75</v>
      </c>
      <c r="E91">
        <v>700001</v>
      </c>
      <c r="F91" s="9">
        <v>15769.433815414715</v>
      </c>
    </row>
    <row r="92" spans="3:6" x14ac:dyDescent="0.25">
      <c r="C92" t="s">
        <v>123</v>
      </c>
      <c r="D92" t="s">
        <v>75</v>
      </c>
      <c r="E92">
        <v>700002</v>
      </c>
      <c r="F92" s="9">
        <v>31538.867630829431</v>
      </c>
    </row>
    <row r="93" spans="3:6" x14ac:dyDescent="0.25">
      <c r="C93" t="s">
        <v>123</v>
      </c>
      <c r="D93" t="s">
        <v>75</v>
      </c>
      <c r="E93">
        <v>700003</v>
      </c>
      <c r="F93" s="9">
        <v>15769.433815414715</v>
      </c>
    </row>
    <row r="94" spans="3:6" x14ac:dyDescent="0.25">
      <c r="C94" t="s">
        <v>123</v>
      </c>
      <c r="D94" t="s">
        <v>75</v>
      </c>
      <c r="E94">
        <v>800000</v>
      </c>
      <c r="F94" s="9">
        <v>31538.867630829431</v>
      </c>
    </row>
    <row r="95" spans="3:6" x14ac:dyDescent="0.25">
      <c r="C95" t="s">
        <v>123</v>
      </c>
      <c r="D95" t="s">
        <v>75</v>
      </c>
      <c r="E95">
        <v>800001</v>
      </c>
      <c r="F95" s="9">
        <v>31538.867630829431</v>
      </c>
    </row>
    <row r="96" spans="3:6" x14ac:dyDescent="0.25">
      <c r="C96" t="s">
        <v>123</v>
      </c>
      <c r="D96" t="s">
        <v>75</v>
      </c>
      <c r="E96">
        <v>800002</v>
      </c>
      <c r="F96" s="9">
        <v>31538.867630829431</v>
      </c>
    </row>
    <row r="97" spans="3:6" x14ac:dyDescent="0.25">
      <c r="C97" t="s">
        <v>123</v>
      </c>
      <c r="D97" t="s">
        <v>76</v>
      </c>
      <c r="E97">
        <v>100000</v>
      </c>
      <c r="F97" s="9">
        <v>1592712.8153568865</v>
      </c>
    </row>
    <row r="98" spans="3:6" x14ac:dyDescent="0.25">
      <c r="C98" t="s">
        <v>123</v>
      </c>
      <c r="D98" t="s">
        <v>76</v>
      </c>
      <c r="E98">
        <v>100001</v>
      </c>
      <c r="F98" s="9">
        <v>477813.8446070659</v>
      </c>
    </row>
    <row r="99" spans="3:6" x14ac:dyDescent="0.25">
      <c r="C99" t="s">
        <v>123</v>
      </c>
      <c r="D99" t="s">
        <v>76</v>
      </c>
      <c r="E99">
        <v>200000</v>
      </c>
      <c r="F99" s="9">
        <v>796356.40767844324</v>
      </c>
    </row>
    <row r="100" spans="3:6" x14ac:dyDescent="0.25">
      <c r="C100" t="s">
        <v>123</v>
      </c>
      <c r="D100" t="s">
        <v>76</v>
      </c>
      <c r="E100">
        <v>400000</v>
      </c>
      <c r="F100" s="9">
        <v>159271.28153568864</v>
      </c>
    </row>
    <row r="101" spans="3:6" x14ac:dyDescent="0.25">
      <c r="C101" t="s">
        <v>123</v>
      </c>
      <c r="D101" t="s">
        <v>76</v>
      </c>
      <c r="E101">
        <v>400001</v>
      </c>
      <c r="F101" s="9">
        <v>79635.640767844321</v>
      </c>
    </row>
    <row r="102" spans="3:6" x14ac:dyDescent="0.25">
      <c r="C102" t="s">
        <v>123</v>
      </c>
      <c r="D102" t="s">
        <v>76</v>
      </c>
      <c r="E102">
        <v>500000</v>
      </c>
      <c r="F102" s="9">
        <v>318542.56307137728</v>
      </c>
    </row>
    <row r="103" spans="3:6" x14ac:dyDescent="0.25">
      <c r="C103" t="s">
        <v>123</v>
      </c>
      <c r="D103" t="s">
        <v>76</v>
      </c>
      <c r="E103">
        <v>600000</v>
      </c>
      <c r="F103" s="9">
        <v>159271.28153568864</v>
      </c>
    </row>
    <row r="104" spans="3:6" x14ac:dyDescent="0.25">
      <c r="C104" t="s">
        <v>123</v>
      </c>
      <c r="D104" t="s">
        <v>76</v>
      </c>
      <c r="E104">
        <v>600001</v>
      </c>
      <c r="F104" s="9">
        <v>0</v>
      </c>
    </row>
    <row r="105" spans="3:6" x14ac:dyDescent="0.25">
      <c r="C105" t="s">
        <v>123</v>
      </c>
      <c r="D105" t="s">
        <v>76</v>
      </c>
      <c r="E105">
        <v>600002</v>
      </c>
      <c r="F105" s="9">
        <v>0</v>
      </c>
    </row>
    <row r="106" spans="3:6" x14ac:dyDescent="0.25">
      <c r="C106" t="s">
        <v>123</v>
      </c>
      <c r="D106" t="s">
        <v>76</v>
      </c>
      <c r="E106">
        <v>700000</v>
      </c>
      <c r="F106" s="9">
        <v>79635.640767844321</v>
      </c>
    </row>
    <row r="107" spans="3:6" x14ac:dyDescent="0.25">
      <c r="C107" t="s">
        <v>123</v>
      </c>
      <c r="D107" t="s">
        <v>76</v>
      </c>
      <c r="E107">
        <v>700001</v>
      </c>
      <c r="F107" s="9">
        <v>15927.128153568865</v>
      </c>
    </row>
    <row r="108" spans="3:6" x14ac:dyDescent="0.25">
      <c r="C108" t="s">
        <v>123</v>
      </c>
      <c r="D108" t="s">
        <v>76</v>
      </c>
      <c r="E108">
        <v>700002</v>
      </c>
      <c r="F108" s="9">
        <v>31854.25630713773</v>
      </c>
    </row>
    <row r="109" spans="3:6" x14ac:dyDescent="0.25">
      <c r="C109" t="s">
        <v>123</v>
      </c>
      <c r="D109" t="s">
        <v>76</v>
      </c>
      <c r="E109">
        <v>700003</v>
      </c>
      <c r="F109" s="9">
        <v>15927.128153568865</v>
      </c>
    </row>
    <row r="110" spans="3:6" x14ac:dyDescent="0.25">
      <c r="C110" t="s">
        <v>123</v>
      </c>
      <c r="D110" t="s">
        <v>76</v>
      </c>
      <c r="E110">
        <v>800000</v>
      </c>
      <c r="F110" s="9">
        <v>31854.25630713773</v>
      </c>
    </row>
    <row r="111" spans="3:6" x14ac:dyDescent="0.25">
      <c r="C111" t="s">
        <v>123</v>
      </c>
      <c r="D111" t="s">
        <v>76</v>
      </c>
      <c r="E111">
        <v>800001</v>
      </c>
      <c r="F111" s="9">
        <v>31854.25630713773</v>
      </c>
    </row>
    <row r="112" spans="3:6" x14ac:dyDescent="0.25">
      <c r="C112" t="s">
        <v>123</v>
      </c>
      <c r="D112" t="s">
        <v>76</v>
      </c>
      <c r="E112">
        <v>800002</v>
      </c>
      <c r="F112" s="9">
        <v>31854.25630713773</v>
      </c>
    </row>
    <row r="113" spans="3:6" x14ac:dyDescent="0.25">
      <c r="C113" t="s">
        <v>123</v>
      </c>
      <c r="D113" t="s">
        <v>77</v>
      </c>
      <c r="E113">
        <v>100000</v>
      </c>
      <c r="F113" s="9">
        <v>1608639.9435104553</v>
      </c>
    </row>
    <row r="114" spans="3:6" x14ac:dyDescent="0.25">
      <c r="C114" t="s">
        <v>123</v>
      </c>
      <c r="D114" t="s">
        <v>77</v>
      </c>
      <c r="E114">
        <v>100001</v>
      </c>
      <c r="F114" s="9">
        <v>482591.98305313662</v>
      </c>
    </row>
    <row r="115" spans="3:6" x14ac:dyDescent="0.25">
      <c r="C115" t="s">
        <v>123</v>
      </c>
      <c r="D115" t="s">
        <v>77</v>
      </c>
      <c r="E115">
        <v>200000</v>
      </c>
      <c r="F115" s="9">
        <v>804319.97175522766</v>
      </c>
    </row>
    <row r="116" spans="3:6" x14ac:dyDescent="0.25">
      <c r="C116" t="s">
        <v>123</v>
      </c>
      <c r="D116" t="s">
        <v>77</v>
      </c>
      <c r="E116">
        <v>400000</v>
      </c>
      <c r="F116" s="9">
        <v>160863.99435104552</v>
      </c>
    </row>
    <row r="117" spans="3:6" x14ac:dyDescent="0.25">
      <c r="C117" t="s">
        <v>123</v>
      </c>
      <c r="D117" t="s">
        <v>77</v>
      </c>
      <c r="E117">
        <v>400001</v>
      </c>
      <c r="F117" s="9">
        <v>80431.99717552276</v>
      </c>
    </row>
    <row r="118" spans="3:6" x14ac:dyDescent="0.25">
      <c r="C118" t="s">
        <v>123</v>
      </c>
      <c r="D118" t="s">
        <v>77</v>
      </c>
      <c r="E118">
        <v>500000</v>
      </c>
      <c r="F118" s="9">
        <v>321727.98870209104</v>
      </c>
    </row>
    <row r="119" spans="3:6" x14ac:dyDescent="0.25">
      <c r="C119" t="s">
        <v>123</v>
      </c>
      <c r="D119" t="s">
        <v>77</v>
      </c>
      <c r="E119">
        <v>600000</v>
      </c>
      <c r="F119" s="9">
        <v>160863.99435104552</v>
      </c>
    </row>
    <row r="120" spans="3:6" x14ac:dyDescent="0.25">
      <c r="C120" t="s">
        <v>123</v>
      </c>
      <c r="D120" t="s">
        <v>77</v>
      </c>
      <c r="E120">
        <v>600001</v>
      </c>
      <c r="F120" s="9">
        <v>0</v>
      </c>
    </row>
    <row r="121" spans="3:6" x14ac:dyDescent="0.25">
      <c r="C121" t="s">
        <v>123</v>
      </c>
      <c r="D121" t="s">
        <v>77</v>
      </c>
      <c r="E121">
        <v>600002</v>
      </c>
      <c r="F121" s="9">
        <v>0</v>
      </c>
    </row>
    <row r="122" spans="3:6" x14ac:dyDescent="0.25">
      <c r="C122" t="s">
        <v>123</v>
      </c>
      <c r="D122" t="s">
        <v>77</v>
      </c>
      <c r="E122">
        <v>700000</v>
      </c>
      <c r="F122" s="9">
        <v>80431.99717552276</v>
      </c>
    </row>
    <row r="123" spans="3:6" x14ac:dyDescent="0.25">
      <c r="C123" t="s">
        <v>123</v>
      </c>
      <c r="D123" t="s">
        <v>77</v>
      </c>
      <c r="E123">
        <v>700001</v>
      </c>
      <c r="F123" s="9">
        <v>16086.399435104551</v>
      </c>
    </row>
    <row r="124" spans="3:6" x14ac:dyDescent="0.25">
      <c r="C124" t="s">
        <v>123</v>
      </c>
      <c r="D124" t="s">
        <v>77</v>
      </c>
      <c r="E124">
        <v>700002</v>
      </c>
      <c r="F124" s="9">
        <v>32172.798870209102</v>
      </c>
    </row>
    <row r="125" spans="3:6" x14ac:dyDescent="0.25">
      <c r="C125" t="s">
        <v>123</v>
      </c>
      <c r="D125" t="s">
        <v>77</v>
      </c>
      <c r="E125">
        <v>700003</v>
      </c>
      <c r="F125" s="9">
        <v>16086.399435104551</v>
      </c>
    </row>
    <row r="126" spans="3:6" x14ac:dyDescent="0.25">
      <c r="C126" t="s">
        <v>123</v>
      </c>
      <c r="D126" t="s">
        <v>77</v>
      </c>
      <c r="E126">
        <v>800000</v>
      </c>
      <c r="F126" s="9">
        <v>32172.798870209102</v>
      </c>
    </row>
    <row r="127" spans="3:6" x14ac:dyDescent="0.25">
      <c r="C127" t="s">
        <v>123</v>
      </c>
      <c r="D127" t="s">
        <v>77</v>
      </c>
      <c r="E127">
        <v>800001</v>
      </c>
      <c r="F127" s="9">
        <v>32172.798870209102</v>
      </c>
    </row>
    <row r="128" spans="3:6" x14ac:dyDescent="0.25">
      <c r="C128" t="s">
        <v>123</v>
      </c>
      <c r="D128" t="s">
        <v>77</v>
      </c>
      <c r="E128">
        <v>800002</v>
      </c>
      <c r="F128" s="9">
        <v>32172.798870209102</v>
      </c>
    </row>
    <row r="129" spans="3:6" x14ac:dyDescent="0.25">
      <c r="C129" t="s">
        <v>123</v>
      </c>
      <c r="D129" t="s">
        <v>62</v>
      </c>
      <c r="E129">
        <v>100000</v>
      </c>
      <c r="F129" s="9">
        <v>1427586.271598934</v>
      </c>
    </row>
    <row r="130" spans="3:6" x14ac:dyDescent="0.25">
      <c r="C130" t="s">
        <v>123</v>
      </c>
      <c r="D130" t="s">
        <v>62</v>
      </c>
      <c r="E130">
        <v>100001</v>
      </c>
      <c r="F130" s="9">
        <v>428275.88147968013</v>
      </c>
    </row>
    <row r="131" spans="3:6" x14ac:dyDescent="0.25">
      <c r="C131" t="s">
        <v>123</v>
      </c>
      <c r="D131" t="s">
        <v>62</v>
      </c>
      <c r="E131">
        <v>200000</v>
      </c>
      <c r="F131" s="9">
        <v>713793.13579946698</v>
      </c>
    </row>
    <row r="132" spans="3:6" x14ac:dyDescent="0.25">
      <c r="C132" t="s">
        <v>123</v>
      </c>
      <c r="D132" t="s">
        <v>62</v>
      </c>
      <c r="E132">
        <v>400000</v>
      </c>
      <c r="F132" s="9">
        <v>142758.6271598934</v>
      </c>
    </row>
    <row r="133" spans="3:6" x14ac:dyDescent="0.25">
      <c r="C133" t="s">
        <v>123</v>
      </c>
      <c r="D133" t="s">
        <v>62</v>
      </c>
      <c r="E133">
        <v>400001</v>
      </c>
      <c r="F133" s="9">
        <v>71379.313579946698</v>
      </c>
    </row>
    <row r="134" spans="3:6" x14ac:dyDescent="0.25">
      <c r="C134" t="s">
        <v>123</v>
      </c>
      <c r="D134" t="s">
        <v>62</v>
      </c>
      <c r="E134">
        <v>500000</v>
      </c>
      <c r="F134" s="9">
        <v>285517.25431978679</v>
      </c>
    </row>
    <row r="135" spans="3:6" x14ac:dyDescent="0.25">
      <c r="C135" t="s">
        <v>123</v>
      </c>
      <c r="D135" t="s">
        <v>62</v>
      </c>
      <c r="E135">
        <v>600000</v>
      </c>
      <c r="F135" s="9">
        <v>142758.6271598934</v>
      </c>
    </row>
    <row r="136" spans="3:6" x14ac:dyDescent="0.25">
      <c r="C136" t="s">
        <v>123</v>
      </c>
      <c r="D136" t="s">
        <v>62</v>
      </c>
      <c r="E136">
        <v>600001</v>
      </c>
      <c r="F136" s="9">
        <v>0</v>
      </c>
    </row>
    <row r="137" spans="3:6" x14ac:dyDescent="0.25">
      <c r="C137" t="s">
        <v>123</v>
      </c>
      <c r="D137" t="s">
        <v>62</v>
      </c>
      <c r="E137">
        <v>600002</v>
      </c>
      <c r="F137" s="9">
        <v>0</v>
      </c>
    </row>
    <row r="138" spans="3:6" x14ac:dyDescent="0.25">
      <c r="C138" t="s">
        <v>123</v>
      </c>
      <c r="D138" t="s">
        <v>62</v>
      </c>
      <c r="E138">
        <v>700000</v>
      </c>
      <c r="F138" s="9">
        <v>71379.313579946698</v>
      </c>
    </row>
    <row r="139" spans="3:6" x14ac:dyDescent="0.25">
      <c r="C139" t="s">
        <v>123</v>
      </c>
      <c r="D139" t="s">
        <v>62</v>
      </c>
      <c r="E139">
        <v>700001</v>
      </c>
      <c r="F139" s="9">
        <v>14275.862715989339</v>
      </c>
    </row>
    <row r="140" spans="3:6" x14ac:dyDescent="0.25">
      <c r="C140" t="s">
        <v>123</v>
      </c>
      <c r="D140" t="s">
        <v>62</v>
      </c>
      <c r="E140">
        <v>700002</v>
      </c>
      <c r="F140" s="9">
        <v>28551.725431978677</v>
      </c>
    </row>
    <row r="141" spans="3:6" x14ac:dyDescent="0.25">
      <c r="C141" t="s">
        <v>123</v>
      </c>
      <c r="D141" t="s">
        <v>62</v>
      </c>
      <c r="E141">
        <v>700003</v>
      </c>
      <c r="F141" s="9">
        <v>14275.862715989339</v>
      </c>
    </row>
    <row r="142" spans="3:6" x14ac:dyDescent="0.25">
      <c r="C142" t="s">
        <v>123</v>
      </c>
      <c r="D142" t="s">
        <v>62</v>
      </c>
      <c r="E142">
        <v>800000</v>
      </c>
      <c r="F142" s="9">
        <v>28551.725431978677</v>
      </c>
    </row>
    <row r="143" spans="3:6" x14ac:dyDescent="0.25">
      <c r="C143" t="s">
        <v>123</v>
      </c>
      <c r="D143" t="s">
        <v>62</v>
      </c>
      <c r="E143">
        <v>800001</v>
      </c>
      <c r="F143" s="9">
        <v>28551.725431978677</v>
      </c>
    </row>
    <row r="144" spans="3:6" x14ac:dyDescent="0.25">
      <c r="C144" t="s">
        <v>123</v>
      </c>
      <c r="D144" t="s">
        <v>62</v>
      </c>
      <c r="E144">
        <v>800002</v>
      </c>
      <c r="F144" s="9">
        <v>28551.725431978677</v>
      </c>
    </row>
    <row r="145" spans="3:6" x14ac:dyDescent="0.25">
      <c r="C145" t="s">
        <v>123</v>
      </c>
      <c r="D145" t="s">
        <v>63</v>
      </c>
      <c r="E145">
        <v>100000</v>
      </c>
      <c r="F145" s="9">
        <v>1441862.1343149233</v>
      </c>
    </row>
    <row r="146" spans="3:6" x14ac:dyDescent="0.25">
      <c r="C146" t="s">
        <v>123</v>
      </c>
      <c r="D146" t="s">
        <v>63</v>
      </c>
      <c r="E146">
        <v>100001</v>
      </c>
      <c r="F146" s="9">
        <v>432558.64029447694</v>
      </c>
    </row>
    <row r="147" spans="3:6" x14ac:dyDescent="0.25">
      <c r="C147" t="s">
        <v>123</v>
      </c>
      <c r="D147" t="s">
        <v>63</v>
      </c>
      <c r="E147">
        <v>200000</v>
      </c>
      <c r="F147" s="9">
        <v>720931.06715746166</v>
      </c>
    </row>
    <row r="148" spans="3:6" x14ac:dyDescent="0.25">
      <c r="C148" t="s">
        <v>123</v>
      </c>
      <c r="D148" t="s">
        <v>63</v>
      </c>
      <c r="E148">
        <v>400000</v>
      </c>
      <c r="F148" s="9">
        <v>144186.21343149233</v>
      </c>
    </row>
    <row r="149" spans="3:6" x14ac:dyDescent="0.25">
      <c r="C149" t="s">
        <v>123</v>
      </c>
      <c r="D149" t="s">
        <v>63</v>
      </c>
      <c r="E149">
        <v>400001</v>
      </c>
      <c r="F149" s="9">
        <v>72093.106715746166</v>
      </c>
    </row>
    <row r="150" spans="3:6" x14ac:dyDescent="0.25">
      <c r="C150" t="s">
        <v>123</v>
      </c>
      <c r="D150" t="s">
        <v>63</v>
      </c>
      <c r="E150">
        <v>500000</v>
      </c>
      <c r="F150" s="9">
        <v>288372.42686298466</v>
      </c>
    </row>
    <row r="151" spans="3:6" x14ac:dyDescent="0.25">
      <c r="C151" t="s">
        <v>123</v>
      </c>
      <c r="D151" t="s">
        <v>63</v>
      </c>
      <c r="E151">
        <v>600000</v>
      </c>
      <c r="F151" s="9">
        <v>144186.21343149233</v>
      </c>
    </row>
    <row r="152" spans="3:6" x14ac:dyDescent="0.25">
      <c r="C152" t="s">
        <v>123</v>
      </c>
      <c r="D152" t="s">
        <v>63</v>
      </c>
      <c r="E152">
        <v>600001</v>
      </c>
      <c r="F152" s="9">
        <v>0</v>
      </c>
    </row>
    <row r="153" spans="3:6" x14ac:dyDescent="0.25">
      <c r="C153" t="s">
        <v>123</v>
      </c>
      <c r="D153" t="s">
        <v>63</v>
      </c>
      <c r="E153">
        <v>600002</v>
      </c>
      <c r="F153" s="9">
        <v>0</v>
      </c>
    </row>
    <row r="154" spans="3:6" x14ac:dyDescent="0.25">
      <c r="C154" t="s">
        <v>123</v>
      </c>
      <c r="D154" t="s">
        <v>63</v>
      </c>
      <c r="E154">
        <v>700000</v>
      </c>
      <c r="F154" s="9">
        <v>72093.106715746166</v>
      </c>
    </row>
    <row r="155" spans="3:6" x14ac:dyDescent="0.25">
      <c r="C155" t="s">
        <v>123</v>
      </c>
      <c r="D155" t="s">
        <v>63</v>
      </c>
      <c r="E155">
        <v>700001</v>
      </c>
      <c r="F155" s="9">
        <v>14418.621343149232</v>
      </c>
    </row>
    <row r="156" spans="3:6" x14ac:dyDescent="0.25">
      <c r="C156" t="s">
        <v>123</v>
      </c>
      <c r="D156" t="s">
        <v>63</v>
      </c>
      <c r="E156">
        <v>700002</v>
      </c>
      <c r="F156" s="9">
        <v>28837.242686298465</v>
      </c>
    </row>
    <row r="157" spans="3:6" x14ac:dyDescent="0.25">
      <c r="C157" t="s">
        <v>123</v>
      </c>
      <c r="D157" t="s">
        <v>63</v>
      </c>
      <c r="E157">
        <v>700003</v>
      </c>
      <c r="F157" s="9">
        <v>14418.621343149232</v>
      </c>
    </row>
    <row r="158" spans="3:6" x14ac:dyDescent="0.25">
      <c r="C158" t="s">
        <v>123</v>
      </c>
      <c r="D158" t="s">
        <v>63</v>
      </c>
      <c r="E158">
        <v>800000</v>
      </c>
      <c r="F158" s="9">
        <v>28837.242686298465</v>
      </c>
    </row>
    <row r="159" spans="3:6" x14ac:dyDescent="0.25">
      <c r="C159" t="s">
        <v>123</v>
      </c>
      <c r="D159" t="s">
        <v>63</v>
      </c>
      <c r="E159">
        <v>800001</v>
      </c>
      <c r="F159" s="9">
        <v>28837.242686298465</v>
      </c>
    </row>
    <row r="160" spans="3:6" x14ac:dyDescent="0.25">
      <c r="C160" t="s">
        <v>123</v>
      </c>
      <c r="D160" t="s">
        <v>63</v>
      </c>
      <c r="E160">
        <v>800002</v>
      </c>
      <c r="F160" s="9">
        <v>28837.242686298465</v>
      </c>
    </row>
    <row r="161" spans="3:6" x14ac:dyDescent="0.25">
      <c r="C161" t="s">
        <v>123</v>
      </c>
      <c r="D161" t="s">
        <v>64</v>
      </c>
      <c r="E161">
        <v>100000</v>
      </c>
      <c r="F161" s="9">
        <v>1456280.7556580727</v>
      </c>
    </row>
    <row r="162" spans="3:6" x14ac:dyDescent="0.25">
      <c r="C162" t="s">
        <v>123</v>
      </c>
      <c r="D162" t="s">
        <v>64</v>
      </c>
      <c r="E162">
        <v>100001</v>
      </c>
      <c r="F162" s="9">
        <v>436884.22669742175</v>
      </c>
    </row>
    <row r="163" spans="3:6" x14ac:dyDescent="0.25">
      <c r="C163" t="s">
        <v>123</v>
      </c>
      <c r="D163" t="s">
        <v>64</v>
      </c>
      <c r="E163">
        <v>200000</v>
      </c>
      <c r="F163" s="9">
        <v>728140.37782903633</v>
      </c>
    </row>
    <row r="164" spans="3:6" x14ac:dyDescent="0.25">
      <c r="C164" t="s">
        <v>123</v>
      </c>
      <c r="D164" t="s">
        <v>64</v>
      </c>
      <c r="E164">
        <v>400000</v>
      </c>
      <c r="F164" s="9">
        <v>145628.07556580726</v>
      </c>
    </row>
    <row r="165" spans="3:6" x14ac:dyDescent="0.25">
      <c r="C165" t="s">
        <v>123</v>
      </c>
      <c r="D165" t="s">
        <v>64</v>
      </c>
      <c r="E165">
        <v>400001</v>
      </c>
      <c r="F165" s="9">
        <v>72814.03778290363</v>
      </c>
    </row>
    <row r="166" spans="3:6" x14ac:dyDescent="0.25">
      <c r="C166" t="s">
        <v>123</v>
      </c>
      <c r="D166" t="s">
        <v>64</v>
      </c>
      <c r="E166">
        <v>500000</v>
      </c>
      <c r="F166" s="9">
        <v>291256.15113161452</v>
      </c>
    </row>
    <row r="167" spans="3:6" x14ac:dyDescent="0.25">
      <c r="C167" t="s">
        <v>123</v>
      </c>
      <c r="D167" t="s">
        <v>64</v>
      </c>
      <c r="E167">
        <v>600000</v>
      </c>
      <c r="F167" s="9">
        <v>145628.07556580726</v>
      </c>
    </row>
    <row r="168" spans="3:6" x14ac:dyDescent="0.25">
      <c r="C168" t="s">
        <v>123</v>
      </c>
      <c r="D168" t="s">
        <v>64</v>
      </c>
      <c r="E168">
        <v>600001</v>
      </c>
      <c r="F168" s="9">
        <v>0</v>
      </c>
    </row>
    <row r="169" spans="3:6" x14ac:dyDescent="0.25">
      <c r="C169" t="s">
        <v>123</v>
      </c>
      <c r="D169" t="s">
        <v>64</v>
      </c>
      <c r="E169">
        <v>600002</v>
      </c>
      <c r="F169" s="9">
        <v>0</v>
      </c>
    </row>
    <row r="170" spans="3:6" x14ac:dyDescent="0.25">
      <c r="C170" t="s">
        <v>123</v>
      </c>
      <c r="D170" t="s">
        <v>64</v>
      </c>
      <c r="E170">
        <v>700000</v>
      </c>
      <c r="F170" s="9">
        <v>72814.03778290363</v>
      </c>
    </row>
    <row r="171" spans="3:6" x14ac:dyDescent="0.25">
      <c r="C171" t="s">
        <v>123</v>
      </c>
      <c r="D171" t="s">
        <v>64</v>
      </c>
      <c r="E171">
        <v>700001</v>
      </c>
      <c r="F171" s="9">
        <v>14562.807556580727</v>
      </c>
    </row>
    <row r="172" spans="3:6" x14ac:dyDescent="0.25">
      <c r="C172" t="s">
        <v>123</v>
      </c>
      <c r="D172" t="s">
        <v>64</v>
      </c>
      <c r="E172">
        <v>700002</v>
      </c>
      <c r="F172" s="9">
        <v>29125.615113161453</v>
      </c>
    </row>
    <row r="173" spans="3:6" x14ac:dyDescent="0.25">
      <c r="C173" t="s">
        <v>123</v>
      </c>
      <c r="D173" t="s">
        <v>64</v>
      </c>
      <c r="E173">
        <v>700003</v>
      </c>
      <c r="F173" s="9">
        <v>14562.807556580727</v>
      </c>
    </row>
    <row r="174" spans="3:6" x14ac:dyDescent="0.25">
      <c r="C174" t="s">
        <v>123</v>
      </c>
      <c r="D174" t="s">
        <v>64</v>
      </c>
      <c r="E174">
        <v>800000</v>
      </c>
      <c r="F174" s="9">
        <v>29125.615113161453</v>
      </c>
    </row>
    <row r="175" spans="3:6" x14ac:dyDescent="0.25">
      <c r="C175" t="s">
        <v>123</v>
      </c>
      <c r="D175" t="s">
        <v>64</v>
      </c>
      <c r="E175">
        <v>800001</v>
      </c>
      <c r="F175" s="9">
        <v>29125.615113161453</v>
      </c>
    </row>
    <row r="176" spans="3:6" x14ac:dyDescent="0.25">
      <c r="C176" t="s">
        <v>123</v>
      </c>
      <c r="D176" t="s">
        <v>64</v>
      </c>
      <c r="E176">
        <v>800002</v>
      </c>
      <c r="F176" s="9">
        <v>29125.615113161453</v>
      </c>
    </row>
    <row r="177" spans="3:6" x14ac:dyDescent="0.25">
      <c r="C177" t="s">
        <v>123</v>
      </c>
      <c r="D177" t="s">
        <v>66</v>
      </c>
      <c r="E177">
        <v>700000</v>
      </c>
      <c r="F177" s="9">
        <v>74277.599942339992</v>
      </c>
    </row>
    <row r="178" spans="3:6" x14ac:dyDescent="0.25">
      <c r="C178" t="s">
        <v>123</v>
      </c>
      <c r="D178" t="s">
        <v>66</v>
      </c>
      <c r="E178">
        <v>700001</v>
      </c>
      <c r="F178" s="9">
        <v>14855.519988468001</v>
      </c>
    </row>
    <row r="179" spans="3:6" x14ac:dyDescent="0.25">
      <c r="C179" t="s">
        <v>123</v>
      </c>
      <c r="D179" t="s">
        <v>66</v>
      </c>
      <c r="E179">
        <v>700002</v>
      </c>
      <c r="F179" s="9">
        <v>29711.039976936001</v>
      </c>
    </row>
    <row r="180" spans="3:6" x14ac:dyDescent="0.25">
      <c r="C180" t="s">
        <v>123</v>
      </c>
      <c r="D180" t="s">
        <v>66</v>
      </c>
      <c r="E180">
        <v>700003</v>
      </c>
      <c r="F180" s="9">
        <v>14855.519988468001</v>
      </c>
    </row>
    <row r="181" spans="3:6" x14ac:dyDescent="0.25">
      <c r="C181" t="s">
        <v>123</v>
      </c>
      <c r="D181" t="s">
        <v>66</v>
      </c>
      <c r="E181">
        <v>800000</v>
      </c>
      <c r="F181" s="9">
        <v>29711.039976936001</v>
      </c>
    </row>
    <row r="182" spans="3:6" x14ac:dyDescent="0.25">
      <c r="C182" t="s">
        <v>123</v>
      </c>
      <c r="D182" t="s">
        <v>66</v>
      </c>
      <c r="E182">
        <v>800001</v>
      </c>
      <c r="F182" s="9">
        <v>29711.039976936001</v>
      </c>
    </row>
    <row r="183" spans="3:6" x14ac:dyDescent="0.25">
      <c r="C183" t="s">
        <v>123</v>
      </c>
      <c r="D183" t="s">
        <v>66</v>
      </c>
      <c r="E183">
        <v>800002</v>
      </c>
      <c r="F183" s="9">
        <v>29711.039976936001</v>
      </c>
    </row>
    <row r="184" spans="3:6" x14ac:dyDescent="0.25">
      <c r="C184" t="s">
        <v>123</v>
      </c>
      <c r="D184" t="s">
        <v>81</v>
      </c>
      <c r="E184">
        <v>100000</v>
      </c>
      <c r="F184" s="9">
        <v>1741926.5497714726</v>
      </c>
    </row>
    <row r="185" spans="3:6" x14ac:dyDescent="0.25">
      <c r="C185" t="s">
        <v>123</v>
      </c>
      <c r="D185" t="s">
        <v>81</v>
      </c>
      <c r="E185">
        <v>100001</v>
      </c>
      <c r="F185" s="9">
        <v>522577.9649314417</v>
      </c>
    </row>
    <row r="186" spans="3:6" x14ac:dyDescent="0.25">
      <c r="C186" t="s">
        <v>123</v>
      </c>
      <c r="D186" t="s">
        <v>81</v>
      </c>
      <c r="E186">
        <v>200000</v>
      </c>
      <c r="F186" s="9">
        <v>870963.27488573629</v>
      </c>
    </row>
    <row r="187" spans="3:6" x14ac:dyDescent="0.25">
      <c r="C187" t="s">
        <v>123</v>
      </c>
      <c r="D187" t="s">
        <v>81</v>
      </c>
      <c r="E187">
        <v>400000</v>
      </c>
      <c r="F187" s="9">
        <v>174192.65497714726</v>
      </c>
    </row>
    <row r="188" spans="3:6" x14ac:dyDescent="0.25">
      <c r="C188" t="s">
        <v>123</v>
      </c>
      <c r="D188" t="s">
        <v>81</v>
      </c>
      <c r="E188">
        <v>400001</v>
      </c>
      <c r="F188" s="9">
        <v>87096.327488573632</v>
      </c>
    </row>
    <row r="189" spans="3:6" x14ac:dyDescent="0.25">
      <c r="C189" t="s">
        <v>123</v>
      </c>
      <c r="D189" t="s">
        <v>81</v>
      </c>
      <c r="E189">
        <v>500000</v>
      </c>
      <c r="F189" s="9">
        <v>348385.30995429453</v>
      </c>
    </row>
    <row r="190" spans="3:6" x14ac:dyDescent="0.25">
      <c r="C190" t="s">
        <v>123</v>
      </c>
      <c r="D190" t="s">
        <v>81</v>
      </c>
      <c r="E190">
        <v>600000</v>
      </c>
      <c r="F190" s="9">
        <v>174192.65497714726</v>
      </c>
    </row>
    <row r="191" spans="3:6" x14ac:dyDescent="0.25">
      <c r="C191" t="s">
        <v>123</v>
      </c>
      <c r="D191" t="s">
        <v>81</v>
      </c>
      <c r="E191">
        <v>600001</v>
      </c>
      <c r="F191" s="9">
        <v>0</v>
      </c>
    </row>
    <row r="192" spans="3:6" x14ac:dyDescent="0.25">
      <c r="C192" t="s">
        <v>123</v>
      </c>
      <c r="D192" t="s">
        <v>81</v>
      </c>
      <c r="E192">
        <v>600002</v>
      </c>
      <c r="F192" s="9">
        <v>0</v>
      </c>
    </row>
    <row r="193" spans="3:6" x14ac:dyDescent="0.25">
      <c r="C193" t="s">
        <v>125</v>
      </c>
      <c r="D193" t="s">
        <v>79</v>
      </c>
      <c r="E193">
        <v>100000</v>
      </c>
      <c r="F193" s="9">
        <v>1707603.7150980027</v>
      </c>
    </row>
    <row r="194" spans="3:6" x14ac:dyDescent="0.25">
      <c r="C194" t="s">
        <v>125</v>
      </c>
      <c r="D194" t="s">
        <v>79</v>
      </c>
      <c r="E194">
        <v>100001</v>
      </c>
      <c r="F194" s="9">
        <v>512281.11452940077</v>
      </c>
    </row>
    <row r="195" spans="3:6" x14ac:dyDescent="0.25">
      <c r="C195" t="s">
        <v>125</v>
      </c>
      <c r="D195" t="s">
        <v>79</v>
      </c>
      <c r="E195">
        <v>200000</v>
      </c>
      <c r="F195" s="9">
        <v>853801.85754900135</v>
      </c>
    </row>
    <row r="196" spans="3:6" x14ac:dyDescent="0.25">
      <c r="C196" t="s">
        <v>125</v>
      </c>
      <c r="D196" t="s">
        <v>79</v>
      </c>
      <c r="E196">
        <v>400000</v>
      </c>
      <c r="F196" s="9">
        <v>170760.37150980029</v>
      </c>
    </row>
    <row r="197" spans="3:6" x14ac:dyDescent="0.25">
      <c r="C197" t="s">
        <v>125</v>
      </c>
      <c r="D197" t="s">
        <v>79</v>
      </c>
      <c r="E197">
        <v>400001</v>
      </c>
      <c r="F197" s="9">
        <v>85380.185754900143</v>
      </c>
    </row>
    <row r="198" spans="3:6" x14ac:dyDescent="0.25">
      <c r="C198" t="s">
        <v>125</v>
      </c>
      <c r="D198" t="s">
        <v>79</v>
      </c>
      <c r="E198">
        <v>500000</v>
      </c>
      <c r="F198" s="9">
        <v>341520.74301960057</v>
      </c>
    </row>
    <row r="199" spans="3:6" x14ac:dyDescent="0.25">
      <c r="C199" t="s">
        <v>125</v>
      </c>
      <c r="D199" t="s">
        <v>79</v>
      </c>
      <c r="E199">
        <v>600000</v>
      </c>
      <c r="F199" s="9">
        <v>170760.37150980029</v>
      </c>
    </row>
    <row r="200" spans="3:6" x14ac:dyDescent="0.25">
      <c r="C200" t="s">
        <v>125</v>
      </c>
      <c r="D200" t="s">
        <v>79</v>
      </c>
      <c r="E200">
        <v>600001</v>
      </c>
      <c r="F200" s="9">
        <v>0</v>
      </c>
    </row>
    <row r="201" spans="3:6" x14ac:dyDescent="0.25">
      <c r="C201" t="s">
        <v>125</v>
      </c>
      <c r="D201" t="s">
        <v>79</v>
      </c>
      <c r="E201">
        <v>600002</v>
      </c>
      <c r="F201" s="9">
        <v>0</v>
      </c>
    </row>
    <row r="202" spans="3:6" x14ac:dyDescent="0.25">
      <c r="C202" t="s">
        <v>125</v>
      </c>
      <c r="D202" t="s">
        <v>79</v>
      </c>
      <c r="E202">
        <v>700000</v>
      </c>
      <c r="F202" s="9">
        <v>85380.185754900143</v>
      </c>
    </row>
    <row r="203" spans="3:6" x14ac:dyDescent="0.25">
      <c r="C203" t="s">
        <v>125</v>
      </c>
      <c r="D203" t="s">
        <v>79</v>
      </c>
      <c r="E203">
        <v>700001</v>
      </c>
      <c r="F203" s="9">
        <v>17076.037150980028</v>
      </c>
    </row>
    <row r="204" spans="3:6" x14ac:dyDescent="0.25">
      <c r="C204" t="s">
        <v>125</v>
      </c>
      <c r="D204" t="s">
        <v>79</v>
      </c>
      <c r="E204">
        <v>700002</v>
      </c>
      <c r="F204" s="9">
        <v>34152.074301960056</v>
      </c>
    </row>
    <row r="205" spans="3:6" x14ac:dyDescent="0.25">
      <c r="C205" t="s">
        <v>125</v>
      </c>
      <c r="D205" t="s">
        <v>79</v>
      </c>
      <c r="E205">
        <v>700003</v>
      </c>
      <c r="F205" s="9">
        <v>17076.037150980028</v>
      </c>
    </row>
    <row r="206" spans="3:6" x14ac:dyDescent="0.25">
      <c r="C206" t="s">
        <v>125</v>
      </c>
      <c r="D206" t="s">
        <v>79</v>
      </c>
      <c r="E206">
        <v>800000</v>
      </c>
      <c r="F206" s="9">
        <v>34152.074301960056</v>
      </c>
    </row>
    <row r="207" spans="3:6" x14ac:dyDescent="0.25">
      <c r="C207" t="s">
        <v>125</v>
      </c>
      <c r="D207" t="s">
        <v>79</v>
      </c>
      <c r="E207">
        <v>800001</v>
      </c>
      <c r="F207" s="9">
        <v>34152.074301960056</v>
      </c>
    </row>
    <row r="208" spans="3:6" x14ac:dyDescent="0.25">
      <c r="C208" t="s">
        <v>125</v>
      </c>
      <c r="D208" t="s">
        <v>79</v>
      </c>
      <c r="E208">
        <v>800002</v>
      </c>
      <c r="F208" s="9">
        <v>34152.074301960056</v>
      </c>
    </row>
    <row r="209" spans="3:6" x14ac:dyDescent="0.25">
      <c r="C209" t="s">
        <v>125</v>
      </c>
      <c r="D209" t="s">
        <v>71</v>
      </c>
      <c r="E209">
        <v>100000</v>
      </c>
      <c r="F209" s="9">
        <v>1690696.7476217849</v>
      </c>
    </row>
    <row r="210" spans="3:6" x14ac:dyDescent="0.25">
      <c r="C210" t="s">
        <v>125</v>
      </c>
      <c r="D210" t="s">
        <v>71</v>
      </c>
      <c r="E210">
        <v>100001</v>
      </c>
      <c r="F210" s="9">
        <v>507209.02428653539</v>
      </c>
    </row>
    <row r="211" spans="3:6" x14ac:dyDescent="0.25">
      <c r="C211" t="s">
        <v>125</v>
      </c>
      <c r="D211" t="s">
        <v>71</v>
      </c>
      <c r="E211">
        <v>200000</v>
      </c>
      <c r="F211" s="9">
        <v>845348.37381089246</v>
      </c>
    </row>
    <row r="212" spans="3:6" x14ac:dyDescent="0.25">
      <c r="C212" t="s">
        <v>125</v>
      </c>
      <c r="D212" t="s">
        <v>71</v>
      </c>
      <c r="E212">
        <v>400000</v>
      </c>
      <c r="F212" s="9">
        <v>169069.67476217847</v>
      </c>
    </row>
    <row r="213" spans="3:6" x14ac:dyDescent="0.25">
      <c r="C213" t="s">
        <v>125</v>
      </c>
      <c r="D213" t="s">
        <v>71</v>
      </c>
      <c r="E213">
        <v>400001</v>
      </c>
      <c r="F213" s="9">
        <v>84534.837381089237</v>
      </c>
    </row>
    <row r="214" spans="3:6" x14ac:dyDescent="0.25">
      <c r="C214" t="s">
        <v>125</v>
      </c>
      <c r="D214" t="s">
        <v>71</v>
      </c>
      <c r="E214">
        <v>500000</v>
      </c>
      <c r="F214" s="9">
        <v>338139.34952435695</v>
      </c>
    </row>
    <row r="215" spans="3:6" x14ac:dyDescent="0.25">
      <c r="C215" t="s">
        <v>125</v>
      </c>
      <c r="D215" t="s">
        <v>71</v>
      </c>
      <c r="E215">
        <v>600000</v>
      </c>
      <c r="F215" s="9">
        <v>169069.67476217847</v>
      </c>
    </row>
    <row r="216" spans="3:6" x14ac:dyDescent="0.25">
      <c r="C216" t="s">
        <v>125</v>
      </c>
      <c r="D216" t="s">
        <v>71</v>
      </c>
      <c r="E216">
        <v>600001</v>
      </c>
      <c r="F216" s="9">
        <v>0</v>
      </c>
    </row>
    <row r="217" spans="3:6" x14ac:dyDescent="0.25">
      <c r="C217" t="s">
        <v>125</v>
      </c>
      <c r="D217" t="s">
        <v>71</v>
      </c>
      <c r="E217">
        <v>600002</v>
      </c>
      <c r="F217" s="9">
        <v>0</v>
      </c>
    </row>
    <row r="218" spans="3:6" x14ac:dyDescent="0.25">
      <c r="C218" t="s">
        <v>125</v>
      </c>
      <c r="D218" t="s">
        <v>71</v>
      </c>
      <c r="E218">
        <v>700000</v>
      </c>
      <c r="F218" s="9">
        <v>84534.837381089237</v>
      </c>
    </row>
    <row r="219" spans="3:6" x14ac:dyDescent="0.25">
      <c r="C219" t="s">
        <v>125</v>
      </c>
      <c r="D219" t="s">
        <v>71</v>
      </c>
      <c r="E219">
        <v>700001</v>
      </c>
      <c r="F219" s="9">
        <v>16906.967476217851</v>
      </c>
    </row>
    <row r="220" spans="3:6" x14ac:dyDescent="0.25">
      <c r="C220" t="s">
        <v>125</v>
      </c>
      <c r="D220" t="s">
        <v>71</v>
      </c>
      <c r="E220">
        <v>700002</v>
      </c>
      <c r="F220" s="9">
        <v>33813.934952435702</v>
      </c>
    </row>
    <row r="221" spans="3:6" x14ac:dyDescent="0.25">
      <c r="C221" t="s">
        <v>125</v>
      </c>
      <c r="D221" t="s">
        <v>71</v>
      </c>
      <c r="E221">
        <v>700003</v>
      </c>
      <c r="F221" s="9">
        <v>16906.967476217851</v>
      </c>
    </row>
    <row r="222" spans="3:6" x14ac:dyDescent="0.25">
      <c r="C222" t="s">
        <v>125</v>
      </c>
      <c r="D222" t="s">
        <v>71</v>
      </c>
      <c r="E222">
        <v>800000</v>
      </c>
      <c r="F222" s="9">
        <v>33813.934952435702</v>
      </c>
    </row>
    <row r="223" spans="3:6" x14ac:dyDescent="0.25">
      <c r="C223" t="s">
        <v>125</v>
      </c>
      <c r="D223" t="s">
        <v>71</v>
      </c>
      <c r="E223">
        <v>800001</v>
      </c>
      <c r="F223" s="9">
        <v>33813.934952435702</v>
      </c>
    </row>
    <row r="224" spans="3:6" x14ac:dyDescent="0.25">
      <c r="C224" t="s">
        <v>125</v>
      </c>
      <c r="D224" t="s">
        <v>71</v>
      </c>
      <c r="E224">
        <v>800002</v>
      </c>
      <c r="F224" s="9">
        <v>33813.934952435702</v>
      </c>
    </row>
    <row r="225" spans="3:6" x14ac:dyDescent="0.25">
      <c r="C225" t="s">
        <v>125</v>
      </c>
      <c r="D225" t="s">
        <v>80</v>
      </c>
      <c r="E225">
        <v>100000</v>
      </c>
      <c r="F225" s="9">
        <v>1724679.7522489827</v>
      </c>
    </row>
    <row r="226" spans="3:6" x14ac:dyDescent="0.25">
      <c r="C226" t="s">
        <v>125</v>
      </c>
      <c r="D226" t="s">
        <v>80</v>
      </c>
      <c r="E226">
        <v>100001</v>
      </c>
      <c r="F226" s="9">
        <v>517403.92567469476</v>
      </c>
    </row>
    <row r="227" spans="3:6" x14ac:dyDescent="0.25">
      <c r="C227" t="s">
        <v>125</v>
      </c>
      <c r="D227" t="s">
        <v>80</v>
      </c>
      <c r="E227">
        <v>200000</v>
      </c>
      <c r="F227" s="9">
        <v>862339.87612449133</v>
      </c>
    </row>
    <row r="228" spans="3:6" x14ac:dyDescent="0.25">
      <c r="C228" t="s">
        <v>125</v>
      </c>
      <c r="D228" t="s">
        <v>80</v>
      </c>
      <c r="E228">
        <v>400000</v>
      </c>
      <c r="F228" s="9">
        <v>172467.97522489825</v>
      </c>
    </row>
    <row r="229" spans="3:6" x14ac:dyDescent="0.25">
      <c r="C229" t="s">
        <v>125</v>
      </c>
      <c r="D229" t="s">
        <v>80</v>
      </c>
      <c r="E229">
        <v>400001</v>
      </c>
      <c r="F229" s="9">
        <v>86233.987612449127</v>
      </c>
    </row>
    <row r="230" spans="3:6" x14ac:dyDescent="0.25">
      <c r="C230" t="s">
        <v>125</v>
      </c>
      <c r="D230" t="s">
        <v>80</v>
      </c>
      <c r="E230">
        <v>500000</v>
      </c>
      <c r="F230" s="9">
        <v>344935.95044979651</v>
      </c>
    </row>
    <row r="231" spans="3:6" x14ac:dyDescent="0.25">
      <c r="C231" t="s">
        <v>125</v>
      </c>
      <c r="D231" t="s">
        <v>80</v>
      </c>
      <c r="E231">
        <v>600000</v>
      </c>
      <c r="F231" s="9">
        <v>172467.97522489825</v>
      </c>
    </row>
    <row r="232" spans="3:6" x14ac:dyDescent="0.25">
      <c r="C232" t="s">
        <v>125</v>
      </c>
      <c r="D232" t="s">
        <v>80</v>
      </c>
      <c r="E232">
        <v>600001</v>
      </c>
      <c r="F232" s="9">
        <v>0</v>
      </c>
    </row>
    <row r="233" spans="3:6" x14ac:dyDescent="0.25">
      <c r="C233" t="s">
        <v>125</v>
      </c>
      <c r="D233" t="s">
        <v>80</v>
      </c>
      <c r="E233">
        <v>600002</v>
      </c>
      <c r="F233" s="9">
        <v>0</v>
      </c>
    </row>
    <row r="234" spans="3:6" x14ac:dyDescent="0.25">
      <c r="C234" t="s">
        <v>125</v>
      </c>
      <c r="D234" t="s">
        <v>80</v>
      </c>
      <c r="E234">
        <v>700000</v>
      </c>
      <c r="F234" s="9">
        <v>86233.987612449127</v>
      </c>
    </row>
    <row r="235" spans="3:6" x14ac:dyDescent="0.25">
      <c r="C235" t="s">
        <v>125</v>
      </c>
      <c r="D235" t="s">
        <v>80</v>
      </c>
      <c r="E235">
        <v>700001</v>
      </c>
      <c r="F235" s="9">
        <v>17246.797522489825</v>
      </c>
    </row>
    <row r="236" spans="3:6" x14ac:dyDescent="0.25">
      <c r="C236" t="s">
        <v>125</v>
      </c>
      <c r="D236" t="s">
        <v>80</v>
      </c>
      <c r="E236">
        <v>700002</v>
      </c>
      <c r="F236" s="9">
        <v>34493.595044979651</v>
      </c>
    </row>
    <row r="237" spans="3:6" x14ac:dyDescent="0.25">
      <c r="C237" t="s">
        <v>125</v>
      </c>
      <c r="D237" t="s">
        <v>80</v>
      </c>
      <c r="E237">
        <v>700003</v>
      </c>
      <c r="F237" s="9">
        <v>17246.797522489825</v>
      </c>
    </row>
    <row r="238" spans="3:6" x14ac:dyDescent="0.25">
      <c r="C238" t="s">
        <v>125</v>
      </c>
      <c r="D238" t="s">
        <v>80</v>
      </c>
      <c r="E238">
        <v>800000</v>
      </c>
      <c r="F238" s="9">
        <v>34493.595044979651</v>
      </c>
    </row>
    <row r="239" spans="3:6" x14ac:dyDescent="0.25">
      <c r="C239" t="s">
        <v>125</v>
      </c>
      <c r="D239" t="s">
        <v>80</v>
      </c>
      <c r="E239">
        <v>800001</v>
      </c>
      <c r="F239" s="9">
        <v>34493.595044979651</v>
      </c>
    </row>
    <row r="240" spans="3:6" x14ac:dyDescent="0.25">
      <c r="C240" t="s">
        <v>125</v>
      </c>
      <c r="D240" t="s">
        <v>80</v>
      </c>
      <c r="E240">
        <v>800002</v>
      </c>
      <c r="F240" s="9">
        <v>34493.595044979651</v>
      </c>
    </row>
    <row r="241" spans="3:6" x14ac:dyDescent="0.25">
      <c r="C241" t="s">
        <v>125</v>
      </c>
      <c r="D241" t="s">
        <v>67</v>
      </c>
      <c r="E241">
        <v>100000</v>
      </c>
      <c r="F241" s="9">
        <v>1500407.5188352678</v>
      </c>
    </row>
    <row r="242" spans="3:6" x14ac:dyDescent="0.25">
      <c r="C242" t="s">
        <v>125</v>
      </c>
      <c r="D242" t="s">
        <v>67</v>
      </c>
      <c r="E242">
        <v>100001</v>
      </c>
      <c r="F242" s="9">
        <v>450122.25565058034</v>
      </c>
    </row>
    <row r="243" spans="3:6" x14ac:dyDescent="0.25">
      <c r="C243" t="s">
        <v>125</v>
      </c>
      <c r="D243" t="s">
        <v>67</v>
      </c>
      <c r="E243">
        <v>200000</v>
      </c>
      <c r="F243" s="9">
        <v>750203.75941763388</v>
      </c>
    </row>
    <row r="244" spans="3:6" x14ac:dyDescent="0.25">
      <c r="C244" t="s">
        <v>125</v>
      </c>
      <c r="D244" t="s">
        <v>67</v>
      </c>
      <c r="E244">
        <v>400000</v>
      </c>
      <c r="F244" s="9">
        <v>150040.7518835268</v>
      </c>
    </row>
    <row r="245" spans="3:6" x14ac:dyDescent="0.25">
      <c r="C245" t="s">
        <v>125</v>
      </c>
      <c r="D245" t="s">
        <v>67</v>
      </c>
      <c r="E245">
        <v>400001</v>
      </c>
      <c r="F245" s="9">
        <v>75020.375941763399</v>
      </c>
    </row>
    <row r="246" spans="3:6" x14ac:dyDescent="0.25">
      <c r="C246" t="s">
        <v>125</v>
      </c>
      <c r="D246" t="s">
        <v>67</v>
      </c>
      <c r="E246">
        <v>500000</v>
      </c>
      <c r="F246" s="9">
        <v>300081.5037670536</v>
      </c>
    </row>
    <row r="247" spans="3:6" x14ac:dyDescent="0.25">
      <c r="C247" t="s">
        <v>125</v>
      </c>
      <c r="D247" t="s">
        <v>67</v>
      </c>
      <c r="E247">
        <v>600000</v>
      </c>
      <c r="F247" s="9">
        <v>150040.7518835268</v>
      </c>
    </row>
    <row r="248" spans="3:6" x14ac:dyDescent="0.25">
      <c r="C248" t="s">
        <v>125</v>
      </c>
      <c r="D248" t="s">
        <v>67</v>
      </c>
      <c r="E248">
        <v>600001</v>
      </c>
      <c r="F248" s="9">
        <v>0</v>
      </c>
    </row>
    <row r="249" spans="3:6" x14ac:dyDescent="0.25">
      <c r="C249" t="s">
        <v>125</v>
      </c>
      <c r="D249" t="s">
        <v>67</v>
      </c>
      <c r="E249">
        <v>600002</v>
      </c>
      <c r="F249" s="9">
        <v>0</v>
      </c>
    </row>
    <row r="250" spans="3:6" x14ac:dyDescent="0.25">
      <c r="C250" t="s">
        <v>125</v>
      </c>
      <c r="D250" t="s">
        <v>67</v>
      </c>
      <c r="E250">
        <v>700000</v>
      </c>
      <c r="F250" s="9">
        <v>75020.375941763399</v>
      </c>
    </row>
    <row r="251" spans="3:6" x14ac:dyDescent="0.25">
      <c r="C251" t="s">
        <v>125</v>
      </c>
      <c r="D251" t="s">
        <v>67</v>
      </c>
      <c r="E251">
        <v>700001</v>
      </c>
      <c r="F251" s="9">
        <v>15004.075188352679</v>
      </c>
    </row>
    <row r="252" spans="3:6" x14ac:dyDescent="0.25">
      <c r="C252" t="s">
        <v>125</v>
      </c>
      <c r="D252" t="s">
        <v>67</v>
      </c>
      <c r="E252">
        <v>700002</v>
      </c>
      <c r="F252" s="9">
        <v>30008.150376705358</v>
      </c>
    </row>
    <row r="253" spans="3:6" x14ac:dyDescent="0.25">
      <c r="C253" t="s">
        <v>125</v>
      </c>
      <c r="D253" t="s">
        <v>67</v>
      </c>
      <c r="E253">
        <v>700003</v>
      </c>
      <c r="F253" s="9">
        <v>15004.075188352679</v>
      </c>
    </row>
    <row r="254" spans="3:6" x14ac:dyDescent="0.25">
      <c r="C254" t="s">
        <v>125</v>
      </c>
      <c r="D254" t="s">
        <v>67</v>
      </c>
      <c r="E254">
        <v>800000</v>
      </c>
      <c r="F254" s="9">
        <v>30008.150376705358</v>
      </c>
    </row>
    <row r="255" spans="3:6" x14ac:dyDescent="0.25">
      <c r="C255" t="s">
        <v>125</v>
      </c>
      <c r="D255" t="s">
        <v>67</v>
      </c>
      <c r="E255">
        <v>800001</v>
      </c>
      <c r="F255" s="9">
        <v>30008.150376705358</v>
      </c>
    </row>
    <row r="256" spans="3:6" x14ac:dyDescent="0.25">
      <c r="C256" t="s">
        <v>125</v>
      </c>
      <c r="D256" t="s">
        <v>67</v>
      </c>
      <c r="E256">
        <v>800002</v>
      </c>
      <c r="F256" s="9">
        <v>30008.150376705358</v>
      </c>
    </row>
    <row r="257" spans="3:6" x14ac:dyDescent="0.25">
      <c r="C257" t="s">
        <v>125</v>
      </c>
      <c r="D257" t="s">
        <v>72</v>
      </c>
      <c r="E257">
        <v>100000</v>
      </c>
      <c r="F257" s="9">
        <v>1515411.5940236205</v>
      </c>
    </row>
    <row r="258" spans="3:6" x14ac:dyDescent="0.25">
      <c r="C258" t="s">
        <v>125</v>
      </c>
      <c r="D258" t="s">
        <v>72</v>
      </c>
      <c r="E258">
        <v>100001</v>
      </c>
      <c r="F258" s="9">
        <v>454623.47820708615</v>
      </c>
    </row>
    <row r="259" spans="3:6" x14ac:dyDescent="0.25">
      <c r="C259" t="s">
        <v>125</v>
      </c>
      <c r="D259" t="s">
        <v>72</v>
      </c>
      <c r="E259">
        <v>200000</v>
      </c>
      <c r="F259" s="9">
        <v>757705.79701181024</v>
      </c>
    </row>
    <row r="260" spans="3:6" x14ac:dyDescent="0.25">
      <c r="C260" t="s">
        <v>125</v>
      </c>
      <c r="D260" t="s">
        <v>72</v>
      </c>
      <c r="E260">
        <v>400000</v>
      </c>
      <c r="F260" s="9">
        <v>151541.15940236207</v>
      </c>
    </row>
    <row r="261" spans="3:6" x14ac:dyDescent="0.25">
      <c r="C261" t="s">
        <v>125</v>
      </c>
      <c r="D261" t="s">
        <v>72</v>
      </c>
      <c r="E261">
        <v>400001</v>
      </c>
      <c r="F261" s="9">
        <v>75770.579701181035</v>
      </c>
    </row>
    <row r="262" spans="3:6" x14ac:dyDescent="0.25">
      <c r="C262" t="s">
        <v>125</v>
      </c>
      <c r="D262" t="s">
        <v>72</v>
      </c>
      <c r="E262">
        <v>500000</v>
      </c>
      <c r="F262" s="9">
        <v>303082.31880472414</v>
      </c>
    </row>
    <row r="263" spans="3:6" x14ac:dyDescent="0.25">
      <c r="C263" t="s">
        <v>125</v>
      </c>
      <c r="D263" t="s">
        <v>72</v>
      </c>
      <c r="E263">
        <v>600000</v>
      </c>
      <c r="F263" s="9">
        <v>151541.15940236207</v>
      </c>
    </row>
    <row r="264" spans="3:6" x14ac:dyDescent="0.25">
      <c r="C264" t="s">
        <v>125</v>
      </c>
      <c r="D264" t="s">
        <v>72</v>
      </c>
      <c r="E264">
        <v>600001</v>
      </c>
      <c r="F264" s="9">
        <v>0</v>
      </c>
    </row>
    <row r="265" spans="3:6" x14ac:dyDescent="0.25">
      <c r="C265" t="s">
        <v>125</v>
      </c>
      <c r="D265" t="s">
        <v>72</v>
      </c>
      <c r="E265">
        <v>600002</v>
      </c>
      <c r="F265" s="9">
        <v>0</v>
      </c>
    </row>
    <row r="266" spans="3:6" x14ac:dyDescent="0.25">
      <c r="C266" t="s">
        <v>125</v>
      </c>
      <c r="D266" t="s">
        <v>72</v>
      </c>
      <c r="E266">
        <v>700000</v>
      </c>
      <c r="F266" s="9">
        <v>75770.579701181035</v>
      </c>
    </row>
    <row r="267" spans="3:6" x14ac:dyDescent="0.25">
      <c r="C267" t="s">
        <v>125</v>
      </c>
      <c r="D267" t="s">
        <v>72</v>
      </c>
      <c r="E267">
        <v>700001</v>
      </c>
      <c r="F267" s="9">
        <v>15154.115940236206</v>
      </c>
    </row>
    <row r="268" spans="3:6" x14ac:dyDescent="0.25">
      <c r="C268" t="s">
        <v>125</v>
      </c>
      <c r="D268" t="s">
        <v>72</v>
      </c>
      <c r="E268">
        <v>700002</v>
      </c>
      <c r="F268" s="9">
        <v>30308.231880472413</v>
      </c>
    </row>
    <row r="269" spans="3:6" x14ac:dyDescent="0.25">
      <c r="C269" t="s">
        <v>125</v>
      </c>
      <c r="D269" t="s">
        <v>72</v>
      </c>
      <c r="E269">
        <v>700003</v>
      </c>
      <c r="F269" s="9">
        <v>15154.115940236206</v>
      </c>
    </row>
    <row r="270" spans="3:6" x14ac:dyDescent="0.25">
      <c r="C270" t="s">
        <v>125</v>
      </c>
      <c r="D270" t="s">
        <v>72</v>
      </c>
      <c r="E270">
        <v>800000</v>
      </c>
      <c r="F270" s="9">
        <v>30308.231880472413</v>
      </c>
    </row>
    <row r="271" spans="3:6" x14ac:dyDescent="0.25">
      <c r="C271" t="s">
        <v>125</v>
      </c>
      <c r="D271" t="s">
        <v>72</v>
      </c>
      <c r="E271">
        <v>800001</v>
      </c>
      <c r="F271" s="9">
        <v>30308.231880472413</v>
      </c>
    </row>
    <row r="272" spans="3:6" x14ac:dyDescent="0.25">
      <c r="C272" t="s">
        <v>125</v>
      </c>
      <c r="D272" t="s">
        <v>72</v>
      </c>
      <c r="E272">
        <v>800002</v>
      </c>
      <c r="F272" s="9">
        <v>30308.231880472413</v>
      </c>
    </row>
    <row r="273" spans="3:6" x14ac:dyDescent="0.25">
      <c r="C273" t="s">
        <v>125</v>
      </c>
      <c r="D273" t="s">
        <v>73</v>
      </c>
      <c r="E273">
        <v>100000</v>
      </c>
      <c r="F273" s="9">
        <v>1530565.7099638567</v>
      </c>
    </row>
    <row r="274" spans="3:6" x14ac:dyDescent="0.25">
      <c r="C274" t="s">
        <v>125</v>
      </c>
      <c r="D274" t="s">
        <v>73</v>
      </c>
      <c r="E274">
        <v>100001</v>
      </c>
      <c r="F274" s="9">
        <v>459169.71298915701</v>
      </c>
    </row>
    <row r="275" spans="3:6" x14ac:dyDescent="0.25">
      <c r="C275" t="s">
        <v>125</v>
      </c>
      <c r="D275" t="s">
        <v>73</v>
      </c>
      <c r="E275">
        <v>200000</v>
      </c>
      <c r="F275" s="9">
        <v>765282.85498192837</v>
      </c>
    </row>
    <row r="276" spans="3:6" x14ac:dyDescent="0.25">
      <c r="C276" t="s">
        <v>125</v>
      </c>
      <c r="D276" t="s">
        <v>73</v>
      </c>
      <c r="E276">
        <v>400000</v>
      </c>
      <c r="F276" s="9">
        <v>153056.57099638568</v>
      </c>
    </row>
    <row r="277" spans="3:6" x14ac:dyDescent="0.25">
      <c r="C277" t="s">
        <v>125</v>
      </c>
      <c r="D277" t="s">
        <v>73</v>
      </c>
      <c r="E277">
        <v>400001</v>
      </c>
      <c r="F277" s="9">
        <v>76528.285498192839</v>
      </c>
    </row>
    <row r="278" spans="3:6" x14ac:dyDescent="0.25">
      <c r="C278" t="s">
        <v>125</v>
      </c>
      <c r="D278" t="s">
        <v>73</v>
      </c>
      <c r="E278">
        <v>500000</v>
      </c>
      <c r="F278" s="9">
        <v>306113.14199277136</v>
      </c>
    </row>
    <row r="279" spans="3:6" x14ac:dyDescent="0.25">
      <c r="C279" t="s">
        <v>125</v>
      </c>
      <c r="D279" t="s">
        <v>73</v>
      </c>
      <c r="E279">
        <v>600000</v>
      </c>
      <c r="F279" s="9">
        <v>153056.57099638568</v>
      </c>
    </row>
    <row r="280" spans="3:6" x14ac:dyDescent="0.25">
      <c r="C280" t="s">
        <v>125</v>
      </c>
      <c r="D280" t="s">
        <v>73</v>
      </c>
      <c r="E280">
        <v>600001</v>
      </c>
      <c r="F280" s="9">
        <v>0</v>
      </c>
    </row>
    <row r="281" spans="3:6" x14ac:dyDescent="0.25">
      <c r="C281" t="s">
        <v>125</v>
      </c>
      <c r="D281" t="s">
        <v>73</v>
      </c>
      <c r="E281">
        <v>600002</v>
      </c>
      <c r="F281" s="9">
        <v>0</v>
      </c>
    </row>
    <row r="282" spans="3:6" x14ac:dyDescent="0.25">
      <c r="C282" t="s">
        <v>125</v>
      </c>
      <c r="D282" t="s">
        <v>73</v>
      </c>
      <c r="E282">
        <v>700000</v>
      </c>
      <c r="F282" s="9">
        <v>76528.285498192839</v>
      </c>
    </row>
    <row r="283" spans="3:6" x14ac:dyDescent="0.25">
      <c r="C283" t="s">
        <v>125</v>
      </c>
      <c r="D283" t="s">
        <v>73</v>
      </c>
      <c r="E283">
        <v>700001</v>
      </c>
      <c r="F283" s="9">
        <v>15305.657099638569</v>
      </c>
    </row>
    <row r="284" spans="3:6" x14ac:dyDescent="0.25">
      <c r="C284" t="s">
        <v>125</v>
      </c>
      <c r="D284" t="s">
        <v>73</v>
      </c>
      <c r="E284">
        <v>700002</v>
      </c>
      <c r="F284" s="9">
        <v>30611.314199277138</v>
      </c>
    </row>
    <row r="285" spans="3:6" x14ac:dyDescent="0.25">
      <c r="C285" t="s">
        <v>125</v>
      </c>
      <c r="D285" t="s">
        <v>73</v>
      </c>
      <c r="E285">
        <v>700003</v>
      </c>
      <c r="F285" s="9">
        <v>15305.657099638569</v>
      </c>
    </row>
    <row r="286" spans="3:6" x14ac:dyDescent="0.25">
      <c r="C286" t="s">
        <v>125</v>
      </c>
      <c r="D286" t="s">
        <v>73</v>
      </c>
      <c r="E286">
        <v>800000</v>
      </c>
      <c r="F286" s="9">
        <v>30611.314199277138</v>
      </c>
    </row>
    <row r="287" spans="3:6" x14ac:dyDescent="0.25">
      <c r="C287" t="s">
        <v>125</v>
      </c>
      <c r="D287" t="s">
        <v>73</v>
      </c>
      <c r="E287">
        <v>800001</v>
      </c>
      <c r="F287" s="9">
        <v>30611.314199277138</v>
      </c>
    </row>
    <row r="288" spans="3:6" x14ac:dyDescent="0.25">
      <c r="C288" t="s">
        <v>125</v>
      </c>
      <c r="D288" t="s">
        <v>73</v>
      </c>
      <c r="E288">
        <v>800002</v>
      </c>
      <c r="F288" s="9">
        <v>30611.314199277138</v>
      </c>
    </row>
    <row r="289" spans="3:6" x14ac:dyDescent="0.25">
      <c r="C289" t="s">
        <v>125</v>
      </c>
      <c r="D289" t="s">
        <v>74</v>
      </c>
      <c r="E289">
        <v>100000</v>
      </c>
      <c r="F289" s="9">
        <v>1545871.3670634953</v>
      </c>
    </row>
    <row r="290" spans="3:6" x14ac:dyDescent="0.25">
      <c r="C290" t="s">
        <v>125</v>
      </c>
      <c r="D290" t="s">
        <v>74</v>
      </c>
      <c r="E290">
        <v>100001</v>
      </c>
      <c r="F290" s="9">
        <v>463761.41011904861</v>
      </c>
    </row>
    <row r="291" spans="3:6" x14ac:dyDescent="0.25">
      <c r="C291" t="s">
        <v>125</v>
      </c>
      <c r="D291" t="s">
        <v>74</v>
      </c>
      <c r="E291">
        <v>200000</v>
      </c>
      <c r="F291" s="9">
        <v>772935.68353174767</v>
      </c>
    </row>
    <row r="292" spans="3:6" x14ac:dyDescent="0.25">
      <c r="C292" t="s">
        <v>125</v>
      </c>
      <c r="D292" t="s">
        <v>74</v>
      </c>
      <c r="E292">
        <v>400000</v>
      </c>
      <c r="F292" s="9">
        <v>154587.13670634956</v>
      </c>
    </row>
    <row r="293" spans="3:6" x14ac:dyDescent="0.25">
      <c r="C293" t="s">
        <v>125</v>
      </c>
      <c r="D293" t="s">
        <v>74</v>
      </c>
      <c r="E293">
        <v>400001</v>
      </c>
      <c r="F293" s="9">
        <v>77293.568353174778</v>
      </c>
    </row>
    <row r="294" spans="3:6" x14ac:dyDescent="0.25">
      <c r="C294" t="s">
        <v>125</v>
      </c>
      <c r="D294" t="s">
        <v>74</v>
      </c>
      <c r="E294">
        <v>500000</v>
      </c>
      <c r="F294" s="9">
        <v>309174.27341269911</v>
      </c>
    </row>
    <row r="295" spans="3:6" x14ac:dyDescent="0.25">
      <c r="C295" t="s">
        <v>125</v>
      </c>
      <c r="D295" t="s">
        <v>74</v>
      </c>
      <c r="E295">
        <v>600000</v>
      </c>
      <c r="F295" s="9">
        <v>154587.13670634956</v>
      </c>
    </row>
    <row r="296" spans="3:6" x14ac:dyDescent="0.25">
      <c r="C296" t="s">
        <v>125</v>
      </c>
      <c r="D296" t="s">
        <v>74</v>
      </c>
      <c r="E296">
        <v>600001</v>
      </c>
      <c r="F296" s="9">
        <v>0</v>
      </c>
    </row>
    <row r="297" spans="3:6" x14ac:dyDescent="0.25">
      <c r="C297" t="s">
        <v>125</v>
      </c>
      <c r="D297" t="s">
        <v>74</v>
      </c>
      <c r="E297">
        <v>600002</v>
      </c>
      <c r="F297" s="9">
        <v>0</v>
      </c>
    </row>
    <row r="298" spans="3:6" x14ac:dyDescent="0.25">
      <c r="C298" t="s">
        <v>125</v>
      </c>
      <c r="D298" t="s">
        <v>74</v>
      </c>
      <c r="E298">
        <v>700000</v>
      </c>
      <c r="F298" s="9">
        <v>77293.568353174778</v>
      </c>
    </row>
    <row r="299" spans="3:6" x14ac:dyDescent="0.25">
      <c r="C299" t="s">
        <v>125</v>
      </c>
      <c r="D299" t="s">
        <v>74</v>
      </c>
      <c r="E299">
        <v>700001</v>
      </c>
      <c r="F299" s="9">
        <v>15458.713670634956</v>
      </c>
    </row>
    <row r="300" spans="3:6" x14ac:dyDescent="0.25">
      <c r="C300" t="s">
        <v>125</v>
      </c>
      <c r="D300" t="s">
        <v>74</v>
      </c>
      <c r="E300">
        <v>700002</v>
      </c>
      <c r="F300" s="9">
        <v>30917.427341269911</v>
      </c>
    </row>
    <row r="301" spans="3:6" x14ac:dyDescent="0.25">
      <c r="C301" t="s">
        <v>125</v>
      </c>
      <c r="D301" t="s">
        <v>74</v>
      </c>
      <c r="E301">
        <v>700003</v>
      </c>
      <c r="F301" s="9">
        <v>15458.713670634956</v>
      </c>
    </row>
    <row r="302" spans="3:6" x14ac:dyDescent="0.25">
      <c r="C302" t="s">
        <v>125</v>
      </c>
      <c r="D302" t="s">
        <v>74</v>
      </c>
      <c r="E302">
        <v>800000</v>
      </c>
      <c r="F302" s="9">
        <v>30917.427341269911</v>
      </c>
    </row>
    <row r="303" spans="3:6" x14ac:dyDescent="0.25">
      <c r="C303" t="s">
        <v>125</v>
      </c>
      <c r="D303" t="s">
        <v>74</v>
      </c>
      <c r="E303">
        <v>800001</v>
      </c>
      <c r="F303" s="9">
        <v>30917.427341269911</v>
      </c>
    </row>
    <row r="304" spans="3:6" x14ac:dyDescent="0.25">
      <c r="C304" t="s">
        <v>125</v>
      </c>
      <c r="D304" t="s">
        <v>74</v>
      </c>
      <c r="E304">
        <v>800002</v>
      </c>
      <c r="F304" s="9">
        <v>30917.427341269911</v>
      </c>
    </row>
    <row r="305" spans="3:6" x14ac:dyDescent="0.25">
      <c r="C305" t="s">
        <v>125</v>
      </c>
      <c r="D305" t="s">
        <v>70</v>
      </c>
      <c r="E305">
        <v>100000</v>
      </c>
      <c r="F305" s="9">
        <v>1673957.1758631533</v>
      </c>
    </row>
    <row r="306" spans="3:6" x14ac:dyDescent="0.25">
      <c r="C306" t="s">
        <v>125</v>
      </c>
      <c r="D306" t="s">
        <v>70</v>
      </c>
      <c r="E306">
        <v>100001</v>
      </c>
      <c r="F306" s="9">
        <v>502187.15275894594</v>
      </c>
    </row>
    <row r="307" spans="3:6" x14ac:dyDescent="0.25">
      <c r="C307" t="s">
        <v>125</v>
      </c>
      <c r="D307" t="s">
        <v>70</v>
      </c>
      <c r="E307">
        <v>200000</v>
      </c>
      <c r="F307" s="9">
        <v>836978.58793157665</v>
      </c>
    </row>
    <row r="308" spans="3:6" x14ac:dyDescent="0.25">
      <c r="C308" t="s">
        <v>125</v>
      </c>
      <c r="D308" t="s">
        <v>70</v>
      </c>
      <c r="E308">
        <v>400000</v>
      </c>
      <c r="F308" s="9">
        <v>167395.71758631532</v>
      </c>
    </row>
    <row r="309" spans="3:6" x14ac:dyDescent="0.25">
      <c r="C309" t="s">
        <v>125</v>
      </c>
      <c r="D309" t="s">
        <v>70</v>
      </c>
      <c r="E309">
        <v>400001</v>
      </c>
      <c r="F309" s="9">
        <v>83697.858793157662</v>
      </c>
    </row>
    <row r="310" spans="3:6" x14ac:dyDescent="0.25">
      <c r="C310" t="s">
        <v>125</v>
      </c>
      <c r="D310" t="s">
        <v>70</v>
      </c>
      <c r="E310">
        <v>500000</v>
      </c>
      <c r="F310" s="9">
        <v>334791.43517263065</v>
      </c>
    </row>
    <row r="311" spans="3:6" x14ac:dyDescent="0.25">
      <c r="C311" t="s">
        <v>125</v>
      </c>
      <c r="D311" t="s">
        <v>70</v>
      </c>
      <c r="E311">
        <v>600000</v>
      </c>
      <c r="F311" s="9">
        <v>167395.71758631532</v>
      </c>
    </row>
    <row r="312" spans="3:6" x14ac:dyDescent="0.25">
      <c r="C312" t="s">
        <v>125</v>
      </c>
      <c r="D312" t="s">
        <v>70</v>
      </c>
      <c r="E312">
        <v>600001</v>
      </c>
      <c r="F312" s="9">
        <v>0</v>
      </c>
    </row>
    <row r="313" spans="3:6" x14ac:dyDescent="0.25">
      <c r="C313" t="s">
        <v>125</v>
      </c>
      <c r="D313" t="s">
        <v>70</v>
      </c>
      <c r="E313">
        <v>600002</v>
      </c>
      <c r="F313" s="9">
        <v>0</v>
      </c>
    </row>
    <row r="314" spans="3:6" x14ac:dyDescent="0.25">
      <c r="C314" t="s">
        <v>125</v>
      </c>
      <c r="D314" t="s">
        <v>70</v>
      </c>
      <c r="E314">
        <v>700000</v>
      </c>
      <c r="F314" s="9">
        <v>83697.858793157662</v>
      </c>
    </row>
    <row r="315" spans="3:6" x14ac:dyDescent="0.25">
      <c r="C315" t="s">
        <v>125</v>
      </c>
      <c r="D315" t="s">
        <v>70</v>
      </c>
      <c r="E315">
        <v>700001</v>
      </c>
      <c r="F315" s="9">
        <v>16739.57175863153</v>
      </c>
    </row>
    <row r="316" spans="3:6" x14ac:dyDescent="0.25">
      <c r="C316" t="s">
        <v>125</v>
      </c>
      <c r="D316" t="s">
        <v>70</v>
      </c>
      <c r="E316">
        <v>700002</v>
      </c>
      <c r="F316" s="9">
        <v>33479.143517263059</v>
      </c>
    </row>
    <row r="317" spans="3:6" x14ac:dyDescent="0.25">
      <c r="C317" t="s">
        <v>125</v>
      </c>
      <c r="D317" t="s">
        <v>70</v>
      </c>
      <c r="E317">
        <v>700003</v>
      </c>
      <c r="F317" s="9">
        <v>16739.57175863153</v>
      </c>
    </row>
    <row r="318" spans="3:6" x14ac:dyDescent="0.25">
      <c r="C318" t="s">
        <v>125</v>
      </c>
      <c r="D318" t="s">
        <v>70</v>
      </c>
      <c r="E318">
        <v>800000</v>
      </c>
      <c r="F318" s="9">
        <v>33479.143517263059</v>
      </c>
    </row>
    <row r="319" spans="3:6" x14ac:dyDescent="0.25">
      <c r="C319" t="s">
        <v>125</v>
      </c>
      <c r="D319" t="s">
        <v>70</v>
      </c>
      <c r="E319">
        <v>800001</v>
      </c>
      <c r="F319" s="9">
        <v>33479.143517263059</v>
      </c>
    </row>
    <row r="320" spans="3:6" x14ac:dyDescent="0.25">
      <c r="C320" t="s">
        <v>125</v>
      </c>
      <c r="D320" t="s">
        <v>70</v>
      </c>
      <c r="E320">
        <v>800002</v>
      </c>
      <c r="F320" s="9">
        <v>33479.143517263059</v>
      </c>
    </row>
    <row r="321" spans="3:6" x14ac:dyDescent="0.25">
      <c r="C321" t="s">
        <v>125</v>
      </c>
      <c r="D321" t="s">
        <v>66</v>
      </c>
      <c r="E321">
        <v>100000</v>
      </c>
      <c r="F321" s="9">
        <v>1485551.9988467998</v>
      </c>
    </row>
    <row r="322" spans="3:6" x14ac:dyDescent="0.25">
      <c r="C322" t="s">
        <v>125</v>
      </c>
      <c r="D322" t="s">
        <v>66</v>
      </c>
      <c r="E322">
        <v>100001</v>
      </c>
      <c r="F322" s="9">
        <v>445665.59965403995</v>
      </c>
    </row>
    <row r="323" spans="3:6" x14ac:dyDescent="0.25">
      <c r="C323" t="s">
        <v>125</v>
      </c>
      <c r="D323" t="s">
        <v>81</v>
      </c>
      <c r="E323">
        <v>700000</v>
      </c>
      <c r="F323" s="9">
        <v>87096.327488573632</v>
      </c>
    </row>
    <row r="324" spans="3:6" x14ac:dyDescent="0.25">
      <c r="C324" t="s">
        <v>125</v>
      </c>
      <c r="D324" t="s">
        <v>81</v>
      </c>
      <c r="E324">
        <v>700001</v>
      </c>
      <c r="F324" s="9">
        <v>17419.265497714725</v>
      </c>
    </row>
    <row r="325" spans="3:6" x14ac:dyDescent="0.25">
      <c r="C325" t="s">
        <v>125</v>
      </c>
      <c r="D325" t="s">
        <v>81</v>
      </c>
      <c r="E325">
        <v>700002</v>
      </c>
      <c r="F325" s="9">
        <v>34838.53099542945</v>
      </c>
    </row>
    <row r="326" spans="3:6" x14ac:dyDescent="0.25">
      <c r="C326" t="s">
        <v>125</v>
      </c>
      <c r="D326" t="s">
        <v>81</v>
      </c>
      <c r="E326">
        <v>700003</v>
      </c>
      <c r="F326" s="9">
        <v>17419.265497714725</v>
      </c>
    </row>
    <row r="327" spans="3:6" x14ac:dyDescent="0.25">
      <c r="C327" t="s">
        <v>125</v>
      </c>
      <c r="D327" t="s">
        <v>81</v>
      </c>
      <c r="E327">
        <v>800000</v>
      </c>
      <c r="F327" s="9">
        <v>34838.53099542945</v>
      </c>
    </row>
    <row r="328" spans="3:6" x14ac:dyDescent="0.25">
      <c r="C328" t="s">
        <v>125</v>
      </c>
      <c r="D328" t="s">
        <v>81</v>
      </c>
      <c r="E328">
        <v>800001</v>
      </c>
      <c r="F328" s="9">
        <v>34838.53099542945</v>
      </c>
    </row>
    <row r="329" spans="3:6" x14ac:dyDescent="0.25">
      <c r="C329" t="s">
        <v>125</v>
      </c>
      <c r="D329" t="s">
        <v>81</v>
      </c>
      <c r="E329">
        <v>800002</v>
      </c>
      <c r="F329" s="9">
        <v>34838.53099542945</v>
      </c>
    </row>
    <row r="330" spans="3:6" x14ac:dyDescent="0.25">
      <c r="C330" t="s">
        <v>124</v>
      </c>
      <c r="D330" t="s">
        <v>65</v>
      </c>
      <c r="E330">
        <v>100000</v>
      </c>
      <c r="F330" s="9">
        <v>1470843.5632146532</v>
      </c>
    </row>
    <row r="331" spans="3:6" x14ac:dyDescent="0.25">
      <c r="C331" t="s">
        <v>124</v>
      </c>
      <c r="D331" t="s">
        <v>65</v>
      </c>
      <c r="E331">
        <v>100001</v>
      </c>
      <c r="F331" s="9">
        <v>441253.06896439596</v>
      </c>
    </row>
    <row r="332" spans="3:6" x14ac:dyDescent="0.25">
      <c r="C332" t="s">
        <v>124</v>
      </c>
      <c r="D332" t="s">
        <v>65</v>
      </c>
      <c r="E332">
        <v>200000</v>
      </c>
      <c r="F332" s="9">
        <v>735421.78160732659</v>
      </c>
    </row>
    <row r="333" spans="3:6" x14ac:dyDescent="0.25">
      <c r="C333" t="s">
        <v>124</v>
      </c>
      <c r="D333" t="s">
        <v>65</v>
      </c>
      <c r="E333">
        <v>400000</v>
      </c>
      <c r="F333" s="9">
        <v>147084.35632146534</v>
      </c>
    </row>
    <row r="334" spans="3:6" x14ac:dyDescent="0.25">
      <c r="C334" t="s">
        <v>124</v>
      </c>
      <c r="D334" t="s">
        <v>65</v>
      </c>
      <c r="E334">
        <v>400001</v>
      </c>
      <c r="F334" s="9">
        <v>73542.17816073267</v>
      </c>
    </row>
    <row r="335" spans="3:6" x14ac:dyDescent="0.25">
      <c r="C335" t="s">
        <v>124</v>
      </c>
      <c r="D335" t="s">
        <v>65</v>
      </c>
      <c r="E335">
        <v>500000</v>
      </c>
      <c r="F335" s="9">
        <v>294168.71264293068</v>
      </c>
    </row>
    <row r="336" spans="3:6" x14ac:dyDescent="0.25">
      <c r="C336" t="s">
        <v>124</v>
      </c>
      <c r="D336" t="s">
        <v>65</v>
      </c>
      <c r="E336">
        <v>600000</v>
      </c>
      <c r="F336" s="9">
        <v>147084.35632146534</v>
      </c>
    </row>
    <row r="337" spans="3:6" x14ac:dyDescent="0.25">
      <c r="C337" t="s">
        <v>124</v>
      </c>
      <c r="D337" t="s">
        <v>65</v>
      </c>
      <c r="E337">
        <v>600001</v>
      </c>
      <c r="F337" s="9">
        <v>0</v>
      </c>
    </row>
    <row r="338" spans="3:6" x14ac:dyDescent="0.25">
      <c r="C338" t="s">
        <v>124</v>
      </c>
      <c r="D338" t="s">
        <v>65</v>
      </c>
      <c r="E338">
        <v>600002</v>
      </c>
      <c r="F338" s="9">
        <v>0</v>
      </c>
    </row>
    <row r="339" spans="3:6" x14ac:dyDescent="0.25">
      <c r="C339" t="s">
        <v>124</v>
      </c>
      <c r="D339" t="s">
        <v>65</v>
      </c>
      <c r="E339">
        <v>700000</v>
      </c>
      <c r="F339" s="9">
        <v>73542.17816073267</v>
      </c>
    </row>
    <row r="340" spans="3:6" x14ac:dyDescent="0.25">
      <c r="C340" t="s">
        <v>124</v>
      </c>
      <c r="D340" t="s">
        <v>65</v>
      </c>
      <c r="E340">
        <v>700001</v>
      </c>
      <c r="F340" s="9">
        <v>14708.435632146533</v>
      </c>
    </row>
    <row r="341" spans="3:6" x14ac:dyDescent="0.25">
      <c r="C341" t="s">
        <v>124</v>
      </c>
      <c r="D341" t="s">
        <v>65</v>
      </c>
      <c r="E341">
        <v>700002</v>
      </c>
      <c r="F341" s="9">
        <v>29416.871264293066</v>
      </c>
    </row>
    <row r="342" spans="3:6" x14ac:dyDescent="0.25">
      <c r="C342" t="s">
        <v>124</v>
      </c>
      <c r="D342" t="s">
        <v>65</v>
      </c>
      <c r="E342">
        <v>700003</v>
      </c>
      <c r="F342" s="9">
        <v>14708.435632146533</v>
      </c>
    </row>
    <row r="343" spans="3:6" x14ac:dyDescent="0.25">
      <c r="C343" t="s">
        <v>124</v>
      </c>
      <c r="D343" t="s">
        <v>65</v>
      </c>
      <c r="E343">
        <v>800000</v>
      </c>
      <c r="F343" s="9">
        <v>29416.871264293066</v>
      </c>
    </row>
    <row r="344" spans="3:6" x14ac:dyDescent="0.25">
      <c r="C344" t="s">
        <v>124</v>
      </c>
      <c r="D344" t="s">
        <v>65</v>
      </c>
      <c r="E344">
        <v>800001</v>
      </c>
      <c r="F344" s="9">
        <v>29416.871264293066</v>
      </c>
    </row>
    <row r="345" spans="3:6" x14ac:dyDescent="0.25">
      <c r="C345" t="s">
        <v>124</v>
      </c>
      <c r="D345" t="s">
        <v>65</v>
      </c>
      <c r="E345">
        <v>800002</v>
      </c>
      <c r="F345" s="9">
        <v>29416.871264293066</v>
      </c>
    </row>
    <row r="346" spans="3:6" x14ac:dyDescent="0.25">
      <c r="C346" t="s">
        <v>124</v>
      </c>
      <c r="D346" t="s">
        <v>66</v>
      </c>
      <c r="E346">
        <v>200000</v>
      </c>
      <c r="F346" s="9">
        <v>742775.99942339992</v>
      </c>
    </row>
    <row r="347" spans="3:6" x14ac:dyDescent="0.25">
      <c r="C347" t="s">
        <v>124</v>
      </c>
      <c r="D347" t="s">
        <v>66</v>
      </c>
      <c r="E347">
        <v>400000</v>
      </c>
      <c r="F347" s="9">
        <v>148555.19988467998</v>
      </c>
    </row>
    <row r="348" spans="3:6" x14ac:dyDescent="0.25">
      <c r="C348" t="s">
        <v>124</v>
      </c>
      <c r="D348" t="s">
        <v>66</v>
      </c>
      <c r="E348">
        <v>400001</v>
      </c>
      <c r="F348" s="9">
        <v>74277.599942339992</v>
      </c>
    </row>
    <row r="349" spans="3:6" x14ac:dyDescent="0.25">
      <c r="C349" t="s">
        <v>124</v>
      </c>
      <c r="D349" t="s">
        <v>66</v>
      </c>
      <c r="E349">
        <v>500000</v>
      </c>
      <c r="F349" s="9">
        <v>297110.39976935997</v>
      </c>
    </row>
    <row r="350" spans="3:6" x14ac:dyDescent="0.25">
      <c r="C350" t="s">
        <v>124</v>
      </c>
      <c r="D350" t="s">
        <v>66</v>
      </c>
      <c r="E350">
        <v>600000</v>
      </c>
      <c r="F350" s="9">
        <v>148555.19988467998</v>
      </c>
    </row>
    <row r="351" spans="3:6" x14ac:dyDescent="0.25">
      <c r="C351" t="s">
        <v>124</v>
      </c>
      <c r="D351" t="s">
        <v>66</v>
      </c>
      <c r="E351">
        <v>600001</v>
      </c>
      <c r="F351" s="9">
        <v>0</v>
      </c>
    </row>
    <row r="352" spans="3:6" x14ac:dyDescent="0.25">
      <c r="C352" t="s">
        <v>124</v>
      </c>
      <c r="D352" t="s">
        <v>66</v>
      </c>
      <c r="E352">
        <v>600002</v>
      </c>
      <c r="F352" s="9">
        <v>0</v>
      </c>
    </row>
    <row r="353" spans="3:6" x14ac:dyDescent="0.25">
      <c r="C353" t="s">
        <v>137</v>
      </c>
      <c r="F353" s="9">
        <v>79622290.48086071</v>
      </c>
    </row>
  </sheetData>
  <pageMargins left="0.7" right="0.7" top="0.75" bottom="0.75" header="0.3" footer="0.3"/>
  <pageSetup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workbookViewId="0">
      <selection activeCell="A2" sqref="A2"/>
    </sheetView>
  </sheetViews>
  <sheetFormatPr defaultRowHeight="15" x14ac:dyDescent="0.25"/>
  <cols>
    <col min="1" max="1" width="16.85546875" customWidth="1"/>
    <col min="5" max="5" width="31" customWidth="1"/>
  </cols>
  <sheetData>
    <row r="1" spans="1:5" x14ac:dyDescent="0.25">
      <c r="C1" t="s">
        <v>7</v>
      </c>
      <c r="D1" t="s">
        <v>1</v>
      </c>
      <c r="E1" t="s">
        <v>122</v>
      </c>
    </row>
    <row r="2" spans="1:5" x14ac:dyDescent="0.25">
      <c r="A2" t="str">
        <f>C2&amp;D2</f>
        <v>Sales-01100000</v>
      </c>
      <c r="C2" t="s">
        <v>62</v>
      </c>
      <c r="D2">
        <v>100000</v>
      </c>
      <c r="E2" t="s">
        <v>123</v>
      </c>
    </row>
    <row r="3" spans="1:5" x14ac:dyDescent="0.25">
      <c r="A3" t="str">
        <f>C3&amp;D3</f>
        <v>Sales-01100001</v>
      </c>
      <c r="C3" t="s">
        <v>62</v>
      </c>
      <c r="D3">
        <v>100001</v>
      </c>
      <c r="E3" t="s">
        <v>123</v>
      </c>
    </row>
    <row r="4" spans="1:5" x14ac:dyDescent="0.25">
      <c r="A4" t="str">
        <f>C4&amp;D4</f>
        <v>Sales-01200000</v>
      </c>
      <c r="C4" t="s">
        <v>62</v>
      </c>
      <c r="D4">
        <v>200000</v>
      </c>
      <c r="E4" t="s">
        <v>123</v>
      </c>
    </row>
    <row r="5" spans="1:5" x14ac:dyDescent="0.25">
      <c r="A5" t="str">
        <f>C5&amp;D5</f>
        <v>Sales-01400000</v>
      </c>
      <c r="C5" t="s">
        <v>62</v>
      </c>
      <c r="D5">
        <v>400000</v>
      </c>
      <c r="E5" t="s">
        <v>123</v>
      </c>
    </row>
    <row r="6" spans="1:5" x14ac:dyDescent="0.25">
      <c r="A6" t="str">
        <f>C6&amp;D6</f>
        <v>Sales-01400001</v>
      </c>
      <c r="C6" t="s">
        <v>62</v>
      </c>
      <c r="D6">
        <v>400001</v>
      </c>
      <c r="E6" t="s">
        <v>123</v>
      </c>
    </row>
    <row r="7" spans="1:5" x14ac:dyDescent="0.25">
      <c r="A7" t="str">
        <f>C7&amp;D7</f>
        <v>Sales-01500000</v>
      </c>
      <c r="C7" t="s">
        <v>62</v>
      </c>
      <c r="D7">
        <v>500000</v>
      </c>
      <c r="E7" t="s">
        <v>123</v>
      </c>
    </row>
    <row r="8" spans="1:5" x14ac:dyDescent="0.25">
      <c r="A8" t="str">
        <f>C8&amp;D8</f>
        <v>Sales-01600000</v>
      </c>
      <c r="C8" t="s">
        <v>62</v>
      </c>
      <c r="D8">
        <v>600000</v>
      </c>
      <c r="E8" t="s">
        <v>123</v>
      </c>
    </row>
    <row r="9" spans="1:5" x14ac:dyDescent="0.25">
      <c r="A9" t="str">
        <f>C9&amp;D9</f>
        <v>Sales-01600001</v>
      </c>
      <c r="C9" t="s">
        <v>62</v>
      </c>
      <c r="D9">
        <v>600001</v>
      </c>
      <c r="E9" t="s">
        <v>123</v>
      </c>
    </row>
    <row r="10" spans="1:5" x14ac:dyDescent="0.25">
      <c r="A10" t="str">
        <f>C10&amp;D10</f>
        <v>Sales-01600002</v>
      </c>
      <c r="C10" t="s">
        <v>62</v>
      </c>
      <c r="D10">
        <v>600002</v>
      </c>
      <c r="E10" t="s">
        <v>123</v>
      </c>
    </row>
    <row r="11" spans="1:5" x14ac:dyDescent="0.25">
      <c r="A11" t="str">
        <f>C11&amp;D11</f>
        <v>Sales-01700000</v>
      </c>
      <c r="C11" t="s">
        <v>62</v>
      </c>
      <c r="D11">
        <v>700000</v>
      </c>
      <c r="E11" t="s">
        <v>123</v>
      </c>
    </row>
    <row r="12" spans="1:5" x14ac:dyDescent="0.25">
      <c r="A12" t="str">
        <f>C12&amp;D12</f>
        <v>Sales-01700001</v>
      </c>
      <c r="C12" t="s">
        <v>62</v>
      </c>
      <c r="D12">
        <v>700001</v>
      </c>
      <c r="E12" t="s">
        <v>123</v>
      </c>
    </row>
    <row r="13" spans="1:5" x14ac:dyDescent="0.25">
      <c r="A13" t="str">
        <f>C13&amp;D13</f>
        <v>Sales-01700002</v>
      </c>
      <c r="C13" t="s">
        <v>62</v>
      </c>
      <c r="D13">
        <v>700002</v>
      </c>
      <c r="E13" t="s">
        <v>123</v>
      </c>
    </row>
    <row r="14" spans="1:5" x14ac:dyDescent="0.25">
      <c r="A14" t="str">
        <f>C14&amp;D14</f>
        <v>Sales-01700003</v>
      </c>
      <c r="C14" t="s">
        <v>62</v>
      </c>
      <c r="D14">
        <v>700003</v>
      </c>
      <c r="E14" t="s">
        <v>123</v>
      </c>
    </row>
    <row r="15" spans="1:5" x14ac:dyDescent="0.25">
      <c r="A15" t="str">
        <f>C15&amp;D15</f>
        <v>Sales-01800000</v>
      </c>
      <c r="C15" t="s">
        <v>62</v>
      </c>
      <c r="D15">
        <v>800000</v>
      </c>
      <c r="E15" t="s">
        <v>123</v>
      </c>
    </row>
    <row r="16" spans="1:5" x14ac:dyDescent="0.25">
      <c r="A16" t="str">
        <f>C16&amp;D16</f>
        <v>Sales-01800001</v>
      </c>
      <c r="C16" t="s">
        <v>62</v>
      </c>
      <c r="D16">
        <v>800001</v>
      </c>
      <c r="E16" t="s">
        <v>123</v>
      </c>
    </row>
    <row r="17" spans="1:5" x14ac:dyDescent="0.25">
      <c r="A17" t="str">
        <f>C17&amp;D17</f>
        <v>Sales-01800002</v>
      </c>
      <c r="C17" t="s">
        <v>62</v>
      </c>
      <c r="D17">
        <v>800002</v>
      </c>
      <c r="E17" t="s">
        <v>123</v>
      </c>
    </row>
    <row r="18" spans="1:5" x14ac:dyDescent="0.25">
      <c r="A18" t="str">
        <f>C18&amp;D18</f>
        <v>Sales-02100000</v>
      </c>
      <c r="C18" t="s">
        <v>63</v>
      </c>
      <c r="D18">
        <v>100000</v>
      </c>
      <c r="E18" t="s">
        <v>123</v>
      </c>
    </row>
    <row r="19" spans="1:5" x14ac:dyDescent="0.25">
      <c r="A19" t="str">
        <f>C19&amp;D19</f>
        <v>Sales-02100001</v>
      </c>
      <c r="C19" t="s">
        <v>63</v>
      </c>
      <c r="D19">
        <v>100001</v>
      </c>
      <c r="E19" t="s">
        <v>123</v>
      </c>
    </row>
    <row r="20" spans="1:5" x14ac:dyDescent="0.25">
      <c r="A20" t="str">
        <f>C20&amp;D20</f>
        <v>Sales-02200000</v>
      </c>
      <c r="C20" t="s">
        <v>63</v>
      </c>
      <c r="D20">
        <v>200000</v>
      </c>
      <c r="E20" t="s">
        <v>123</v>
      </c>
    </row>
    <row r="21" spans="1:5" x14ac:dyDescent="0.25">
      <c r="A21" t="str">
        <f>C21&amp;D21</f>
        <v>Sales-02400000</v>
      </c>
      <c r="C21" t="s">
        <v>63</v>
      </c>
      <c r="D21">
        <v>400000</v>
      </c>
      <c r="E21" t="s">
        <v>123</v>
      </c>
    </row>
    <row r="22" spans="1:5" x14ac:dyDescent="0.25">
      <c r="A22" t="str">
        <f>C22&amp;D22</f>
        <v>Sales-02400001</v>
      </c>
      <c r="C22" t="s">
        <v>63</v>
      </c>
      <c r="D22">
        <v>400001</v>
      </c>
      <c r="E22" t="s">
        <v>123</v>
      </c>
    </row>
    <row r="23" spans="1:5" x14ac:dyDescent="0.25">
      <c r="A23" t="str">
        <f>C23&amp;D23</f>
        <v>Sales-02500000</v>
      </c>
      <c r="C23" t="s">
        <v>63</v>
      </c>
      <c r="D23">
        <v>500000</v>
      </c>
      <c r="E23" t="s">
        <v>123</v>
      </c>
    </row>
    <row r="24" spans="1:5" x14ac:dyDescent="0.25">
      <c r="A24" t="str">
        <f>C24&amp;D24</f>
        <v>Sales-02600000</v>
      </c>
      <c r="C24" t="s">
        <v>63</v>
      </c>
      <c r="D24">
        <v>600000</v>
      </c>
      <c r="E24" t="s">
        <v>123</v>
      </c>
    </row>
    <row r="25" spans="1:5" x14ac:dyDescent="0.25">
      <c r="A25" t="str">
        <f>C25&amp;D25</f>
        <v>Sales-02600001</v>
      </c>
      <c r="C25" t="s">
        <v>63</v>
      </c>
      <c r="D25">
        <v>600001</v>
      </c>
      <c r="E25" t="s">
        <v>123</v>
      </c>
    </row>
    <row r="26" spans="1:5" x14ac:dyDescent="0.25">
      <c r="A26" t="str">
        <f>C26&amp;D26</f>
        <v>Sales-02600002</v>
      </c>
      <c r="C26" t="s">
        <v>63</v>
      </c>
      <c r="D26">
        <v>600002</v>
      </c>
      <c r="E26" t="s">
        <v>123</v>
      </c>
    </row>
    <row r="27" spans="1:5" x14ac:dyDescent="0.25">
      <c r="A27" t="str">
        <f>C27&amp;D27</f>
        <v>Sales-02700000</v>
      </c>
      <c r="C27" t="s">
        <v>63</v>
      </c>
      <c r="D27">
        <v>700000</v>
      </c>
      <c r="E27" t="s">
        <v>123</v>
      </c>
    </row>
    <row r="28" spans="1:5" x14ac:dyDescent="0.25">
      <c r="A28" t="str">
        <f>C28&amp;D28</f>
        <v>Sales-02700001</v>
      </c>
      <c r="C28" t="s">
        <v>63</v>
      </c>
      <c r="D28">
        <v>700001</v>
      </c>
      <c r="E28" t="s">
        <v>123</v>
      </c>
    </row>
    <row r="29" spans="1:5" x14ac:dyDescent="0.25">
      <c r="A29" t="str">
        <f>C29&amp;D29</f>
        <v>Sales-02700002</v>
      </c>
      <c r="C29" t="s">
        <v>63</v>
      </c>
      <c r="D29">
        <v>700002</v>
      </c>
      <c r="E29" t="s">
        <v>123</v>
      </c>
    </row>
    <row r="30" spans="1:5" x14ac:dyDescent="0.25">
      <c r="A30" t="str">
        <f>C30&amp;D30</f>
        <v>Sales-02700003</v>
      </c>
      <c r="C30" t="s">
        <v>63</v>
      </c>
      <c r="D30">
        <v>700003</v>
      </c>
      <c r="E30" t="s">
        <v>123</v>
      </c>
    </row>
    <row r="31" spans="1:5" x14ac:dyDescent="0.25">
      <c r="A31" t="str">
        <f>C31&amp;D31</f>
        <v>Sales-02800000</v>
      </c>
      <c r="C31" t="s">
        <v>63</v>
      </c>
      <c r="D31">
        <v>800000</v>
      </c>
      <c r="E31" t="s">
        <v>123</v>
      </c>
    </row>
    <row r="32" spans="1:5" x14ac:dyDescent="0.25">
      <c r="A32" t="str">
        <f>C32&amp;D32</f>
        <v>Sales-02800001</v>
      </c>
      <c r="C32" t="s">
        <v>63</v>
      </c>
      <c r="D32">
        <v>800001</v>
      </c>
      <c r="E32" t="s">
        <v>123</v>
      </c>
    </row>
    <row r="33" spans="1:5" x14ac:dyDescent="0.25">
      <c r="A33" t="str">
        <f>C33&amp;D33</f>
        <v>Sales-02800002</v>
      </c>
      <c r="C33" t="s">
        <v>63</v>
      </c>
      <c r="D33">
        <v>800002</v>
      </c>
      <c r="E33" t="s">
        <v>123</v>
      </c>
    </row>
    <row r="34" spans="1:5" x14ac:dyDescent="0.25">
      <c r="A34" t="str">
        <f>C34&amp;D34</f>
        <v>Sales-03100000</v>
      </c>
      <c r="C34" t="s">
        <v>64</v>
      </c>
      <c r="D34">
        <v>100000</v>
      </c>
      <c r="E34" t="s">
        <v>123</v>
      </c>
    </row>
    <row r="35" spans="1:5" x14ac:dyDescent="0.25">
      <c r="A35" t="str">
        <f>C35&amp;D35</f>
        <v>Sales-03100001</v>
      </c>
      <c r="C35" t="s">
        <v>64</v>
      </c>
      <c r="D35">
        <v>100001</v>
      </c>
      <c r="E35" t="s">
        <v>123</v>
      </c>
    </row>
    <row r="36" spans="1:5" x14ac:dyDescent="0.25">
      <c r="A36" t="str">
        <f>C36&amp;D36</f>
        <v>Sales-03200000</v>
      </c>
      <c r="C36" t="s">
        <v>64</v>
      </c>
      <c r="D36">
        <v>200000</v>
      </c>
      <c r="E36" t="s">
        <v>123</v>
      </c>
    </row>
    <row r="37" spans="1:5" x14ac:dyDescent="0.25">
      <c r="A37" t="str">
        <f>C37&amp;D37</f>
        <v>Sales-03400000</v>
      </c>
      <c r="C37" t="s">
        <v>64</v>
      </c>
      <c r="D37">
        <v>400000</v>
      </c>
      <c r="E37" t="s">
        <v>123</v>
      </c>
    </row>
    <row r="38" spans="1:5" x14ac:dyDescent="0.25">
      <c r="A38" t="str">
        <f>C38&amp;D38</f>
        <v>Sales-03400001</v>
      </c>
      <c r="C38" t="s">
        <v>64</v>
      </c>
      <c r="D38">
        <v>400001</v>
      </c>
      <c r="E38" t="s">
        <v>123</v>
      </c>
    </row>
    <row r="39" spans="1:5" x14ac:dyDescent="0.25">
      <c r="A39" t="str">
        <f>C39&amp;D39</f>
        <v>Sales-03500000</v>
      </c>
      <c r="C39" t="s">
        <v>64</v>
      </c>
      <c r="D39">
        <v>500000</v>
      </c>
      <c r="E39" t="s">
        <v>123</v>
      </c>
    </row>
    <row r="40" spans="1:5" x14ac:dyDescent="0.25">
      <c r="A40" t="str">
        <f>C40&amp;D40</f>
        <v>Sales-03600000</v>
      </c>
      <c r="C40" t="s">
        <v>64</v>
      </c>
      <c r="D40">
        <v>600000</v>
      </c>
      <c r="E40" t="s">
        <v>123</v>
      </c>
    </row>
    <row r="41" spans="1:5" x14ac:dyDescent="0.25">
      <c r="A41" t="str">
        <f>C41&amp;D41</f>
        <v>Sales-03600001</v>
      </c>
      <c r="C41" t="s">
        <v>64</v>
      </c>
      <c r="D41">
        <v>600001</v>
      </c>
      <c r="E41" t="s">
        <v>123</v>
      </c>
    </row>
    <row r="42" spans="1:5" x14ac:dyDescent="0.25">
      <c r="A42" t="str">
        <f>C42&amp;D42</f>
        <v>Sales-03600002</v>
      </c>
      <c r="C42" t="s">
        <v>64</v>
      </c>
      <c r="D42">
        <v>600002</v>
      </c>
      <c r="E42" t="s">
        <v>123</v>
      </c>
    </row>
    <row r="43" spans="1:5" x14ac:dyDescent="0.25">
      <c r="A43" t="str">
        <f>C43&amp;D43</f>
        <v>Sales-03700000</v>
      </c>
      <c r="C43" t="s">
        <v>64</v>
      </c>
      <c r="D43">
        <v>700000</v>
      </c>
      <c r="E43" t="s">
        <v>123</v>
      </c>
    </row>
    <row r="44" spans="1:5" x14ac:dyDescent="0.25">
      <c r="A44" t="str">
        <f>C44&amp;D44</f>
        <v>Sales-03700001</v>
      </c>
      <c r="C44" t="s">
        <v>64</v>
      </c>
      <c r="D44">
        <v>700001</v>
      </c>
      <c r="E44" t="s">
        <v>123</v>
      </c>
    </row>
    <row r="45" spans="1:5" x14ac:dyDescent="0.25">
      <c r="A45" t="str">
        <f>C45&amp;D45</f>
        <v>Sales-03700002</v>
      </c>
      <c r="C45" t="s">
        <v>64</v>
      </c>
      <c r="D45">
        <v>700002</v>
      </c>
      <c r="E45" t="s">
        <v>123</v>
      </c>
    </row>
    <row r="46" spans="1:5" x14ac:dyDescent="0.25">
      <c r="A46" t="str">
        <f>C46&amp;D46</f>
        <v>Sales-03700003</v>
      </c>
      <c r="C46" t="s">
        <v>64</v>
      </c>
      <c r="D46">
        <v>700003</v>
      </c>
      <c r="E46" t="s">
        <v>123</v>
      </c>
    </row>
    <row r="47" spans="1:5" x14ac:dyDescent="0.25">
      <c r="A47" t="str">
        <f>C47&amp;D47</f>
        <v>Sales-03800000</v>
      </c>
      <c r="C47" t="s">
        <v>64</v>
      </c>
      <c r="D47">
        <v>800000</v>
      </c>
      <c r="E47" t="s">
        <v>123</v>
      </c>
    </row>
    <row r="48" spans="1:5" x14ac:dyDescent="0.25">
      <c r="A48" t="str">
        <f>C48&amp;D48</f>
        <v>Sales-03800001</v>
      </c>
      <c r="C48" t="s">
        <v>64</v>
      </c>
      <c r="D48">
        <v>800001</v>
      </c>
      <c r="E48" t="s">
        <v>123</v>
      </c>
    </row>
    <row r="49" spans="1:5" x14ac:dyDescent="0.25">
      <c r="A49" t="str">
        <f>C49&amp;D49</f>
        <v>Sales-03800002</v>
      </c>
      <c r="C49" t="s">
        <v>64</v>
      </c>
      <c r="D49">
        <v>800002</v>
      </c>
      <c r="E49" t="s">
        <v>123</v>
      </c>
    </row>
    <row r="50" spans="1:5" x14ac:dyDescent="0.25">
      <c r="A50" t="str">
        <f>C50&amp;D50</f>
        <v>Sales-04100000</v>
      </c>
      <c r="C50" t="s">
        <v>65</v>
      </c>
      <c r="D50">
        <v>100000</v>
      </c>
      <c r="E50" t="s">
        <v>124</v>
      </c>
    </row>
    <row r="51" spans="1:5" x14ac:dyDescent="0.25">
      <c r="A51" t="str">
        <f>C51&amp;D51</f>
        <v>Sales-04100001</v>
      </c>
      <c r="C51" t="s">
        <v>65</v>
      </c>
      <c r="D51">
        <v>100001</v>
      </c>
      <c r="E51" t="s">
        <v>124</v>
      </c>
    </row>
    <row r="52" spans="1:5" x14ac:dyDescent="0.25">
      <c r="A52" t="str">
        <f>C52&amp;D52</f>
        <v>Sales-04200000</v>
      </c>
      <c r="C52" t="s">
        <v>65</v>
      </c>
      <c r="D52">
        <v>200000</v>
      </c>
      <c r="E52" t="s">
        <v>124</v>
      </c>
    </row>
    <row r="53" spans="1:5" x14ac:dyDescent="0.25">
      <c r="A53" t="str">
        <f>C53&amp;D53</f>
        <v>Sales-04400000</v>
      </c>
      <c r="C53" t="s">
        <v>65</v>
      </c>
      <c r="D53">
        <v>400000</v>
      </c>
      <c r="E53" t="s">
        <v>124</v>
      </c>
    </row>
    <row r="54" spans="1:5" x14ac:dyDescent="0.25">
      <c r="A54" t="str">
        <f>C54&amp;D54</f>
        <v>Sales-04400001</v>
      </c>
      <c r="C54" t="s">
        <v>65</v>
      </c>
      <c r="D54">
        <v>400001</v>
      </c>
      <c r="E54" t="s">
        <v>124</v>
      </c>
    </row>
    <row r="55" spans="1:5" x14ac:dyDescent="0.25">
      <c r="A55" t="str">
        <f>C55&amp;D55</f>
        <v>Sales-04500000</v>
      </c>
      <c r="C55" t="s">
        <v>65</v>
      </c>
      <c r="D55">
        <v>500000</v>
      </c>
      <c r="E55" t="s">
        <v>124</v>
      </c>
    </row>
    <row r="56" spans="1:5" x14ac:dyDescent="0.25">
      <c r="A56" t="str">
        <f>C56&amp;D56</f>
        <v>Sales-04600000</v>
      </c>
      <c r="C56" t="s">
        <v>65</v>
      </c>
      <c r="D56">
        <v>600000</v>
      </c>
      <c r="E56" t="s">
        <v>124</v>
      </c>
    </row>
    <row r="57" spans="1:5" x14ac:dyDescent="0.25">
      <c r="A57" t="str">
        <f>C57&amp;D57</f>
        <v>Sales-04600001</v>
      </c>
      <c r="C57" t="s">
        <v>65</v>
      </c>
      <c r="D57">
        <v>600001</v>
      </c>
      <c r="E57" t="s">
        <v>124</v>
      </c>
    </row>
    <row r="58" spans="1:5" x14ac:dyDescent="0.25">
      <c r="A58" t="str">
        <f>C58&amp;D58</f>
        <v>Sales-04600002</v>
      </c>
      <c r="C58" t="s">
        <v>65</v>
      </c>
      <c r="D58">
        <v>600002</v>
      </c>
      <c r="E58" t="s">
        <v>124</v>
      </c>
    </row>
    <row r="59" spans="1:5" x14ac:dyDescent="0.25">
      <c r="A59" t="str">
        <f>C59&amp;D59</f>
        <v>Sales-04700000</v>
      </c>
      <c r="C59" t="s">
        <v>65</v>
      </c>
      <c r="D59">
        <v>700000</v>
      </c>
      <c r="E59" t="s">
        <v>124</v>
      </c>
    </row>
    <row r="60" spans="1:5" x14ac:dyDescent="0.25">
      <c r="A60" t="str">
        <f>C60&amp;D60</f>
        <v>Sales-04700001</v>
      </c>
      <c r="C60" t="s">
        <v>65</v>
      </c>
      <c r="D60">
        <v>700001</v>
      </c>
      <c r="E60" t="s">
        <v>124</v>
      </c>
    </row>
    <row r="61" spans="1:5" x14ac:dyDescent="0.25">
      <c r="A61" t="str">
        <f>C61&amp;D61</f>
        <v>Sales-04700002</v>
      </c>
      <c r="C61" t="s">
        <v>65</v>
      </c>
      <c r="D61">
        <v>700002</v>
      </c>
      <c r="E61" t="s">
        <v>124</v>
      </c>
    </row>
    <row r="62" spans="1:5" x14ac:dyDescent="0.25">
      <c r="A62" t="str">
        <f>C62&amp;D62</f>
        <v>Sales-04700003</v>
      </c>
      <c r="C62" t="s">
        <v>65</v>
      </c>
      <c r="D62">
        <v>700003</v>
      </c>
      <c r="E62" t="s">
        <v>124</v>
      </c>
    </row>
    <row r="63" spans="1:5" x14ac:dyDescent="0.25">
      <c r="A63" t="str">
        <f>C63&amp;D63</f>
        <v>Sales-04800000</v>
      </c>
      <c r="C63" t="s">
        <v>65</v>
      </c>
      <c r="D63">
        <v>800000</v>
      </c>
      <c r="E63" t="s">
        <v>124</v>
      </c>
    </row>
    <row r="64" spans="1:5" x14ac:dyDescent="0.25">
      <c r="A64" t="str">
        <f>C64&amp;D64</f>
        <v>Sales-04800001</v>
      </c>
      <c r="C64" t="s">
        <v>65</v>
      </c>
      <c r="D64">
        <v>800001</v>
      </c>
      <c r="E64" t="s">
        <v>124</v>
      </c>
    </row>
    <row r="65" spans="1:5" x14ac:dyDescent="0.25">
      <c r="A65" t="str">
        <f>C65&amp;D65</f>
        <v>Sales-04800002</v>
      </c>
      <c r="C65" t="s">
        <v>65</v>
      </c>
      <c r="D65">
        <v>800002</v>
      </c>
      <c r="E65" t="s">
        <v>124</v>
      </c>
    </row>
    <row r="66" spans="1:5" x14ac:dyDescent="0.25">
      <c r="A66" t="str">
        <f>C66&amp;D66</f>
        <v>Sales-05100000</v>
      </c>
      <c r="C66" t="s">
        <v>66</v>
      </c>
      <c r="D66">
        <v>100000</v>
      </c>
      <c r="E66" t="s">
        <v>125</v>
      </c>
    </row>
    <row r="67" spans="1:5" x14ac:dyDescent="0.25">
      <c r="A67" t="str">
        <f>C67&amp;D67</f>
        <v>Sales-05100001</v>
      </c>
      <c r="C67" t="s">
        <v>66</v>
      </c>
      <c r="D67">
        <v>100001</v>
      </c>
      <c r="E67" t="s">
        <v>125</v>
      </c>
    </row>
    <row r="68" spans="1:5" x14ac:dyDescent="0.25">
      <c r="A68" t="str">
        <f>C68&amp;D68</f>
        <v>Sales-05200000</v>
      </c>
      <c r="C68" t="s">
        <v>66</v>
      </c>
      <c r="D68">
        <v>200000</v>
      </c>
      <c r="E68" t="s">
        <v>124</v>
      </c>
    </row>
    <row r="69" spans="1:5" x14ac:dyDescent="0.25">
      <c r="A69" t="str">
        <f>C69&amp;D69</f>
        <v>Sales-05400000</v>
      </c>
      <c r="C69" t="s">
        <v>66</v>
      </c>
      <c r="D69">
        <v>400000</v>
      </c>
      <c r="E69" t="s">
        <v>124</v>
      </c>
    </row>
    <row r="70" spans="1:5" x14ac:dyDescent="0.25">
      <c r="A70" t="str">
        <f>C70&amp;D70</f>
        <v>Sales-05400001</v>
      </c>
      <c r="C70" t="s">
        <v>66</v>
      </c>
      <c r="D70">
        <v>400001</v>
      </c>
      <c r="E70" t="s">
        <v>124</v>
      </c>
    </row>
    <row r="71" spans="1:5" x14ac:dyDescent="0.25">
      <c r="A71" t="str">
        <f>C71&amp;D71</f>
        <v>Sales-05500000</v>
      </c>
      <c r="C71" t="s">
        <v>66</v>
      </c>
      <c r="D71">
        <v>500000</v>
      </c>
      <c r="E71" t="s">
        <v>124</v>
      </c>
    </row>
    <row r="72" spans="1:5" x14ac:dyDescent="0.25">
      <c r="A72" t="str">
        <f>C72&amp;D72</f>
        <v>Sales-05600000</v>
      </c>
      <c r="C72" t="s">
        <v>66</v>
      </c>
      <c r="D72">
        <v>600000</v>
      </c>
      <c r="E72" t="s">
        <v>124</v>
      </c>
    </row>
    <row r="73" spans="1:5" x14ac:dyDescent="0.25">
      <c r="A73" t="str">
        <f>C73&amp;D73</f>
        <v>Sales-05600001</v>
      </c>
      <c r="C73" t="s">
        <v>66</v>
      </c>
      <c r="D73">
        <v>600001</v>
      </c>
      <c r="E73" t="s">
        <v>124</v>
      </c>
    </row>
    <row r="74" spans="1:5" x14ac:dyDescent="0.25">
      <c r="A74" t="str">
        <f>C74&amp;D74</f>
        <v>Sales-05600002</v>
      </c>
      <c r="C74" t="s">
        <v>66</v>
      </c>
      <c r="D74">
        <v>600002</v>
      </c>
      <c r="E74" t="s">
        <v>124</v>
      </c>
    </row>
    <row r="75" spans="1:5" x14ac:dyDescent="0.25">
      <c r="A75" t="str">
        <f>C75&amp;D75</f>
        <v>Sales-05700000</v>
      </c>
      <c r="C75" t="s">
        <v>66</v>
      </c>
      <c r="D75">
        <v>700000</v>
      </c>
      <c r="E75" t="s">
        <v>123</v>
      </c>
    </row>
    <row r="76" spans="1:5" x14ac:dyDescent="0.25">
      <c r="A76" t="str">
        <f>C76&amp;D76</f>
        <v>Sales-05700001</v>
      </c>
      <c r="C76" t="s">
        <v>66</v>
      </c>
      <c r="D76">
        <v>700001</v>
      </c>
      <c r="E76" t="s">
        <v>123</v>
      </c>
    </row>
    <row r="77" spans="1:5" x14ac:dyDescent="0.25">
      <c r="A77" t="str">
        <f>C77&amp;D77</f>
        <v>Sales-05700002</v>
      </c>
      <c r="C77" t="s">
        <v>66</v>
      </c>
      <c r="D77">
        <v>700002</v>
      </c>
      <c r="E77" t="s">
        <v>123</v>
      </c>
    </row>
    <row r="78" spans="1:5" x14ac:dyDescent="0.25">
      <c r="A78" t="str">
        <f>C78&amp;D78</f>
        <v>Sales-05700003</v>
      </c>
      <c r="C78" t="s">
        <v>66</v>
      </c>
      <c r="D78">
        <v>700003</v>
      </c>
      <c r="E78" t="s">
        <v>123</v>
      </c>
    </row>
    <row r="79" spans="1:5" x14ac:dyDescent="0.25">
      <c r="A79" t="str">
        <f>C79&amp;D79</f>
        <v>Sales-05800000</v>
      </c>
      <c r="C79" t="s">
        <v>66</v>
      </c>
      <c r="D79">
        <v>800000</v>
      </c>
      <c r="E79" t="s">
        <v>123</v>
      </c>
    </row>
    <row r="80" spans="1:5" x14ac:dyDescent="0.25">
      <c r="A80" t="str">
        <f>C80&amp;D80</f>
        <v>Sales-05800001</v>
      </c>
      <c r="C80" t="s">
        <v>66</v>
      </c>
      <c r="D80">
        <v>800001</v>
      </c>
      <c r="E80" t="s">
        <v>123</v>
      </c>
    </row>
    <row r="81" spans="1:5" x14ac:dyDescent="0.25">
      <c r="A81" t="str">
        <f>C81&amp;D81</f>
        <v>Sales-05800002</v>
      </c>
      <c r="C81" t="s">
        <v>66</v>
      </c>
      <c r="D81">
        <v>800002</v>
      </c>
      <c r="E81" t="s">
        <v>123</v>
      </c>
    </row>
    <row r="82" spans="1:5" x14ac:dyDescent="0.25">
      <c r="A82" t="str">
        <f>C82&amp;D82</f>
        <v>Marketing-01100000</v>
      </c>
      <c r="C82" t="s">
        <v>67</v>
      </c>
      <c r="D82">
        <v>100000</v>
      </c>
      <c r="E82" t="s">
        <v>125</v>
      </c>
    </row>
    <row r="83" spans="1:5" x14ac:dyDescent="0.25">
      <c r="A83" t="str">
        <f>C83&amp;D83</f>
        <v>Marketing-01100001</v>
      </c>
      <c r="C83" t="s">
        <v>67</v>
      </c>
      <c r="D83">
        <v>100001</v>
      </c>
      <c r="E83" t="s">
        <v>125</v>
      </c>
    </row>
    <row r="84" spans="1:5" x14ac:dyDescent="0.25">
      <c r="A84" t="str">
        <f>C84&amp;D84</f>
        <v>Marketing-01200000</v>
      </c>
      <c r="C84" t="s">
        <v>67</v>
      </c>
      <c r="D84">
        <v>200000</v>
      </c>
      <c r="E84" t="s">
        <v>125</v>
      </c>
    </row>
    <row r="85" spans="1:5" x14ac:dyDescent="0.25">
      <c r="A85" t="str">
        <f>C85&amp;D85</f>
        <v>Marketing-01400000</v>
      </c>
      <c r="C85" t="s">
        <v>67</v>
      </c>
      <c r="D85">
        <v>400000</v>
      </c>
      <c r="E85" t="s">
        <v>125</v>
      </c>
    </row>
    <row r="86" spans="1:5" x14ac:dyDescent="0.25">
      <c r="A86" t="str">
        <f>C86&amp;D86</f>
        <v>Marketing-01400001</v>
      </c>
      <c r="C86" t="s">
        <v>67</v>
      </c>
      <c r="D86">
        <v>400001</v>
      </c>
      <c r="E86" t="s">
        <v>125</v>
      </c>
    </row>
    <row r="87" spans="1:5" x14ac:dyDescent="0.25">
      <c r="A87" t="str">
        <f>C87&amp;D87</f>
        <v>Marketing-01500000</v>
      </c>
      <c r="C87" t="s">
        <v>67</v>
      </c>
      <c r="D87">
        <v>500000</v>
      </c>
      <c r="E87" t="s">
        <v>125</v>
      </c>
    </row>
    <row r="88" spans="1:5" x14ac:dyDescent="0.25">
      <c r="A88" t="str">
        <f>C88&amp;D88</f>
        <v>Marketing-01600000</v>
      </c>
      <c r="C88" t="s">
        <v>67</v>
      </c>
      <c r="D88">
        <v>600000</v>
      </c>
      <c r="E88" t="s">
        <v>125</v>
      </c>
    </row>
    <row r="89" spans="1:5" x14ac:dyDescent="0.25">
      <c r="A89" t="str">
        <f>C89&amp;D89</f>
        <v>Marketing-01600001</v>
      </c>
      <c r="C89" t="s">
        <v>67</v>
      </c>
      <c r="D89">
        <v>600001</v>
      </c>
      <c r="E89" t="s">
        <v>125</v>
      </c>
    </row>
    <row r="90" spans="1:5" x14ac:dyDescent="0.25">
      <c r="A90" t="str">
        <f>C90&amp;D90</f>
        <v>Marketing-01600002</v>
      </c>
      <c r="C90" t="s">
        <v>67</v>
      </c>
      <c r="D90">
        <v>600002</v>
      </c>
      <c r="E90" t="s">
        <v>125</v>
      </c>
    </row>
    <row r="91" spans="1:5" x14ac:dyDescent="0.25">
      <c r="A91" t="str">
        <f>C91&amp;D91</f>
        <v>Marketing-01700000</v>
      </c>
      <c r="C91" t="s">
        <v>67</v>
      </c>
      <c r="D91">
        <v>700000</v>
      </c>
      <c r="E91" t="s">
        <v>125</v>
      </c>
    </row>
    <row r="92" spans="1:5" x14ac:dyDescent="0.25">
      <c r="A92" t="str">
        <f>C92&amp;D92</f>
        <v>Marketing-01700001</v>
      </c>
      <c r="C92" t="s">
        <v>67</v>
      </c>
      <c r="D92">
        <v>700001</v>
      </c>
      <c r="E92" t="s">
        <v>125</v>
      </c>
    </row>
    <row r="93" spans="1:5" x14ac:dyDescent="0.25">
      <c r="A93" t="str">
        <f>C93&amp;D93</f>
        <v>Marketing-01700002</v>
      </c>
      <c r="C93" t="s">
        <v>67</v>
      </c>
      <c r="D93">
        <v>700002</v>
      </c>
      <c r="E93" t="s">
        <v>125</v>
      </c>
    </row>
    <row r="94" spans="1:5" x14ac:dyDescent="0.25">
      <c r="A94" t="str">
        <f>C94&amp;D94</f>
        <v>Marketing-01700003</v>
      </c>
      <c r="C94" t="s">
        <v>67</v>
      </c>
      <c r="D94">
        <v>700003</v>
      </c>
      <c r="E94" t="s">
        <v>125</v>
      </c>
    </row>
    <row r="95" spans="1:5" x14ac:dyDescent="0.25">
      <c r="A95" t="str">
        <f>C95&amp;D95</f>
        <v>Marketing-01800000</v>
      </c>
      <c r="C95" t="s">
        <v>67</v>
      </c>
      <c r="D95">
        <v>800000</v>
      </c>
      <c r="E95" t="s">
        <v>125</v>
      </c>
    </row>
    <row r="96" spans="1:5" x14ac:dyDescent="0.25">
      <c r="A96" t="str">
        <f>C96&amp;D96</f>
        <v>Marketing-01800001</v>
      </c>
      <c r="C96" t="s">
        <v>67</v>
      </c>
      <c r="D96">
        <v>800001</v>
      </c>
      <c r="E96" t="s">
        <v>125</v>
      </c>
    </row>
    <row r="97" spans="1:5" x14ac:dyDescent="0.25">
      <c r="A97" t="str">
        <f>C97&amp;D97</f>
        <v>Marketing-01800002</v>
      </c>
      <c r="C97" t="s">
        <v>67</v>
      </c>
      <c r="D97">
        <v>800002</v>
      </c>
      <c r="E97" t="s">
        <v>125</v>
      </c>
    </row>
    <row r="98" spans="1:5" x14ac:dyDescent="0.25">
      <c r="A98" t="str">
        <f>C98&amp;D98</f>
        <v>Marketing-02100000</v>
      </c>
      <c r="C98" t="s">
        <v>72</v>
      </c>
      <c r="D98">
        <v>100000</v>
      </c>
      <c r="E98" t="s">
        <v>125</v>
      </c>
    </row>
    <row r="99" spans="1:5" x14ac:dyDescent="0.25">
      <c r="A99" t="str">
        <f>C99&amp;D99</f>
        <v>Marketing-02100001</v>
      </c>
      <c r="C99" t="s">
        <v>72</v>
      </c>
      <c r="D99">
        <v>100001</v>
      </c>
      <c r="E99" t="s">
        <v>125</v>
      </c>
    </row>
    <row r="100" spans="1:5" x14ac:dyDescent="0.25">
      <c r="A100" t="str">
        <f>C100&amp;D100</f>
        <v>Marketing-02200000</v>
      </c>
      <c r="C100" t="s">
        <v>72</v>
      </c>
      <c r="D100">
        <v>200000</v>
      </c>
      <c r="E100" t="s">
        <v>125</v>
      </c>
    </row>
    <row r="101" spans="1:5" x14ac:dyDescent="0.25">
      <c r="A101" t="str">
        <f>C101&amp;D101</f>
        <v>Marketing-02400000</v>
      </c>
      <c r="C101" t="s">
        <v>72</v>
      </c>
      <c r="D101">
        <v>400000</v>
      </c>
      <c r="E101" t="s">
        <v>125</v>
      </c>
    </row>
    <row r="102" spans="1:5" x14ac:dyDescent="0.25">
      <c r="A102" t="str">
        <f>C102&amp;D102</f>
        <v>Marketing-02400001</v>
      </c>
      <c r="C102" t="s">
        <v>72</v>
      </c>
      <c r="D102">
        <v>400001</v>
      </c>
      <c r="E102" t="s">
        <v>125</v>
      </c>
    </row>
    <row r="103" spans="1:5" x14ac:dyDescent="0.25">
      <c r="A103" t="str">
        <f>C103&amp;D103</f>
        <v>Marketing-02500000</v>
      </c>
      <c r="C103" t="s">
        <v>72</v>
      </c>
      <c r="D103">
        <v>500000</v>
      </c>
      <c r="E103" t="s">
        <v>125</v>
      </c>
    </row>
    <row r="104" spans="1:5" x14ac:dyDescent="0.25">
      <c r="A104" t="str">
        <f>C104&amp;D104</f>
        <v>Marketing-02600000</v>
      </c>
      <c r="C104" t="s">
        <v>72</v>
      </c>
      <c r="D104">
        <v>600000</v>
      </c>
      <c r="E104" t="s">
        <v>125</v>
      </c>
    </row>
    <row r="105" spans="1:5" x14ac:dyDescent="0.25">
      <c r="A105" t="str">
        <f>C105&amp;D105</f>
        <v>Marketing-02600001</v>
      </c>
      <c r="C105" t="s">
        <v>72</v>
      </c>
      <c r="D105">
        <v>600001</v>
      </c>
      <c r="E105" t="s">
        <v>125</v>
      </c>
    </row>
    <row r="106" spans="1:5" x14ac:dyDescent="0.25">
      <c r="A106" t="str">
        <f>C106&amp;D106</f>
        <v>Marketing-02600002</v>
      </c>
      <c r="C106" t="s">
        <v>72</v>
      </c>
      <c r="D106">
        <v>600002</v>
      </c>
      <c r="E106" t="s">
        <v>125</v>
      </c>
    </row>
    <row r="107" spans="1:5" x14ac:dyDescent="0.25">
      <c r="A107" t="str">
        <f>C107&amp;D107</f>
        <v>Marketing-02700000</v>
      </c>
      <c r="C107" t="s">
        <v>72</v>
      </c>
      <c r="D107">
        <v>700000</v>
      </c>
      <c r="E107" t="s">
        <v>125</v>
      </c>
    </row>
    <row r="108" spans="1:5" x14ac:dyDescent="0.25">
      <c r="A108" t="str">
        <f>C108&amp;D108</f>
        <v>Marketing-02700001</v>
      </c>
      <c r="C108" t="s">
        <v>72</v>
      </c>
      <c r="D108">
        <v>700001</v>
      </c>
      <c r="E108" t="s">
        <v>125</v>
      </c>
    </row>
    <row r="109" spans="1:5" x14ac:dyDescent="0.25">
      <c r="A109" t="str">
        <f>C109&amp;D109</f>
        <v>Marketing-02700002</v>
      </c>
      <c r="C109" t="s">
        <v>72</v>
      </c>
      <c r="D109">
        <v>700002</v>
      </c>
      <c r="E109" t="s">
        <v>125</v>
      </c>
    </row>
    <row r="110" spans="1:5" x14ac:dyDescent="0.25">
      <c r="A110" t="str">
        <f>C110&amp;D110</f>
        <v>Marketing-02700003</v>
      </c>
      <c r="C110" t="s">
        <v>72</v>
      </c>
      <c r="D110">
        <v>700003</v>
      </c>
      <c r="E110" t="s">
        <v>125</v>
      </c>
    </row>
    <row r="111" spans="1:5" x14ac:dyDescent="0.25">
      <c r="A111" t="str">
        <f>C111&amp;D111</f>
        <v>Marketing-02800000</v>
      </c>
      <c r="C111" t="s">
        <v>72</v>
      </c>
      <c r="D111">
        <v>800000</v>
      </c>
      <c r="E111" t="s">
        <v>125</v>
      </c>
    </row>
    <row r="112" spans="1:5" x14ac:dyDescent="0.25">
      <c r="A112" t="str">
        <f>C112&amp;D112</f>
        <v>Marketing-02800001</v>
      </c>
      <c r="C112" t="s">
        <v>72</v>
      </c>
      <c r="D112">
        <v>800001</v>
      </c>
      <c r="E112" t="s">
        <v>125</v>
      </c>
    </row>
    <row r="113" spans="1:5" x14ac:dyDescent="0.25">
      <c r="A113" t="str">
        <f>C113&amp;D113</f>
        <v>Marketing-02800002</v>
      </c>
      <c r="C113" t="s">
        <v>72</v>
      </c>
      <c r="D113">
        <v>800002</v>
      </c>
      <c r="E113" t="s">
        <v>125</v>
      </c>
    </row>
    <row r="114" spans="1:5" x14ac:dyDescent="0.25">
      <c r="A114" t="str">
        <f>C114&amp;D114</f>
        <v>Marketing-03100000</v>
      </c>
      <c r="C114" t="s">
        <v>73</v>
      </c>
      <c r="D114">
        <v>100000</v>
      </c>
      <c r="E114" t="s">
        <v>125</v>
      </c>
    </row>
    <row r="115" spans="1:5" x14ac:dyDescent="0.25">
      <c r="A115" t="str">
        <f>C115&amp;D115</f>
        <v>Marketing-03100001</v>
      </c>
      <c r="C115" t="s">
        <v>73</v>
      </c>
      <c r="D115">
        <v>100001</v>
      </c>
      <c r="E115" t="s">
        <v>125</v>
      </c>
    </row>
    <row r="116" spans="1:5" x14ac:dyDescent="0.25">
      <c r="A116" t="str">
        <f>C116&amp;D116</f>
        <v>Marketing-03200000</v>
      </c>
      <c r="C116" t="s">
        <v>73</v>
      </c>
      <c r="D116">
        <v>200000</v>
      </c>
      <c r="E116" t="s">
        <v>125</v>
      </c>
    </row>
    <row r="117" spans="1:5" x14ac:dyDescent="0.25">
      <c r="A117" t="str">
        <f>C117&amp;D117</f>
        <v>Marketing-03400000</v>
      </c>
      <c r="C117" t="s">
        <v>73</v>
      </c>
      <c r="D117">
        <v>400000</v>
      </c>
      <c r="E117" t="s">
        <v>125</v>
      </c>
    </row>
    <row r="118" spans="1:5" x14ac:dyDescent="0.25">
      <c r="A118" t="str">
        <f>C118&amp;D118</f>
        <v>Marketing-03400001</v>
      </c>
      <c r="C118" t="s">
        <v>73</v>
      </c>
      <c r="D118">
        <v>400001</v>
      </c>
      <c r="E118" t="s">
        <v>125</v>
      </c>
    </row>
    <row r="119" spans="1:5" x14ac:dyDescent="0.25">
      <c r="A119" t="str">
        <f>C119&amp;D119</f>
        <v>Marketing-03500000</v>
      </c>
      <c r="C119" t="s">
        <v>73</v>
      </c>
      <c r="D119">
        <v>500000</v>
      </c>
      <c r="E119" t="s">
        <v>125</v>
      </c>
    </row>
    <row r="120" spans="1:5" x14ac:dyDescent="0.25">
      <c r="A120" t="str">
        <f>C120&amp;D120</f>
        <v>Marketing-03600000</v>
      </c>
      <c r="C120" t="s">
        <v>73</v>
      </c>
      <c r="D120">
        <v>600000</v>
      </c>
      <c r="E120" t="s">
        <v>125</v>
      </c>
    </row>
    <row r="121" spans="1:5" x14ac:dyDescent="0.25">
      <c r="A121" t="str">
        <f>C121&amp;D121</f>
        <v>Marketing-03600001</v>
      </c>
      <c r="C121" t="s">
        <v>73</v>
      </c>
      <c r="D121">
        <v>600001</v>
      </c>
      <c r="E121" t="s">
        <v>125</v>
      </c>
    </row>
    <row r="122" spans="1:5" x14ac:dyDescent="0.25">
      <c r="A122" t="str">
        <f>C122&amp;D122</f>
        <v>Marketing-03600002</v>
      </c>
      <c r="C122" t="s">
        <v>73</v>
      </c>
      <c r="D122">
        <v>600002</v>
      </c>
      <c r="E122" t="s">
        <v>125</v>
      </c>
    </row>
    <row r="123" spans="1:5" x14ac:dyDescent="0.25">
      <c r="A123" t="str">
        <f>C123&amp;D123</f>
        <v>Marketing-03700000</v>
      </c>
      <c r="C123" t="s">
        <v>73</v>
      </c>
      <c r="D123">
        <v>700000</v>
      </c>
      <c r="E123" t="s">
        <v>125</v>
      </c>
    </row>
    <row r="124" spans="1:5" x14ac:dyDescent="0.25">
      <c r="A124" t="str">
        <f>C124&amp;D124</f>
        <v>Marketing-03700001</v>
      </c>
      <c r="C124" t="s">
        <v>73</v>
      </c>
      <c r="D124">
        <v>700001</v>
      </c>
      <c r="E124" t="s">
        <v>125</v>
      </c>
    </row>
    <row r="125" spans="1:5" x14ac:dyDescent="0.25">
      <c r="A125" t="str">
        <f>C125&amp;D125</f>
        <v>Marketing-03700002</v>
      </c>
      <c r="C125" t="s">
        <v>73</v>
      </c>
      <c r="D125">
        <v>700002</v>
      </c>
      <c r="E125" t="s">
        <v>125</v>
      </c>
    </row>
    <row r="126" spans="1:5" x14ac:dyDescent="0.25">
      <c r="A126" t="str">
        <f>C126&amp;D126</f>
        <v>Marketing-03700003</v>
      </c>
      <c r="C126" t="s">
        <v>73</v>
      </c>
      <c r="D126">
        <v>700003</v>
      </c>
      <c r="E126" t="s">
        <v>125</v>
      </c>
    </row>
    <row r="127" spans="1:5" x14ac:dyDescent="0.25">
      <c r="A127" t="str">
        <f>C127&amp;D127</f>
        <v>Marketing-03800000</v>
      </c>
      <c r="C127" t="s">
        <v>73</v>
      </c>
      <c r="D127">
        <v>800000</v>
      </c>
      <c r="E127" t="s">
        <v>125</v>
      </c>
    </row>
    <row r="128" spans="1:5" x14ac:dyDescent="0.25">
      <c r="A128" t="str">
        <f>C128&amp;D128</f>
        <v>Marketing-03800001</v>
      </c>
      <c r="C128" t="s">
        <v>73</v>
      </c>
      <c r="D128">
        <v>800001</v>
      </c>
      <c r="E128" t="s">
        <v>125</v>
      </c>
    </row>
    <row r="129" spans="1:5" x14ac:dyDescent="0.25">
      <c r="A129" t="str">
        <f>C129&amp;D129</f>
        <v>Marketing-03800002</v>
      </c>
      <c r="C129" t="s">
        <v>73</v>
      </c>
      <c r="D129">
        <v>800002</v>
      </c>
      <c r="E129" t="s">
        <v>125</v>
      </c>
    </row>
    <row r="130" spans="1:5" x14ac:dyDescent="0.25">
      <c r="A130" t="str">
        <f>C130&amp;D130</f>
        <v>Product-Mgmt-01100000</v>
      </c>
      <c r="C130" t="s">
        <v>74</v>
      </c>
      <c r="D130">
        <v>100000</v>
      </c>
      <c r="E130" t="s">
        <v>125</v>
      </c>
    </row>
    <row r="131" spans="1:5" x14ac:dyDescent="0.25">
      <c r="A131" t="str">
        <f>C131&amp;D131</f>
        <v>Product-Mgmt-01100001</v>
      </c>
      <c r="C131" t="s">
        <v>74</v>
      </c>
      <c r="D131">
        <v>100001</v>
      </c>
      <c r="E131" t="s">
        <v>125</v>
      </c>
    </row>
    <row r="132" spans="1:5" x14ac:dyDescent="0.25">
      <c r="A132" t="str">
        <f>C132&amp;D132</f>
        <v>Product-Mgmt-01200000</v>
      </c>
      <c r="C132" t="s">
        <v>74</v>
      </c>
      <c r="D132">
        <v>200000</v>
      </c>
      <c r="E132" t="s">
        <v>125</v>
      </c>
    </row>
    <row r="133" spans="1:5" x14ac:dyDescent="0.25">
      <c r="A133" t="str">
        <f>C133&amp;D133</f>
        <v>Product-Mgmt-01400000</v>
      </c>
      <c r="C133" t="s">
        <v>74</v>
      </c>
      <c r="D133">
        <v>400000</v>
      </c>
      <c r="E133" t="s">
        <v>125</v>
      </c>
    </row>
    <row r="134" spans="1:5" x14ac:dyDescent="0.25">
      <c r="A134" t="str">
        <f>C134&amp;D134</f>
        <v>Product-Mgmt-01400001</v>
      </c>
      <c r="C134" t="s">
        <v>74</v>
      </c>
      <c r="D134">
        <v>400001</v>
      </c>
      <c r="E134" t="s">
        <v>125</v>
      </c>
    </row>
    <row r="135" spans="1:5" x14ac:dyDescent="0.25">
      <c r="A135" t="str">
        <f>C135&amp;D135</f>
        <v>Product-Mgmt-01500000</v>
      </c>
      <c r="C135" t="s">
        <v>74</v>
      </c>
      <c r="D135">
        <v>500000</v>
      </c>
      <c r="E135" t="s">
        <v>125</v>
      </c>
    </row>
    <row r="136" spans="1:5" x14ac:dyDescent="0.25">
      <c r="A136" t="str">
        <f>C136&amp;D136</f>
        <v>Product-Mgmt-01600000</v>
      </c>
      <c r="C136" t="s">
        <v>74</v>
      </c>
      <c r="D136">
        <v>600000</v>
      </c>
      <c r="E136" t="s">
        <v>125</v>
      </c>
    </row>
    <row r="137" spans="1:5" x14ac:dyDescent="0.25">
      <c r="A137" t="str">
        <f>C137&amp;D137</f>
        <v>Product-Mgmt-01600001</v>
      </c>
      <c r="C137" t="s">
        <v>74</v>
      </c>
      <c r="D137">
        <v>600001</v>
      </c>
      <c r="E137" t="s">
        <v>125</v>
      </c>
    </row>
    <row r="138" spans="1:5" x14ac:dyDescent="0.25">
      <c r="A138" t="str">
        <f>C138&amp;D138</f>
        <v>Product-Mgmt-01600002</v>
      </c>
      <c r="C138" t="s">
        <v>74</v>
      </c>
      <c r="D138">
        <v>600002</v>
      </c>
      <c r="E138" t="s">
        <v>125</v>
      </c>
    </row>
    <row r="139" spans="1:5" x14ac:dyDescent="0.25">
      <c r="A139" t="str">
        <f>C139&amp;D139</f>
        <v>Product-Mgmt-01700000</v>
      </c>
      <c r="C139" t="s">
        <v>74</v>
      </c>
      <c r="D139">
        <v>700000</v>
      </c>
      <c r="E139" t="s">
        <v>125</v>
      </c>
    </row>
    <row r="140" spans="1:5" x14ac:dyDescent="0.25">
      <c r="A140" t="str">
        <f>C140&amp;D140</f>
        <v>Product-Mgmt-01700001</v>
      </c>
      <c r="C140" t="s">
        <v>74</v>
      </c>
      <c r="D140">
        <v>700001</v>
      </c>
      <c r="E140" t="s">
        <v>125</v>
      </c>
    </row>
    <row r="141" spans="1:5" x14ac:dyDescent="0.25">
      <c r="A141" t="str">
        <f>C141&amp;D141</f>
        <v>Product-Mgmt-01700002</v>
      </c>
      <c r="C141" t="s">
        <v>74</v>
      </c>
      <c r="D141">
        <v>700002</v>
      </c>
      <c r="E141" t="s">
        <v>125</v>
      </c>
    </row>
    <row r="142" spans="1:5" x14ac:dyDescent="0.25">
      <c r="A142" t="str">
        <f>C142&amp;D142</f>
        <v>Product-Mgmt-01700003</v>
      </c>
      <c r="C142" t="s">
        <v>74</v>
      </c>
      <c r="D142">
        <v>700003</v>
      </c>
      <c r="E142" t="s">
        <v>125</v>
      </c>
    </row>
    <row r="143" spans="1:5" x14ac:dyDescent="0.25">
      <c r="A143" t="str">
        <f>C143&amp;D143</f>
        <v>Product-Mgmt-01800000</v>
      </c>
      <c r="C143" t="s">
        <v>74</v>
      </c>
      <c r="D143">
        <v>800000</v>
      </c>
      <c r="E143" t="s">
        <v>125</v>
      </c>
    </row>
    <row r="144" spans="1:5" x14ac:dyDescent="0.25">
      <c r="A144" t="str">
        <f>C144&amp;D144</f>
        <v>Product-Mgmt-01800001</v>
      </c>
      <c r="C144" t="s">
        <v>74</v>
      </c>
      <c r="D144">
        <v>800001</v>
      </c>
      <c r="E144" t="s">
        <v>125</v>
      </c>
    </row>
    <row r="145" spans="1:5" x14ac:dyDescent="0.25">
      <c r="A145" t="str">
        <f>C145&amp;D145</f>
        <v>Product-Mgmt-01800002</v>
      </c>
      <c r="C145" t="s">
        <v>74</v>
      </c>
      <c r="D145">
        <v>800002</v>
      </c>
      <c r="E145" t="s">
        <v>125</v>
      </c>
    </row>
    <row r="146" spans="1:5" x14ac:dyDescent="0.25">
      <c r="A146" t="str">
        <f>C146&amp;D146</f>
        <v>R&amp;D-01100000</v>
      </c>
      <c r="C146" t="s">
        <v>68</v>
      </c>
      <c r="D146">
        <v>100000</v>
      </c>
      <c r="E146" t="s">
        <v>123</v>
      </c>
    </row>
    <row r="147" spans="1:5" x14ac:dyDescent="0.25">
      <c r="A147" t="str">
        <f>C147&amp;D147</f>
        <v>R&amp;D-01100001</v>
      </c>
      <c r="C147" t="s">
        <v>68</v>
      </c>
      <c r="D147">
        <v>100001</v>
      </c>
      <c r="E147" t="s">
        <v>123</v>
      </c>
    </row>
    <row r="148" spans="1:5" x14ac:dyDescent="0.25">
      <c r="A148" t="str">
        <f>C148&amp;D148</f>
        <v>R&amp;D-01200000</v>
      </c>
      <c r="C148" t="s">
        <v>68</v>
      </c>
      <c r="D148">
        <v>200000</v>
      </c>
      <c r="E148" t="s">
        <v>123</v>
      </c>
    </row>
    <row r="149" spans="1:5" x14ac:dyDescent="0.25">
      <c r="A149" t="str">
        <f>C149&amp;D149</f>
        <v>R&amp;D-01400000</v>
      </c>
      <c r="C149" t="s">
        <v>68</v>
      </c>
      <c r="D149">
        <v>400000</v>
      </c>
      <c r="E149" t="s">
        <v>123</v>
      </c>
    </row>
    <row r="150" spans="1:5" x14ac:dyDescent="0.25">
      <c r="A150" t="str">
        <f>C150&amp;D150</f>
        <v>R&amp;D-01400001</v>
      </c>
      <c r="C150" t="s">
        <v>68</v>
      </c>
      <c r="D150">
        <v>400001</v>
      </c>
      <c r="E150" t="s">
        <v>123</v>
      </c>
    </row>
    <row r="151" spans="1:5" x14ac:dyDescent="0.25">
      <c r="A151" t="str">
        <f>C151&amp;D151</f>
        <v>R&amp;D-01500000</v>
      </c>
      <c r="C151" t="s">
        <v>68</v>
      </c>
      <c r="D151">
        <v>500000</v>
      </c>
      <c r="E151" t="s">
        <v>123</v>
      </c>
    </row>
    <row r="152" spans="1:5" x14ac:dyDescent="0.25">
      <c r="A152" t="str">
        <f>C152&amp;D152</f>
        <v>R&amp;D-01600000</v>
      </c>
      <c r="C152" t="s">
        <v>68</v>
      </c>
      <c r="D152">
        <v>600000</v>
      </c>
      <c r="E152" t="s">
        <v>123</v>
      </c>
    </row>
    <row r="153" spans="1:5" x14ac:dyDescent="0.25">
      <c r="A153" t="str">
        <f>C153&amp;D153</f>
        <v>R&amp;D-01600001</v>
      </c>
      <c r="C153" t="s">
        <v>68</v>
      </c>
      <c r="D153">
        <v>600001</v>
      </c>
      <c r="E153" t="s">
        <v>123</v>
      </c>
    </row>
    <row r="154" spans="1:5" x14ac:dyDescent="0.25">
      <c r="A154" t="str">
        <f>C154&amp;D154</f>
        <v>R&amp;D-01600002</v>
      </c>
      <c r="C154" t="s">
        <v>68</v>
      </c>
      <c r="D154">
        <v>600002</v>
      </c>
      <c r="E154" t="s">
        <v>123</v>
      </c>
    </row>
    <row r="155" spans="1:5" x14ac:dyDescent="0.25">
      <c r="A155" t="str">
        <f>C155&amp;D155</f>
        <v>R&amp;D-01700000</v>
      </c>
      <c r="C155" t="s">
        <v>68</v>
      </c>
      <c r="D155">
        <v>700000</v>
      </c>
      <c r="E155" t="s">
        <v>123</v>
      </c>
    </row>
    <row r="156" spans="1:5" x14ac:dyDescent="0.25">
      <c r="A156" t="str">
        <f>C156&amp;D156</f>
        <v>R&amp;D-01700001</v>
      </c>
      <c r="C156" t="s">
        <v>68</v>
      </c>
      <c r="D156">
        <v>700001</v>
      </c>
      <c r="E156" t="s">
        <v>123</v>
      </c>
    </row>
    <row r="157" spans="1:5" x14ac:dyDescent="0.25">
      <c r="A157" t="str">
        <f>C157&amp;D157</f>
        <v>R&amp;D-01700002</v>
      </c>
      <c r="C157" t="s">
        <v>68</v>
      </c>
      <c r="D157">
        <v>700002</v>
      </c>
      <c r="E157" t="s">
        <v>123</v>
      </c>
    </row>
    <row r="158" spans="1:5" x14ac:dyDescent="0.25">
      <c r="A158" t="str">
        <f>C158&amp;D158</f>
        <v>R&amp;D-01700003</v>
      </c>
      <c r="C158" t="s">
        <v>68</v>
      </c>
      <c r="D158">
        <v>700003</v>
      </c>
      <c r="E158" t="s">
        <v>123</v>
      </c>
    </row>
    <row r="159" spans="1:5" x14ac:dyDescent="0.25">
      <c r="A159" t="str">
        <f>C159&amp;D159</f>
        <v>R&amp;D-01800000</v>
      </c>
      <c r="C159" t="s">
        <v>68</v>
      </c>
      <c r="D159">
        <v>800000</v>
      </c>
      <c r="E159" t="s">
        <v>123</v>
      </c>
    </row>
    <row r="160" spans="1:5" x14ac:dyDescent="0.25">
      <c r="A160" t="str">
        <f>C160&amp;D160</f>
        <v>R&amp;D-01800001</v>
      </c>
      <c r="C160" t="s">
        <v>68</v>
      </c>
      <c r="D160">
        <v>800001</v>
      </c>
      <c r="E160" t="s">
        <v>123</v>
      </c>
    </row>
    <row r="161" spans="1:5" x14ac:dyDescent="0.25">
      <c r="A161" t="str">
        <f>C161&amp;D161</f>
        <v>R&amp;D-01800002</v>
      </c>
      <c r="C161" t="s">
        <v>68</v>
      </c>
      <c r="D161">
        <v>800002</v>
      </c>
      <c r="E161" t="s">
        <v>123</v>
      </c>
    </row>
    <row r="162" spans="1:5" x14ac:dyDescent="0.25">
      <c r="A162" t="str">
        <f>C162&amp;D162</f>
        <v>R&amp;D-02100000</v>
      </c>
      <c r="C162" t="s">
        <v>75</v>
      </c>
      <c r="D162">
        <v>100000</v>
      </c>
      <c r="E162" t="s">
        <v>123</v>
      </c>
    </row>
    <row r="163" spans="1:5" x14ac:dyDescent="0.25">
      <c r="A163" t="str">
        <f>C163&amp;D163</f>
        <v>R&amp;D-02100001</v>
      </c>
      <c r="C163" t="s">
        <v>75</v>
      </c>
      <c r="D163">
        <v>100001</v>
      </c>
      <c r="E163" t="s">
        <v>123</v>
      </c>
    </row>
    <row r="164" spans="1:5" x14ac:dyDescent="0.25">
      <c r="A164" t="str">
        <f>C164&amp;D164</f>
        <v>R&amp;D-02200000</v>
      </c>
      <c r="C164" t="s">
        <v>75</v>
      </c>
      <c r="D164">
        <v>200000</v>
      </c>
      <c r="E164" t="s">
        <v>123</v>
      </c>
    </row>
    <row r="165" spans="1:5" x14ac:dyDescent="0.25">
      <c r="A165" t="str">
        <f>C165&amp;D165</f>
        <v>R&amp;D-02400000</v>
      </c>
      <c r="C165" t="s">
        <v>75</v>
      </c>
      <c r="D165">
        <v>400000</v>
      </c>
      <c r="E165" t="s">
        <v>123</v>
      </c>
    </row>
    <row r="166" spans="1:5" x14ac:dyDescent="0.25">
      <c r="A166" t="str">
        <f>C166&amp;D166</f>
        <v>R&amp;D-02400001</v>
      </c>
      <c r="C166" t="s">
        <v>75</v>
      </c>
      <c r="D166">
        <v>400001</v>
      </c>
      <c r="E166" t="s">
        <v>123</v>
      </c>
    </row>
    <row r="167" spans="1:5" x14ac:dyDescent="0.25">
      <c r="A167" t="str">
        <f>C167&amp;D167</f>
        <v>R&amp;D-02500000</v>
      </c>
      <c r="C167" t="s">
        <v>75</v>
      </c>
      <c r="D167">
        <v>500000</v>
      </c>
      <c r="E167" t="s">
        <v>123</v>
      </c>
    </row>
    <row r="168" spans="1:5" x14ac:dyDescent="0.25">
      <c r="A168" t="str">
        <f>C168&amp;D168</f>
        <v>R&amp;D-02600000</v>
      </c>
      <c r="C168" t="s">
        <v>75</v>
      </c>
      <c r="D168">
        <v>600000</v>
      </c>
      <c r="E168" t="s">
        <v>123</v>
      </c>
    </row>
    <row r="169" spans="1:5" x14ac:dyDescent="0.25">
      <c r="A169" t="str">
        <f>C169&amp;D169</f>
        <v>R&amp;D-02600001</v>
      </c>
      <c r="C169" t="s">
        <v>75</v>
      </c>
      <c r="D169">
        <v>600001</v>
      </c>
      <c r="E169" t="s">
        <v>123</v>
      </c>
    </row>
    <row r="170" spans="1:5" x14ac:dyDescent="0.25">
      <c r="A170" t="str">
        <f>C170&amp;D170</f>
        <v>R&amp;D-02600002</v>
      </c>
      <c r="C170" t="s">
        <v>75</v>
      </c>
      <c r="D170">
        <v>600002</v>
      </c>
      <c r="E170" t="s">
        <v>123</v>
      </c>
    </row>
    <row r="171" spans="1:5" x14ac:dyDescent="0.25">
      <c r="A171" t="str">
        <f>C171&amp;D171</f>
        <v>R&amp;D-02700000</v>
      </c>
      <c r="C171" t="s">
        <v>75</v>
      </c>
      <c r="D171">
        <v>700000</v>
      </c>
      <c r="E171" t="s">
        <v>123</v>
      </c>
    </row>
    <row r="172" spans="1:5" x14ac:dyDescent="0.25">
      <c r="A172" t="str">
        <f>C172&amp;D172</f>
        <v>R&amp;D-02700001</v>
      </c>
      <c r="C172" t="s">
        <v>75</v>
      </c>
      <c r="D172">
        <v>700001</v>
      </c>
      <c r="E172" t="s">
        <v>123</v>
      </c>
    </row>
    <row r="173" spans="1:5" x14ac:dyDescent="0.25">
      <c r="A173" t="str">
        <f>C173&amp;D173</f>
        <v>R&amp;D-02700002</v>
      </c>
      <c r="C173" t="s">
        <v>75</v>
      </c>
      <c r="D173">
        <v>700002</v>
      </c>
      <c r="E173" t="s">
        <v>123</v>
      </c>
    </row>
    <row r="174" spans="1:5" x14ac:dyDescent="0.25">
      <c r="A174" t="str">
        <f>C174&amp;D174</f>
        <v>R&amp;D-02700003</v>
      </c>
      <c r="C174" t="s">
        <v>75</v>
      </c>
      <c r="D174">
        <v>700003</v>
      </c>
      <c r="E174" t="s">
        <v>123</v>
      </c>
    </row>
    <row r="175" spans="1:5" x14ac:dyDescent="0.25">
      <c r="A175" t="str">
        <f>C175&amp;D175</f>
        <v>R&amp;D-02800000</v>
      </c>
      <c r="C175" t="s">
        <v>75</v>
      </c>
      <c r="D175">
        <v>800000</v>
      </c>
      <c r="E175" t="s">
        <v>123</v>
      </c>
    </row>
    <row r="176" spans="1:5" x14ac:dyDescent="0.25">
      <c r="A176" t="str">
        <f>C176&amp;D176</f>
        <v>R&amp;D-02800001</v>
      </c>
      <c r="C176" t="s">
        <v>75</v>
      </c>
      <c r="D176">
        <v>800001</v>
      </c>
      <c r="E176" t="s">
        <v>123</v>
      </c>
    </row>
    <row r="177" spans="1:5" x14ac:dyDescent="0.25">
      <c r="A177" t="str">
        <f>C177&amp;D177</f>
        <v>R&amp;D-02800002</v>
      </c>
      <c r="C177" t="s">
        <v>75</v>
      </c>
      <c r="D177">
        <v>800002</v>
      </c>
      <c r="E177" t="s">
        <v>123</v>
      </c>
    </row>
    <row r="178" spans="1:5" x14ac:dyDescent="0.25">
      <c r="A178" t="str">
        <f>C178&amp;D178</f>
        <v>R&amp;D-03100000</v>
      </c>
      <c r="C178" t="s">
        <v>76</v>
      </c>
      <c r="D178">
        <v>100000</v>
      </c>
      <c r="E178" t="s">
        <v>123</v>
      </c>
    </row>
    <row r="179" spans="1:5" x14ac:dyDescent="0.25">
      <c r="A179" t="str">
        <f>C179&amp;D179</f>
        <v>R&amp;D-03100001</v>
      </c>
      <c r="C179" t="s">
        <v>76</v>
      </c>
      <c r="D179">
        <v>100001</v>
      </c>
      <c r="E179" t="s">
        <v>123</v>
      </c>
    </row>
    <row r="180" spans="1:5" x14ac:dyDescent="0.25">
      <c r="A180" t="str">
        <f>C180&amp;D180</f>
        <v>R&amp;D-03200000</v>
      </c>
      <c r="C180" t="s">
        <v>76</v>
      </c>
      <c r="D180">
        <v>200000</v>
      </c>
      <c r="E180" t="s">
        <v>123</v>
      </c>
    </row>
    <row r="181" spans="1:5" x14ac:dyDescent="0.25">
      <c r="A181" t="str">
        <f>C181&amp;D181</f>
        <v>R&amp;D-03400000</v>
      </c>
      <c r="C181" t="s">
        <v>76</v>
      </c>
      <c r="D181">
        <v>400000</v>
      </c>
      <c r="E181" t="s">
        <v>123</v>
      </c>
    </row>
    <row r="182" spans="1:5" x14ac:dyDescent="0.25">
      <c r="A182" t="str">
        <f>C182&amp;D182</f>
        <v>R&amp;D-03400001</v>
      </c>
      <c r="C182" t="s">
        <v>76</v>
      </c>
      <c r="D182">
        <v>400001</v>
      </c>
      <c r="E182" t="s">
        <v>123</v>
      </c>
    </row>
    <row r="183" spans="1:5" x14ac:dyDescent="0.25">
      <c r="A183" t="str">
        <f>C183&amp;D183</f>
        <v>R&amp;D-03500000</v>
      </c>
      <c r="C183" t="s">
        <v>76</v>
      </c>
      <c r="D183">
        <v>500000</v>
      </c>
      <c r="E183" t="s">
        <v>123</v>
      </c>
    </row>
    <row r="184" spans="1:5" x14ac:dyDescent="0.25">
      <c r="A184" t="str">
        <f>C184&amp;D184</f>
        <v>R&amp;D-03600000</v>
      </c>
      <c r="C184" t="s">
        <v>76</v>
      </c>
      <c r="D184">
        <v>600000</v>
      </c>
      <c r="E184" t="s">
        <v>123</v>
      </c>
    </row>
    <row r="185" spans="1:5" x14ac:dyDescent="0.25">
      <c r="A185" t="str">
        <f>C185&amp;D185</f>
        <v>R&amp;D-03600001</v>
      </c>
      <c r="C185" t="s">
        <v>76</v>
      </c>
      <c r="D185">
        <v>600001</v>
      </c>
      <c r="E185" t="s">
        <v>123</v>
      </c>
    </row>
    <row r="186" spans="1:5" x14ac:dyDescent="0.25">
      <c r="A186" t="str">
        <f>C186&amp;D186</f>
        <v>R&amp;D-03600002</v>
      </c>
      <c r="C186" t="s">
        <v>76</v>
      </c>
      <c r="D186">
        <v>600002</v>
      </c>
      <c r="E186" t="s">
        <v>123</v>
      </c>
    </row>
    <row r="187" spans="1:5" x14ac:dyDescent="0.25">
      <c r="A187" t="str">
        <f>C187&amp;D187</f>
        <v>R&amp;D-03700000</v>
      </c>
      <c r="C187" t="s">
        <v>76</v>
      </c>
      <c r="D187">
        <v>700000</v>
      </c>
      <c r="E187" t="s">
        <v>123</v>
      </c>
    </row>
    <row r="188" spans="1:5" x14ac:dyDescent="0.25">
      <c r="A188" t="str">
        <f>C188&amp;D188</f>
        <v>R&amp;D-03700001</v>
      </c>
      <c r="C188" t="s">
        <v>76</v>
      </c>
      <c r="D188">
        <v>700001</v>
      </c>
      <c r="E188" t="s">
        <v>123</v>
      </c>
    </row>
    <row r="189" spans="1:5" x14ac:dyDescent="0.25">
      <c r="A189" t="str">
        <f>C189&amp;D189</f>
        <v>R&amp;D-03700002</v>
      </c>
      <c r="C189" t="s">
        <v>76</v>
      </c>
      <c r="D189">
        <v>700002</v>
      </c>
      <c r="E189" t="s">
        <v>123</v>
      </c>
    </row>
    <row r="190" spans="1:5" x14ac:dyDescent="0.25">
      <c r="A190" t="str">
        <f>C190&amp;D190</f>
        <v>R&amp;D-03700003</v>
      </c>
      <c r="C190" t="s">
        <v>76</v>
      </c>
      <c r="D190">
        <v>700003</v>
      </c>
      <c r="E190" t="s">
        <v>123</v>
      </c>
    </row>
    <row r="191" spans="1:5" x14ac:dyDescent="0.25">
      <c r="A191" t="str">
        <f>C191&amp;D191</f>
        <v>R&amp;D-03800000</v>
      </c>
      <c r="C191" t="s">
        <v>76</v>
      </c>
      <c r="D191">
        <v>800000</v>
      </c>
      <c r="E191" t="s">
        <v>123</v>
      </c>
    </row>
    <row r="192" spans="1:5" x14ac:dyDescent="0.25">
      <c r="A192" t="str">
        <f>C192&amp;D192</f>
        <v>R&amp;D-03800001</v>
      </c>
      <c r="C192" t="s">
        <v>76</v>
      </c>
      <c r="D192">
        <v>800001</v>
      </c>
      <c r="E192" t="s">
        <v>123</v>
      </c>
    </row>
    <row r="193" spans="1:5" x14ac:dyDescent="0.25">
      <c r="A193" t="str">
        <f>C193&amp;D193</f>
        <v>R&amp;D-03800002</v>
      </c>
      <c r="C193" t="s">
        <v>76</v>
      </c>
      <c r="D193">
        <v>800002</v>
      </c>
      <c r="E193" t="s">
        <v>123</v>
      </c>
    </row>
    <row r="194" spans="1:5" x14ac:dyDescent="0.25">
      <c r="A194" t="str">
        <f>C194&amp;D194</f>
        <v>R&amp;D-04100000</v>
      </c>
      <c r="C194" t="s">
        <v>77</v>
      </c>
      <c r="D194">
        <v>100000</v>
      </c>
      <c r="E194" t="s">
        <v>123</v>
      </c>
    </row>
    <row r="195" spans="1:5" x14ac:dyDescent="0.25">
      <c r="A195" t="str">
        <f>C195&amp;D195</f>
        <v>R&amp;D-04100001</v>
      </c>
      <c r="C195" t="s">
        <v>77</v>
      </c>
      <c r="D195">
        <v>100001</v>
      </c>
      <c r="E195" t="s">
        <v>123</v>
      </c>
    </row>
    <row r="196" spans="1:5" x14ac:dyDescent="0.25">
      <c r="A196" t="str">
        <f>C196&amp;D196</f>
        <v>R&amp;D-04200000</v>
      </c>
      <c r="C196" t="s">
        <v>77</v>
      </c>
      <c r="D196">
        <v>200000</v>
      </c>
      <c r="E196" t="s">
        <v>123</v>
      </c>
    </row>
    <row r="197" spans="1:5" x14ac:dyDescent="0.25">
      <c r="A197" t="str">
        <f>C197&amp;D197</f>
        <v>R&amp;D-04400000</v>
      </c>
      <c r="C197" t="s">
        <v>77</v>
      </c>
      <c r="D197">
        <v>400000</v>
      </c>
      <c r="E197" t="s">
        <v>123</v>
      </c>
    </row>
    <row r="198" spans="1:5" x14ac:dyDescent="0.25">
      <c r="A198" t="str">
        <f>C198&amp;D198</f>
        <v>R&amp;D-04400001</v>
      </c>
      <c r="C198" t="s">
        <v>77</v>
      </c>
      <c r="D198">
        <v>400001</v>
      </c>
      <c r="E198" t="s">
        <v>123</v>
      </c>
    </row>
    <row r="199" spans="1:5" x14ac:dyDescent="0.25">
      <c r="A199" t="str">
        <f>C199&amp;D199</f>
        <v>R&amp;D-04500000</v>
      </c>
      <c r="C199" t="s">
        <v>77</v>
      </c>
      <c r="D199">
        <v>500000</v>
      </c>
      <c r="E199" t="s">
        <v>123</v>
      </c>
    </row>
    <row r="200" spans="1:5" x14ac:dyDescent="0.25">
      <c r="A200" t="str">
        <f>C200&amp;D200</f>
        <v>R&amp;D-04600000</v>
      </c>
      <c r="C200" t="s">
        <v>77</v>
      </c>
      <c r="D200">
        <v>600000</v>
      </c>
      <c r="E200" t="s">
        <v>123</v>
      </c>
    </row>
    <row r="201" spans="1:5" x14ac:dyDescent="0.25">
      <c r="A201" t="str">
        <f>C201&amp;D201</f>
        <v>R&amp;D-04600001</v>
      </c>
      <c r="C201" t="s">
        <v>77</v>
      </c>
      <c r="D201">
        <v>600001</v>
      </c>
      <c r="E201" t="s">
        <v>123</v>
      </c>
    </row>
    <row r="202" spans="1:5" x14ac:dyDescent="0.25">
      <c r="A202" t="str">
        <f>C202&amp;D202</f>
        <v>R&amp;D-04600002</v>
      </c>
      <c r="C202" t="s">
        <v>77</v>
      </c>
      <c r="D202">
        <v>600002</v>
      </c>
      <c r="E202" t="s">
        <v>123</v>
      </c>
    </row>
    <row r="203" spans="1:5" x14ac:dyDescent="0.25">
      <c r="A203" t="str">
        <f>C203&amp;D203</f>
        <v>R&amp;D-04700000</v>
      </c>
      <c r="C203" t="s">
        <v>77</v>
      </c>
      <c r="D203">
        <v>700000</v>
      </c>
      <c r="E203" t="s">
        <v>123</v>
      </c>
    </row>
    <row r="204" spans="1:5" x14ac:dyDescent="0.25">
      <c r="A204" t="str">
        <f>C204&amp;D204</f>
        <v>R&amp;D-04700001</v>
      </c>
      <c r="C204" t="s">
        <v>77</v>
      </c>
      <c r="D204">
        <v>700001</v>
      </c>
      <c r="E204" t="s">
        <v>123</v>
      </c>
    </row>
    <row r="205" spans="1:5" x14ac:dyDescent="0.25">
      <c r="A205" t="str">
        <f>C205&amp;D205</f>
        <v>R&amp;D-04700002</v>
      </c>
      <c r="C205" t="s">
        <v>77</v>
      </c>
      <c r="D205">
        <v>700002</v>
      </c>
      <c r="E205" t="s">
        <v>123</v>
      </c>
    </row>
    <row r="206" spans="1:5" x14ac:dyDescent="0.25">
      <c r="A206" t="str">
        <f>C206&amp;D206</f>
        <v>R&amp;D-04700003</v>
      </c>
      <c r="C206" t="s">
        <v>77</v>
      </c>
      <c r="D206">
        <v>700003</v>
      </c>
      <c r="E206" t="s">
        <v>123</v>
      </c>
    </row>
    <row r="207" spans="1:5" x14ac:dyDescent="0.25">
      <c r="A207" t="str">
        <f>C207&amp;D207</f>
        <v>R&amp;D-04800000</v>
      </c>
      <c r="C207" t="s">
        <v>77</v>
      </c>
      <c r="D207">
        <v>800000</v>
      </c>
      <c r="E207" t="s">
        <v>123</v>
      </c>
    </row>
    <row r="208" spans="1:5" x14ac:dyDescent="0.25">
      <c r="A208" t="str">
        <f>C208&amp;D208</f>
        <v>R&amp;D-04800001</v>
      </c>
      <c r="C208" t="s">
        <v>77</v>
      </c>
      <c r="D208">
        <v>800001</v>
      </c>
      <c r="E208" t="s">
        <v>123</v>
      </c>
    </row>
    <row r="209" spans="1:5" x14ac:dyDescent="0.25">
      <c r="A209" t="str">
        <f>C209&amp;D209</f>
        <v>R&amp;D-04800002</v>
      </c>
      <c r="C209" t="s">
        <v>77</v>
      </c>
      <c r="D209">
        <v>800002</v>
      </c>
      <c r="E209" t="s">
        <v>123</v>
      </c>
    </row>
    <row r="210" spans="1:5" x14ac:dyDescent="0.25">
      <c r="A210" t="str">
        <f>C210&amp;D210</f>
        <v>FIN-01100000</v>
      </c>
      <c r="C210" t="s">
        <v>78</v>
      </c>
      <c r="D210">
        <v>100000</v>
      </c>
      <c r="E210" t="s">
        <v>123</v>
      </c>
    </row>
    <row r="211" spans="1:5" x14ac:dyDescent="0.25">
      <c r="A211" t="str">
        <f>C211&amp;D211</f>
        <v>FIN-01100001</v>
      </c>
      <c r="C211" t="s">
        <v>78</v>
      </c>
      <c r="D211">
        <v>100001</v>
      </c>
      <c r="E211" t="s">
        <v>123</v>
      </c>
    </row>
    <row r="212" spans="1:5" x14ac:dyDescent="0.25">
      <c r="A212" t="str">
        <f>C212&amp;D212</f>
        <v>FIN-01200000</v>
      </c>
      <c r="C212" t="s">
        <v>78</v>
      </c>
      <c r="D212">
        <v>200000</v>
      </c>
      <c r="E212" t="s">
        <v>123</v>
      </c>
    </row>
    <row r="213" spans="1:5" x14ac:dyDescent="0.25">
      <c r="A213" t="str">
        <f>C213&amp;D213</f>
        <v>FIN-01400000</v>
      </c>
      <c r="C213" t="s">
        <v>78</v>
      </c>
      <c r="D213">
        <v>400000</v>
      </c>
      <c r="E213" t="s">
        <v>123</v>
      </c>
    </row>
    <row r="214" spans="1:5" x14ac:dyDescent="0.25">
      <c r="A214" t="str">
        <f>C214&amp;D214</f>
        <v>FIN-01400001</v>
      </c>
      <c r="C214" t="s">
        <v>78</v>
      </c>
      <c r="D214">
        <v>400001</v>
      </c>
      <c r="E214" t="s">
        <v>123</v>
      </c>
    </row>
    <row r="215" spans="1:5" x14ac:dyDescent="0.25">
      <c r="A215" t="str">
        <f>C215&amp;D215</f>
        <v>FIN-01500000</v>
      </c>
      <c r="C215" t="s">
        <v>78</v>
      </c>
      <c r="D215">
        <v>500000</v>
      </c>
      <c r="E215" t="s">
        <v>123</v>
      </c>
    </row>
    <row r="216" spans="1:5" x14ac:dyDescent="0.25">
      <c r="A216" t="str">
        <f>C216&amp;D216</f>
        <v>FIN-01600000</v>
      </c>
      <c r="C216" t="s">
        <v>78</v>
      </c>
      <c r="D216">
        <v>600000</v>
      </c>
      <c r="E216" t="s">
        <v>123</v>
      </c>
    </row>
    <row r="217" spans="1:5" x14ac:dyDescent="0.25">
      <c r="A217" t="str">
        <f>C217&amp;D217</f>
        <v>FIN-01600001</v>
      </c>
      <c r="C217" t="s">
        <v>78</v>
      </c>
      <c r="D217">
        <v>600001</v>
      </c>
      <c r="E217" t="s">
        <v>123</v>
      </c>
    </row>
    <row r="218" spans="1:5" x14ac:dyDescent="0.25">
      <c r="A218" t="str">
        <f>C218&amp;D218</f>
        <v>FIN-01600002</v>
      </c>
      <c r="C218" t="s">
        <v>78</v>
      </c>
      <c r="D218">
        <v>600002</v>
      </c>
      <c r="E218" t="s">
        <v>123</v>
      </c>
    </row>
    <row r="219" spans="1:5" x14ac:dyDescent="0.25">
      <c r="A219" t="str">
        <f>C219&amp;D219</f>
        <v>FIN-01700000</v>
      </c>
      <c r="C219" t="s">
        <v>78</v>
      </c>
      <c r="D219">
        <v>700000</v>
      </c>
      <c r="E219" t="s">
        <v>123</v>
      </c>
    </row>
    <row r="220" spans="1:5" x14ac:dyDescent="0.25">
      <c r="A220" t="str">
        <f>C220&amp;D220</f>
        <v>FIN-01700001</v>
      </c>
      <c r="C220" t="s">
        <v>78</v>
      </c>
      <c r="D220">
        <v>700001</v>
      </c>
      <c r="E220" t="s">
        <v>123</v>
      </c>
    </row>
    <row r="221" spans="1:5" x14ac:dyDescent="0.25">
      <c r="A221" t="str">
        <f>C221&amp;D221</f>
        <v>FIN-01700002</v>
      </c>
      <c r="C221" t="s">
        <v>78</v>
      </c>
      <c r="D221">
        <v>700002</v>
      </c>
      <c r="E221" t="s">
        <v>123</v>
      </c>
    </row>
    <row r="222" spans="1:5" x14ac:dyDescent="0.25">
      <c r="A222" t="str">
        <f>C222&amp;D222</f>
        <v>FIN-01700003</v>
      </c>
      <c r="C222" t="s">
        <v>78</v>
      </c>
      <c r="D222">
        <v>700003</v>
      </c>
      <c r="E222" t="s">
        <v>123</v>
      </c>
    </row>
    <row r="223" spans="1:5" x14ac:dyDescent="0.25">
      <c r="A223" t="str">
        <f>C223&amp;D223</f>
        <v>FIN-01800000</v>
      </c>
      <c r="C223" t="s">
        <v>78</v>
      </c>
      <c r="D223">
        <v>800000</v>
      </c>
      <c r="E223" t="s">
        <v>123</v>
      </c>
    </row>
    <row r="224" spans="1:5" x14ac:dyDescent="0.25">
      <c r="A224" t="str">
        <f>C224&amp;D224</f>
        <v>FIN-01800001</v>
      </c>
      <c r="C224" t="s">
        <v>78</v>
      </c>
      <c r="D224">
        <v>800001</v>
      </c>
      <c r="E224" t="s">
        <v>123</v>
      </c>
    </row>
    <row r="225" spans="1:5" x14ac:dyDescent="0.25">
      <c r="A225" t="str">
        <f>C225&amp;D225</f>
        <v>FIN-01800002</v>
      </c>
      <c r="C225" t="s">
        <v>78</v>
      </c>
      <c r="D225">
        <v>800002</v>
      </c>
      <c r="E225" t="s">
        <v>123</v>
      </c>
    </row>
    <row r="226" spans="1:5" x14ac:dyDescent="0.25">
      <c r="A226" t="str">
        <f>C226&amp;D226</f>
        <v>ACC-01100000</v>
      </c>
      <c r="C226" t="s">
        <v>46</v>
      </c>
      <c r="D226">
        <v>100000</v>
      </c>
      <c r="E226" t="s">
        <v>123</v>
      </c>
    </row>
    <row r="227" spans="1:5" x14ac:dyDescent="0.25">
      <c r="A227" t="str">
        <f>C227&amp;D227</f>
        <v>ACC-01100001</v>
      </c>
      <c r="C227" t="s">
        <v>46</v>
      </c>
      <c r="D227">
        <v>100001</v>
      </c>
      <c r="E227" t="s">
        <v>123</v>
      </c>
    </row>
    <row r="228" spans="1:5" x14ac:dyDescent="0.25">
      <c r="A228" t="str">
        <f>C228&amp;D228</f>
        <v>ACC-01200000</v>
      </c>
      <c r="C228" t="s">
        <v>46</v>
      </c>
      <c r="D228">
        <v>200000</v>
      </c>
      <c r="E228" t="s">
        <v>123</v>
      </c>
    </row>
    <row r="229" spans="1:5" x14ac:dyDescent="0.25">
      <c r="A229" t="str">
        <f>C229&amp;D229</f>
        <v>ACC-01400000</v>
      </c>
      <c r="C229" t="s">
        <v>46</v>
      </c>
      <c r="D229">
        <v>400000</v>
      </c>
      <c r="E229" t="s">
        <v>123</v>
      </c>
    </row>
    <row r="230" spans="1:5" x14ac:dyDescent="0.25">
      <c r="A230" t="str">
        <f>C230&amp;D230</f>
        <v>ACC-01400001</v>
      </c>
      <c r="C230" t="s">
        <v>46</v>
      </c>
      <c r="D230">
        <v>400001</v>
      </c>
      <c r="E230" t="s">
        <v>123</v>
      </c>
    </row>
    <row r="231" spans="1:5" x14ac:dyDescent="0.25">
      <c r="A231" t="str">
        <f>C231&amp;D231</f>
        <v>ACC-01500000</v>
      </c>
      <c r="C231" t="s">
        <v>46</v>
      </c>
      <c r="D231">
        <v>500000</v>
      </c>
      <c r="E231" t="s">
        <v>123</v>
      </c>
    </row>
    <row r="232" spans="1:5" x14ac:dyDescent="0.25">
      <c r="A232" t="str">
        <f>C232&amp;D232</f>
        <v>ACC-01600000</v>
      </c>
      <c r="C232" t="s">
        <v>46</v>
      </c>
      <c r="D232">
        <v>600000</v>
      </c>
      <c r="E232" t="s">
        <v>123</v>
      </c>
    </row>
    <row r="233" spans="1:5" x14ac:dyDescent="0.25">
      <c r="A233" t="str">
        <f>C233&amp;D233</f>
        <v>ACC-01600001</v>
      </c>
      <c r="C233" t="s">
        <v>46</v>
      </c>
      <c r="D233">
        <v>600001</v>
      </c>
      <c r="E233" t="s">
        <v>123</v>
      </c>
    </row>
    <row r="234" spans="1:5" x14ac:dyDescent="0.25">
      <c r="A234" t="str">
        <f>C234&amp;D234</f>
        <v>ACC-01600002</v>
      </c>
      <c r="C234" t="s">
        <v>46</v>
      </c>
      <c r="D234">
        <v>600002</v>
      </c>
      <c r="E234" t="s">
        <v>123</v>
      </c>
    </row>
    <row r="235" spans="1:5" x14ac:dyDescent="0.25">
      <c r="A235" t="str">
        <f>C235&amp;D235</f>
        <v>ACC-01700000</v>
      </c>
      <c r="C235" t="s">
        <v>46</v>
      </c>
      <c r="D235">
        <v>700000</v>
      </c>
      <c r="E235" t="s">
        <v>123</v>
      </c>
    </row>
    <row r="236" spans="1:5" x14ac:dyDescent="0.25">
      <c r="A236" t="str">
        <f>C236&amp;D236</f>
        <v>ACC-01700001</v>
      </c>
      <c r="C236" t="s">
        <v>46</v>
      </c>
      <c r="D236">
        <v>700001</v>
      </c>
      <c r="E236" t="s">
        <v>123</v>
      </c>
    </row>
    <row r="237" spans="1:5" x14ac:dyDescent="0.25">
      <c r="A237" t="str">
        <f>C237&amp;D237</f>
        <v>ACC-01700002</v>
      </c>
      <c r="C237" t="s">
        <v>46</v>
      </c>
      <c r="D237">
        <v>700002</v>
      </c>
      <c r="E237" t="s">
        <v>123</v>
      </c>
    </row>
    <row r="238" spans="1:5" x14ac:dyDescent="0.25">
      <c r="A238" t="str">
        <f>C238&amp;D238</f>
        <v>ACC-01700003</v>
      </c>
      <c r="C238" t="s">
        <v>46</v>
      </c>
      <c r="D238">
        <v>700003</v>
      </c>
      <c r="E238" t="s">
        <v>123</v>
      </c>
    </row>
    <row r="239" spans="1:5" x14ac:dyDescent="0.25">
      <c r="A239" t="str">
        <f>C239&amp;D239</f>
        <v>ACC-01800000</v>
      </c>
      <c r="C239" t="s">
        <v>46</v>
      </c>
      <c r="D239">
        <v>800000</v>
      </c>
      <c r="E239" t="s">
        <v>123</v>
      </c>
    </row>
    <row r="240" spans="1:5" x14ac:dyDescent="0.25">
      <c r="A240" t="str">
        <f>C240&amp;D240</f>
        <v>ACC-01800001</v>
      </c>
      <c r="C240" t="s">
        <v>46</v>
      </c>
      <c r="D240">
        <v>800001</v>
      </c>
      <c r="E240" t="s">
        <v>123</v>
      </c>
    </row>
    <row r="241" spans="1:5" x14ac:dyDescent="0.25">
      <c r="A241" t="str">
        <f>C241&amp;D241</f>
        <v>ACC-01800002</v>
      </c>
      <c r="C241" t="s">
        <v>46</v>
      </c>
      <c r="D241">
        <v>800002</v>
      </c>
      <c r="E241" t="s">
        <v>123</v>
      </c>
    </row>
    <row r="242" spans="1:5" x14ac:dyDescent="0.25">
      <c r="A242" t="str">
        <f>C242&amp;D242</f>
        <v>IT-01100000</v>
      </c>
      <c r="C242" t="s">
        <v>69</v>
      </c>
      <c r="D242">
        <v>100000</v>
      </c>
      <c r="E242" t="s">
        <v>123</v>
      </c>
    </row>
    <row r="243" spans="1:5" x14ac:dyDescent="0.25">
      <c r="A243" t="str">
        <f>C243&amp;D243</f>
        <v>IT-01100001</v>
      </c>
      <c r="C243" t="s">
        <v>69</v>
      </c>
      <c r="D243">
        <v>100001</v>
      </c>
      <c r="E243" t="s">
        <v>123</v>
      </c>
    </row>
    <row r="244" spans="1:5" x14ac:dyDescent="0.25">
      <c r="A244" t="str">
        <f>C244&amp;D244</f>
        <v>IT-01200000</v>
      </c>
      <c r="C244" t="s">
        <v>69</v>
      </c>
      <c r="D244">
        <v>200000</v>
      </c>
      <c r="E244" t="s">
        <v>123</v>
      </c>
    </row>
    <row r="245" spans="1:5" x14ac:dyDescent="0.25">
      <c r="A245" t="str">
        <f>C245&amp;D245</f>
        <v>IT-01400000</v>
      </c>
      <c r="C245" t="s">
        <v>69</v>
      </c>
      <c r="D245">
        <v>400000</v>
      </c>
      <c r="E245" t="s">
        <v>123</v>
      </c>
    </row>
    <row r="246" spans="1:5" x14ac:dyDescent="0.25">
      <c r="A246" t="str">
        <f>C246&amp;D246</f>
        <v>IT-01400001</v>
      </c>
      <c r="C246" t="s">
        <v>69</v>
      </c>
      <c r="D246">
        <v>400001</v>
      </c>
      <c r="E246" t="s">
        <v>123</v>
      </c>
    </row>
    <row r="247" spans="1:5" x14ac:dyDescent="0.25">
      <c r="A247" t="str">
        <f>C247&amp;D247</f>
        <v>IT-01500000</v>
      </c>
      <c r="C247" t="s">
        <v>69</v>
      </c>
      <c r="D247">
        <v>500000</v>
      </c>
      <c r="E247" t="s">
        <v>123</v>
      </c>
    </row>
    <row r="248" spans="1:5" x14ac:dyDescent="0.25">
      <c r="A248" t="str">
        <f>C248&amp;D248</f>
        <v>IT-01600000</v>
      </c>
      <c r="C248" t="s">
        <v>69</v>
      </c>
      <c r="D248">
        <v>600000</v>
      </c>
      <c r="E248" t="s">
        <v>123</v>
      </c>
    </row>
    <row r="249" spans="1:5" x14ac:dyDescent="0.25">
      <c r="A249" t="str">
        <f>C249&amp;D249</f>
        <v>IT-01600001</v>
      </c>
      <c r="C249" t="s">
        <v>69</v>
      </c>
      <c r="D249">
        <v>600001</v>
      </c>
      <c r="E249" t="s">
        <v>123</v>
      </c>
    </row>
    <row r="250" spans="1:5" x14ac:dyDescent="0.25">
      <c r="A250" t="str">
        <f>C250&amp;D250</f>
        <v>IT-01600002</v>
      </c>
      <c r="C250" t="s">
        <v>69</v>
      </c>
      <c r="D250">
        <v>600002</v>
      </c>
      <c r="E250" t="s">
        <v>123</v>
      </c>
    </row>
    <row r="251" spans="1:5" x14ac:dyDescent="0.25">
      <c r="A251" t="str">
        <f>C251&amp;D251</f>
        <v>IT-01700000</v>
      </c>
      <c r="C251" t="s">
        <v>69</v>
      </c>
      <c r="D251">
        <v>700000</v>
      </c>
      <c r="E251" t="s">
        <v>123</v>
      </c>
    </row>
    <row r="252" spans="1:5" x14ac:dyDescent="0.25">
      <c r="A252" t="str">
        <f>C252&amp;D252</f>
        <v>IT-01700001</v>
      </c>
      <c r="C252" t="s">
        <v>69</v>
      </c>
      <c r="D252">
        <v>700001</v>
      </c>
      <c r="E252" t="s">
        <v>123</v>
      </c>
    </row>
    <row r="253" spans="1:5" x14ac:dyDescent="0.25">
      <c r="A253" t="str">
        <f>C253&amp;D253</f>
        <v>IT-01700002</v>
      </c>
      <c r="C253" t="s">
        <v>69</v>
      </c>
      <c r="D253">
        <v>700002</v>
      </c>
      <c r="E253" t="s">
        <v>123</v>
      </c>
    </row>
    <row r="254" spans="1:5" x14ac:dyDescent="0.25">
      <c r="A254" t="str">
        <f>C254&amp;D254</f>
        <v>IT-01700003</v>
      </c>
      <c r="C254" t="s">
        <v>69</v>
      </c>
      <c r="D254">
        <v>700003</v>
      </c>
      <c r="E254" t="s">
        <v>123</v>
      </c>
    </row>
    <row r="255" spans="1:5" x14ac:dyDescent="0.25">
      <c r="A255" t="str">
        <f>C255&amp;D255</f>
        <v>IT-01800000</v>
      </c>
      <c r="C255" t="s">
        <v>69</v>
      </c>
      <c r="D255">
        <v>800000</v>
      </c>
      <c r="E255" t="s">
        <v>123</v>
      </c>
    </row>
    <row r="256" spans="1:5" x14ac:dyDescent="0.25">
      <c r="A256" t="str">
        <f>C256&amp;D256</f>
        <v>IT-01800001</v>
      </c>
      <c r="C256" t="s">
        <v>69</v>
      </c>
      <c r="D256">
        <v>800001</v>
      </c>
      <c r="E256" t="s">
        <v>123</v>
      </c>
    </row>
    <row r="257" spans="1:5" x14ac:dyDescent="0.25">
      <c r="A257" t="str">
        <f>C257&amp;D257</f>
        <v>IT-01800002</v>
      </c>
      <c r="C257" t="s">
        <v>69</v>
      </c>
      <c r="D257">
        <v>800002</v>
      </c>
      <c r="E257" t="s">
        <v>123</v>
      </c>
    </row>
    <row r="258" spans="1:5" x14ac:dyDescent="0.25">
      <c r="A258" t="str">
        <f>C258&amp;D258</f>
        <v>PS-01100000</v>
      </c>
      <c r="C258" t="s">
        <v>70</v>
      </c>
      <c r="D258">
        <v>100000</v>
      </c>
      <c r="E258" t="s">
        <v>125</v>
      </c>
    </row>
    <row r="259" spans="1:5" x14ac:dyDescent="0.25">
      <c r="A259" t="str">
        <f>C259&amp;D259</f>
        <v>PS-01100001</v>
      </c>
      <c r="C259" t="s">
        <v>70</v>
      </c>
      <c r="D259">
        <v>100001</v>
      </c>
      <c r="E259" t="s">
        <v>125</v>
      </c>
    </row>
    <row r="260" spans="1:5" x14ac:dyDescent="0.25">
      <c r="A260" t="str">
        <f>C260&amp;D260</f>
        <v>PS-01200000</v>
      </c>
      <c r="C260" t="s">
        <v>70</v>
      </c>
      <c r="D260">
        <v>200000</v>
      </c>
      <c r="E260" t="s">
        <v>125</v>
      </c>
    </row>
    <row r="261" spans="1:5" x14ac:dyDescent="0.25">
      <c r="A261" t="str">
        <f>C261&amp;D261</f>
        <v>PS-01400000</v>
      </c>
      <c r="C261" t="s">
        <v>70</v>
      </c>
      <c r="D261">
        <v>400000</v>
      </c>
      <c r="E261" t="s">
        <v>125</v>
      </c>
    </row>
    <row r="262" spans="1:5" x14ac:dyDescent="0.25">
      <c r="A262" t="str">
        <f>C262&amp;D262</f>
        <v>PS-01400001</v>
      </c>
      <c r="C262" t="s">
        <v>70</v>
      </c>
      <c r="D262">
        <v>400001</v>
      </c>
      <c r="E262" t="s">
        <v>125</v>
      </c>
    </row>
    <row r="263" spans="1:5" x14ac:dyDescent="0.25">
      <c r="A263" t="str">
        <f>C263&amp;D263</f>
        <v>PS-01500000</v>
      </c>
      <c r="C263" t="s">
        <v>70</v>
      </c>
      <c r="D263">
        <v>500000</v>
      </c>
      <c r="E263" t="s">
        <v>125</v>
      </c>
    </row>
    <row r="264" spans="1:5" x14ac:dyDescent="0.25">
      <c r="A264" t="str">
        <f>C264&amp;D264</f>
        <v>PS-01600000</v>
      </c>
      <c r="C264" t="s">
        <v>70</v>
      </c>
      <c r="D264">
        <v>600000</v>
      </c>
      <c r="E264" t="s">
        <v>125</v>
      </c>
    </row>
    <row r="265" spans="1:5" x14ac:dyDescent="0.25">
      <c r="A265" t="str">
        <f>C265&amp;D265</f>
        <v>PS-01600001</v>
      </c>
      <c r="C265" t="s">
        <v>70</v>
      </c>
      <c r="D265">
        <v>600001</v>
      </c>
      <c r="E265" t="s">
        <v>125</v>
      </c>
    </row>
    <row r="266" spans="1:5" x14ac:dyDescent="0.25">
      <c r="A266" t="str">
        <f>C266&amp;D266</f>
        <v>PS-01600002</v>
      </c>
      <c r="C266" t="s">
        <v>70</v>
      </c>
      <c r="D266">
        <v>600002</v>
      </c>
      <c r="E266" t="s">
        <v>125</v>
      </c>
    </row>
    <row r="267" spans="1:5" x14ac:dyDescent="0.25">
      <c r="A267" t="str">
        <f>C267&amp;D267</f>
        <v>PS-01700000</v>
      </c>
      <c r="C267" t="s">
        <v>70</v>
      </c>
      <c r="D267">
        <v>700000</v>
      </c>
      <c r="E267" t="s">
        <v>125</v>
      </c>
    </row>
    <row r="268" spans="1:5" x14ac:dyDescent="0.25">
      <c r="A268" t="str">
        <f>C268&amp;D268</f>
        <v>PS-01700001</v>
      </c>
      <c r="C268" t="s">
        <v>70</v>
      </c>
      <c r="D268">
        <v>700001</v>
      </c>
      <c r="E268" t="s">
        <v>125</v>
      </c>
    </row>
    <row r="269" spans="1:5" x14ac:dyDescent="0.25">
      <c r="A269" t="str">
        <f>C269&amp;D269</f>
        <v>PS-01700002</v>
      </c>
      <c r="C269" t="s">
        <v>70</v>
      </c>
      <c r="D269">
        <v>700002</v>
      </c>
      <c r="E269" t="s">
        <v>125</v>
      </c>
    </row>
    <row r="270" spans="1:5" x14ac:dyDescent="0.25">
      <c r="A270" t="str">
        <f>C270&amp;D270</f>
        <v>PS-01700003</v>
      </c>
      <c r="C270" t="s">
        <v>70</v>
      </c>
      <c r="D270">
        <v>700003</v>
      </c>
      <c r="E270" t="s">
        <v>125</v>
      </c>
    </row>
    <row r="271" spans="1:5" x14ac:dyDescent="0.25">
      <c r="A271" t="str">
        <f>C271&amp;D271</f>
        <v>PS-01800000</v>
      </c>
      <c r="C271" t="s">
        <v>70</v>
      </c>
      <c r="D271">
        <v>800000</v>
      </c>
      <c r="E271" t="s">
        <v>125</v>
      </c>
    </row>
    <row r="272" spans="1:5" x14ac:dyDescent="0.25">
      <c r="A272" t="str">
        <f>C272&amp;D272</f>
        <v>PS-01800001</v>
      </c>
      <c r="C272" t="s">
        <v>70</v>
      </c>
      <c r="D272">
        <v>800001</v>
      </c>
      <c r="E272" t="s">
        <v>125</v>
      </c>
    </row>
    <row r="273" spans="1:5" x14ac:dyDescent="0.25">
      <c r="A273" t="str">
        <f>C273&amp;D273</f>
        <v>PS-01800002</v>
      </c>
      <c r="C273" t="s">
        <v>70</v>
      </c>
      <c r="D273">
        <v>800002</v>
      </c>
      <c r="E273" t="s">
        <v>125</v>
      </c>
    </row>
    <row r="274" spans="1:5" x14ac:dyDescent="0.25">
      <c r="A274" t="str">
        <f>C274&amp;D274</f>
        <v>IS-01100000</v>
      </c>
      <c r="C274" t="s">
        <v>71</v>
      </c>
      <c r="D274">
        <v>100000</v>
      </c>
      <c r="E274" t="s">
        <v>125</v>
      </c>
    </row>
    <row r="275" spans="1:5" x14ac:dyDescent="0.25">
      <c r="A275" t="str">
        <f>C275&amp;D275</f>
        <v>IS-01100001</v>
      </c>
      <c r="C275" t="s">
        <v>71</v>
      </c>
      <c r="D275">
        <v>100001</v>
      </c>
      <c r="E275" t="s">
        <v>125</v>
      </c>
    </row>
    <row r="276" spans="1:5" x14ac:dyDescent="0.25">
      <c r="A276" t="str">
        <f>C276&amp;D276</f>
        <v>IS-01200000</v>
      </c>
      <c r="C276" t="s">
        <v>71</v>
      </c>
      <c r="D276">
        <v>200000</v>
      </c>
      <c r="E276" t="s">
        <v>125</v>
      </c>
    </row>
    <row r="277" spans="1:5" x14ac:dyDescent="0.25">
      <c r="A277" t="str">
        <f>C277&amp;D277</f>
        <v>IS-01400000</v>
      </c>
      <c r="C277" t="s">
        <v>71</v>
      </c>
      <c r="D277">
        <v>400000</v>
      </c>
      <c r="E277" t="s">
        <v>125</v>
      </c>
    </row>
    <row r="278" spans="1:5" x14ac:dyDescent="0.25">
      <c r="A278" t="str">
        <f>C278&amp;D278</f>
        <v>IS-01400001</v>
      </c>
      <c r="C278" t="s">
        <v>71</v>
      </c>
      <c r="D278">
        <v>400001</v>
      </c>
      <c r="E278" t="s">
        <v>125</v>
      </c>
    </row>
    <row r="279" spans="1:5" x14ac:dyDescent="0.25">
      <c r="A279" t="str">
        <f>C279&amp;D279</f>
        <v>IS-01500000</v>
      </c>
      <c r="C279" t="s">
        <v>71</v>
      </c>
      <c r="D279">
        <v>500000</v>
      </c>
      <c r="E279" t="s">
        <v>125</v>
      </c>
    </row>
    <row r="280" spans="1:5" x14ac:dyDescent="0.25">
      <c r="A280" t="str">
        <f>C280&amp;D280</f>
        <v>IS-01600000</v>
      </c>
      <c r="C280" t="s">
        <v>71</v>
      </c>
      <c r="D280">
        <v>600000</v>
      </c>
      <c r="E280" t="s">
        <v>125</v>
      </c>
    </row>
    <row r="281" spans="1:5" x14ac:dyDescent="0.25">
      <c r="A281" t="str">
        <f>C281&amp;D281</f>
        <v>IS-01600001</v>
      </c>
      <c r="C281" t="s">
        <v>71</v>
      </c>
      <c r="D281">
        <v>600001</v>
      </c>
      <c r="E281" t="s">
        <v>125</v>
      </c>
    </row>
    <row r="282" spans="1:5" x14ac:dyDescent="0.25">
      <c r="A282" t="str">
        <f>C282&amp;D282</f>
        <v>IS-01600002</v>
      </c>
      <c r="C282" t="s">
        <v>71</v>
      </c>
      <c r="D282">
        <v>600002</v>
      </c>
      <c r="E282" t="s">
        <v>125</v>
      </c>
    </row>
    <row r="283" spans="1:5" x14ac:dyDescent="0.25">
      <c r="A283" t="str">
        <f>C283&amp;D283</f>
        <v>IS-01700000</v>
      </c>
      <c r="C283" t="s">
        <v>71</v>
      </c>
      <c r="D283">
        <v>700000</v>
      </c>
      <c r="E283" t="s">
        <v>125</v>
      </c>
    </row>
    <row r="284" spans="1:5" x14ac:dyDescent="0.25">
      <c r="A284" t="str">
        <f>C284&amp;D284</f>
        <v>IS-01700001</v>
      </c>
      <c r="C284" t="s">
        <v>71</v>
      </c>
      <c r="D284">
        <v>700001</v>
      </c>
      <c r="E284" t="s">
        <v>125</v>
      </c>
    </row>
    <row r="285" spans="1:5" x14ac:dyDescent="0.25">
      <c r="A285" t="str">
        <f>C285&amp;D285</f>
        <v>IS-01700002</v>
      </c>
      <c r="C285" t="s">
        <v>71</v>
      </c>
      <c r="D285">
        <v>700002</v>
      </c>
      <c r="E285" t="s">
        <v>125</v>
      </c>
    </row>
    <row r="286" spans="1:5" x14ac:dyDescent="0.25">
      <c r="A286" t="str">
        <f>C286&amp;D286</f>
        <v>IS-01700003</v>
      </c>
      <c r="C286" t="s">
        <v>71</v>
      </c>
      <c r="D286">
        <v>700003</v>
      </c>
      <c r="E286" t="s">
        <v>125</v>
      </c>
    </row>
    <row r="287" spans="1:5" x14ac:dyDescent="0.25">
      <c r="A287" t="str">
        <f>C287&amp;D287</f>
        <v>IS-01800000</v>
      </c>
      <c r="C287" t="s">
        <v>71</v>
      </c>
      <c r="D287">
        <v>800000</v>
      </c>
      <c r="E287" t="s">
        <v>125</v>
      </c>
    </row>
    <row r="288" spans="1:5" x14ac:dyDescent="0.25">
      <c r="A288" t="str">
        <f>C288&amp;D288</f>
        <v>IS-01800001</v>
      </c>
      <c r="C288" t="s">
        <v>71</v>
      </c>
      <c r="D288">
        <v>800001</v>
      </c>
      <c r="E288" t="s">
        <v>125</v>
      </c>
    </row>
    <row r="289" spans="1:5" x14ac:dyDescent="0.25">
      <c r="A289" t="str">
        <f>C289&amp;D289</f>
        <v>IS-01800002</v>
      </c>
      <c r="C289" t="s">
        <v>71</v>
      </c>
      <c r="D289">
        <v>800002</v>
      </c>
      <c r="E289" t="s">
        <v>125</v>
      </c>
    </row>
    <row r="290" spans="1:5" x14ac:dyDescent="0.25">
      <c r="A290" t="str">
        <f>C290&amp;D290</f>
        <v>Exec-Office-01100000</v>
      </c>
      <c r="C290" t="s">
        <v>79</v>
      </c>
      <c r="D290">
        <v>100000</v>
      </c>
      <c r="E290" t="s">
        <v>125</v>
      </c>
    </row>
    <row r="291" spans="1:5" x14ac:dyDescent="0.25">
      <c r="A291" t="str">
        <f>C291&amp;D291</f>
        <v>Exec-Office-01100001</v>
      </c>
      <c r="C291" t="s">
        <v>79</v>
      </c>
      <c r="D291">
        <v>100001</v>
      </c>
      <c r="E291" t="s">
        <v>125</v>
      </c>
    </row>
    <row r="292" spans="1:5" x14ac:dyDescent="0.25">
      <c r="A292" t="str">
        <f>C292&amp;D292</f>
        <v>Exec-Office-01200000</v>
      </c>
      <c r="C292" t="s">
        <v>79</v>
      </c>
      <c r="D292">
        <v>200000</v>
      </c>
      <c r="E292" t="s">
        <v>125</v>
      </c>
    </row>
    <row r="293" spans="1:5" x14ac:dyDescent="0.25">
      <c r="A293" t="str">
        <f>C293&amp;D293</f>
        <v>Exec-Office-01400000</v>
      </c>
      <c r="C293" t="s">
        <v>79</v>
      </c>
      <c r="D293">
        <v>400000</v>
      </c>
      <c r="E293" t="s">
        <v>125</v>
      </c>
    </row>
    <row r="294" spans="1:5" x14ac:dyDescent="0.25">
      <c r="A294" t="str">
        <f>C294&amp;D294</f>
        <v>Exec-Office-01400001</v>
      </c>
      <c r="C294" t="s">
        <v>79</v>
      </c>
      <c r="D294">
        <v>400001</v>
      </c>
      <c r="E294" t="s">
        <v>125</v>
      </c>
    </row>
    <row r="295" spans="1:5" x14ac:dyDescent="0.25">
      <c r="A295" t="str">
        <f>C295&amp;D295</f>
        <v>Exec-Office-01500000</v>
      </c>
      <c r="C295" t="s">
        <v>79</v>
      </c>
      <c r="D295">
        <v>500000</v>
      </c>
      <c r="E295" t="s">
        <v>125</v>
      </c>
    </row>
    <row r="296" spans="1:5" x14ac:dyDescent="0.25">
      <c r="A296" t="str">
        <f>C296&amp;D296</f>
        <v>Exec-Office-01600000</v>
      </c>
      <c r="C296" t="s">
        <v>79</v>
      </c>
      <c r="D296">
        <v>600000</v>
      </c>
      <c r="E296" t="s">
        <v>125</v>
      </c>
    </row>
    <row r="297" spans="1:5" x14ac:dyDescent="0.25">
      <c r="A297" t="str">
        <f>C297&amp;D297</f>
        <v>Exec-Office-01600001</v>
      </c>
      <c r="C297" t="s">
        <v>79</v>
      </c>
      <c r="D297">
        <v>600001</v>
      </c>
      <c r="E297" t="s">
        <v>125</v>
      </c>
    </row>
    <row r="298" spans="1:5" x14ac:dyDescent="0.25">
      <c r="A298" t="str">
        <f>C298&amp;D298</f>
        <v>Exec-Office-01600002</v>
      </c>
      <c r="C298" t="s">
        <v>79</v>
      </c>
      <c r="D298">
        <v>600002</v>
      </c>
      <c r="E298" t="s">
        <v>125</v>
      </c>
    </row>
    <row r="299" spans="1:5" x14ac:dyDescent="0.25">
      <c r="A299" t="str">
        <f>C299&amp;D299</f>
        <v>Exec-Office-01700000</v>
      </c>
      <c r="C299" t="s">
        <v>79</v>
      </c>
      <c r="D299">
        <v>700000</v>
      </c>
      <c r="E299" t="s">
        <v>125</v>
      </c>
    </row>
    <row r="300" spans="1:5" x14ac:dyDescent="0.25">
      <c r="A300" t="str">
        <f>C300&amp;D300</f>
        <v>Exec-Office-01700001</v>
      </c>
      <c r="C300" t="s">
        <v>79</v>
      </c>
      <c r="D300">
        <v>700001</v>
      </c>
      <c r="E300" t="s">
        <v>125</v>
      </c>
    </row>
    <row r="301" spans="1:5" x14ac:dyDescent="0.25">
      <c r="A301" t="str">
        <f>C301&amp;D301</f>
        <v>Exec-Office-01700002</v>
      </c>
      <c r="C301" t="s">
        <v>79</v>
      </c>
      <c r="D301">
        <v>700002</v>
      </c>
      <c r="E301" t="s">
        <v>125</v>
      </c>
    </row>
    <row r="302" spans="1:5" x14ac:dyDescent="0.25">
      <c r="A302" t="str">
        <f>C302&amp;D302</f>
        <v>Exec-Office-01700003</v>
      </c>
      <c r="C302" t="s">
        <v>79</v>
      </c>
      <c r="D302">
        <v>700003</v>
      </c>
      <c r="E302" t="s">
        <v>125</v>
      </c>
    </row>
    <row r="303" spans="1:5" x14ac:dyDescent="0.25">
      <c r="A303" t="str">
        <f>C303&amp;D303</f>
        <v>Exec-Office-01800000</v>
      </c>
      <c r="C303" t="s">
        <v>79</v>
      </c>
      <c r="D303">
        <v>800000</v>
      </c>
      <c r="E303" t="s">
        <v>125</v>
      </c>
    </row>
    <row r="304" spans="1:5" x14ac:dyDescent="0.25">
      <c r="A304" t="str">
        <f>C304&amp;D304</f>
        <v>Exec-Office-01800001</v>
      </c>
      <c r="C304" t="s">
        <v>79</v>
      </c>
      <c r="D304">
        <v>800001</v>
      </c>
      <c r="E304" t="s">
        <v>125</v>
      </c>
    </row>
    <row r="305" spans="1:5" x14ac:dyDescent="0.25">
      <c r="A305" t="str">
        <f>C305&amp;D305</f>
        <v>Exec-Office-01800002</v>
      </c>
      <c r="C305" t="s">
        <v>79</v>
      </c>
      <c r="D305">
        <v>800002</v>
      </c>
      <c r="E305" t="s">
        <v>125</v>
      </c>
    </row>
    <row r="306" spans="1:5" x14ac:dyDescent="0.25">
      <c r="A306" t="str">
        <f>C306&amp;D306</f>
        <v>LEG-01100000</v>
      </c>
      <c r="C306" t="s">
        <v>80</v>
      </c>
      <c r="D306">
        <v>100000</v>
      </c>
      <c r="E306" t="s">
        <v>125</v>
      </c>
    </row>
    <row r="307" spans="1:5" x14ac:dyDescent="0.25">
      <c r="A307" t="str">
        <f>C307&amp;D307</f>
        <v>LEG-01100001</v>
      </c>
      <c r="C307" t="s">
        <v>80</v>
      </c>
      <c r="D307">
        <v>100001</v>
      </c>
      <c r="E307" t="s">
        <v>125</v>
      </c>
    </row>
    <row r="308" spans="1:5" x14ac:dyDescent="0.25">
      <c r="A308" t="str">
        <f>C308&amp;D308</f>
        <v>LEG-01200000</v>
      </c>
      <c r="C308" t="s">
        <v>80</v>
      </c>
      <c r="D308">
        <v>200000</v>
      </c>
      <c r="E308" t="s">
        <v>125</v>
      </c>
    </row>
    <row r="309" spans="1:5" x14ac:dyDescent="0.25">
      <c r="A309" t="str">
        <f>C309&amp;D309</f>
        <v>LEG-01400000</v>
      </c>
      <c r="C309" t="s">
        <v>80</v>
      </c>
      <c r="D309">
        <v>400000</v>
      </c>
      <c r="E309" t="s">
        <v>125</v>
      </c>
    </row>
    <row r="310" spans="1:5" x14ac:dyDescent="0.25">
      <c r="A310" t="str">
        <f>C310&amp;D310</f>
        <v>LEG-01400001</v>
      </c>
      <c r="C310" t="s">
        <v>80</v>
      </c>
      <c r="D310">
        <v>400001</v>
      </c>
      <c r="E310" t="s">
        <v>125</v>
      </c>
    </row>
    <row r="311" spans="1:5" x14ac:dyDescent="0.25">
      <c r="A311" t="str">
        <f>C311&amp;D311</f>
        <v>LEG-01500000</v>
      </c>
      <c r="C311" t="s">
        <v>80</v>
      </c>
      <c r="D311">
        <v>500000</v>
      </c>
      <c r="E311" t="s">
        <v>125</v>
      </c>
    </row>
    <row r="312" spans="1:5" x14ac:dyDescent="0.25">
      <c r="A312" t="str">
        <f>C312&amp;D312</f>
        <v>LEG-01600000</v>
      </c>
      <c r="C312" t="s">
        <v>80</v>
      </c>
      <c r="D312">
        <v>600000</v>
      </c>
      <c r="E312" t="s">
        <v>125</v>
      </c>
    </row>
    <row r="313" spans="1:5" x14ac:dyDescent="0.25">
      <c r="A313" t="str">
        <f>C313&amp;D313</f>
        <v>LEG-01600001</v>
      </c>
      <c r="C313" t="s">
        <v>80</v>
      </c>
      <c r="D313">
        <v>600001</v>
      </c>
      <c r="E313" t="s">
        <v>125</v>
      </c>
    </row>
    <row r="314" spans="1:5" x14ac:dyDescent="0.25">
      <c r="A314" t="str">
        <f>C314&amp;D314</f>
        <v>LEG-01600002</v>
      </c>
      <c r="C314" t="s">
        <v>80</v>
      </c>
      <c r="D314">
        <v>600002</v>
      </c>
      <c r="E314" t="s">
        <v>125</v>
      </c>
    </row>
    <row r="315" spans="1:5" x14ac:dyDescent="0.25">
      <c r="A315" t="str">
        <f>C315&amp;D315</f>
        <v>LEG-01700000</v>
      </c>
      <c r="C315" t="s">
        <v>80</v>
      </c>
      <c r="D315">
        <v>700000</v>
      </c>
      <c r="E315" t="s">
        <v>125</v>
      </c>
    </row>
    <row r="316" spans="1:5" x14ac:dyDescent="0.25">
      <c r="A316" t="str">
        <f>C316&amp;D316</f>
        <v>LEG-01700001</v>
      </c>
      <c r="C316" t="s">
        <v>80</v>
      </c>
      <c r="D316">
        <v>700001</v>
      </c>
      <c r="E316" t="s">
        <v>125</v>
      </c>
    </row>
    <row r="317" spans="1:5" x14ac:dyDescent="0.25">
      <c r="A317" t="str">
        <f>C317&amp;D317</f>
        <v>LEG-01700002</v>
      </c>
      <c r="C317" t="s">
        <v>80</v>
      </c>
      <c r="D317">
        <v>700002</v>
      </c>
      <c r="E317" t="s">
        <v>125</v>
      </c>
    </row>
    <row r="318" spans="1:5" x14ac:dyDescent="0.25">
      <c r="A318" t="str">
        <f>C318&amp;D318</f>
        <v>LEG-01700003</v>
      </c>
      <c r="C318" t="s">
        <v>80</v>
      </c>
      <c r="D318">
        <v>700003</v>
      </c>
      <c r="E318" t="s">
        <v>125</v>
      </c>
    </row>
    <row r="319" spans="1:5" x14ac:dyDescent="0.25">
      <c r="A319" t="str">
        <f>C319&amp;D319</f>
        <v>LEG-01800000</v>
      </c>
      <c r="C319" t="s">
        <v>80</v>
      </c>
      <c r="D319">
        <v>800000</v>
      </c>
      <c r="E319" t="s">
        <v>125</v>
      </c>
    </row>
    <row r="320" spans="1:5" x14ac:dyDescent="0.25">
      <c r="A320" t="str">
        <f>C320&amp;D320</f>
        <v>LEG-01800001</v>
      </c>
      <c r="C320" t="s">
        <v>80</v>
      </c>
      <c r="D320">
        <v>800001</v>
      </c>
      <c r="E320" t="s">
        <v>125</v>
      </c>
    </row>
    <row r="321" spans="1:5" x14ac:dyDescent="0.25">
      <c r="A321" t="str">
        <f>C321&amp;D321</f>
        <v>LEG-01800002</v>
      </c>
      <c r="C321" t="s">
        <v>80</v>
      </c>
      <c r="D321">
        <v>800002</v>
      </c>
      <c r="E321" t="s">
        <v>125</v>
      </c>
    </row>
    <row r="322" spans="1:5" x14ac:dyDescent="0.25">
      <c r="A322" t="str">
        <f>C322&amp;D322</f>
        <v>TAX-01100000</v>
      </c>
      <c r="C322" t="s">
        <v>81</v>
      </c>
      <c r="D322">
        <v>100000</v>
      </c>
      <c r="E322" t="s">
        <v>123</v>
      </c>
    </row>
    <row r="323" spans="1:5" x14ac:dyDescent="0.25">
      <c r="A323" t="str">
        <f>C323&amp;D323</f>
        <v>TAX-01100001</v>
      </c>
      <c r="C323" t="s">
        <v>81</v>
      </c>
      <c r="D323">
        <v>100001</v>
      </c>
      <c r="E323" t="s">
        <v>123</v>
      </c>
    </row>
    <row r="324" spans="1:5" x14ac:dyDescent="0.25">
      <c r="A324" t="str">
        <f>C324&amp;D324</f>
        <v>TAX-01200000</v>
      </c>
      <c r="C324" t="s">
        <v>81</v>
      </c>
      <c r="D324">
        <v>200000</v>
      </c>
      <c r="E324" t="s">
        <v>123</v>
      </c>
    </row>
    <row r="325" spans="1:5" x14ac:dyDescent="0.25">
      <c r="A325" t="str">
        <f>C325&amp;D325</f>
        <v>TAX-01400000</v>
      </c>
      <c r="C325" t="s">
        <v>81</v>
      </c>
      <c r="D325">
        <v>400000</v>
      </c>
      <c r="E325" t="s">
        <v>123</v>
      </c>
    </row>
    <row r="326" spans="1:5" x14ac:dyDescent="0.25">
      <c r="A326" t="str">
        <f>C326&amp;D326</f>
        <v>TAX-01400001</v>
      </c>
      <c r="C326" t="s">
        <v>81</v>
      </c>
      <c r="D326">
        <v>400001</v>
      </c>
      <c r="E326" t="s">
        <v>123</v>
      </c>
    </row>
    <row r="327" spans="1:5" x14ac:dyDescent="0.25">
      <c r="A327" t="str">
        <f>C327&amp;D327</f>
        <v>TAX-01500000</v>
      </c>
      <c r="C327" t="s">
        <v>81</v>
      </c>
      <c r="D327">
        <v>500000</v>
      </c>
      <c r="E327" t="s">
        <v>123</v>
      </c>
    </row>
    <row r="328" spans="1:5" x14ac:dyDescent="0.25">
      <c r="A328" t="str">
        <f>C328&amp;D328</f>
        <v>TAX-01600000</v>
      </c>
      <c r="C328" t="s">
        <v>81</v>
      </c>
      <c r="D328">
        <v>600000</v>
      </c>
      <c r="E328" t="s">
        <v>123</v>
      </c>
    </row>
    <row r="329" spans="1:5" x14ac:dyDescent="0.25">
      <c r="A329" t="str">
        <f>C329&amp;D329</f>
        <v>TAX-01600001</v>
      </c>
      <c r="C329" t="s">
        <v>81</v>
      </c>
      <c r="D329">
        <v>600001</v>
      </c>
      <c r="E329" t="s">
        <v>123</v>
      </c>
    </row>
    <row r="330" spans="1:5" x14ac:dyDescent="0.25">
      <c r="A330" t="str">
        <f>C330&amp;D330</f>
        <v>TAX-01600002</v>
      </c>
      <c r="C330" t="s">
        <v>81</v>
      </c>
      <c r="D330">
        <v>600002</v>
      </c>
      <c r="E330" t="s">
        <v>123</v>
      </c>
    </row>
    <row r="331" spans="1:5" x14ac:dyDescent="0.25">
      <c r="A331" t="str">
        <f>C331&amp;D331</f>
        <v>TAX-01700000</v>
      </c>
      <c r="C331" t="s">
        <v>81</v>
      </c>
      <c r="D331">
        <v>700000</v>
      </c>
      <c r="E331" t="s">
        <v>125</v>
      </c>
    </row>
    <row r="332" spans="1:5" x14ac:dyDescent="0.25">
      <c r="A332" t="str">
        <f>C332&amp;D332</f>
        <v>TAX-01700001</v>
      </c>
      <c r="C332" t="s">
        <v>81</v>
      </c>
      <c r="D332">
        <v>700001</v>
      </c>
      <c r="E332" t="s">
        <v>125</v>
      </c>
    </row>
    <row r="333" spans="1:5" x14ac:dyDescent="0.25">
      <c r="A333" t="str">
        <f>C333&amp;D333</f>
        <v>TAX-01700002</v>
      </c>
      <c r="C333" t="s">
        <v>81</v>
      </c>
      <c r="D333">
        <v>700002</v>
      </c>
      <c r="E333" t="s">
        <v>125</v>
      </c>
    </row>
    <row r="334" spans="1:5" x14ac:dyDescent="0.25">
      <c r="A334" t="str">
        <f>C334&amp;D334</f>
        <v>TAX-01700003</v>
      </c>
      <c r="C334" t="s">
        <v>81</v>
      </c>
      <c r="D334">
        <v>700003</v>
      </c>
      <c r="E334" t="s">
        <v>125</v>
      </c>
    </row>
    <row r="335" spans="1:5" x14ac:dyDescent="0.25">
      <c r="A335" t="str">
        <f>C335&amp;D335</f>
        <v>TAX-01800000</v>
      </c>
      <c r="C335" t="s">
        <v>81</v>
      </c>
      <c r="D335">
        <v>800000</v>
      </c>
      <c r="E335" t="s">
        <v>125</v>
      </c>
    </row>
    <row r="336" spans="1:5" x14ac:dyDescent="0.25">
      <c r="A336" t="str">
        <f>C336&amp;D336</f>
        <v>TAX-01800001</v>
      </c>
      <c r="C336" t="s">
        <v>81</v>
      </c>
      <c r="D336">
        <v>800001</v>
      </c>
      <c r="E336" t="s">
        <v>125</v>
      </c>
    </row>
    <row r="337" spans="1:5" x14ac:dyDescent="0.25">
      <c r="A337" t="str">
        <f>C337&amp;D337</f>
        <v>TAX-01800002</v>
      </c>
      <c r="C337" t="s">
        <v>81</v>
      </c>
      <c r="D337">
        <v>800002</v>
      </c>
      <c r="E337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sheetData>
    <row r="1" spans="1:5" x14ac:dyDescent="0.25">
      <c r="A1" t="s">
        <v>90</v>
      </c>
      <c r="B1" t="s">
        <v>119</v>
      </c>
      <c r="C1" t="s">
        <v>120</v>
      </c>
      <c r="D1" t="s">
        <v>92</v>
      </c>
      <c r="E1" t="s">
        <v>121</v>
      </c>
    </row>
    <row r="2" spans="1:5" x14ac:dyDescent="0.25">
      <c r="A2" t="s">
        <v>94</v>
      </c>
      <c r="B2">
        <v>500</v>
      </c>
      <c r="C2">
        <v>25</v>
      </c>
      <c r="D2" t="s">
        <v>95</v>
      </c>
      <c r="E2">
        <v>80000</v>
      </c>
    </row>
    <row r="3" spans="1:5" x14ac:dyDescent="0.25">
      <c r="A3" t="s">
        <v>96</v>
      </c>
      <c r="B3">
        <v>1000</v>
      </c>
      <c r="C3">
        <v>20</v>
      </c>
      <c r="D3" t="s">
        <v>97</v>
      </c>
      <c r="E3">
        <v>160000</v>
      </c>
    </row>
    <row r="4" spans="1:5" x14ac:dyDescent="0.25">
      <c r="A4" t="s">
        <v>98</v>
      </c>
      <c r="B4">
        <v>1250</v>
      </c>
      <c r="C4">
        <v>17</v>
      </c>
      <c r="D4" t="s">
        <v>99</v>
      </c>
      <c r="E4">
        <v>200000</v>
      </c>
    </row>
    <row r="5" spans="1:5" x14ac:dyDescent="0.25">
      <c r="A5" t="s">
        <v>100</v>
      </c>
      <c r="B5">
        <v>400</v>
      </c>
      <c r="C5">
        <v>16</v>
      </c>
      <c r="D5" t="s">
        <v>101</v>
      </c>
      <c r="E5">
        <v>64000</v>
      </c>
    </row>
    <row r="6" spans="1:5" x14ac:dyDescent="0.25">
      <c r="A6" t="s">
        <v>96</v>
      </c>
      <c r="B6">
        <v>600</v>
      </c>
      <c r="C6">
        <v>14</v>
      </c>
      <c r="D6" t="s">
        <v>102</v>
      </c>
      <c r="E6">
        <v>96000</v>
      </c>
    </row>
    <row r="7" spans="1:5" x14ac:dyDescent="0.25">
      <c r="A7" t="s">
        <v>103</v>
      </c>
      <c r="B7">
        <v>700</v>
      </c>
      <c r="C7">
        <v>16</v>
      </c>
      <c r="D7" t="s">
        <v>104</v>
      </c>
      <c r="E7">
        <v>112000</v>
      </c>
    </row>
    <row r="8" spans="1:5" x14ac:dyDescent="0.25">
      <c r="A8" t="s">
        <v>105</v>
      </c>
      <c r="B8">
        <v>500</v>
      </c>
      <c r="C8">
        <v>12</v>
      </c>
      <c r="D8" t="s">
        <v>106</v>
      </c>
      <c r="E8">
        <v>80000</v>
      </c>
    </row>
    <row r="9" spans="1:5" x14ac:dyDescent="0.25">
      <c r="A9" t="s">
        <v>107</v>
      </c>
      <c r="B9">
        <v>300</v>
      </c>
      <c r="C9">
        <v>5</v>
      </c>
      <c r="D9" t="s">
        <v>108</v>
      </c>
      <c r="E9">
        <v>48000</v>
      </c>
    </row>
    <row r="10" spans="1:5" x14ac:dyDescent="0.25">
      <c r="A10" t="s">
        <v>109</v>
      </c>
      <c r="B10">
        <v>1500</v>
      </c>
      <c r="C10">
        <v>24</v>
      </c>
      <c r="D10" t="s">
        <v>110</v>
      </c>
      <c r="E10">
        <v>240000</v>
      </c>
    </row>
    <row r="11" spans="1:5" x14ac:dyDescent="0.25">
      <c r="A11" t="s">
        <v>111</v>
      </c>
      <c r="B11">
        <v>2000</v>
      </c>
      <c r="C11">
        <v>22</v>
      </c>
      <c r="D11" t="s">
        <v>112</v>
      </c>
      <c r="E11">
        <v>320000</v>
      </c>
    </row>
    <row r="12" spans="1:5" x14ac:dyDescent="0.25">
      <c r="A12" t="s">
        <v>113</v>
      </c>
      <c r="B12">
        <v>800</v>
      </c>
      <c r="C12">
        <v>21</v>
      </c>
      <c r="D12" t="s">
        <v>114</v>
      </c>
      <c r="E12">
        <v>128000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sheetData>
    <row r="1" spans="1:6" x14ac:dyDescent="0.25">
      <c r="A1" t="s">
        <v>90</v>
      </c>
      <c r="B1" t="s">
        <v>91</v>
      </c>
      <c r="C1" t="s">
        <v>115</v>
      </c>
      <c r="D1" t="s">
        <v>116</v>
      </c>
      <c r="E1" t="s">
        <v>117</v>
      </c>
      <c r="F1" t="s">
        <v>118</v>
      </c>
    </row>
    <row r="2" spans="1:6" x14ac:dyDescent="0.25">
      <c r="A2" t="s">
        <v>94</v>
      </c>
      <c r="B2">
        <v>100000</v>
      </c>
      <c r="C2" t="s">
        <v>95</v>
      </c>
      <c r="D2">
        <v>2</v>
      </c>
      <c r="E2">
        <v>3</v>
      </c>
      <c r="F2">
        <v>600000</v>
      </c>
    </row>
    <row r="3" spans="1:6" x14ac:dyDescent="0.25">
      <c r="A3" t="s">
        <v>96</v>
      </c>
      <c r="B3">
        <v>100000</v>
      </c>
      <c r="C3" t="s">
        <v>97</v>
      </c>
      <c r="D3">
        <v>2</v>
      </c>
      <c r="E3">
        <v>3</v>
      </c>
      <c r="F3">
        <v>600000</v>
      </c>
    </row>
    <row r="4" spans="1:6" x14ac:dyDescent="0.25">
      <c r="A4" t="s">
        <v>98</v>
      </c>
      <c r="B4">
        <v>200000</v>
      </c>
      <c r="C4" t="s">
        <v>99</v>
      </c>
      <c r="D4">
        <v>2</v>
      </c>
      <c r="E4">
        <v>3</v>
      </c>
      <c r="F4">
        <v>1200000</v>
      </c>
    </row>
    <row r="5" spans="1:6" x14ac:dyDescent="0.25">
      <c r="A5" t="s">
        <v>100</v>
      </c>
      <c r="B5">
        <v>80000</v>
      </c>
      <c r="C5" t="s">
        <v>101</v>
      </c>
      <c r="D5">
        <v>2</v>
      </c>
      <c r="E5">
        <v>3</v>
      </c>
      <c r="F5">
        <v>480000</v>
      </c>
    </row>
    <row r="6" spans="1:6" x14ac:dyDescent="0.25">
      <c r="A6" t="s">
        <v>96</v>
      </c>
      <c r="B6">
        <v>80000</v>
      </c>
      <c r="C6" t="s">
        <v>102</v>
      </c>
      <c r="D6">
        <v>2</v>
      </c>
      <c r="E6">
        <v>3</v>
      </c>
      <c r="F6">
        <v>480000</v>
      </c>
    </row>
    <row r="7" spans="1:6" x14ac:dyDescent="0.25">
      <c r="A7" t="s">
        <v>103</v>
      </c>
      <c r="B7">
        <v>50000</v>
      </c>
      <c r="C7" t="s">
        <v>104</v>
      </c>
      <c r="D7">
        <v>2</v>
      </c>
      <c r="E7">
        <v>3</v>
      </c>
      <c r="F7">
        <v>300000</v>
      </c>
    </row>
    <row r="8" spans="1:6" x14ac:dyDescent="0.25">
      <c r="A8" t="s">
        <v>105</v>
      </c>
      <c r="B8">
        <v>40000</v>
      </c>
      <c r="C8" t="s">
        <v>106</v>
      </c>
      <c r="D8">
        <v>2</v>
      </c>
      <c r="E8">
        <v>3</v>
      </c>
      <c r="F8">
        <v>240000</v>
      </c>
    </row>
    <row r="9" spans="1:6" x14ac:dyDescent="0.25">
      <c r="A9" t="s">
        <v>107</v>
      </c>
      <c r="B9">
        <v>800</v>
      </c>
      <c r="C9" t="s">
        <v>108</v>
      </c>
      <c r="D9">
        <v>2</v>
      </c>
      <c r="E9">
        <v>3</v>
      </c>
      <c r="F9">
        <v>4800</v>
      </c>
    </row>
    <row r="10" spans="1:6" x14ac:dyDescent="0.25">
      <c r="A10" t="s">
        <v>109</v>
      </c>
      <c r="B10">
        <v>80000</v>
      </c>
      <c r="C10" t="s">
        <v>110</v>
      </c>
      <c r="D10">
        <v>2</v>
      </c>
      <c r="E10">
        <v>3</v>
      </c>
      <c r="F10">
        <v>480000</v>
      </c>
    </row>
    <row r="11" spans="1:6" x14ac:dyDescent="0.25">
      <c r="A11" t="s">
        <v>111</v>
      </c>
      <c r="B11">
        <v>180000</v>
      </c>
      <c r="C11" t="s">
        <v>112</v>
      </c>
      <c r="D11">
        <v>2</v>
      </c>
      <c r="E11">
        <v>3</v>
      </c>
      <c r="F11">
        <v>1080000</v>
      </c>
    </row>
    <row r="12" spans="1:6" x14ac:dyDescent="0.25">
      <c r="A12" t="s">
        <v>113</v>
      </c>
      <c r="B12">
        <v>80000</v>
      </c>
      <c r="C12" t="s">
        <v>114</v>
      </c>
      <c r="D12">
        <v>2</v>
      </c>
      <c r="E12">
        <v>3</v>
      </c>
      <c r="F12">
        <v>480000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RowHeight="15" x14ac:dyDescent="0.25"/>
  <sheetData>
    <row r="1" spans="1:4" x14ac:dyDescent="0.25">
      <c r="A1" t="s">
        <v>90</v>
      </c>
      <c r="B1" t="s">
        <v>91</v>
      </c>
      <c r="C1" t="s">
        <v>92</v>
      </c>
      <c r="D1" t="s">
        <v>93</v>
      </c>
    </row>
    <row r="2" spans="1:4" x14ac:dyDescent="0.25">
      <c r="A2" t="s">
        <v>94</v>
      </c>
      <c r="B2">
        <v>10</v>
      </c>
      <c r="C2" t="s">
        <v>95</v>
      </c>
      <c r="D2">
        <v>1600</v>
      </c>
    </row>
    <row r="3" spans="1:4" x14ac:dyDescent="0.25">
      <c r="A3" t="s">
        <v>96</v>
      </c>
      <c r="B3">
        <v>20</v>
      </c>
      <c r="C3" t="s">
        <v>97</v>
      </c>
      <c r="D3">
        <v>3200</v>
      </c>
    </row>
    <row r="4" spans="1:4" x14ac:dyDescent="0.25">
      <c r="A4" t="s">
        <v>98</v>
      </c>
      <c r="B4">
        <v>25</v>
      </c>
      <c r="C4" t="s">
        <v>99</v>
      </c>
      <c r="D4">
        <v>4000</v>
      </c>
    </row>
    <row r="5" spans="1:4" x14ac:dyDescent="0.25">
      <c r="A5" t="s">
        <v>100</v>
      </c>
      <c r="B5">
        <v>8</v>
      </c>
      <c r="C5" t="s">
        <v>101</v>
      </c>
      <c r="D5">
        <v>1280</v>
      </c>
    </row>
    <row r="6" spans="1:4" x14ac:dyDescent="0.25">
      <c r="A6" t="s">
        <v>96</v>
      </c>
      <c r="B6">
        <v>12</v>
      </c>
      <c r="C6" t="s">
        <v>102</v>
      </c>
      <c r="D6">
        <v>1920</v>
      </c>
    </row>
    <row r="7" spans="1:4" x14ac:dyDescent="0.25">
      <c r="A7" t="s">
        <v>103</v>
      </c>
      <c r="B7">
        <v>7</v>
      </c>
      <c r="C7" t="s">
        <v>104</v>
      </c>
      <c r="D7">
        <v>1120</v>
      </c>
    </row>
    <row r="8" spans="1:4" x14ac:dyDescent="0.25">
      <c r="A8" t="s">
        <v>105</v>
      </c>
      <c r="B8">
        <v>5</v>
      </c>
      <c r="C8" t="s">
        <v>106</v>
      </c>
      <c r="D8">
        <v>800</v>
      </c>
    </row>
    <row r="9" spans="1:4" x14ac:dyDescent="0.25">
      <c r="A9" t="s">
        <v>107</v>
      </c>
      <c r="B9">
        <v>3</v>
      </c>
      <c r="C9" t="s">
        <v>108</v>
      </c>
      <c r="D9">
        <v>480</v>
      </c>
    </row>
    <row r="10" spans="1:4" x14ac:dyDescent="0.25">
      <c r="A10" t="s">
        <v>109</v>
      </c>
      <c r="B10">
        <v>15</v>
      </c>
      <c r="C10" t="s">
        <v>110</v>
      </c>
      <c r="D10">
        <v>2400</v>
      </c>
    </row>
    <row r="11" spans="1:4" x14ac:dyDescent="0.25">
      <c r="A11" t="s">
        <v>111</v>
      </c>
      <c r="B11">
        <v>20</v>
      </c>
      <c r="C11" t="s">
        <v>112</v>
      </c>
      <c r="D11">
        <v>3200</v>
      </c>
    </row>
    <row r="12" spans="1:4" x14ac:dyDescent="0.25">
      <c r="A12" t="s">
        <v>113</v>
      </c>
      <c r="B12">
        <v>8</v>
      </c>
      <c r="C12" t="s">
        <v>114</v>
      </c>
      <c r="D12">
        <v>1280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53"/>
  <sheetViews>
    <sheetView topLeftCell="A2334" workbookViewId="0">
      <selection activeCell="H2334" sqref="H1:H1048576"/>
    </sheetView>
  </sheetViews>
  <sheetFormatPr defaultRowHeight="15" x14ac:dyDescent="0.25"/>
  <cols>
    <col min="1" max="1" width="11.7109375" bestFit="1" customWidth="1"/>
    <col min="2" max="2" width="22" bestFit="1" customWidth="1"/>
    <col min="3" max="3" width="13.85546875" bestFit="1" customWidth="1"/>
    <col min="4" max="4" width="16.5703125" bestFit="1" customWidth="1"/>
    <col min="5" max="5" width="29.85546875" bestFit="1" customWidth="1"/>
    <col min="6" max="6" width="8.140625" bestFit="1" customWidth="1"/>
    <col min="7" max="7" width="35.7109375" bestFit="1" customWidth="1"/>
    <col min="8" max="8" width="12" bestFit="1" customWidth="1"/>
  </cols>
  <sheetData>
    <row r="1" spans="1:8" x14ac:dyDescent="0.25">
      <c r="A1" t="s">
        <v>0</v>
      </c>
      <c r="B1" t="s">
        <v>60</v>
      </c>
      <c r="C1" t="s">
        <v>88</v>
      </c>
      <c r="D1" t="s">
        <v>7</v>
      </c>
      <c r="E1" t="s">
        <v>82</v>
      </c>
      <c r="F1" t="s">
        <v>1</v>
      </c>
      <c r="G1" t="s">
        <v>89</v>
      </c>
      <c r="H1" t="s">
        <v>2</v>
      </c>
    </row>
    <row r="2" spans="1:8" x14ac:dyDescent="0.25">
      <c r="A2" t="s">
        <v>3</v>
      </c>
      <c r="B2" t="s">
        <v>11</v>
      </c>
      <c r="C2" t="s">
        <v>4</v>
      </c>
      <c r="D2" t="s">
        <v>62</v>
      </c>
      <c r="E2" t="s">
        <v>47</v>
      </c>
      <c r="F2">
        <v>100000</v>
      </c>
      <c r="G2" t="s">
        <v>31</v>
      </c>
      <c r="H2">
        <v>100000</v>
      </c>
    </row>
    <row r="3" spans="1:8" x14ac:dyDescent="0.25">
      <c r="A3" t="s">
        <v>3</v>
      </c>
      <c r="B3" t="s">
        <v>11</v>
      </c>
      <c r="C3" t="s">
        <v>4</v>
      </c>
      <c r="D3" t="s">
        <v>62</v>
      </c>
      <c r="E3" t="s">
        <v>47</v>
      </c>
      <c r="F3">
        <v>100001</v>
      </c>
      <c r="G3" t="s">
        <v>32</v>
      </c>
      <c r="H3">
        <v>30000</v>
      </c>
    </row>
    <row r="4" spans="1:8" x14ac:dyDescent="0.25">
      <c r="A4" t="s">
        <v>3</v>
      </c>
      <c r="B4" t="s">
        <v>11</v>
      </c>
      <c r="C4" t="s">
        <v>4</v>
      </c>
      <c r="D4" t="s">
        <v>62</v>
      </c>
      <c r="E4" t="s">
        <v>47</v>
      </c>
      <c r="F4">
        <v>200000</v>
      </c>
      <c r="G4" t="s">
        <v>36</v>
      </c>
      <c r="H4">
        <v>50000</v>
      </c>
    </row>
    <row r="5" spans="1:8" x14ac:dyDescent="0.25">
      <c r="A5" t="s">
        <v>3</v>
      </c>
      <c r="B5" t="s">
        <v>11</v>
      </c>
      <c r="C5" t="s">
        <v>4</v>
      </c>
      <c r="D5" t="s">
        <v>62</v>
      </c>
      <c r="E5" t="s">
        <v>47</v>
      </c>
      <c r="F5">
        <v>400000</v>
      </c>
      <c r="G5" t="s">
        <v>33</v>
      </c>
      <c r="H5">
        <v>10000</v>
      </c>
    </row>
    <row r="6" spans="1:8" x14ac:dyDescent="0.25">
      <c r="A6" t="s">
        <v>3</v>
      </c>
      <c r="B6" t="s">
        <v>11</v>
      </c>
      <c r="C6" t="s">
        <v>4</v>
      </c>
      <c r="D6" t="s">
        <v>62</v>
      </c>
      <c r="E6" t="s">
        <v>47</v>
      </c>
      <c r="F6">
        <v>400001</v>
      </c>
      <c r="G6" t="s">
        <v>34</v>
      </c>
      <c r="H6">
        <v>5000</v>
      </c>
    </row>
    <row r="7" spans="1:8" x14ac:dyDescent="0.25">
      <c r="A7" t="s">
        <v>3</v>
      </c>
      <c r="B7" t="s">
        <v>11</v>
      </c>
      <c r="C7" t="s">
        <v>4</v>
      </c>
      <c r="D7" t="s">
        <v>62</v>
      </c>
      <c r="E7" t="s">
        <v>47</v>
      </c>
      <c r="F7">
        <v>500000</v>
      </c>
      <c r="G7" t="s">
        <v>35</v>
      </c>
      <c r="H7">
        <v>20000</v>
      </c>
    </row>
    <row r="8" spans="1:8" x14ac:dyDescent="0.25">
      <c r="A8" t="s">
        <v>3</v>
      </c>
      <c r="B8" t="s">
        <v>11</v>
      </c>
      <c r="C8" t="s">
        <v>4</v>
      </c>
      <c r="D8" t="s">
        <v>62</v>
      </c>
      <c r="E8" t="s">
        <v>47</v>
      </c>
      <c r="F8">
        <v>600000</v>
      </c>
      <c r="G8" t="s">
        <v>37</v>
      </c>
      <c r="H8">
        <v>10000</v>
      </c>
    </row>
    <row r="9" spans="1:8" x14ac:dyDescent="0.25">
      <c r="A9" t="s">
        <v>3</v>
      </c>
      <c r="B9" t="s">
        <v>11</v>
      </c>
      <c r="C9" t="s">
        <v>4</v>
      </c>
      <c r="D9" t="s">
        <v>62</v>
      </c>
      <c r="E9" t="s">
        <v>47</v>
      </c>
      <c r="F9">
        <v>600001</v>
      </c>
      <c r="G9" t="s">
        <v>39</v>
      </c>
      <c r="H9">
        <v>0</v>
      </c>
    </row>
    <row r="10" spans="1:8" x14ac:dyDescent="0.25">
      <c r="A10" t="s">
        <v>3</v>
      </c>
      <c r="B10" t="s">
        <v>11</v>
      </c>
      <c r="C10" t="s">
        <v>4</v>
      </c>
      <c r="D10" t="s">
        <v>62</v>
      </c>
      <c r="E10" t="s">
        <v>47</v>
      </c>
      <c r="F10">
        <v>600002</v>
      </c>
      <c r="G10" t="s">
        <v>38</v>
      </c>
      <c r="H10">
        <v>0</v>
      </c>
    </row>
    <row r="11" spans="1:8" x14ac:dyDescent="0.25">
      <c r="A11" t="s">
        <v>3</v>
      </c>
      <c r="B11" t="s">
        <v>11</v>
      </c>
      <c r="C11" t="s">
        <v>4</v>
      </c>
      <c r="D11" t="s">
        <v>62</v>
      </c>
      <c r="E11" t="s">
        <v>47</v>
      </c>
      <c r="F11">
        <v>700000</v>
      </c>
      <c r="G11" t="s">
        <v>40</v>
      </c>
      <c r="H11">
        <v>5000</v>
      </c>
    </row>
    <row r="12" spans="1:8" x14ac:dyDescent="0.25">
      <c r="A12" t="s">
        <v>3</v>
      </c>
      <c r="B12" t="s">
        <v>11</v>
      </c>
      <c r="C12" t="s">
        <v>4</v>
      </c>
      <c r="D12" t="s">
        <v>62</v>
      </c>
      <c r="E12" t="s">
        <v>47</v>
      </c>
      <c r="F12">
        <v>700001</v>
      </c>
      <c r="G12" t="s">
        <v>41</v>
      </c>
      <c r="H12">
        <v>1000</v>
      </c>
    </row>
    <row r="13" spans="1:8" x14ac:dyDescent="0.25">
      <c r="A13" t="s">
        <v>3</v>
      </c>
      <c r="B13" t="s">
        <v>11</v>
      </c>
      <c r="C13" t="s">
        <v>4</v>
      </c>
      <c r="D13" t="s">
        <v>62</v>
      </c>
      <c r="E13" t="s">
        <v>47</v>
      </c>
      <c r="F13">
        <v>700002</v>
      </c>
      <c r="G13" t="s">
        <v>42</v>
      </c>
      <c r="H13">
        <v>2000</v>
      </c>
    </row>
    <row r="14" spans="1:8" x14ac:dyDescent="0.25">
      <c r="A14" t="s">
        <v>3</v>
      </c>
      <c r="B14" t="s">
        <v>11</v>
      </c>
      <c r="C14" t="s">
        <v>4</v>
      </c>
      <c r="D14" t="s">
        <v>62</v>
      </c>
      <c r="E14" t="s">
        <v>47</v>
      </c>
      <c r="F14">
        <v>700003</v>
      </c>
      <c r="G14" t="s">
        <v>43</v>
      </c>
      <c r="H14">
        <v>1000</v>
      </c>
    </row>
    <row r="15" spans="1:8" x14ac:dyDescent="0.25">
      <c r="A15" t="s">
        <v>3</v>
      </c>
      <c r="B15" t="s">
        <v>11</v>
      </c>
      <c r="C15" t="s">
        <v>4</v>
      </c>
      <c r="D15" t="s">
        <v>62</v>
      </c>
      <c r="E15" t="s">
        <v>47</v>
      </c>
      <c r="F15">
        <v>800000</v>
      </c>
      <c r="G15" t="s">
        <v>44</v>
      </c>
      <c r="H15">
        <v>2000</v>
      </c>
    </row>
    <row r="16" spans="1:8" x14ac:dyDescent="0.25">
      <c r="A16" t="s">
        <v>3</v>
      </c>
      <c r="B16" t="s">
        <v>11</v>
      </c>
      <c r="C16" t="s">
        <v>4</v>
      </c>
      <c r="D16" t="s">
        <v>62</v>
      </c>
      <c r="E16" t="s">
        <v>47</v>
      </c>
      <c r="F16">
        <v>800001</v>
      </c>
      <c r="G16" t="s">
        <v>45</v>
      </c>
      <c r="H16">
        <v>2000</v>
      </c>
    </row>
    <row r="17" spans="1:8" x14ac:dyDescent="0.25">
      <c r="A17" t="s">
        <v>3</v>
      </c>
      <c r="B17" t="s">
        <v>11</v>
      </c>
      <c r="C17" t="s">
        <v>4</v>
      </c>
      <c r="D17" t="s">
        <v>62</v>
      </c>
      <c r="E17" t="s">
        <v>47</v>
      </c>
      <c r="F17">
        <v>800002</v>
      </c>
      <c r="G17" t="s">
        <v>45</v>
      </c>
      <c r="H17">
        <v>2000</v>
      </c>
    </row>
    <row r="18" spans="1:8" x14ac:dyDescent="0.25">
      <c r="A18" t="s">
        <v>3</v>
      </c>
      <c r="B18" t="s">
        <v>11</v>
      </c>
      <c r="C18" t="s">
        <v>4</v>
      </c>
      <c r="D18" t="s">
        <v>63</v>
      </c>
      <c r="E18" t="s">
        <v>48</v>
      </c>
      <c r="F18">
        <v>100000</v>
      </c>
      <c r="G18" t="s">
        <v>31</v>
      </c>
      <c r="H18">
        <v>101000</v>
      </c>
    </row>
    <row r="19" spans="1:8" x14ac:dyDescent="0.25">
      <c r="A19" t="s">
        <v>3</v>
      </c>
      <c r="B19" t="s">
        <v>11</v>
      </c>
      <c r="C19" t="s">
        <v>4</v>
      </c>
      <c r="D19" t="s">
        <v>63</v>
      </c>
      <c r="E19" t="s">
        <v>48</v>
      </c>
      <c r="F19">
        <v>100001</v>
      </c>
      <c r="G19" t="s">
        <v>32</v>
      </c>
      <c r="H19">
        <v>30300</v>
      </c>
    </row>
    <row r="20" spans="1:8" x14ac:dyDescent="0.25">
      <c r="A20" t="s">
        <v>3</v>
      </c>
      <c r="B20" t="s">
        <v>11</v>
      </c>
      <c r="C20" t="s">
        <v>4</v>
      </c>
      <c r="D20" t="s">
        <v>63</v>
      </c>
      <c r="E20" t="s">
        <v>48</v>
      </c>
      <c r="F20">
        <v>200000</v>
      </c>
      <c r="G20" t="s">
        <v>36</v>
      </c>
      <c r="H20">
        <v>50500</v>
      </c>
    </row>
    <row r="21" spans="1:8" x14ac:dyDescent="0.25">
      <c r="A21" t="s">
        <v>3</v>
      </c>
      <c r="B21" t="s">
        <v>11</v>
      </c>
      <c r="C21" t="s">
        <v>4</v>
      </c>
      <c r="D21" t="s">
        <v>63</v>
      </c>
      <c r="E21" t="s">
        <v>48</v>
      </c>
      <c r="F21">
        <v>400000</v>
      </c>
      <c r="G21" t="s">
        <v>33</v>
      </c>
      <c r="H21">
        <v>10100</v>
      </c>
    </row>
    <row r="22" spans="1:8" x14ac:dyDescent="0.25">
      <c r="A22" t="s">
        <v>3</v>
      </c>
      <c r="B22" t="s">
        <v>11</v>
      </c>
      <c r="C22" t="s">
        <v>4</v>
      </c>
      <c r="D22" t="s">
        <v>63</v>
      </c>
      <c r="E22" t="s">
        <v>48</v>
      </c>
      <c r="F22">
        <v>400001</v>
      </c>
      <c r="G22" t="s">
        <v>34</v>
      </c>
      <c r="H22">
        <v>5050</v>
      </c>
    </row>
    <row r="23" spans="1:8" x14ac:dyDescent="0.25">
      <c r="A23" t="s">
        <v>3</v>
      </c>
      <c r="B23" t="s">
        <v>11</v>
      </c>
      <c r="C23" t="s">
        <v>4</v>
      </c>
      <c r="D23" t="s">
        <v>63</v>
      </c>
      <c r="E23" t="s">
        <v>48</v>
      </c>
      <c r="F23">
        <v>500000</v>
      </c>
      <c r="G23" t="s">
        <v>35</v>
      </c>
      <c r="H23">
        <v>20200</v>
      </c>
    </row>
    <row r="24" spans="1:8" x14ac:dyDescent="0.25">
      <c r="A24" t="s">
        <v>3</v>
      </c>
      <c r="B24" t="s">
        <v>11</v>
      </c>
      <c r="C24" t="s">
        <v>4</v>
      </c>
      <c r="D24" t="s">
        <v>63</v>
      </c>
      <c r="E24" t="s">
        <v>48</v>
      </c>
      <c r="F24">
        <v>600000</v>
      </c>
      <c r="G24" t="s">
        <v>37</v>
      </c>
      <c r="H24">
        <v>10100</v>
      </c>
    </row>
    <row r="25" spans="1:8" x14ac:dyDescent="0.25">
      <c r="A25" t="s">
        <v>3</v>
      </c>
      <c r="B25" t="s">
        <v>11</v>
      </c>
      <c r="C25" t="s">
        <v>4</v>
      </c>
      <c r="D25" t="s">
        <v>63</v>
      </c>
      <c r="E25" t="s">
        <v>48</v>
      </c>
      <c r="F25">
        <v>600001</v>
      </c>
      <c r="G25" t="s">
        <v>39</v>
      </c>
      <c r="H25">
        <v>0</v>
      </c>
    </row>
    <row r="26" spans="1:8" x14ac:dyDescent="0.25">
      <c r="A26" t="s">
        <v>3</v>
      </c>
      <c r="B26" t="s">
        <v>11</v>
      </c>
      <c r="C26" t="s">
        <v>4</v>
      </c>
      <c r="D26" t="s">
        <v>63</v>
      </c>
      <c r="E26" t="s">
        <v>48</v>
      </c>
      <c r="F26">
        <v>600002</v>
      </c>
      <c r="G26" t="s">
        <v>38</v>
      </c>
      <c r="H26">
        <v>0</v>
      </c>
    </row>
    <row r="27" spans="1:8" x14ac:dyDescent="0.25">
      <c r="A27" t="s">
        <v>3</v>
      </c>
      <c r="B27" t="s">
        <v>11</v>
      </c>
      <c r="C27" t="s">
        <v>4</v>
      </c>
      <c r="D27" t="s">
        <v>63</v>
      </c>
      <c r="E27" t="s">
        <v>48</v>
      </c>
      <c r="F27">
        <v>700000</v>
      </c>
      <c r="G27" t="s">
        <v>40</v>
      </c>
      <c r="H27">
        <v>5050</v>
      </c>
    </row>
    <row r="28" spans="1:8" x14ac:dyDescent="0.25">
      <c r="A28" t="s">
        <v>3</v>
      </c>
      <c r="B28" t="s">
        <v>11</v>
      </c>
      <c r="C28" t="s">
        <v>4</v>
      </c>
      <c r="D28" t="s">
        <v>63</v>
      </c>
      <c r="E28" t="s">
        <v>48</v>
      </c>
      <c r="F28">
        <v>700001</v>
      </c>
      <c r="G28" t="s">
        <v>41</v>
      </c>
      <c r="H28">
        <v>1010</v>
      </c>
    </row>
    <row r="29" spans="1:8" x14ac:dyDescent="0.25">
      <c r="A29" t="s">
        <v>3</v>
      </c>
      <c r="B29" t="s">
        <v>11</v>
      </c>
      <c r="C29" t="s">
        <v>4</v>
      </c>
      <c r="D29" t="s">
        <v>63</v>
      </c>
      <c r="E29" t="s">
        <v>48</v>
      </c>
      <c r="F29">
        <v>700002</v>
      </c>
      <c r="G29" t="s">
        <v>42</v>
      </c>
      <c r="H29">
        <v>2020</v>
      </c>
    </row>
    <row r="30" spans="1:8" x14ac:dyDescent="0.25">
      <c r="A30" t="s">
        <v>3</v>
      </c>
      <c r="B30" t="s">
        <v>11</v>
      </c>
      <c r="C30" t="s">
        <v>4</v>
      </c>
      <c r="D30" t="s">
        <v>63</v>
      </c>
      <c r="E30" t="s">
        <v>48</v>
      </c>
      <c r="F30">
        <v>700003</v>
      </c>
      <c r="G30" t="s">
        <v>43</v>
      </c>
      <c r="H30">
        <v>1010</v>
      </c>
    </row>
    <row r="31" spans="1:8" x14ac:dyDescent="0.25">
      <c r="A31" t="s">
        <v>3</v>
      </c>
      <c r="B31" t="s">
        <v>11</v>
      </c>
      <c r="C31" t="s">
        <v>4</v>
      </c>
      <c r="D31" t="s">
        <v>63</v>
      </c>
      <c r="E31" t="s">
        <v>48</v>
      </c>
      <c r="F31">
        <v>800000</v>
      </c>
      <c r="G31" t="s">
        <v>44</v>
      </c>
      <c r="H31">
        <v>2020</v>
      </c>
    </row>
    <row r="32" spans="1:8" x14ac:dyDescent="0.25">
      <c r="A32" t="s">
        <v>3</v>
      </c>
      <c r="B32" t="s">
        <v>11</v>
      </c>
      <c r="C32" t="s">
        <v>4</v>
      </c>
      <c r="D32" t="s">
        <v>63</v>
      </c>
      <c r="E32" t="s">
        <v>48</v>
      </c>
      <c r="F32">
        <v>800001</v>
      </c>
      <c r="G32" t="s">
        <v>45</v>
      </c>
      <c r="H32">
        <v>2020</v>
      </c>
    </row>
    <row r="33" spans="1:8" x14ac:dyDescent="0.25">
      <c r="A33" t="s">
        <v>3</v>
      </c>
      <c r="B33" t="s">
        <v>11</v>
      </c>
      <c r="C33" t="s">
        <v>4</v>
      </c>
      <c r="D33" t="s">
        <v>63</v>
      </c>
      <c r="E33" t="s">
        <v>48</v>
      </c>
      <c r="F33">
        <v>800002</v>
      </c>
      <c r="G33" t="s">
        <v>45</v>
      </c>
      <c r="H33">
        <v>2020</v>
      </c>
    </row>
    <row r="34" spans="1:8" x14ac:dyDescent="0.25">
      <c r="A34" t="s">
        <v>3</v>
      </c>
      <c r="B34" t="s">
        <v>11</v>
      </c>
      <c r="C34" t="s">
        <v>4</v>
      </c>
      <c r="D34" t="s">
        <v>64</v>
      </c>
      <c r="E34" t="s">
        <v>49</v>
      </c>
      <c r="F34">
        <v>100000</v>
      </c>
      <c r="G34" t="s">
        <v>31</v>
      </c>
      <c r="H34">
        <v>102010</v>
      </c>
    </row>
    <row r="35" spans="1:8" x14ac:dyDescent="0.25">
      <c r="A35" t="s">
        <v>3</v>
      </c>
      <c r="B35" t="s">
        <v>11</v>
      </c>
      <c r="C35" t="s">
        <v>4</v>
      </c>
      <c r="D35" t="s">
        <v>64</v>
      </c>
      <c r="E35" t="s">
        <v>49</v>
      </c>
      <c r="F35">
        <v>100001</v>
      </c>
      <c r="G35" t="s">
        <v>32</v>
      </c>
      <c r="H35">
        <v>30603</v>
      </c>
    </row>
    <row r="36" spans="1:8" x14ac:dyDescent="0.25">
      <c r="A36" t="s">
        <v>3</v>
      </c>
      <c r="B36" t="s">
        <v>11</v>
      </c>
      <c r="C36" t="s">
        <v>4</v>
      </c>
      <c r="D36" t="s">
        <v>64</v>
      </c>
      <c r="E36" t="s">
        <v>49</v>
      </c>
      <c r="F36">
        <v>200000</v>
      </c>
      <c r="G36" t="s">
        <v>36</v>
      </c>
      <c r="H36">
        <v>51005</v>
      </c>
    </row>
    <row r="37" spans="1:8" x14ac:dyDescent="0.25">
      <c r="A37" t="s">
        <v>3</v>
      </c>
      <c r="B37" t="s">
        <v>11</v>
      </c>
      <c r="C37" t="s">
        <v>4</v>
      </c>
      <c r="D37" t="s">
        <v>64</v>
      </c>
      <c r="E37" t="s">
        <v>49</v>
      </c>
      <c r="F37">
        <v>400000</v>
      </c>
      <c r="G37" t="s">
        <v>33</v>
      </c>
      <c r="H37">
        <v>10201</v>
      </c>
    </row>
    <row r="38" spans="1:8" x14ac:dyDescent="0.25">
      <c r="A38" t="s">
        <v>3</v>
      </c>
      <c r="B38" t="s">
        <v>11</v>
      </c>
      <c r="C38" t="s">
        <v>4</v>
      </c>
      <c r="D38" t="s">
        <v>64</v>
      </c>
      <c r="E38" t="s">
        <v>49</v>
      </c>
      <c r="F38">
        <v>400001</v>
      </c>
      <c r="G38" t="s">
        <v>34</v>
      </c>
      <c r="H38">
        <v>5100.5</v>
      </c>
    </row>
    <row r="39" spans="1:8" x14ac:dyDescent="0.25">
      <c r="A39" t="s">
        <v>3</v>
      </c>
      <c r="B39" t="s">
        <v>11</v>
      </c>
      <c r="C39" t="s">
        <v>4</v>
      </c>
      <c r="D39" t="s">
        <v>64</v>
      </c>
      <c r="E39" t="s">
        <v>49</v>
      </c>
      <c r="F39">
        <v>500000</v>
      </c>
      <c r="G39" t="s">
        <v>35</v>
      </c>
      <c r="H39">
        <v>20402</v>
      </c>
    </row>
    <row r="40" spans="1:8" x14ac:dyDescent="0.25">
      <c r="A40" t="s">
        <v>3</v>
      </c>
      <c r="B40" t="s">
        <v>11</v>
      </c>
      <c r="C40" t="s">
        <v>4</v>
      </c>
      <c r="D40" t="s">
        <v>64</v>
      </c>
      <c r="E40" t="s">
        <v>49</v>
      </c>
      <c r="F40">
        <v>600000</v>
      </c>
      <c r="G40" t="s">
        <v>37</v>
      </c>
      <c r="H40">
        <v>10201</v>
      </c>
    </row>
    <row r="41" spans="1:8" x14ac:dyDescent="0.25">
      <c r="A41" t="s">
        <v>3</v>
      </c>
      <c r="B41" t="s">
        <v>11</v>
      </c>
      <c r="C41" t="s">
        <v>4</v>
      </c>
      <c r="D41" t="s">
        <v>64</v>
      </c>
      <c r="E41" t="s">
        <v>49</v>
      </c>
      <c r="F41">
        <v>600001</v>
      </c>
      <c r="G41" t="s">
        <v>39</v>
      </c>
      <c r="H41">
        <v>0</v>
      </c>
    </row>
    <row r="42" spans="1:8" x14ac:dyDescent="0.25">
      <c r="A42" t="s">
        <v>3</v>
      </c>
      <c r="B42" t="s">
        <v>11</v>
      </c>
      <c r="C42" t="s">
        <v>4</v>
      </c>
      <c r="D42" t="s">
        <v>64</v>
      </c>
      <c r="E42" t="s">
        <v>49</v>
      </c>
      <c r="F42">
        <v>600002</v>
      </c>
      <c r="G42" t="s">
        <v>38</v>
      </c>
      <c r="H42">
        <v>0</v>
      </c>
    </row>
    <row r="43" spans="1:8" x14ac:dyDescent="0.25">
      <c r="A43" t="s">
        <v>3</v>
      </c>
      <c r="B43" t="s">
        <v>11</v>
      </c>
      <c r="C43" t="s">
        <v>4</v>
      </c>
      <c r="D43" t="s">
        <v>64</v>
      </c>
      <c r="E43" t="s">
        <v>49</v>
      </c>
      <c r="F43">
        <v>700000</v>
      </c>
      <c r="G43" t="s">
        <v>40</v>
      </c>
      <c r="H43">
        <v>5100.5</v>
      </c>
    </row>
    <row r="44" spans="1:8" x14ac:dyDescent="0.25">
      <c r="A44" t="s">
        <v>3</v>
      </c>
      <c r="B44" t="s">
        <v>11</v>
      </c>
      <c r="C44" t="s">
        <v>4</v>
      </c>
      <c r="D44" t="s">
        <v>64</v>
      </c>
      <c r="E44" t="s">
        <v>49</v>
      </c>
      <c r="F44">
        <v>700001</v>
      </c>
      <c r="G44" t="s">
        <v>41</v>
      </c>
      <c r="H44">
        <v>1020.1</v>
      </c>
    </row>
    <row r="45" spans="1:8" x14ac:dyDescent="0.25">
      <c r="A45" t="s">
        <v>3</v>
      </c>
      <c r="B45" t="s">
        <v>11</v>
      </c>
      <c r="C45" t="s">
        <v>4</v>
      </c>
      <c r="D45" t="s">
        <v>64</v>
      </c>
      <c r="E45" t="s">
        <v>49</v>
      </c>
      <c r="F45">
        <v>700002</v>
      </c>
      <c r="G45" t="s">
        <v>42</v>
      </c>
      <c r="H45">
        <v>2040.2</v>
      </c>
    </row>
    <row r="46" spans="1:8" x14ac:dyDescent="0.25">
      <c r="A46" t="s">
        <v>3</v>
      </c>
      <c r="B46" t="s">
        <v>11</v>
      </c>
      <c r="C46" t="s">
        <v>4</v>
      </c>
      <c r="D46" t="s">
        <v>64</v>
      </c>
      <c r="E46" t="s">
        <v>49</v>
      </c>
      <c r="F46">
        <v>700003</v>
      </c>
      <c r="G46" t="s">
        <v>43</v>
      </c>
      <c r="H46">
        <v>1020.1</v>
      </c>
    </row>
    <row r="47" spans="1:8" x14ac:dyDescent="0.25">
      <c r="A47" t="s">
        <v>3</v>
      </c>
      <c r="B47" t="s">
        <v>11</v>
      </c>
      <c r="C47" t="s">
        <v>4</v>
      </c>
      <c r="D47" t="s">
        <v>64</v>
      </c>
      <c r="E47" t="s">
        <v>49</v>
      </c>
      <c r="F47">
        <v>800000</v>
      </c>
      <c r="G47" t="s">
        <v>44</v>
      </c>
      <c r="H47">
        <v>2040.2</v>
      </c>
    </row>
    <row r="48" spans="1:8" x14ac:dyDescent="0.25">
      <c r="A48" t="s">
        <v>3</v>
      </c>
      <c r="B48" t="s">
        <v>11</v>
      </c>
      <c r="C48" t="s">
        <v>4</v>
      </c>
      <c r="D48" t="s">
        <v>64</v>
      </c>
      <c r="E48" t="s">
        <v>49</v>
      </c>
      <c r="F48">
        <v>800001</v>
      </c>
      <c r="G48" t="s">
        <v>45</v>
      </c>
      <c r="H48">
        <v>2040.2</v>
      </c>
    </row>
    <row r="49" spans="1:8" x14ac:dyDescent="0.25">
      <c r="A49" t="s">
        <v>3</v>
      </c>
      <c r="B49" t="s">
        <v>11</v>
      </c>
      <c r="C49" t="s">
        <v>4</v>
      </c>
      <c r="D49" t="s">
        <v>64</v>
      </c>
      <c r="E49" t="s">
        <v>49</v>
      </c>
      <c r="F49">
        <v>800002</v>
      </c>
      <c r="G49" t="s">
        <v>45</v>
      </c>
      <c r="H49">
        <v>2040.2</v>
      </c>
    </row>
    <row r="50" spans="1:8" x14ac:dyDescent="0.25">
      <c r="A50" t="s">
        <v>3</v>
      </c>
      <c r="B50" t="s">
        <v>11</v>
      </c>
      <c r="C50" t="s">
        <v>4</v>
      </c>
      <c r="D50" t="s">
        <v>65</v>
      </c>
      <c r="E50" t="s">
        <v>50</v>
      </c>
      <c r="F50">
        <v>100000</v>
      </c>
      <c r="G50" t="s">
        <v>31</v>
      </c>
      <c r="H50">
        <v>103030.1</v>
      </c>
    </row>
    <row r="51" spans="1:8" x14ac:dyDescent="0.25">
      <c r="A51" t="s">
        <v>3</v>
      </c>
      <c r="B51" t="s">
        <v>11</v>
      </c>
      <c r="C51" t="s">
        <v>4</v>
      </c>
      <c r="D51" t="s">
        <v>65</v>
      </c>
      <c r="E51" t="s">
        <v>50</v>
      </c>
      <c r="F51">
        <v>100001</v>
      </c>
      <c r="G51" t="s">
        <v>32</v>
      </c>
      <c r="H51">
        <v>30909.03</v>
      </c>
    </row>
    <row r="52" spans="1:8" x14ac:dyDescent="0.25">
      <c r="A52" t="s">
        <v>3</v>
      </c>
      <c r="B52" t="s">
        <v>11</v>
      </c>
      <c r="C52" t="s">
        <v>4</v>
      </c>
      <c r="D52" t="s">
        <v>65</v>
      </c>
      <c r="E52" t="s">
        <v>50</v>
      </c>
      <c r="F52">
        <v>200000</v>
      </c>
      <c r="G52" t="s">
        <v>36</v>
      </c>
      <c r="H52">
        <v>51515.05</v>
      </c>
    </row>
    <row r="53" spans="1:8" x14ac:dyDescent="0.25">
      <c r="A53" t="s">
        <v>3</v>
      </c>
      <c r="B53" t="s">
        <v>11</v>
      </c>
      <c r="C53" t="s">
        <v>4</v>
      </c>
      <c r="D53" t="s">
        <v>65</v>
      </c>
      <c r="E53" t="s">
        <v>50</v>
      </c>
      <c r="F53">
        <v>400000</v>
      </c>
      <c r="G53" t="s">
        <v>33</v>
      </c>
      <c r="H53">
        <v>10303.010000000002</v>
      </c>
    </row>
    <row r="54" spans="1:8" x14ac:dyDescent="0.25">
      <c r="A54" t="s">
        <v>3</v>
      </c>
      <c r="B54" t="s">
        <v>11</v>
      </c>
      <c r="C54" t="s">
        <v>4</v>
      </c>
      <c r="D54" t="s">
        <v>65</v>
      </c>
      <c r="E54" t="s">
        <v>50</v>
      </c>
      <c r="F54">
        <v>400001</v>
      </c>
      <c r="G54" t="s">
        <v>34</v>
      </c>
      <c r="H54">
        <v>5151.505000000001</v>
      </c>
    </row>
    <row r="55" spans="1:8" x14ac:dyDescent="0.25">
      <c r="A55" t="s">
        <v>3</v>
      </c>
      <c r="B55" t="s">
        <v>11</v>
      </c>
      <c r="C55" t="s">
        <v>4</v>
      </c>
      <c r="D55" t="s">
        <v>65</v>
      </c>
      <c r="E55" t="s">
        <v>50</v>
      </c>
      <c r="F55">
        <v>500000</v>
      </c>
      <c r="G55" t="s">
        <v>35</v>
      </c>
      <c r="H55">
        <v>20606.020000000004</v>
      </c>
    </row>
    <row r="56" spans="1:8" x14ac:dyDescent="0.25">
      <c r="A56" t="s">
        <v>3</v>
      </c>
      <c r="B56" t="s">
        <v>11</v>
      </c>
      <c r="C56" t="s">
        <v>4</v>
      </c>
      <c r="D56" t="s">
        <v>65</v>
      </c>
      <c r="E56" t="s">
        <v>50</v>
      </c>
      <c r="F56">
        <v>600000</v>
      </c>
      <c r="G56" t="s">
        <v>37</v>
      </c>
      <c r="H56">
        <v>10303.010000000002</v>
      </c>
    </row>
    <row r="57" spans="1:8" x14ac:dyDescent="0.25">
      <c r="A57" t="s">
        <v>3</v>
      </c>
      <c r="B57" t="s">
        <v>11</v>
      </c>
      <c r="C57" t="s">
        <v>4</v>
      </c>
      <c r="D57" t="s">
        <v>65</v>
      </c>
      <c r="E57" t="s">
        <v>50</v>
      </c>
      <c r="F57">
        <v>600001</v>
      </c>
      <c r="G57" t="s">
        <v>39</v>
      </c>
      <c r="H57">
        <v>0</v>
      </c>
    </row>
    <row r="58" spans="1:8" x14ac:dyDescent="0.25">
      <c r="A58" t="s">
        <v>3</v>
      </c>
      <c r="B58" t="s">
        <v>11</v>
      </c>
      <c r="C58" t="s">
        <v>4</v>
      </c>
      <c r="D58" t="s">
        <v>65</v>
      </c>
      <c r="E58" t="s">
        <v>50</v>
      </c>
      <c r="F58">
        <v>600002</v>
      </c>
      <c r="G58" t="s">
        <v>38</v>
      </c>
      <c r="H58">
        <v>0</v>
      </c>
    </row>
    <row r="59" spans="1:8" x14ac:dyDescent="0.25">
      <c r="A59" t="s">
        <v>3</v>
      </c>
      <c r="B59" t="s">
        <v>11</v>
      </c>
      <c r="C59" t="s">
        <v>4</v>
      </c>
      <c r="D59" t="s">
        <v>65</v>
      </c>
      <c r="E59" t="s">
        <v>50</v>
      </c>
      <c r="F59">
        <v>700000</v>
      </c>
      <c r="G59" t="s">
        <v>40</v>
      </c>
      <c r="H59">
        <v>5151.505000000001</v>
      </c>
    </row>
    <row r="60" spans="1:8" x14ac:dyDescent="0.25">
      <c r="A60" t="s">
        <v>3</v>
      </c>
      <c r="B60" t="s">
        <v>11</v>
      </c>
      <c r="C60" t="s">
        <v>4</v>
      </c>
      <c r="D60" t="s">
        <v>65</v>
      </c>
      <c r="E60" t="s">
        <v>50</v>
      </c>
      <c r="F60">
        <v>700001</v>
      </c>
      <c r="G60" t="s">
        <v>41</v>
      </c>
      <c r="H60">
        <v>1030.3010000000002</v>
      </c>
    </row>
    <row r="61" spans="1:8" x14ac:dyDescent="0.25">
      <c r="A61" t="s">
        <v>3</v>
      </c>
      <c r="B61" t="s">
        <v>11</v>
      </c>
      <c r="C61" t="s">
        <v>4</v>
      </c>
      <c r="D61" t="s">
        <v>65</v>
      </c>
      <c r="E61" t="s">
        <v>50</v>
      </c>
      <c r="F61">
        <v>700002</v>
      </c>
      <c r="G61" t="s">
        <v>42</v>
      </c>
      <c r="H61">
        <v>2060.6020000000003</v>
      </c>
    </row>
    <row r="62" spans="1:8" x14ac:dyDescent="0.25">
      <c r="A62" t="s">
        <v>3</v>
      </c>
      <c r="B62" t="s">
        <v>11</v>
      </c>
      <c r="C62" t="s">
        <v>4</v>
      </c>
      <c r="D62" t="s">
        <v>65</v>
      </c>
      <c r="E62" t="s">
        <v>50</v>
      </c>
      <c r="F62">
        <v>700003</v>
      </c>
      <c r="G62" t="s">
        <v>43</v>
      </c>
      <c r="H62">
        <v>1030.3010000000002</v>
      </c>
    </row>
    <row r="63" spans="1:8" x14ac:dyDescent="0.25">
      <c r="A63" t="s">
        <v>3</v>
      </c>
      <c r="B63" t="s">
        <v>11</v>
      </c>
      <c r="C63" t="s">
        <v>4</v>
      </c>
      <c r="D63" t="s">
        <v>65</v>
      </c>
      <c r="E63" t="s">
        <v>50</v>
      </c>
      <c r="F63">
        <v>800000</v>
      </c>
      <c r="G63" t="s">
        <v>44</v>
      </c>
      <c r="H63">
        <v>2060.6020000000003</v>
      </c>
    </row>
    <row r="64" spans="1:8" x14ac:dyDescent="0.25">
      <c r="A64" t="s">
        <v>3</v>
      </c>
      <c r="B64" t="s">
        <v>11</v>
      </c>
      <c r="C64" t="s">
        <v>4</v>
      </c>
      <c r="D64" t="s">
        <v>65</v>
      </c>
      <c r="E64" t="s">
        <v>50</v>
      </c>
      <c r="F64">
        <v>800001</v>
      </c>
      <c r="G64" t="s">
        <v>45</v>
      </c>
      <c r="H64">
        <v>2060.6020000000003</v>
      </c>
    </row>
    <row r="65" spans="1:8" x14ac:dyDescent="0.25">
      <c r="A65" t="s">
        <v>3</v>
      </c>
      <c r="B65" t="s">
        <v>11</v>
      </c>
      <c r="C65" t="s">
        <v>4</v>
      </c>
      <c r="D65" t="s">
        <v>65</v>
      </c>
      <c r="E65" t="s">
        <v>50</v>
      </c>
      <c r="F65">
        <v>800002</v>
      </c>
      <c r="G65" t="s">
        <v>45</v>
      </c>
      <c r="H65">
        <v>2060.6020000000003</v>
      </c>
    </row>
    <row r="66" spans="1:8" x14ac:dyDescent="0.25">
      <c r="A66" t="s">
        <v>3</v>
      </c>
      <c r="B66" t="s">
        <v>11</v>
      </c>
      <c r="C66" t="s">
        <v>4</v>
      </c>
      <c r="D66" t="s">
        <v>66</v>
      </c>
      <c r="E66" t="s">
        <v>51</v>
      </c>
      <c r="F66">
        <v>100000</v>
      </c>
      <c r="G66" t="s">
        <v>31</v>
      </c>
      <c r="H66">
        <v>104060.40100000001</v>
      </c>
    </row>
    <row r="67" spans="1:8" x14ac:dyDescent="0.25">
      <c r="A67" t="s">
        <v>3</v>
      </c>
      <c r="B67" t="s">
        <v>11</v>
      </c>
      <c r="C67" t="s">
        <v>4</v>
      </c>
      <c r="D67" t="s">
        <v>66</v>
      </c>
      <c r="E67" t="s">
        <v>51</v>
      </c>
      <c r="F67">
        <v>100001</v>
      </c>
      <c r="G67" t="s">
        <v>32</v>
      </c>
      <c r="H67">
        <v>31218.120300000002</v>
      </c>
    </row>
    <row r="68" spans="1:8" x14ac:dyDescent="0.25">
      <c r="A68" t="s">
        <v>3</v>
      </c>
      <c r="B68" t="s">
        <v>11</v>
      </c>
      <c r="C68" t="s">
        <v>4</v>
      </c>
      <c r="D68" t="s">
        <v>66</v>
      </c>
      <c r="E68" t="s">
        <v>51</v>
      </c>
      <c r="F68">
        <v>200000</v>
      </c>
      <c r="G68" t="s">
        <v>36</v>
      </c>
      <c r="H68">
        <v>52030.200500000006</v>
      </c>
    </row>
    <row r="69" spans="1:8" x14ac:dyDescent="0.25">
      <c r="A69" t="s">
        <v>3</v>
      </c>
      <c r="B69" t="s">
        <v>11</v>
      </c>
      <c r="C69" t="s">
        <v>4</v>
      </c>
      <c r="D69" t="s">
        <v>66</v>
      </c>
      <c r="E69" t="s">
        <v>51</v>
      </c>
      <c r="F69">
        <v>400000</v>
      </c>
      <c r="G69" t="s">
        <v>33</v>
      </c>
      <c r="H69">
        <v>10406.040100000002</v>
      </c>
    </row>
    <row r="70" spans="1:8" x14ac:dyDescent="0.25">
      <c r="A70" t="s">
        <v>3</v>
      </c>
      <c r="B70" t="s">
        <v>11</v>
      </c>
      <c r="C70" t="s">
        <v>4</v>
      </c>
      <c r="D70" t="s">
        <v>66</v>
      </c>
      <c r="E70" t="s">
        <v>51</v>
      </c>
      <c r="F70">
        <v>400001</v>
      </c>
      <c r="G70" t="s">
        <v>34</v>
      </c>
      <c r="H70">
        <v>5203.020050000001</v>
      </c>
    </row>
    <row r="71" spans="1:8" x14ac:dyDescent="0.25">
      <c r="A71" t="s">
        <v>3</v>
      </c>
      <c r="B71" t="s">
        <v>11</v>
      </c>
      <c r="C71" t="s">
        <v>4</v>
      </c>
      <c r="D71" t="s">
        <v>66</v>
      </c>
      <c r="E71" t="s">
        <v>51</v>
      </c>
      <c r="F71">
        <v>500000</v>
      </c>
      <c r="G71" t="s">
        <v>35</v>
      </c>
      <c r="H71">
        <v>20812.080200000004</v>
      </c>
    </row>
    <row r="72" spans="1:8" x14ac:dyDescent="0.25">
      <c r="A72" t="s">
        <v>3</v>
      </c>
      <c r="B72" t="s">
        <v>11</v>
      </c>
      <c r="C72" t="s">
        <v>4</v>
      </c>
      <c r="D72" t="s">
        <v>66</v>
      </c>
      <c r="E72" t="s">
        <v>51</v>
      </c>
      <c r="F72">
        <v>600000</v>
      </c>
      <c r="G72" t="s">
        <v>37</v>
      </c>
      <c r="H72">
        <v>10406.040100000002</v>
      </c>
    </row>
    <row r="73" spans="1:8" x14ac:dyDescent="0.25">
      <c r="A73" t="s">
        <v>3</v>
      </c>
      <c r="B73" t="s">
        <v>11</v>
      </c>
      <c r="C73" t="s">
        <v>4</v>
      </c>
      <c r="D73" t="s">
        <v>66</v>
      </c>
      <c r="E73" t="s">
        <v>51</v>
      </c>
      <c r="F73">
        <v>600001</v>
      </c>
      <c r="G73" t="s">
        <v>39</v>
      </c>
      <c r="H73">
        <v>0</v>
      </c>
    </row>
    <row r="74" spans="1:8" x14ac:dyDescent="0.25">
      <c r="A74" t="s">
        <v>3</v>
      </c>
      <c r="B74" t="s">
        <v>11</v>
      </c>
      <c r="C74" t="s">
        <v>4</v>
      </c>
      <c r="D74" t="s">
        <v>66</v>
      </c>
      <c r="E74" t="s">
        <v>51</v>
      </c>
      <c r="F74">
        <v>600002</v>
      </c>
      <c r="G74" t="s">
        <v>38</v>
      </c>
      <c r="H74">
        <v>0</v>
      </c>
    </row>
    <row r="75" spans="1:8" x14ac:dyDescent="0.25">
      <c r="A75" t="s">
        <v>3</v>
      </c>
      <c r="B75" t="s">
        <v>11</v>
      </c>
      <c r="C75" t="s">
        <v>4</v>
      </c>
      <c r="D75" t="s">
        <v>66</v>
      </c>
      <c r="E75" t="s">
        <v>51</v>
      </c>
      <c r="F75">
        <v>700000</v>
      </c>
      <c r="G75" t="s">
        <v>40</v>
      </c>
      <c r="H75">
        <v>5203.020050000001</v>
      </c>
    </row>
    <row r="76" spans="1:8" x14ac:dyDescent="0.25">
      <c r="A76" t="s">
        <v>3</v>
      </c>
      <c r="B76" t="s">
        <v>11</v>
      </c>
      <c r="C76" t="s">
        <v>4</v>
      </c>
      <c r="D76" t="s">
        <v>66</v>
      </c>
      <c r="E76" t="s">
        <v>51</v>
      </c>
      <c r="F76">
        <v>700001</v>
      </c>
      <c r="G76" t="s">
        <v>41</v>
      </c>
      <c r="H76">
        <v>1040.6040100000002</v>
      </c>
    </row>
    <row r="77" spans="1:8" x14ac:dyDescent="0.25">
      <c r="A77" t="s">
        <v>3</v>
      </c>
      <c r="B77" t="s">
        <v>11</v>
      </c>
      <c r="C77" t="s">
        <v>4</v>
      </c>
      <c r="D77" t="s">
        <v>66</v>
      </c>
      <c r="E77" t="s">
        <v>51</v>
      </c>
      <c r="F77">
        <v>700002</v>
      </c>
      <c r="G77" t="s">
        <v>42</v>
      </c>
      <c r="H77">
        <v>2081.2080200000005</v>
      </c>
    </row>
    <row r="78" spans="1:8" x14ac:dyDescent="0.25">
      <c r="A78" t="s">
        <v>3</v>
      </c>
      <c r="B78" t="s">
        <v>11</v>
      </c>
      <c r="C78" t="s">
        <v>4</v>
      </c>
      <c r="D78" t="s">
        <v>66</v>
      </c>
      <c r="E78" t="s">
        <v>51</v>
      </c>
      <c r="F78">
        <v>700003</v>
      </c>
      <c r="G78" t="s">
        <v>43</v>
      </c>
      <c r="H78">
        <v>1040.6040100000002</v>
      </c>
    </row>
    <row r="79" spans="1:8" x14ac:dyDescent="0.25">
      <c r="A79" t="s">
        <v>3</v>
      </c>
      <c r="B79" t="s">
        <v>11</v>
      </c>
      <c r="C79" t="s">
        <v>4</v>
      </c>
      <c r="D79" t="s">
        <v>66</v>
      </c>
      <c r="E79" t="s">
        <v>51</v>
      </c>
      <c r="F79">
        <v>800000</v>
      </c>
      <c r="G79" t="s">
        <v>44</v>
      </c>
      <c r="H79">
        <v>2081.2080200000005</v>
      </c>
    </row>
    <row r="80" spans="1:8" x14ac:dyDescent="0.25">
      <c r="A80" t="s">
        <v>3</v>
      </c>
      <c r="B80" t="s">
        <v>11</v>
      </c>
      <c r="C80" t="s">
        <v>4</v>
      </c>
      <c r="D80" t="s">
        <v>66</v>
      </c>
      <c r="E80" t="s">
        <v>51</v>
      </c>
      <c r="F80">
        <v>800001</v>
      </c>
      <c r="G80" t="s">
        <v>45</v>
      </c>
      <c r="H80">
        <v>2081.2080200000005</v>
      </c>
    </row>
    <row r="81" spans="1:8" x14ac:dyDescent="0.25">
      <c r="A81" t="s">
        <v>3</v>
      </c>
      <c r="B81" t="s">
        <v>11</v>
      </c>
      <c r="C81" t="s">
        <v>4</v>
      </c>
      <c r="D81" t="s">
        <v>66</v>
      </c>
      <c r="E81" t="s">
        <v>51</v>
      </c>
      <c r="F81">
        <v>800002</v>
      </c>
      <c r="G81" t="s">
        <v>45</v>
      </c>
      <c r="H81">
        <v>2081.2080200000005</v>
      </c>
    </row>
    <row r="82" spans="1:8" x14ac:dyDescent="0.25">
      <c r="A82" t="s">
        <v>3</v>
      </c>
      <c r="B82" t="s">
        <v>11</v>
      </c>
      <c r="C82" t="s">
        <v>5</v>
      </c>
      <c r="D82" t="s">
        <v>67</v>
      </c>
      <c r="E82" t="s">
        <v>52</v>
      </c>
      <c r="F82">
        <v>100000</v>
      </c>
      <c r="G82" t="s">
        <v>31</v>
      </c>
      <c r="H82">
        <v>105101.00501000001</v>
      </c>
    </row>
    <row r="83" spans="1:8" x14ac:dyDescent="0.25">
      <c r="A83" t="s">
        <v>3</v>
      </c>
      <c r="B83" t="s">
        <v>11</v>
      </c>
      <c r="C83" t="s">
        <v>5</v>
      </c>
      <c r="D83" t="s">
        <v>67</v>
      </c>
      <c r="E83" t="s">
        <v>52</v>
      </c>
      <c r="F83">
        <v>100001</v>
      </c>
      <c r="G83" t="s">
        <v>32</v>
      </c>
      <c r="H83">
        <v>31530.301503000002</v>
      </c>
    </row>
    <row r="84" spans="1:8" x14ac:dyDescent="0.25">
      <c r="A84" t="s">
        <v>3</v>
      </c>
      <c r="B84" t="s">
        <v>11</v>
      </c>
      <c r="C84" t="s">
        <v>5</v>
      </c>
      <c r="D84" t="s">
        <v>67</v>
      </c>
      <c r="E84" t="s">
        <v>52</v>
      </c>
      <c r="F84">
        <v>200000</v>
      </c>
      <c r="G84" t="s">
        <v>36</v>
      </c>
      <c r="H84">
        <v>52550.502505000004</v>
      </c>
    </row>
    <row r="85" spans="1:8" x14ac:dyDescent="0.25">
      <c r="A85" t="s">
        <v>3</v>
      </c>
      <c r="B85" t="s">
        <v>11</v>
      </c>
      <c r="C85" t="s">
        <v>5</v>
      </c>
      <c r="D85" t="s">
        <v>67</v>
      </c>
      <c r="E85" t="s">
        <v>52</v>
      </c>
      <c r="F85">
        <v>400000</v>
      </c>
      <c r="G85" t="s">
        <v>33</v>
      </c>
      <c r="H85">
        <v>10510.100501000001</v>
      </c>
    </row>
    <row r="86" spans="1:8" x14ac:dyDescent="0.25">
      <c r="A86" t="s">
        <v>3</v>
      </c>
      <c r="B86" t="s">
        <v>11</v>
      </c>
      <c r="C86" t="s">
        <v>5</v>
      </c>
      <c r="D86" t="s">
        <v>67</v>
      </c>
      <c r="E86" t="s">
        <v>52</v>
      </c>
      <c r="F86">
        <v>400001</v>
      </c>
      <c r="G86" t="s">
        <v>34</v>
      </c>
      <c r="H86">
        <v>5255.0502505000004</v>
      </c>
    </row>
    <row r="87" spans="1:8" x14ac:dyDescent="0.25">
      <c r="A87" t="s">
        <v>3</v>
      </c>
      <c r="B87" t="s">
        <v>11</v>
      </c>
      <c r="C87" t="s">
        <v>5</v>
      </c>
      <c r="D87" t="s">
        <v>67</v>
      </c>
      <c r="E87" t="s">
        <v>52</v>
      </c>
      <c r="F87">
        <v>500000</v>
      </c>
      <c r="G87" t="s">
        <v>35</v>
      </c>
      <c r="H87">
        <v>21020.201002000002</v>
      </c>
    </row>
    <row r="88" spans="1:8" x14ac:dyDescent="0.25">
      <c r="A88" t="s">
        <v>3</v>
      </c>
      <c r="B88" t="s">
        <v>11</v>
      </c>
      <c r="C88" t="s">
        <v>5</v>
      </c>
      <c r="D88" t="s">
        <v>67</v>
      </c>
      <c r="E88" t="s">
        <v>52</v>
      </c>
      <c r="F88">
        <v>600000</v>
      </c>
      <c r="G88" t="s">
        <v>37</v>
      </c>
      <c r="H88">
        <v>10510.100501000001</v>
      </c>
    </row>
    <row r="89" spans="1:8" x14ac:dyDescent="0.25">
      <c r="A89" t="s">
        <v>3</v>
      </c>
      <c r="B89" t="s">
        <v>11</v>
      </c>
      <c r="C89" t="s">
        <v>5</v>
      </c>
      <c r="D89" t="s">
        <v>67</v>
      </c>
      <c r="E89" t="s">
        <v>52</v>
      </c>
      <c r="F89">
        <v>600001</v>
      </c>
      <c r="G89" t="s">
        <v>39</v>
      </c>
      <c r="H89">
        <v>0</v>
      </c>
    </row>
    <row r="90" spans="1:8" x14ac:dyDescent="0.25">
      <c r="A90" t="s">
        <v>3</v>
      </c>
      <c r="B90" t="s">
        <v>11</v>
      </c>
      <c r="C90" t="s">
        <v>5</v>
      </c>
      <c r="D90" t="s">
        <v>67</v>
      </c>
      <c r="E90" t="s">
        <v>52</v>
      </c>
      <c r="F90">
        <v>600002</v>
      </c>
      <c r="G90" t="s">
        <v>38</v>
      </c>
      <c r="H90">
        <v>0</v>
      </c>
    </row>
    <row r="91" spans="1:8" x14ac:dyDescent="0.25">
      <c r="A91" t="s">
        <v>3</v>
      </c>
      <c r="B91" t="s">
        <v>11</v>
      </c>
      <c r="C91" t="s">
        <v>5</v>
      </c>
      <c r="D91" t="s">
        <v>67</v>
      </c>
      <c r="E91" t="s">
        <v>52</v>
      </c>
      <c r="F91">
        <v>700000</v>
      </c>
      <c r="G91" t="s">
        <v>40</v>
      </c>
      <c r="H91">
        <v>5255.0502505000004</v>
      </c>
    </row>
    <row r="92" spans="1:8" x14ac:dyDescent="0.25">
      <c r="A92" t="s">
        <v>3</v>
      </c>
      <c r="B92" t="s">
        <v>11</v>
      </c>
      <c r="C92" t="s">
        <v>5</v>
      </c>
      <c r="D92" t="s">
        <v>67</v>
      </c>
      <c r="E92" t="s">
        <v>52</v>
      </c>
      <c r="F92">
        <v>700001</v>
      </c>
      <c r="G92" t="s">
        <v>41</v>
      </c>
      <c r="H92">
        <v>1051.0100501000002</v>
      </c>
    </row>
    <row r="93" spans="1:8" x14ac:dyDescent="0.25">
      <c r="A93" t="s">
        <v>3</v>
      </c>
      <c r="B93" t="s">
        <v>11</v>
      </c>
      <c r="C93" t="s">
        <v>5</v>
      </c>
      <c r="D93" t="s">
        <v>67</v>
      </c>
      <c r="E93" t="s">
        <v>52</v>
      </c>
      <c r="F93">
        <v>700002</v>
      </c>
      <c r="G93" t="s">
        <v>42</v>
      </c>
      <c r="H93">
        <v>2102.0201002000003</v>
      </c>
    </row>
    <row r="94" spans="1:8" x14ac:dyDescent="0.25">
      <c r="A94" t="s">
        <v>3</v>
      </c>
      <c r="B94" t="s">
        <v>11</v>
      </c>
      <c r="C94" t="s">
        <v>5</v>
      </c>
      <c r="D94" t="s">
        <v>67</v>
      </c>
      <c r="E94" t="s">
        <v>52</v>
      </c>
      <c r="F94">
        <v>700003</v>
      </c>
      <c r="G94" t="s">
        <v>43</v>
      </c>
      <c r="H94">
        <v>1051.0100501000002</v>
      </c>
    </row>
    <row r="95" spans="1:8" x14ac:dyDescent="0.25">
      <c r="A95" t="s">
        <v>3</v>
      </c>
      <c r="B95" t="s">
        <v>11</v>
      </c>
      <c r="C95" t="s">
        <v>5</v>
      </c>
      <c r="D95" t="s">
        <v>67</v>
      </c>
      <c r="E95" t="s">
        <v>52</v>
      </c>
      <c r="F95">
        <v>800000</v>
      </c>
      <c r="G95" t="s">
        <v>44</v>
      </c>
      <c r="H95">
        <v>2102.0201002000003</v>
      </c>
    </row>
    <row r="96" spans="1:8" x14ac:dyDescent="0.25">
      <c r="A96" t="s">
        <v>3</v>
      </c>
      <c r="B96" t="s">
        <v>11</v>
      </c>
      <c r="C96" t="s">
        <v>5</v>
      </c>
      <c r="D96" t="s">
        <v>67</v>
      </c>
      <c r="E96" t="s">
        <v>52</v>
      </c>
      <c r="F96">
        <v>800001</v>
      </c>
      <c r="G96" t="s">
        <v>45</v>
      </c>
      <c r="H96">
        <v>2102.0201002000003</v>
      </c>
    </row>
    <row r="97" spans="1:8" x14ac:dyDescent="0.25">
      <c r="A97" t="s">
        <v>3</v>
      </c>
      <c r="B97" t="s">
        <v>11</v>
      </c>
      <c r="C97" t="s">
        <v>5</v>
      </c>
      <c r="D97" t="s">
        <v>67</v>
      </c>
      <c r="E97" t="s">
        <v>52</v>
      </c>
      <c r="F97">
        <v>800002</v>
      </c>
      <c r="G97" t="s">
        <v>45</v>
      </c>
      <c r="H97">
        <v>2102.0201002000003</v>
      </c>
    </row>
    <row r="98" spans="1:8" x14ac:dyDescent="0.25">
      <c r="A98" t="s">
        <v>3</v>
      </c>
      <c r="B98" t="s">
        <v>11</v>
      </c>
      <c r="C98" t="s">
        <v>5</v>
      </c>
      <c r="D98" t="s">
        <v>72</v>
      </c>
      <c r="E98" t="s">
        <v>53</v>
      </c>
      <c r="F98">
        <v>100000</v>
      </c>
      <c r="G98" t="s">
        <v>31</v>
      </c>
      <c r="H98">
        <v>106152.01506010001</v>
      </c>
    </row>
    <row r="99" spans="1:8" x14ac:dyDescent="0.25">
      <c r="A99" t="s">
        <v>3</v>
      </c>
      <c r="B99" t="s">
        <v>11</v>
      </c>
      <c r="C99" t="s">
        <v>5</v>
      </c>
      <c r="D99" t="s">
        <v>72</v>
      </c>
      <c r="E99" t="s">
        <v>53</v>
      </c>
      <c r="F99">
        <v>100001</v>
      </c>
      <c r="G99" t="s">
        <v>32</v>
      </c>
      <c r="H99">
        <v>31845.604518029999</v>
      </c>
    </row>
    <row r="100" spans="1:8" x14ac:dyDescent="0.25">
      <c r="A100" t="s">
        <v>3</v>
      </c>
      <c r="B100" t="s">
        <v>11</v>
      </c>
      <c r="C100" t="s">
        <v>5</v>
      </c>
      <c r="D100" t="s">
        <v>72</v>
      </c>
      <c r="E100" t="s">
        <v>53</v>
      </c>
      <c r="F100">
        <v>200000</v>
      </c>
      <c r="G100" t="s">
        <v>36</v>
      </c>
      <c r="H100">
        <v>53076.007530050003</v>
      </c>
    </row>
    <row r="101" spans="1:8" x14ac:dyDescent="0.25">
      <c r="A101" t="s">
        <v>3</v>
      </c>
      <c r="B101" t="s">
        <v>11</v>
      </c>
      <c r="C101" t="s">
        <v>5</v>
      </c>
      <c r="D101" t="s">
        <v>72</v>
      </c>
      <c r="E101" t="s">
        <v>53</v>
      </c>
      <c r="F101">
        <v>400000</v>
      </c>
      <c r="G101" t="s">
        <v>33</v>
      </c>
      <c r="H101">
        <v>10615.201506010002</v>
      </c>
    </row>
    <row r="102" spans="1:8" x14ac:dyDescent="0.25">
      <c r="A102" t="s">
        <v>3</v>
      </c>
      <c r="B102" t="s">
        <v>11</v>
      </c>
      <c r="C102" t="s">
        <v>5</v>
      </c>
      <c r="D102" t="s">
        <v>72</v>
      </c>
      <c r="E102" t="s">
        <v>53</v>
      </c>
      <c r="F102">
        <v>400001</v>
      </c>
      <c r="G102" t="s">
        <v>34</v>
      </c>
      <c r="H102">
        <v>5307.600753005001</v>
      </c>
    </row>
    <row r="103" spans="1:8" x14ac:dyDescent="0.25">
      <c r="A103" t="s">
        <v>3</v>
      </c>
      <c r="B103" t="s">
        <v>11</v>
      </c>
      <c r="C103" t="s">
        <v>5</v>
      </c>
      <c r="D103" t="s">
        <v>72</v>
      </c>
      <c r="E103" t="s">
        <v>53</v>
      </c>
      <c r="F103">
        <v>500000</v>
      </c>
      <c r="G103" t="s">
        <v>35</v>
      </c>
      <c r="H103">
        <v>21230.403012020004</v>
      </c>
    </row>
    <row r="104" spans="1:8" x14ac:dyDescent="0.25">
      <c r="A104" t="s">
        <v>3</v>
      </c>
      <c r="B104" t="s">
        <v>11</v>
      </c>
      <c r="C104" t="s">
        <v>5</v>
      </c>
      <c r="D104" t="s">
        <v>72</v>
      </c>
      <c r="E104" t="s">
        <v>53</v>
      </c>
      <c r="F104">
        <v>600000</v>
      </c>
      <c r="G104" t="s">
        <v>37</v>
      </c>
      <c r="H104">
        <v>10615.201506010002</v>
      </c>
    </row>
    <row r="105" spans="1:8" x14ac:dyDescent="0.25">
      <c r="A105" t="s">
        <v>3</v>
      </c>
      <c r="B105" t="s">
        <v>11</v>
      </c>
      <c r="C105" t="s">
        <v>5</v>
      </c>
      <c r="D105" t="s">
        <v>72</v>
      </c>
      <c r="E105" t="s">
        <v>53</v>
      </c>
      <c r="F105">
        <v>600001</v>
      </c>
      <c r="G105" t="s">
        <v>39</v>
      </c>
      <c r="H105">
        <v>0</v>
      </c>
    </row>
    <row r="106" spans="1:8" x14ac:dyDescent="0.25">
      <c r="A106" t="s">
        <v>3</v>
      </c>
      <c r="B106" t="s">
        <v>11</v>
      </c>
      <c r="C106" t="s">
        <v>5</v>
      </c>
      <c r="D106" t="s">
        <v>72</v>
      </c>
      <c r="E106" t="s">
        <v>53</v>
      </c>
      <c r="F106">
        <v>600002</v>
      </c>
      <c r="G106" t="s">
        <v>38</v>
      </c>
      <c r="H106">
        <v>0</v>
      </c>
    </row>
    <row r="107" spans="1:8" x14ac:dyDescent="0.25">
      <c r="A107" t="s">
        <v>3</v>
      </c>
      <c r="B107" t="s">
        <v>11</v>
      </c>
      <c r="C107" t="s">
        <v>5</v>
      </c>
      <c r="D107" t="s">
        <v>72</v>
      </c>
      <c r="E107" t="s">
        <v>53</v>
      </c>
      <c r="F107">
        <v>700000</v>
      </c>
      <c r="G107" t="s">
        <v>40</v>
      </c>
      <c r="H107">
        <v>5307.600753005001</v>
      </c>
    </row>
    <row r="108" spans="1:8" x14ac:dyDescent="0.25">
      <c r="A108" t="s">
        <v>3</v>
      </c>
      <c r="B108" t="s">
        <v>11</v>
      </c>
      <c r="C108" t="s">
        <v>5</v>
      </c>
      <c r="D108" t="s">
        <v>72</v>
      </c>
      <c r="E108" t="s">
        <v>53</v>
      </c>
      <c r="F108">
        <v>700001</v>
      </c>
      <c r="G108" t="s">
        <v>41</v>
      </c>
      <c r="H108">
        <v>1061.5201506010001</v>
      </c>
    </row>
    <row r="109" spans="1:8" x14ac:dyDescent="0.25">
      <c r="A109" t="s">
        <v>3</v>
      </c>
      <c r="B109" t="s">
        <v>11</v>
      </c>
      <c r="C109" t="s">
        <v>5</v>
      </c>
      <c r="D109" t="s">
        <v>72</v>
      </c>
      <c r="E109" t="s">
        <v>53</v>
      </c>
      <c r="F109">
        <v>700002</v>
      </c>
      <c r="G109" t="s">
        <v>42</v>
      </c>
      <c r="H109">
        <v>2123.0403012020001</v>
      </c>
    </row>
    <row r="110" spans="1:8" x14ac:dyDescent="0.25">
      <c r="A110" t="s">
        <v>3</v>
      </c>
      <c r="B110" t="s">
        <v>11</v>
      </c>
      <c r="C110" t="s">
        <v>5</v>
      </c>
      <c r="D110" t="s">
        <v>72</v>
      </c>
      <c r="E110" t="s">
        <v>53</v>
      </c>
      <c r="F110">
        <v>700003</v>
      </c>
      <c r="G110" t="s">
        <v>43</v>
      </c>
      <c r="H110">
        <v>1061.5201506010001</v>
      </c>
    </row>
    <row r="111" spans="1:8" x14ac:dyDescent="0.25">
      <c r="A111" t="s">
        <v>3</v>
      </c>
      <c r="B111" t="s">
        <v>11</v>
      </c>
      <c r="C111" t="s">
        <v>5</v>
      </c>
      <c r="D111" t="s">
        <v>72</v>
      </c>
      <c r="E111" t="s">
        <v>53</v>
      </c>
      <c r="F111">
        <v>800000</v>
      </c>
      <c r="G111" t="s">
        <v>44</v>
      </c>
      <c r="H111">
        <v>2123.0403012020001</v>
      </c>
    </row>
    <row r="112" spans="1:8" x14ac:dyDescent="0.25">
      <c r="A112" t="s">
        <v>3</v>
      </c>
      <c r="B112" t="s">
        <v>11</v>
      </c>
      <c r="C112" t="s">
        <v>5</v>
      </c>
      <c r="D112" t="s">
        <v>72</v>
      </c>
      <c r="E112" t="s">
        <v>53</v>
      </c>
      <c r="F112">
        <v>800001</v>
      </c>
      <c r="G112" t="s">
        <v>45</v>
      </c>
      <c r="H112">
        <v>2123.0403012020001</v>
      </c>
    </row>
    <row r="113" spans="1:8" x14ac:dyDescent="0.25">
      <c r="A113" t="s">
        <v>3</v>
      </c>
      <c r="B113" t="s">
        <v>11</v>
      </c>
      <c r="C113" t="s">
        <v>5</v>
      </c>
      <c r="D113" t="s">
        <v>72</v>
      </c>
      <c r="E113" t="s">
        <v>53</v>
      </c>
      <c r="F113">
        <v>800002</v>
      </c>
      <c r="G113" t="s">
        <v>45</v>
      </c>
      <c r="H113">
        <v>2123.0403012020001</v>
      </c>
    </row>
    <row r="114" spans="1:8" x14ac:dyDescent="0.25">
      <c r="A114" t="s">
        <v>3</v>
      </c>
      <c r="B114" t="s">
        <v>11</v>
      </c>
      <c r="C114" t="s">
        <v>5</v>
      </c>
      <c r="D114" t="s">
        <v>73</v>
      </c>
      <c r="E114" t="s">
        <v>54</v>
      </c>
      <c r="F114">
        <v>100000</v>
      </c>
      <c r="G114" t="s">
        <v>31</v>
      </c>
      <c r="H114">
        <v>107213.53521070101</v>
      </c>
    </row>
    <row r="115" spans="1:8" x14ac:dyDescent="0.25">
      <c r="A115" t="s">
        <v>3</v>
      </c>
      <c r="B115" t="s">
        <v>11</v>
      </c>
      <c r="C115" t="s">
        <v>5</v>
      </c>
      <c r="D115" t="s">
        <v>73</v>
      </c>
      <c r="E115" t="s">
        <v>54</v>
      </c>
      <c r="F115">
        <v>100001</v>
      </c>
      <c r="G115" t="s">
        <v>32</v>
      </c>
      <c r="H115">
        <v>32164.060563210303</v>
      </c>
    </row>
    <row r="116" spans="1:8" x14ac:dyDescent="0.25">
      <c r="A116" t="s">
        <v>3</v>
      </c>
      <c r="B116" t="s">
        <v>11</v>
      </c>
      <c r="C116" t="s">
        <v>5</v>
      </c>
      <c r="D116" t="s">
        <v>73</v>
      </c>
      <c r="E116" t="s">
        <v>54</v>
      </c>
      <c r="F116">
        <v>200000</v>
      </c>
      <c r="G116" t="s">
        <v>36</v>
      </c>
      <c r="H116">
        <v>53606.767605350506</v>
      </c>
    </row>
    <row r="117" spans="1:8" x14ac:dyDescent="0.25">
      <c r="A117" t="s">
        <v>3</v>
      </c>
      <c r="B117" t="s">
        <v>11</v>
      </c>
      <c r="C117" t="s">
        <v>5</v>
      </c>
      <c r="D117" t="s">
        <v>73</v>
      </c>
      <c r="E117" t="s">
        <v>54</v>
      </c>
      <c r="F117">
        <v>400000</v>
      </c>
      <c r="G117" t="s">
        <v>33</v>
      </c>
      <c r="H117">
        <v>10721.353521070101</v>
      </c>
    </row>
    <row r="118" spans="1:8" x14ac:dyDescent="0.25">
      <c r="A118" t="s">
        <v>3</v>
      </c>
      <c r="B118" t="s">
        <v>11</v>
      </c>
      <c r="C118" t="s">
        <v>5</v>
      </c>
      <c r="D118" t="s">
        <v>73</v>
      </c>
      <c r="E118" t="s">
        <v>54</v>
      </c>
      <c r="F118">
        <v>400001</v>
      </c>
      <c r="G118" t="s">
        <v>34</v>
      </c>
      <c r="H118">
        <v>5360.6767605350506</v>
      </c>
    </row>
    <row r="119" spans="1:8" x14ac:dyDescent="0.25">
      <c r="A119" t="s">
        <v>3</v>
      </c>
      <c r="B119" t="s">
        <v>11</v>
      </c>
      <c r="C119" t="s">
        <v>5</v>
      </c>
      <c r="D119" t="s">
        <v>73</v>
      </c>
      <c r="E119" t="s">
        <v>54</v>
      </c>
      <c r="F119">
        <v>500000</v>
      </c>
      <c r="G119" t="s">
        <v>35</v>
      </c>
      <c r="H119">
        <v>21442.707042140202</v>
      </c>
    </row>
    <row r="120" spans="1:8" x14ac:dyDescent="0.25">
      <c r="A120" t="s">
        <v>3</v>
      </c>
      <c r="B120" t="s">
        <v>11</v>
      </c>
      <c r="C120" t="s">
        <v>5</v>
      </c>
      <c r="D120" t="s">
        <v>73</v>
      </c>
      <c r="E120" t="s">
        <v>54</v>
      </c>
      <c r="F120">
        <v>600000</v>
      </c>
      <c r="G120" t="s">
        <v>37</v>
      </c>
      <c r="H120">
        <v>10721.353521070101</v>
      </c>
    </row>
    <row r="121" spans="1:8" x14ac:dyDescent="0.25">
      <c r="A121" t="s">
        <v>3</v>
      </c>
      <c r="B121" t="s">
        <v>11</v>
      </c>
      <c r="C121" t="s">
        <v>5</v>
      </c>
      <c r="D121" t="s">
        <v>73</v>
      </c>
      <c r="E121" t="s">
        <v>54</v>
      </c>
      <c r="F121">
        <v>600001</v>
      </c>
      <c r="G121" t="s">
        <v>39</v>
      </c>
      <c r="H121">
        <v>0</v>
      </c>
    </row>
    <row r="122" spans="1:8" x14ac:dyDescent="0.25">
      <c r="A122" t="s">
        <v>3</v>
      </c>
      <c r="B122" t="s">
        <v>11</v>
      </c>
      <c r="C122" t="s">
        <v>5</v>
      </c>
      <c r="D122" t="s">
        <v>73</v>
      </c>
      <c r="E122" t="s">
        <v>54</v>
      </c>
      <c r="F122">
        <v>600002</v>
      </c>
      <c r="G122" t="s">
        <v>38</v>
      </c>
      <c r="H122">
        <v>0</v>
      </c>
    </row>
    <row r="123" spans="1:8" x14ac:dyDescent="0.25">
      <c r="A123" t="s">
        <v>3</v>
      </c>
      <c r="B123" t="s">
        <v>11</v>
      </c>
      <c r="C123" t="s">
        <v>5</v>
      </c>
      <c r="D123" t="s">
        <v>73</v>
      </c>
      <c r="E123" t="s">
        <v>54</v>
      </c>
      <c r="F123">
        <v>700000</v>
      </c>
      <c r="G123" t="s">
        <v>40</v>
      </c>
      <c r="H123">
        <v>5360.6767605350506</v>
      </c>
    </row>
    <row r="124" spans="1:8" x14ac:dyDescent="0.25">
      <c r="A124" t="s">
        <v>3</v>
      </c>
      <c r="B124" t="s">
        <v>11</v>
      </c>
      <c r="C124" t="s">
        <v>5</v>
      </c>
      <c r="D124" t="s">
        <v>73</v>
      </c>
      <c r="E124" t="s">
        <v>54</v>
      </c>
      <c r="F124">
        <v>700001</v>
      </c>
      <c r="G124" t="s">
        <v>41</v>
      </c>
      <c r="H124">
        <v>1072.13535210701</v>
      </c>
    </row>
    <row r="125" spans="1:8" x14ac:dyDescent="0.25">
      <c r="A125" t="s">
        <v>3</v>
      </c>
      <c r="B125" t="s">
        <v>11</v>
      </c>
      <c r="C125" t="s">
        <v>5</v>
      </c>
      <c r="D125" t="s">
        <v>73</v>
      </c>
      <c r="E125" t="s">
        <v>54</v>
      </c>
      <c r="F125">
        <v>700002</v>
      </c>
      <c r="G125" t="s">
        <v>42</v>
      </c>
      <c r="H125">
        <v>2144.27070421402</v>
      </c>
    </row>
    <row r="126" spans="1:8" x14ac:dyDescent="0.25">
      <c r="A126" t="s">
        <v>3</v>
      </c>
      <c r="B126" t="s">
        <v>11</v>
      </c>
      <c r="C126" t="s">
        <v>5</v>
      </c>
      <c r="D126" t="s">
        <v>73</v>
      </c>
      <c r="E126" t="s">
        <v>54</v>
      </c>
      <c r="F126">
        <v>700003</v>
      </c>
      <c r="G126" t="s">
        <v>43</v>
      </c>
      <c r="H126">
        <v>1072.13535210701</v>
      </c>
    </row>
    <row r="127" spans="1:8" x14ac:dyDescent="0.25">
      <c r="A127" t="s">
        <v>3</v>
      </c>
      <c r="B127" t="s">
        <v>11</v>
      </c>
      <c r="C127" t="s">
        <v>5</v>
      </c>
      <c r="D127" t="s">
        <v>73</v>
      </c>
      <c r="E127" t="s">
        <v>54</v>
      </c>
      <c r="F127">
        <v>800000</v>
      </c>
      <c r="G127" t="s">
        <v>44</v>
      </c>
      <c r="H127">
        <v>2144.27070421402</v>
      </c>
    </row>
    <row r="128" spans="1:8" x14ac:dyDescent="0.25">
      <c r="A128" t="s">
        <v>3</v>
      </c>
      <c r="B128" t="s">
        <v>11</v>
      </c>
      <c r="C128" t="s">
        <v>5</v>
      </c>
      <c r="D128" t="s">
        <v>73</v>
      </c>
      <c r="E128" t="s">
        <v>54</v>
      </c>
      <c r="F128">
        <v>800001</v>
      </c>
      <c r="G128" t="s">
        <v>45</v>
      </c>
      <c r="H128">
        <v>2144.27070421402</v>
      </c>
    </row>
    <row r="129" spans="1:8" x14ac:dyDescent="0.25">
      <c r="A129" t="s">
        <v>3</v>
      </c>
      <c r="B129" t="s">
        <v>11</v>
      </c>
      <c r="C129" t="s">
        <v>5</v>
      </c>
      <c r="D129" t="s">
        <v>73</v>
      </c>
      <c r="E129" t="s">
        <v>54</v>
      </c>
      <c r="F129">
        <v>800002</v>
      </c>
      <c r="G129" t="s">
        <v>45</v>
      </c>
      <c r="H129">
        <v>2144.27070421402</v>
      </c>
    </row>
    <row r="130" spans="1:8" x14ac:dyDescent="0.25">
      <c r="A130" t="s">
        <v>3</v>
      </c>
      <c r="B130" t="s">
        <v>11</v>
      </c>
      <c r="C130" t="s">
        <v>83</v>
      </c>
      <c r="D130" t="s">
        <v>74</v>
      </c>
      <c r="E130" t="s">
        <v>57</v>
      </c>
      <c r="F130">
        <v>100000</v>
      </c>
      <c r="G130" t="s">
        <v>31</v>
      </c>
      <c r="H130">
        <v>108285.67056280802</v>
      </c>
    </row>
    <row r="131" spans="1:8" x14ac:dyDescent="0.25">
      <c r="A131" t="s">
        <v>3</v>
      </c>
      <c r="B131" t="s">
        <v>11</v>
      </c>
      <c r="C131" t="s">
        <v>83</v>
      </c>
      <c r="D131" t="s">
        <v>74</v>
      </c>
      <c r="E131" t="s">
        <v>57</v>
      </c>
      <c r="F131">
        <v>100001</v>
      </c>
      <c r="G131" t="s">
        <v>32</v>
      </c>
      <c r="H131">
        <v>32485.701168842406</v>
      </c>
    </row>
    <row r="132" spans="1:8" x14ac:dyDescent="0.25">
      <c r="A132" t="s">
        <v>3</v>
      </c>
      <c r="B132" t="s">
        <v>11</v>
      </c>
      <c r="C132" t="s">
        <v>83</v>
      </c>
      <c r="D132" t="s">
        <v>74</v>
      </c>
      <c r="E132" t="s">
        <v>57</v>
      </c>
      <c r="F132">
        <v>200000</v>
      </c>
      <c r="G132" t="s">
        <v>36</v>
      </c>
      <c r="H132">
        <v>54142.835281404012</v>
      </c>
    </row>
    <row r="133" spans="1:8" x14ac:dyDescent="0.25">
      <c r="A133" t="s">
        <v>3</v>
      </c>
      <c r="B133" t="s">
        <v>11</v>
      </c>
      <c r="C133" t="s">
        <v>83</v>
      </c>
      <c r="D133" t="s">
        <v>74</v>
      </c>
      <c r="E133" t="s">
        <v>57</v>
      </c>
      <c r="F133">
        <v>400000</v>
      </c>
      <c r="G133" t="s">
        <v>33</v>
      </c>
      <c r="H133">
        <v>10828.567056280803</v>
      </c>
    </row>
    <row r="134" spans="1:8" x14ac:dyDescent="0.25">
      <c r="A134" t="s">
        <v>3</v>
      </c>
      <c r="B134" t="s">
        <v>11</v>
      </c>
      <c r="C134" t="s">
        <v>83</v>
      </c>
      <c r="D134" t="s">
        <v>74</v>
      </c>
      <c r="E134" t="s">
        <v>57</v>
      </c>
      <c r="F134">
        <v>400001</v>
      </c>
      <c r="G134" t="s">
        <v>34</v>
      </c>
      <c r="H134">
        <v>5414.2835281404014</v>
      </c>
    </row>
    <row r="135" spans="1:8" x14ac:dyDescent="0.25">
      <c r="A135" t="s">
        <v>3</v>
      </c>
      <c r="B135" t="s">
        <v>11</v>
      </c>
      <c r="C135" t="s">
        <v>83</v>
      </c>
      <c r="D135" t="s">
        <v>74</v>
      </c>
      <c r="E135" t="s">
        <v>57</v>
      </c>
      <c r="F135">
        <v>500000</v>
      </c>
      <c r="G135" t="s">
        <v>35</v>
      </c>
      <c r="H135">
        <v>21657.134112561605</v>
      </c>
    </row>
    <row r="136" spans="1:8" x14ac:dyDescent="0.25">
      <c r="A136" t="s">
        <v>3</v>
      </c>
      <c r="B136" t="s">
        <v>11</v>
      </c>
      <c r="C136" t="s">
        <v>83</v>
      </c>
      <c r="D136" t="s">
        <v>74</v>
      </c>
      <c r="E136" t="s">
        <v>57</v>
      </c>
      <c r="F136">
        <v>600000</v>
      </c>
      <c r="G136" t="s">
        <v>37</v>
      </c>
      <c r="H136">
        <v>10828.567056280803</v>
      </c>
    </row>
    <row r="137" spans="1:8" x14ac:dyDescent="0.25">
      <c r="A137" t="s">
        <v>3</v>
      </c>
      <c r="B137" t="s">
        <v>11</v>
      </c>
      <c r="C137" t="s">
        <v>83</v>
      </c>
      <c r="D137" t="s">
        <v>74</v>
      </c>
      <c r="E137" t="s">
        <v>57</v>
      </c>
      <c r="F137">
        <v>600001</v>
      </c>
      <c r="G137" t="s">
        <v>39</v>
      </c>
      <c r="H137">
        <v>0</v>
      </c>
    </row>
    <row r="138" spans="1:8" x14ac:dyDescent="0.25">
      <c r="A138" t="s">
        <v>3</v>
      </c>
      <c r="B138" t="s">
        <v>11</v>
      </c>
      <c r="C138" t="s">
        <v>83</v>
      </c>
      <c r="D138" t="s">
        <v>74</v>
      </c>
      <c r="E138" t="s">
        <v>57</v>
      </c>
      <c r="F138">
        <v>600002</v>
      </c>
      <c r="G138" t="s">
        <v>38</v>
      </c>
      <c r="H138">
        <v>0</v>
      </c>
    </row>
    <row r="139" spans="1:8" x14ac:dyDescent="0.25">
      <c r="A139" t="s">
        <v>3</v>
      </c>
      <c r="B139" t="s">
        <v>11</v>
      </c>
      <c r="C139" t="s">
        <v>83</v>
      </c>
      <c r="D139" t="s">
        <v>74</v>
      </c>
      <c r="E139" t="s">
        <v>57</v>
      </c>
      <c r="F139">
        <v>700000</v>
      </c>
      <c r="G139" t="s">
        <v>40</v>
      </c>
      <c r="H139">
        <v>5414.2835281404014</v>
      </c>
    </row>
    <row r="140" spans="1:8" x14ac:dyDescent="0.25">
      <c r="A140" t="s">
        <v>3</v>
      </c>
      <c r="B140" t="s">
        <v>11</v>
      </c>
      <c r="C140" t="s">
        <v>83</v>
      </c>
      <c r="D140" t="s">
        <v>74</v>
      </c>
      <c r="E140" t="s">
        <v>57</v>
      </c>
      <c r="F140">
        <v>700001</v>
      </c>
      <c r="G140" t="s">
        <v>41</v>
      </c>
      <c r="H140">
        <v>1082.8567056280804</v>
      </c>
    </row>
    <row r="141" spans="1:8" x14ac:dyDescent="0.25">
      <c r="A141" t="s">
        <v>3</v>
      </c>
      <c r="B141" t="s">
        <v>11</v>
      </c>
      <c r="C141" t="s">
        <v>83</v>
      </c>
      <c r="D141" t="s">
        <v>74</v>
      </c>
      <c r="E141" t="s">
        <v>57</v>
      </c>
      <c r="F141">
        <v>700002</v>
      </c>
      <c r="G141" t="s">
        <v>42</v>
      </c>
      <c r="H141">
        <v>2165.7134112561607</v>
      </c>
    </row>
    <row r="142" spans="1:8" x14ac:dyDescent="0.25">
      <c r="A142" t="s">
        <v>3</v>
      </c>
      <c r="B142" t="s">
        <v>11</v>
      </c>
      <c r="C142" t="s">
        <v>83</v>
      </c>
      <c r="D142" t="s">
        <v>74</v>
      </c>
      <c r="E142" t="s">
        <v>57</v>
      </c>
      <c r="F142">
        <v>700003</v>
      </c>
      <c r="G142" t="s">
        <v>43</v>
      </c>
      <c r="H142">
        <v>1082.8567056280804</v>
      </c>
    </row>
    <row r="143" spans="1:8" x14ac:dyDescent="0.25">
      <c r="A143" t="s">
        <v>3</v>
      </c>
      <c r="B143" t="s">
        <v>11</v>
      </c>
      <c r="C143" t="s">
        <v>83</v>
      </c>
      <c r="D143" t="s">
        <v>74</v>
      </c>
      <c r="E143" t="s">
        <v>57</v>
      </c>
      <c r="F143">
        <v>800000</v>
      </c>
      <c r="G143" t="s">
        <v>44</v>
      </c>
      <c r="H143">
        <v>2165.7134112561607</v>
      </c>
    </row>
    <row r="144" spans="1:8" x14ac:dyDescent="0.25">
      <c r="A144" t="s">
        <v>3</v>
      </c>
      <c r="B144" t="s">
        <v>11</v>
      </c>
      <c r="C144" t="s">
        <v>83</v>
      </c>
      <c r="D144" t="s">
        <v>74</v>
      </c>
      <c r="E144" t="s">
        <v>57</v>
      </c>
      <c r="F144">
        <v>800001</v>
      </c>
      <c r="G144" t="s">
        <v>45</v>
      </c>
      <c r="H144">
        <v>2165.7134112561607</v>
      </c>
    </row>
    <row r="145" spans="1:8" x14ac:dyDescent="0.25">
      <c r="A145" t="s">
        <v>3</v>
      </c>
      <c r="B145" t="s">
        <v>11</v>
      </c>
      <c r="C145" t="s">
        <v>83</v>
      </c>
      <c r="D145" t="s">
        <v>74</v>
      </c>
      <c r="E145" t="s">
        <v>57</v>
      </c>
      <c r="F145">
        <v>800002</v>
      </c>
      <c r="G145" t="s">
        <v>45</v>
      </c>
      <c r="H145">
        <v>2165.7134112561607</v>
      </c>
    </row>
    <row r="146" spans="1:8" x14ac:dyDescent="0.25">
      <c r="A146" t="s">
        <v>3</v>
      </c>
      <c r="B146" t="s">
        <v>11</v>
      </c>
      <c r="C146" t="s">
        <v>6</v>
      </c>
      <c r="D146" t="s">
        <v>68</v>
      </c>
      <c r="E146" t="s">
        <v>55</v>
      </c>
      <c r="F146">
        <v>100000</v>
      </c>
      <c r="G146" t="s">
        <v>31</v>
      </c>
      <c r="H146">
        <v>109368.52726843611</v>
      </c>
    </row>
    <row r="147" spans="1:8" x14ac:dyDescent="0.25">
      <c r="A147" t="s">
        <v>3</v>
      </c>
      <c r="B147" t="s">
        <v>11</v>
      </c>
      <c r="C147" t="s">
        <v>6</v>
      </c>
      <c r="D147" t="s">
        <v>68</v>
      </c>
      <c r="E147" t="s">
        <v>55</v>
      </c>
      <c r="F147">
        <v>100001</v>
      </c>
      <c r="G147" t="s">
        <v>32</v>
      </c>
      <c r="H147">
        <v>32810.558180530832</v>
      </c>
    </row>
    <row r="148" spans="1:8" x14ac:dyDescent="0.25">
      <c r="A148" t="s">
        <v>3</v>
      </c>
      <c r="B148" t="s">
        <v>11</v>
      </c>
      <c r="C148" t="s">
        <v>6</v>
      </c>
      <c r="D148" t="s">
        <v>68</v>
      </c>
      <c r="E148" t="s">
        <v>55</v>
      </c>
      <c r="F148">
        <v>200000</v>
      </c>
      <c r="G148" t="s">
        <v>36</v>
      </c>
      <c r="H148">
        <v>54684.263634218056</v>
      </c>
    </row>
    <row r="149" spans="1:8" x14ac:dyDescent="0.25">
      <c r="A149" t="s">
        <v>3</v>
      </c>
      <c r="B149" t="s">
        <v>11</v>
      </c>
      <c r="C149" t="s">
        <v>6</v>
      </c>
      <c r="D149" t="s">
        <v>68</v>
      </c>
      <c r="E149" t="s">
        <v>55</v>
      </c>
      <c r="F149">
        <v>400000</v>
      </c>
      <c r="G149" t="s">
        <v>33</v>
      </c>
      <c r="H149">
        <v>10936.852726843612</v>
      </c>
    </row>
    <row r="150" spans="1:8" x14ac:dyDescent="0.25">
      <c r="A150" t="s">
        <v>3</v>
      </c>
      <c r="B150" t="s">
        <v>11</v>
      </c>
      <c r="C150" t="s">
        <v>6</v>
      </c>
      <c r="D150" t="s">
        <v>68</v>
      </c>
      <c r="E150" t="s">
        <v>55</v>
      </c>
      <c r="F150">
        <v>400001</v>
      </c>
      <c r="G150" t="s">
        <v>34</v>
      </c>
      <c r="H150">
        <v>5468.4263634218059</v>
      </c>
    </row>
    <row r="151" spans="1:8" x14ac:dyDescent="0.25">
      <c r="A151" t="s">
        <v>3</v>
      </c>
      <c r="B151" t="s">
        <v>11</v>
      </c>
      <c r="C151" t="s">
        <v>6</v>
      </c>
      <c r="D151" t="s">
        <v>68</v>
      </c>
      <c r="E151" t="s">
        <v>55</v>
      </c>
      <c r="F151">
        <v>500000</v>
      </c>
      <c r="G151" t="s">
        <v>35</v>
      </c>
      <c r="H151">
        <v>21873.705453687224</v>
      </c>
    </row>
    <row r="152" spans="1:8" x14ac:dyDescent="0.25">
      <c r="A152" t="s">
        <v>3</v>
      </c>
      <c r="B152" t="s">
        <v>11</v>
      </c>
      <c r="C152" t="s">
        <v>6</v>
      </c>
      <c r="D152" t="s">
        <v>68</v>
      </c>
      <c r="E152" t="s">
        <v>55</v>
      </c>
      <c r="F152">
        <v>600000</v>
      </c>
      <c r="G152" t="s">
        <v>37</v>
      </c>
      <c r="H152">
        <v>10936.852726843612</v>
      </c>
    </row>
    <row r="153" spans="1:8" x14ac:dyDescent="0.25">
      <c r="A153" t="s">
        <v>3</v>
      </c>
      <c r="B153" t="s">
        <v>11</v>
      </c>
      <c r="C153" t="s">
        <v>6</v>
      </c>
      <c r="D153" t="s">
        <v>68</v>
      </c>
      <c r="E153" t="s">
        <v>55</v>
      </c>
      <c r="F153">
        <v>600001</v>
      </c>
      <c r="G153" t="s">
        <v>39</v>
      </c>
      <c r="H153">
        <v>0</v>
      </c>
    </row>
    <row r="154" spans="1:8" x14ac:dyDescent="0.25">
      <c r="A154" t="s">
        <v>3</v>
      </c>
      <c r="B154" t="s">
        <v>11</v>
      </c>
      <c r="C154" t="s">
        <v>6</v>
      </c>
      <c r="D154" t="s">
        <v>68</v>
      </c>
      <c r="E154" t="s">
        <v>55</v>
      </c>
      <c r="F154">
        <v>600002</v>
      </c>
      <c r="G154" t="s">
        <v>38</v>
      </c>
      <c r="H154">
        <v>0</v>
      </c>
    </row>
    <row r="155" spans="1:8" x14ac:dyDescent="0.25">
      <c r="A155" t="s">
        <v>3</v>
      </c>
      <c r="B155" t="s">
        <v>11</v>
      </c>
      <c r="C155" t="s">
        <v>6</v>
      </c>
      <c r="D155" t="s">
        <v>68</v>
      </c>
      <c r="E155" t="s">
        <v>55</v>
      </c>
      <c r="F155">
        <v>700000</v>
      </c>
      <c r="G155" t="s">
        <v>40</v>
      </c>
      <c r="H155">
        <v>5468.4263634218059</v>
      </c>
    </row>
    <row r="156" spans="1:8" x14ac:dyDescent="0.25">
      <c r="A156" t="s">
        <v>3</v>
      </c>
      <c r="B156" t="s">
        <v>11</v>
      </c>
      <c r="C156" t="s">
        <v>6</v>
      </c>
      <c r="D156" t="s">
        <v>68</v>
      </c>
      <c r="E156" t="s">
        <v>55</v>
      </c>
      <c r="F156">
        <v>700001</v>
      </c>
      <c r="G156" t="s">
        <v>41</v>
      </c>
      <c r="H156">
        <v>1093.6852726843611</v>
      </c>
    </row>
    <row r="157" spans="1:8" x14ac:dyDescent="0.25">
      <c r="A157" t="s">
        <v>3</v>
      </c>
      <c r="B157" t="s">
        <v>11</v>
      </c>
      <c r="C157" t="s">
        <v>6</v>
      </c>
      <c r="D157" t="s">
        <v>68</v>
      </c>
      <c r="E157" t="s">
        <v>55</v>
      </c>
      <c r="F157">
        <v>700002</v>
      </c>
      <c r="G157" t="s">
        <v>42</v>
      </c>
      <c r="H157">
        <v>2187.3705453687221</v>
      </c>
    </row>
    <row r="158" spans="1:8" x14ac:dyDescent="0.25">
      <c r="A158" t="s">
        <v>3</v>
      </c>
      <c r="B158" t="s">
        <v>11</v>
      </c>
      <c r="C158" t="s">
        <v>6</v>
      </c>
      <c r="D158" t="s">
        <v>68</v>
      </c>
      <c r="E158" t="s">
        <v>55</v>
      </c>
      <c r="F158">
        <v>700003</v>
      </c>
      <c r="G158" t="s">
        <v>43</v>
      </c>
      <c r="H158">
        <v>1093.6852726843611</v>
      </c>
    </row>
    <row r="159" spans="1:8" x14ac:dyDescent="0.25">
      <c r="A159" t="s">
        <v>3</v>
      </c>
      <c r="B159" t="s">
        <v>11</v>
      </c>
      <c r="C159" t="s">
        <v>6</v>
      </c>
      <c r="D159" t="s">
        <v>68</v>
      </c>
      <c r="E159" t="s">
        <v>55</v>
      </c>
      <c r="F159">
        <v>800000</v>
      </c>
      <c r="G159" t="s">
        <v>44</v>
      </c>
      <c r="H159">
        <v>2187.3705453687221</v>
      </c>
    </row>
    <row r="160" spans="1:8" x14ac:dyDescent="0.25">
      <c r="A160" t="s">
        <v>3</v>
      </c>
      <c r="B160" t="s">
        <v>11</v>
      </c>
      <c r="C160" t="s">
        <v>6</v>
      </c>
      <c r="D160" t="s">
        <v>68</v>
      </c>
      <c r="E160" t="s">
        <v>55</v>
      </c>
      <c r="F160">
        <v>800001</v>
      </c>
      <c r="G160" t="s">
        <v>45</v>
      </c>
      <c r="H160">
        <v>2187.3705453687221</v>
      </c>
    </row>
    <row r="161" spans="1:8" x14ac:dyDescent="0.25">
      <c r="A161" t="s">
        <v>3</v>
      </c>
      <c r="B161" t="s">
        <v>11</v>
      </c>
      <c r="C161" t="s">
        <v>6</v>
      </c>
      <c r="D161" t="s">
        <v>68</v>
      </c>
      <c r="E161" t="s">
        <v>55</v>
      </c>
      <c r="F161">
        <v>800002</v>
      </c>
      <c r="G161" t="s">
        <v>45</v>
      </c>
      <c r="H161">
        <v>2187.3705453687221</v>
      </c>
    </row>
    <row r="162" spans="1:8" x14ac:dyDescent="0.25">
      <c r="A162" t="s">
        <v>3</v>
      </c>
      <c r="B162" t="s">
        <v>11</v>
      </c>
      <c r="C162" t="s">
        <v>6</v>
      </c>
      <c r="D162" t="s">
        <v>75</v>
      </c>
      <c r="E162" t="s">
        <v>56</v>
      </c>
      <c r="F162">
        <v>100000</v>
      </c>
      <c r="G162" t="s">
        <v>31</v>
      </c>
      <c r="H162">
        <v>110462.21254112048</v>
      </c>
    </row>
    <row r="163" spans="1:8" x14ac:dyDescent="0.25">
      <c r="A163" t="s">
        <v>3</v>
      </c>
      <c r="B163" t="s">
        <v>11</v>
      </c>
      <c r="C163" t="s">
        <v>6</v>
      </c>
      <c r="D163" t="s">
        <v>75</v>
      </c>
      <c r="E163" t="s">
        <v>56</v>
      </c>
      <c r="F163">
        <v>100001</v>
      </c>
      <c r="G163" t="s">
        <v>32</v>
      </c>
      <c r="H163">
        <v>33138.663762336138</v>
      </c>
    </row>
    <row r="164" spans="1:8" x14ac:dyDescent="0.25">
      <c r="A164" t="s">
        <v>3</v>
      </c>
      <c r="B164" t="s">
        <v>11</v>
      </c>
      <c r="C164" t="s">
        <v>6</v>
      </c>
      <c r="D164" t="s">
        <v>75</v>
      </c>
      <c r="E164" t="s">
        <v>56</v>
      </c>
      <c r="F164">
        <v>200000</v>
      </c>
      <c r="G164" t="s">
        <v>36</v>
      </c>
      <c r="H164">
        <v>55231.106270560238</v>
      </c>
    </row>
    <row r="165" spans="1:8" x14ac:dyDescent="0.25">
      <c r="A165" t="s">
        <v>3</v>
      </c>
      <c r="B165" t="s">
        <v>11</v>
      </c>
      <c r="C165" t="s">
        <v>6</v>
      </c>
      <c r="D165" t="s">
        <v>75</v>
      </c>
      <c r="E165" t="s">
        <v>56</v>
      </c>
      <c r="F165">
        <v>400000</v>
      </c>
      <c r="G165" t="s">
        <v>33</v>
      </c>
      <c r="H165">
        <v>11046.221254112048</v>
      </c>
    </row>
    <row r="166" spans="1:8" x14ac:dyDescent="0.25">
      <c r="A166" t="s">
        <v>3</v>
      </c>
      <c r="B166" t="s">
        <v>11</v>
      </c>
      <c r="C166" t="s">
        <v>6</v>
      </c>
      <c r="D166" t="s">
        <v>75</v>
      </c>
      <c r="E166" t="s">
        <v>56</v>
      </c>
      <c r="F166">
        <v>400001</v>
      </c>
      <c r="G166" t="s">
        <v>34</v>
      </c>
      <c r="H166">
        <v>5523.110627056024</v>
      </c>
    </row>
    <row r="167" spans="1:8" x14ac:dyDescent="0.25">
      <c r="A167" t="s">
        <v>3</v>
      </c>
      <c r="B167" t="s">
        <v>11</v>
      </c>
      <c r="C167" t="s">
        <v>6</v>
      </c>
      <c r="D167" t="s">
        <v>75</v>
      </c>
      <c r="E167" t="s">
        <v>56</v>
      </c>
      <c r="F167">
        <v>500000</v>
      </c>
      <c r="G167" t="s">
        <v>35</v>
      </c>
      <c r="H167">
        <v>22092.442508224096</v>
      </c>
    </row>
    <row r="168" spans="1:8" x14ac:dyDescent="0.25">
      <c r="A168" t="s">
        <v>3</v>
      </c>
      <c r="B168" t="s">
        <v>11</v>
      </c>
      <c r="C168" t="s">
        <v>6</v>
      </c>
      <c r="D168" t="s">
        <v>75</v>
      </c>
      <c r="E168" t="s">
        <v>56</v>
      </c>
      <c r="F168">
        <v>600000</v>
      </c>
      <c r="G168" t="s">
        <v>37</v>
      </c>
      <c r="H168">
        <v>11046.221254112048</v>
      </c>
    </row>
    <row r="169" spans="1:8" x14ac:dyDescent="0.25">
      <c r="A169" t="s">
        <v>3</v>
      </c>
      <c r="B169" t="s">
        <v>11</v>
      </c>
      <c r="C169" t="s">
        <v>6</v>
      </c>
      <c r="D169" t="s">
        <v>75</v>
      </c>
      <c r="E169" t="s">
        <v>56</v>
      </c>
      <c r="F169">
        <v>600001</v>
      </c>
      <c r="G169" t="s">
        <v>39</v>
      </c>
      <c r="H169">
        <v>0</v>
      </c>
    </row>
    <row r="170" spans="1:8" x14ac:dyDescent="0.25">
      <c r="A170" t="s">
        <v>3</v>
      </c>
      <c r="B170" t="s">
        <v>11</v>
      </c>
      <c r="C170" t="s">
        <v>6</v>
      </c>
      <c r="D170" t="s">
        <v>75</v>
      </c>
      <c r="E170" t="s">
        <v>56</v>
      </c>
      <c r="F170">
        <v>600002</v>
      </c>
      <c r="G170" t="s">
        <v>38</v>
      </c>
      <c r="H170">
        <v>0</v>
      </c>
    </row>
    <row r="171" spans="1:8" x14ac:dyDescent="0.25">
      <c r="A171" t="s">
        <v>3</v>
      </c>
      <c r="B171" t="s">
        <v>11</v>
      </c>
      <c r="C171" t="s">
        <v>6</v>
      </c>
      <c r="D171" t="s">
        <v>75</v>
      </c>
      <c r="E171" t="s">
        <v>56</v>
      </c>
      <c r="F171">
        <v>700000</v>
      </c>
      <c r="G171" t="s">
        <v>40</v>
      </c>
      <c r="H171">
        <v>5523.110627056024</v>
      </c>
    </row>
    <row r="172" spans="1:8" x14ac:dyDescent="0.25">
      <c r="A172" t="s">
        <v>3</v>
      </c>
      <c r="B172" t="s">
        <v>11</v>
      </c>
      <c r="C172" t="s">
        <v>6</v>
      </c>
      <c r="D172" t="s">
        <v>75</v>
      </c>
      <c r="E172" t="s">
        <v>56</v>
      </c>
      <c r="F172">
        <v>700001</v>
      </c>
      <c r="G172" t="s">
        <v>41</v>
      </c>
      <c r="H172">
        <v>1104.6221254112047</v>
      </c>
    </row>
    <row r="173" spans="1:8" x14ac:dyDescent="0.25">
      <c r="A173" t="s">
        <v>3</v>
      </c>
      <c r="B173" t="s">
        <v>11</v>
      </c>
      <c r="C173" t="s">
        <v>6</v>
      </c>
      <c r="D173" t="s">
        <v>75</v>
      </c>
      <c r="E173" t="s">
        <v>56</v>
      </c>
      <c r="F173">
        <v>700002</v>
      </c>
      <c r="G173" t="s">
        <v>42</v>
      </c>
      <c r="H173">
        <v>2209.2442508224094</v>
      </c>
    </row>
    <row r="174" spans="1:8" x14ac:dyDescent="0.25">
      <c r="A174" t="s">
        <v>3</v>
      </c>
      <c r="B174" t="s">
        <v>11</v>
      </c>
      <c r="C174" t="s">
        <v>6</v>
      </c>
      <c r="D174" t="s">
        <v>75</v>
      </c>
      <c r="E174" t="s">
        <v>56</v>
      </c>
      <c r="F174">
        <v>700003</v>
      </c>
      <c r="G174" t="s">
        <v>43</v>
      </c>
      <c r="H174">
        <v>1104.6221254112047</v>
      </c>
    </row>
    <row r="175" spans="1:8" x14ac:dyDescent="0.25">
      <c r="A175" t="s">
        <v>3</v>
      </c>
      <c r="B175" t="s">
        <v>11</v>
      </c>
      <c r="C175" t="s">
        <v>6</v>
      </c>
      <c r="D175" t="s">
        <v>75</v>
      </c>
      <c r="E175" t="s">
        <v>56</v>
      </c>
      <c r="F175">
        <v>800000</v>
      </c>
      <c r="G175" t="s">
        <v>44</v>
      </c>
      <c r="H175">
        <v>2209.2442508224094</v>
      </c>
    </row>
    <row r="176" spans="1:8" x14ac:dyDescent="0.25">
      <c r="A176" t="s">
        <v>3</v>
      </c>
      <c r="B176" t="s">
        <v>11</v>
      </c>
      <c r="C176" t="s">
        <v>6</v>
      </c>
      <c r="D176" t="s">
        <v>75</v>
      </c>
      <c r="E176" t="s">
        <v>56</v>
      </c>
      <c r="F176">
        <v>800001</v>
      </c>
      <c r="G176" t="s">
        <v>45</v>
      </c>
      <c r="H176">
        <v>2209.2442508224094</v>
      </c>
    </row>
    <row r="177" spans="1:8" x14ac:dyDescent="0.25">
      <c r="A177" t="s">
        <v>3</v>
      </c>
      <c r="B177" t="s">
        <v>11</v>
      </c>
      <c r="C177" t="s">
        <v>6</v>
      </c>
      <c r="D177" t="s">
        <v>75</v>
      </c>
      <c r="E177" t="s">
        <v>56</v>
      </c>
      <c r="F177">
        <v>800002</v>
      </c>
      <c r="G177" t="s">
        <v>45</v>
      </c>
      <c r="H177">
        <v>2209.2442508224094</v>
      </c>
    </row>
    <row r="178" spans="1:8" x14ac:dyDescent="0.25">
      <c r="A178" t="s">
        <v>3</v>
      </c>
      <c r="B178" t="s">
        <v>11</v>
      </c>
      <c r="C178" t="s">
        <v>6</v>
      </c>
      <c r="D178" t="s">
        <v>76</v>
      </c>
      <c r="E178" t="s">
        <v>58</v>
      </c>
      <c r="F178">
        <v>100000</v>
      </c>
      <c r="G178" t="s">
        <v>31</v>
      </c>
      <c r="H178">
        <v>111566.83466653168</v>
      </c>
    </row>
    <row r="179" spans="1:8" x14ac:dyDescent="0.25">
      <c r="A179" t="s">
        <v>3</v>
      </c>
      <c r="B179" t="s">
        <v>11</v>
      </c>
      <c r="C179" t="s">
        <v>6</v>
      </c>
      <c r="D179" t="s">
        <v>76</v>
      </c>
      <c r="E179" t="s">
        <v>58</v>
      </c>
      <c r="F179">
        <v>100001</v>
      </c>
      <c r="G179" t="s">
        <v>32</v>
      </c>
      <c r="H179">
        <v>33470.050399959502</v>
      </c>
    </row>
    <row r="180" spans="1:8" x14ac:dyDescent="0.25">
      <c r="A180" t="s">
        <v>3</v>
      </c>
      <c r="B180" t="s">
        <v>11</v>
      </c>
      <c r="C180" t="s">
        <v>6</v>
      </c>
      <c r="D180" t="s">
        <v>76</v>
      </c>
      <c r="E180" t="s">
        <v>58</v>
      </c>
      <c r="F180">
        <v>200000</v>
      </c>
      <c r="G180" t="s">
        <v>36</v>
      </c>
      <c r="H180">
        <v>55783.417333265839</v>
      </c>
    </row>
    <row r="181" spans="1:8" x14ac:dyDescent="0.25">
      <c r="A181" t="s">
        <v>3</v>
      </c>
      <c r="B181" t="s">
        <v>11</v>
      </c>
      <c r="C181" t="s">
        <v>6</v>
      </c>
      <c r="D181" t="s">
        <v>76</v>
      </c>
      <c r="E181" t="s">
        <v>58</v>
      </c>
      <c r="F181">
        <v>400000</v>
      </c>
      <c r="G181" t="s">
        <v>33</v>
      </c>
      <c r="H181">
        <v>11156.683466653169</v>
      </c>
    </row>
    <row r="182" spans="1:8" x14ac:dyDescent="0.25">
      <c r="A182" t="s">
        <v>3</v>
      </c>
      <c r="B182" t="s">
        <v>11</v>
      </c>
      <c r="C182" t="s">
        <v>6</v>
      </c>
      <c r="D182" t="s">
        <v>76</v>
      </c>
      <c r="E182" t="s">
        <v>58</v>
      </c>
      <c r="F182">
        <v>400001</v>
      </c>
      <c r="G182" t="s">
        <v>34</v>
      </c>
      <c r="H182">
        <v>5578.3417333265843</v>
      </c>
    </row>
    <row r="183" spans="1:8" x14ac:dyDescent="0.25">
      <c r="A183" t="s">
        <v>3</v>
      </c>
      <c r="B183" t="s">
        <v>11</v>
      </c>
      <c r="C183" t="s">
        <v>6</v>
      </c>
      <c r="D183" t="s">
        <v>76</v>
      </c>
      <c r="E183" t="s">
        <v>58</v>
      </c>
      <c r="F183">
        <v>500000</v>
      </c>
      <c r="G183" t="s">
        <v>35</v>
      </c>
      <c r="H183">
        <v>22313.366933306337</v>
      </c>
    </row>
    <row r="184" spans="1:8" x14ac:dyDescent="0.25">
      <c r="A184" t="s">
        <v>3</v>
      </c>
      <c r="B184" t="s">
        <v>11</v>
      </c>
      <c r="C184" t="s">
        <v>6</v>
      </c>
      <c r="D184" t="s">
        <v>76</v>
      </c>
      <c r="E184" t="s">
        <v>58</v>
      </c>
      <c r="F184">
        <v>600000</v>
      </c>
      <c r="G184" t="s">
        <v>37</v>
      </c>
      <c r="H184">
        <v>11156.683466653169</v>
      </c>
    </row>
    <row r="185" spans="1:8" x14ac:dyDescent="0.25">
      <c r="A185" t="s">
        <v>3</v>
      </c>
      <c r="B185" t="s">
        <v>11</v>
      </c>
      <c r="C185" t="s">
        <v>6</v>
      </c>
      <c r="D185" t="s">
        <v>76</v>
      </c>
      <c r="E185" t="s">
        <v>58</v>
      </c>
      <c r="F185">
        <v>600001</v>
      </c>
      <c r="G185" t="s">
        <v>39</v>
      </c>
      <c r="H185">
        <v>0</v>
      </c>
    </row>
    <row r="186" spans="1:8" x14ac:dyDescent="0.25">
      <c r="A186" t="s">
        <v>3</v>
      </c>
      <c r="B186" t="s">
        <v>11</v>
      </c>
      <c r="C186" t="s">
        <v>6</v>
      </c>
      <c r="D186" t="s">
        <v>76</v>
      </c>
      <c r="E186" t="s">
        <v>58</v>
      </c>
      <c r="F186">
        <v>600002</v>
      </c>
      <c r="G186" t="s">
        <v>38</v>
      </c>
      <c r="H186">
        <v>0</v>
      </c>
    </row>
    <row r="187" spans="1:8" x14ac:dyDescent="0.25">
      <c r="A187" t="s">
        <v>3</v>
      </c>
      <c r="B187" t="s">
        <v>11</v>
      </c>
      <c r="C187" t="s">
        <v>6</v>
      </c>
      <c r="D187" t="s">
        <v>76</v>
      </c>
      <c r="E187" t="s">
        <v>58</v>
      </c>
      <c r="F187">
        <v>700000</v>
      </c>
      <c r="G187" t="s">
        <v>40</v>
      </c>
      <c r="H187">
        <v>5578.3417333265843</v>
      </c>
    </row>
    <row r="188" spans="1:8" x14ac:dyDescent="0.25">
      <c r="A188" t="s">
        <v>3</v>
      </c>
      <c r="B188" t="s">
        <v>11</v>
      </c>
      <c r="C188" t="s">
        <v>6</v>
      </c>
      <c r="D188" t="s">
        <v>76</v>
      </c>
      <c r="E188" t="s">
        <v>58</v>
      </c>
      <c r="F188">
        <v>700001</v>
      </c>
      <c r="G188" t="s">
        <v>41</v>
      </c>
      <c r="H188">
        <v>1115.6683466653169</v>
      </c>
    </row>
    <row r="189" spans="1:8" x14ac:dyDescent="0.25">
      <c r="A189" t="s">
        <v>3</v>
      </c>
      <c r="B189" t="s">
        <v>11</v>
      </c>
      <c r="C189" t="s">
        <v>6</v>
      </c>
      <c r="D189" t="s">
        <v>76</v>
      </c>
      <c r="E189" t="s">
        <v>58</v>
      </c>
      <c r="F189">
        <v>700002</v>
      </c>
      <c r="G189" t="s">
        <v>42</v>
      </c>
      <c r="H189">
        <v>2231.3366933306338</v>
      </c>
    </row>
    <row r="190" spans="1:8" x14ac:dyDescent="0.25">
      <c r="A190" t="s">
        <v>3</v>
      </c>
      <c r="B190" t="s">
        <v>11</v>
      </c>
      <c r="C190" t="s">
        <v>6</v>
      </c>
      <c r="D190" t="s">
        <v>76</v>
      </c>
      <c r="E190" t="s">
        <v>58</v>
      </c>
      <c r="F190">
        <v>700003</v>
      </c>
      <c r="G190" t="s">
        <v>43</v>
      </c>
      <c r="H190">
        <v>1115.6683466653169</v>
      </c>
    </row>
    <row r="191" spans="1:8" x14ac:dyDescent="0.25">
      <c r="A191" t="s">
        <v>3</v>
      </c>
      <c r="B191" t="s">
        <v>11</v>
      </c>
      <c r="C191" t="s">
        <v>6</v>
      </c>
      <c r="D191" t="s">
        <v>76</v>
      </c>
      <c r="E191" t="s">
        <v>58</v>
      </c>
      <c r="F191">
        <v>800000</v>
      </c>
      <c r="G191" t="s">
        <v>44</v>
      </c>
      <c r="H191">
        <v>2231.3366933306338</v>
      </c>
    </row>
    <row r="192" spans="1:8" x14ac:dyDescent="0.25">
      <c r="A192" t="s">
        <v>3</v>
      </c>
      <c r="B192" t="s">
        <v>11</v>
      </c>
      <c r="C192" t="s">
        <v>6</v>
      </c>
      <c r="D192" t="s">
        <v>76</v>
      </c>
      <c r="E192" t="s">
        <v>58</v>
      </c>
      <c r="F192">
        <v>800001</v>
      </c>
      <c r="G192" t="s">
        <v>45</v>
      </c>
      <c r="H192">
        <v>2231.3366933306338</v>
      </c>
    </row>
    <row r="193" spans="1:8" x14ac:dyDescent="0.25">
      <c r="A193" t="s">
        <v>3</v>
      </c>
      <c r="B193" t="s">
        <v>11</v>
      </c>
      <c r="C193" t="s">
        <v>6</v>
      </c>
      <c r="D193" t="s">
        <v>76</v>
      </c>
      <c r="E193" t="s">
        <v>58</v>
      </c>
      <c r="F193">
        <v>800002</v>
      </c>
      <c r="G193" t="s">
        <v>45</v>
      </c>
      <c r="H193">
        <v>2231.3366933306338</v>
      </c>
    </row>
    <row r="194" spans="1:8" x14ac:dyDescent="0.25">
      <c r="A194" t="s">
        <v>3</v>
      </c>
      <c r="B194" t="s">
        <v>11</v>
      </c>
      <c r="C194" t="s">
        <v>6</v>
      </c>
      <c r="D194" t="s">
        <v>77</v>
      </c>
      <c r="E194" t="s">
        <v>59</v>
      </c>
      <c r="F194">
        <v>100000</v>
      </c>
      <c r="G194" t="s">
        <v>31</v>
      </c>
      <c r="H194">
        <v>112682.503013197</v>
      </c>
    </row>
    <row r="195" spans="1:8" x14ac:dyDescent="0.25">
      <c r="A195" t="s">
        <v>3</v>
      </c>
      <c r="B195" t="s">
        <v>11</v>
      </c>
      <c r="C195" t="s">
        <v>6</v>
      </c>
      <c r="D195" t="s">
        <v>77</v>
      </c>
      <c r="E195" t="s">
        <v>59</v>
      </c>
      <c r="F195">
        <v>100001</v>
      </c>
      <c r="G195" t="s">
        <v>32</v>
      </c>
      <c r="H195">
        <v>33804.750903959095</v>
      </c>
    </row>
    <row r="196" spans="1:8" x14ac:dyDescent="0.25">
      <c r="A196" t="s">
        <v>3</v>
      </c>
      <c r="B196" t="s">
        <v>11</v>
      </c>
      <c r="C196" t="s">
        <v>6</v>
      </c>
      <c r="D196" t="s">
        <v>77</v>
      </c>
      <c r="E196" t="s">
        <v>59</v>
      </c>
      <c r="F196">
        <v>200000</v>
      </c>
      <c r="G196" t="s">
        <v>36</v>
      </c>
      <c r="H196">
        <v>56341.251506598499</v>
      </c>
    </row>
    <row r="197" spans="1:8" x14ac:dyDescent="0.25">
      <c r="A197" t="s">
        <v>3</v>
      </c>
      <c r="B197" t="s">
        <v>11</v>
      </c>
      <c r="C197" t="s">
        <v>6</v>
      </c>
      <c r="D197" t="s">
        <v>77</v>
      </c>
      <c r="E197" t="s">
        <v>59</v>
      </c>
      <c r="F197">
        <v>400000</v>
      </c>
      <c r="G197" t="s">
        <v>33</v>
      </c>
      <c r="H197">
        <v>11268.2503013197</v>
      </c>
    </row>
    <row r="198" spans="1:8" x14ac:dyDescent="0.25">
      <c r="A198" t="s">
        <v>3</v>
      </c>
      <c r="B198" t="s">
        <v>11</v>
      </c>
      <c r="C198" t="s">
        <v>6</v>
      </c>
      <c r="D198" t="s">
        <v>77</v>
      </c>
      <c r="E198" t="s">
        <v>59</v>
      </c>
      <c r="F198">
        <v>400001</v>
      </c>
      <c r="G198" t="s">
        <v>34</v>
      </c>
      <c r="H198">
        <v>5634.1251506598501</v>
      </c>
    </row>
    <row r="199" spans="1:8" x14ac:dyDescent="0.25">
      <c r="A199" t="s">
        <v>3</v>
      </c>
      <c r="B199" t="s">
        <v>11</v>
      </c>
      <c r="C199" t="s">
        <v>6</v>
      </c>
      <c r="D199" t="s">
        <v>77</v>
      </c>
      <c r="E199" t="s">
        <v>59</v>
      </c>
      <c r="F199">
        <v>500000</v>
      </c>
      <c r="G199" t="s">
        <v>35</v>
      </c>
      <c r="H199">
        <v>22536.5006026394</v>
      </c>
    </row>
    <row r="200" spans="1:8" x14ac:dyDescent="0.25">
      <c r="A200" t="s">
        <v>3</v>
      </c>
      <c r="B200" t="s">
        <v>11</v>
      </c>
      <c r="C200" t="s">
        <v>6</v>
      </c>
      <c r="D200" t="s">
        <v>77</v>
      </c>
      <c r="E200" t="s">
        <v>59</v>
      </c>
      <c r="F200">
        <v>600000</v>
      </c>
      <c r="G200" t="s">
        <v>37</v>
      </c>
      <c r="H200">
        <v>11268.2503013197</v>
      </c>
    </row>
    <row r="201" spans="1:8" x14ac:dyDescent="0.25">
      <c r="A201" t="s">
        <v>3</v>
      </c>
      <c r="B201" t="s">
        <v>11</v>
      </c>
      <c r="C201" t="s">
        <v>6</v>
      </c>
      <c r="D201" t="s">
        <v>77</v>
      </c>
      <c r="E201" t="s">
        <v>59</v>
      </c>
      <c r="F201">
        <v>600001</v>
      </c>
      <c r="G201" t="s">
        <v>39</v>
      </c>
      <c r="H201">
        <v>0</v>
      </c>
    </row>
    <row r="202" spans="1:8" x14ac:dyDescent="0.25">
      <c r="A202" t="s">
        <v>3</v>
      </c>
      <c r="B202" t="s">
        <v>11</v>
      </c>
      <c r="C202" t="s">
        <v>6</v>
      </c>
      <c r="D202" t="s">
        <v>77</v>
      </c>
      <c r="E202" t="s">
        <v>59</v>
      </c>
      <c r="F202">
        <v>600002</v>
      </c>
      <c r="G202" t="s">
        <v>38</v>
      </c>
      <c r="H202">
        <v>0</v>
      </c>
    </row>
    <row r="203" spans="1:8" x14ac:dyDescent="0.25">
      <c r="A203" t="s">
        <v>3</v>
      </c>
      <c r="B203" t="s">
        <v>11</v>
      </c>
      <c r="C203" t="s">
        <v>6</v>
      </c>
      <c r="D203" t="s">
        <v>77</v>
      </c>
      <c r="E203" t="s">
        <v>59</v>
      </c>
      <c r="F203">
        <v>700000</v>
      </c>
      <c r="G203" t="s">
        <v>40</v>
      </c>
      <c r="H203">
        <v>5634.1251506598501</v>
      </c>
    </row>
    <row r="204" spans="1:8" x14ac:dyDescent="0.25">
      <c r="A204" t="s">
        <v>3</v>
      </c>
      <c r="B204" t="s">
        <v>11</v>
      </c>
      <c r="C204" t="s">
        <v>6</v>
      </c>
      <c r="D204" t="s">
        <v>77</v>
      </c>
      <c r="E204" t="s">
        <v>59</v>
      </c>
      <c r="F204">
        <v>700001</v>
      </c>
      <c r="G204" t="s">
        <v>41</v>
      </c>
      <c r="H204">
        <v>1126.8250301319699</v>
      </c>
    </row>
    <row r="205" spans="1:8" x14ac:dyDescent="0.25">
      <c r="A205" t="s">
        <v>3</v>
      </c>
      <c r="B205" t="s">
        <v>11</v>
      </c>
      <c r="C205" t="s">
        <v>6</v>
      </c>
      <c r="D205" t="s">
        <v>77</v>
      </c>
      <c r="E205" t="s">
        <v>59</v>
      </c>
      <c r="F205">
        <v>700002</v>
      </c>
      <c r="G205" t="s">
        <v>42</v>
      </c>
      <c r="H205">
        <v>2253.6500602639398</v>
      </c>
    </row>
    <row r="206" spans="1:8" x14ac:dyDescent="0.25">
      <c r="A206" t="s">
        <v>3</v>
      </c>
      <c r="B206" t="s">
        <v>11</v>
      </c>
      <c r="C206" t="s">
        <v>6</v>
      </c>
      <c r="D206" t="s">
        <v>77</v>
      </c>
      <c r="E206" t="s">
        <v>59</v>
      </c>
      <c r="F206">
        <v>700003</v>
      </c>
      <c r="G206" t="s">
        <v>43</v>
      </c>
      <c r="H206">
        <v>1126.8250301319699</v>
      </c>
    </row>
    <row r="207" spans="1:8" x14ac:dyDescent="0.25">
      <c r="A207" t="s">
        <v>3</v>
      </c>
      <c r="B207" t="s">
        <v>11</v>
      </c>
      <c r="C207" t="s">
        <v>6</v>
      </c>
      <c r="D207" t="s">
        <v>77</v>
      </c>
      <c r="E207" t="s">
        <v>59</v>
      </c>
      <c r="F207">
        <v>800000</v>
      </c>
      <c r="G207" t="s">
        <v>44</v>
      </c>
      <c r="H207">
        <v>2253.6500602639398</v>
      </c>
    </row>
    <row r="208" spans="1:8" x14ac:dyDescent="0.25">
      <c r="A208" t="s">
        <v>3</v>
      </c>
      <c r="B208" t="s">
        <v>11</v>
      </c>
      <c r="C208" t="s">
        <v>6</v>
      </c>
      <c r="D208" t="s">
        <v>77</v>
      </c>
      <c r="E208" t="s">
        <v>59</v>
      </c>
      <c r="F208">
        <v>800001</v>
      </c>
      <c r="G208" t="s">
        <v>45</v>
      </c>
      <c r="H208">
        <v>2253.6500602639398</v>
      </c>
    </row>
    <row r="209" spans="1:8" x14ac:dyDescent="0.25">
      <c r="A209" t="s">
        <v>3</v>
      </c>
      <c r="B209" t="s">
        <v>11</v>
      </c>
      <c r="C209" t="s">
        <v>6</v>
      </c>
      <c r="D209" t="s">
        <v>77</v>
      </c>
      <c r="E209" t="s">
        <v>59</v>
      </c>
      <c r="F209">
        <v>800002</v>
      </c>
      <c r="G209" t="s">
        <v>45</v>
      </c>
      <c r="H209">
        <v>2253.6500602639398</v>
      </c>
    </row>
    <row r="210" spans="1:8" x14ac:dyDescent="0.25">
      <c r="A210" t="s">
        <v>3</v>
      </c>
      <c r="B210" t="s">
        <v>11</v>
      </c>
      <c r="C210" t="s">
        <v>84</v>
      </c>
      <c r="D210" t="s">
        <v>78</v>
      </c>
      <c r="E210" t="s">
        <v>23</v>
      </c>
      <c r="F210">
        <v>100000</v>
      </c>
      <c r="G210" t="s">
        <v>31</v>
      </c>
      <c r="H210">
        <v>113809.32804332896</v>
      </c>
    </row>
    <row r="211" spans="1:8" x14ac:dyDescent="0.25">
      <c r="A211" t="s">
        <v>3</v>
      </c>
      <c r="B211" t="s">
        <v>11</v>
      </c>
      <c r="C211" t="s">
        <v>84</v>
      </c>
      <c r="D211" t="s">
        <v>78</v>
      </c>
      <c r="E211" t="s">
        <v>23</v>
      </c>
      <c r="F211">
        <v>100001</v>
      </c>
      <c r="G211" t="s">
        <v>32</v>
      </c>
      <c r="H211">
        <v>34142.798412998687</v>
      </c>
    </row>
    <row r="212" spans="1:8" x14ac:dyDescent="0.25">
      <c r="A212" t="s">
        <v>3</v>
      </c>
      <c r="B212" t="s">
        <v>11</v>
      </c>
      <c r="C212" t="s">
        <v>84</v>
      </c>
      <c r="D212" t="s">
        <v>78</v>
      </c>
      <c r="E212" t="s">
        <v>23</v>
      </c>
      <c r="F212">
        <v>200000</v>
      </c>
      <c r="G212" t="s">
        <v>36</v>
      </c>
      <c r="H212">
        <v>56904.664021664481</v>
      </c>
    </row>
    <row r="213" spans="1:8" x14ac:dyDescent="0.25">
      <c r="A213" t="s">
        <v>3</v>
      </c>
      <c r="B213" t="s">
        <v>11</v>
      </c>
      <c r="C213" t="s">
        <v>84</v>
      </c>
      <c r="D213" t="s">
        <v>78</v>
      </c>
      <c r="E213" t="s">
        <v>23</v>
      </c>
      <c r="F213">
        <v>400000</v>
      </c>
      <c r="G213" t="s">
        <v>33</v>
      </c>
      <c r="H213">
        <v>11380.932804332897</v>
      </c>
    </row>
    <row r="214" spans="1:8" x14ac:dyDescent="0.25">
      <c r="A214" t="s">
        <v>3</v>
      </c>
      <c r="B214" t="s">
        <v>11</v>
      </c>
      <c r="C214" t="s">
        <v>84</v>
      </c>
      <c r="D214" t="s">
        <v>78</v>
      </c>
      <c r="E214" t="s">
        <v>23</v>
      </c>
      <c r="F214">
        <v>400001</v>
      </c>
      <c r="G214" t="s">
        <v>34</v>
      </c>
      <c r="H214">
        <v>5690.4664021664485</v>
      </c>
    </row>
    <row r="215" spans="1:8" x14ac:dyDescent="0.25">
      <c r="A215" t="s">
        <v>3</v>
      </c>
      <c r="B215" t="s">
        <v>11</v>
      </c>
      <c r="C215" t="s">
        <v>84</v>
      </c>
      <c r="D215" t="s">
        <v>78</v>
      </c>
      <c r="E215" t="s">
        <v>23</v>
      </c>
      <c r="F215">
        <v>500000</v>
      </c>
      <c r="G215" t="s">
        <v>35</v>
      </c>
      <c r="H215">
        <v>22761.865608665794</v>
      </c>
    </row>
    <row r="216" spans="1:8" x14ac:dyDescent="0.25">
      <c r="A216" t="s">
        <v>3</v>
      </c>
      <c r="B216" t="s">
        <v>11</v>
      </c>
      <c r="C216" t="s">
        <v>84</v>
      </c>
      <c r="D216" t="s">
        <v>78</v>
      </c>
      <c r="E216" t="s">
        <v>23</v>
      </c>
      <c r="F216">
        <v>600000</v>
      </c>
      <c r="G216" t="s">
        <v>37</v>
      </c>
      <c r="H216">
        <v>11380.932804332897</v>
      </c>
    </row>
    <row r="217" spans="1:8" x14ac:dyDescent="0.25">
      <c r="A217" t="s">
        <v>3</v>
      </c>
      <c r="B217" t="s">
        <v>11</v>
      </c>
      <c r="C217" t="s">
        <v>84</v>
      </c>
      <c r="D217" t="s">
        <v>78</v>
      </c>
      <c r="E217" t="s">
        <v>23</v>
      </c>
      <c r="F217">
        <v>600001</v>
      </c>
      <c r="G217" t="s">
        <v>39</v>
      </c>
      <c r="H217">
        <v>0</v>
      </c>
    </row>
    <row r="218" spans="1:8" x14ac:dyDescent="0.25">
      <c r="A218" t="s">
        <v>3</v>
      </c>
      <c r="B218" t="s">
        <v>11</v>
      </c>
      <c r="C218" t="s">
        <v>84</v>
      </c>
      <c r="D218" t="s">
        <v>78</v>
      </c>
      <c r="E218" t="s">
        <v>23</v>
      </c>
      <c r="F218">
        <v>600002</v>
      </c>
      <c r="G218" t="s">
        <v>38</v>
      </c>
      <c r="H218">
        <v>0</v>
      </c>
    </row>
    <row r="219" spans="1:8" x14ac:dyDescent="0.25">
      <c r="A219" t="s">
        <v>3</v>
      </c>
      <c r="B219" t="s">
        <v>11</v>
      </c>
      <c r="C219" t="s">
        <v>84</v>
      </c>
      <c r="D219" t="s">
        <v>78</v>
      </c>
      <c r="E219" t="s">
        <v>23</v>
      </c>
      <c r="F219">
        <v>700000</v>
      </c>
      <c r="G219" t="s">
        <v>40</v>
      </c>
      <c r="H219">
        <v>5690.4664021664485</v>
      </c>
    </row>
    <row r="220" spans="1:8" x14ac:dyDescent="0.25">
      <c r="A220" t="s">
        <v>3</v>
      </c>
      <c r="B220" t="s">
        <v>11</v>
      </c>
      <c r="C220" t="s">
        <v>84</v>
      </c>
      <c r="D220" t="s">
        <v>78</v>
      </c>
      <c r="E220" t="s">
        <v>23</v>
      </c>
      <c r="F220">
        <v>700001</v>
      </c>
      <c r="G220" t="s">
        <v>41</v>
      </c>
      <c r="H220">
        <v>1138.0932804332897</v>
      </c>
    </row>
    <row r="221" spans="1:8" x14ac:dyDescent="0.25">
      <c r="A221" t="s">
        <v>3</v>
      </c>
      <c r="B221" t="s">
        <v>11</v>
      </c>
      <c r="C221" t="s">
        <v>84</v>
      </c>
      <c r="D221" t="s">
        <v>78</v>
      </c>
      <c r="E221" t="s">
        <v>23</v>
      </c>
      <c r="F221">
        <v>700002</v>
      </c>
      <c r="G221" t="s">
        <v>42</v>
      </c>
      <c r="H221">
        <v>2276.1865608665794</v>
      </c>
    </row>
    <row r="222" spans="1:8" x14ac:dyDescent="0.25">
      <c r="A222" t="s">
        <v>3</v>
      </c>
      <c r="B222" t="s">
        <v>11</v>
      </c>
      <c r="C222" t="s">
        <v>84</v>
      </c>
      <c r="D222" t="s">
        <v>78</v>
      </c>
      <c r="E222" t="s">
        <v>23</v>
      </c>
      <c r="F222">
        <v>700003</v>
      </c>
      <c r="G222" t="s">
        <v>43</v>
      </c>
      <c r="H222">
        <v>1138.0932804332897</v>
      </c>
    </row>
    <row r="223" spans="1:8" x14ac:dyDescent="0.25">
      <c r="A223" t="s">
        <v>3</v>
      </c>
      <c r="B223" t="s">
        <v>11</v>
      </c>
      <c r="C223" t="s">
        <v>84</v>
      </c>
      <c r="D223" t="s">
        <v>78</v>
      </c>
      <c r="E223" t="s">
        <v>23</v>
      </c>
      <c r="F223">
        <v>800000</v>
      </c>
      <c r="G223" t="s">
        <v>44</v>
      </c>
      <c r="H223">
        <v>2276.1865608665794</v>
      </c>
    </row>
    <row r="224" spans="1:8" x14ac:dyDescent="0.25">
      <c r="A224" t="s">
        <v>3</v>
      </c>
      <c r="B224" t="s">
        <v>11</v>
      </c>
      <c r="C224" t="s">
        <v>84</v>
      </c>
      <c r="D224" t="s">
        <v>78</v>
      </c>
      <c r="E224" t="s">
        <v>23</v>
      </c>
      <c r="F224">
        <v>800001</v>
      </c>
      <c r="G224" t="s">
        <v>45</v>
      </c>
      <c r="H224">
        <v>2276.1865608665794</v>
      </c>
    </row>
    <row r="225" spans="1:8" x14ac:dyDescent="0.25">
      <c r="A225" t="s">
        <v>3</v>
      </c>
      <c r="B225" t="s">
        <v>11</v>
      </c>
      <c r="C225" t="s">
        <v>84</v>
      </c>
      <c r="D225" t="s">
        <v>78</v>
      </c>
      <c r="E225" t="s">
        <v>23</v>
      </c>
      <c r="F225">
        <v>800002</v>
      </c>
      <c r="G225" t="s">
        <v>45</v>
      </c>
      <c r="H225">
        <v>2276.1865608665794</v>
      </c>
    </row>
    <row r="226" spans="1:8" x14ac:dyDescent="0.25">
      <c r="A226" t="s">
        <v>3</v>
      </c>
      <c r="B226" t="s">
        <v>11</v>
      </c>
      <c r="C226" t="s">
        <v>85</v>
      </c>
      <c r="D226" t="s">
        <v>46</v>
      </c>
      <c r="E226" t="s">
        <v>24</v>
      </c>
      <c r="F226">
        <v>100000</v>
      </c>
      <c r="G226" t="s">
        <v>31</v>
      </c>
      <c r="H226">
        <v>114947.42132376225</v>
      </c>
    </row>
    <row r="227" spans="1:8" x14ac:dyDescent="0.25">
      <c r="A227" t="s">
        <v>3</v>
      </c>
      <c r="B227" t="s">
        <v>11</v>
      </c>
      <c r="C227" t="s">
        <v>85</v>
      </c>
      <c r="D227" t="s">
        <v>46</v>
      </c>
      <c r="E227" t="s">
        <v>24</v>
      </c>
      <c r="F227">
        <v>100001</v>
      </c>
      <c r="G227" t="s">
        <v>32</v>
      </c>
      <c r="H227">
        <v>34484.226397128674</v>
      </c>
    </row>
    <row r="228" spans="1:8" x14ac:dyDescent="0.25">
      <c r="A228" t="s">
        <v>3</v>
      </c>
      <c r="B228" t="s">
        <v>11</v>
      </c>
      <c r="C228" t="s">
        <v>85</v>
      </c>
      <c r="D228" t="s">
        <v>46</v>
      </c>
      <c r="E228" t="s">
        <v>24</v>
      </c>
      <c r="F228">
        <v>200000</v>
      </c>
      <c r="G228" t="s">
        <v>36</v>
      </c>
      <c r="H228">
        <v>57473.710661881123</v>
      </c>
    </row>
    <row r="229" spans="1:8" x14ac:dyDescent="0.25">
      <c r="A229" t="s">
        <v>3</v>
      </c>
      <c r="B229" t="s">
        <v>11</v>
      </c>
      <c r="C229" t="s">
        <v>85</v>
      </c>
      <c r="D229" t="s">
        <v>46</v>
      </c>
      <c r="E229" t="s">
        <v>24</v>
      </c>
      <c r="F229">
        <v>400000</v>
      </c>
      <c r="G229" t="s">
        <v>33</v>
      </c>
      <c r="H229">
        <v>11494.742132376225</v>
      </c>
    </row>
    <row r="230" spans="1:8" x14ac:dyDescent="0.25">
      <c r="A230" t="s">
        <v>3</v>
      </c>
      <c r="B230" t="s">
        <v>11</v>
      </c>
      <c r="C230" t="s">
        <v>85</v>
      </c>
      <c r="D230" t="s">
        <v>46</v>
      </c>
      <c r="E230" t="s">
        <v>24</v>
      </c>
      <c r="F230">
        <v>400001</v>
      </c>
      <c r="G230" t="s">
        <v>34</v>
      </c>
      <c r="H230">
        <v>5747.3710661881123</v>
      </c>
    </row>
    <row r="231" spans="1:8" x14ac:dyDescent="0.25">
      <c r="A231" t="s">
        <v>3</v>
      </c>
      <c r="B231" t="s">
        <v>11</v>
      </c>
      <c r="C231" t="s">
        <v>85</v>
      </c>
      <c r="D231" t="s">
        <v>46</v>
      </c>
      <c r="E231" t="s">
        <v>24</v>
      </c>
      <c r="F231">
        <v>500000</v>
      </c>
      <c r="G231" t="s">
        <v>35</v>
      </c>
      <c r="H231">
        <v>22989.484264752449</v>
      </c>
    </row>
    <row r="232" spans="1:8" x14ac:dyDescent="0.25">
      <c r="A232" t="s">
        <v>3</v>
      </c>
      <c r="B232" t="s">
        <v>11</v>
      </c>
      <c r="C232" t="s">
        <v>85</v>
      </c>
      <c r="D232" t="s">
        <v>46</v>
      </c>
      <c r="E232" t="s">
        <v>24</v>
      </c>
      <c r="F232">
        <v>600000</v>
      </c>
      <c r="G232" t="s">
        <v>37</v>
      </c>
      <c r="H232">
        <v>11494.742132376225</v>
      </c>
    </row>
    <row r="233" spans="1:8" x14ac:dyDescent="0.25">
      <c r="A233" t="s">
        <v>3</v>
      </c>
      <c r="B233" t="s">
        <v>11</v>
      </c>
      <c r="C233" t="s">
        <v>85</v>
      </c>
      <c r="D233" t="s">
        <v>46</v>
      </c>
      <c r="E233" t="s">
        <v>24</v>
      </c>
      <c r="F233">
        <v>600001</v>
      </c>
      <c r="G233" t="s">
        <v>39</v>
      </c>
      <c r="H233">
        <v>0</v>
      </c>
    </row>
    <row r="234" spans="1:8" x14ac:dyDescent="0.25">
      <c r="A234" t="s">
        <v>3</v>
      </c>
      <c r="B234" t="s">
        <v>11</v>
      </c>
      <c r="C234" t="s">
        <v>85</v>
      </c>
      <c r="D234" t="s">
        <v>46</v>
      </c>
      <c r="E234" t="s">
        <v>24</v>
      </c>
      <c r="F234">
        <v>600002</v>
      </c>
      <c r="G234" t="s">
        <v>38</v>
      </c>
      <c r="H234">
        <v>0</v>
      </c>
    </row>
    <row r="235" spans="1:8" x14ac:dyDescent="0.25">
      <c r="A235" t="s">
        <v>3</v>
      </c>
      <c r="B235" t="s">
        <v>11</v>
      </c>
      <c r="C235" t="s">
        <v>85</v>
      </c>
      <c r="D235" t="s">
        <v>46</v>
      </c>
      <c r="E235" t="s">
        <v>24</v>
      </c>
      <c r="F235">
        <v>700000</v>
      </c>
      <c r="G235" t="s">
        <v>40</v>
      </c>
      <c r="H235">
        <v>5747.3710661881123</v>
      </c>
    </row>
    <row r="236" spans="1:8" x14ac:dyDescent="0.25">
      <c r="A236" t="s">
        <v>3</v>
      </c>
      <c r="B236" t="s">
        <v>11</v>
      </c>
      <c r="C236" t="s">
        <v>85</v>
      </c>
      <c r="D236" t="s">
        <v>46</v>
      </c>
      <c r="E236" t="s">
        <v>24</v>
      </c>
      <c r="F236">
        <v>700001</v>
      </c>
      <c r="G236" t="s">
        <v>41</v>
      </c>
      <c r="H236">
        <v>1149.4742132376225</v>
      </c>
    </row>
    <row r="237" spans="1:8" x14ac:dyDescent="0.25">
      <c r="A237" t="s">
        <v>3</v>
      </c>
      <c r="B237" t="s">
        <v>11</v>
      </c>
      <c r="C237" t="s">
        <v>85</v>
      </c>
      <c r="D237" t="s">
        <v>46</v>
      </c>
      <c r="E237" t="s">
        <v>24</v>
      </c>
      <c r="F237">
        <v>700002</v>
      </c>
      <c r="G237" t="s">
        <v>42</v>
      </c>
      <c r="H237">
        <v>2298.948426475245</v>
      </c>
    </row>
    <row r="238" spans="1:8" x14ac:dyDescent="0.25">
      <c r="A238" t="s">
        <v>3</v>
      </c>
      <c r="B238" t="s">
        <v>11</v>
      </c>
      <c r="C238" t="s">
        <v>85</v>
      </c>
      <c r="D238" t="s">
        <v>46</v>
      </c>
      <c r="E238" t="s">
        <v>24</v>
      </c>
      <c r="F238">
        <v>700003</v>
      </c>
      <c r="G238" t="s">
        <v>43</v>
      </c>
      <c r="H238">
        <v>1149.4742132376225</v>
      </c>
    </row>
    <row r="239" spans="1:8" x14ac:dyDescent="0.25">
      <c r="A239" t="s">
        <v>3</v>
      </c>
      <c r="B239" t="s">
        <v>11</v>
      </c>
      <c r="C239" t="s">
        <v>85</v>
      </c>
      <c r="D239" t="s">
        <v>46</v>
      </c>
      <c r="E239" t="s">
        <v>24</v>
      </c>
      <c r="F239">
        <v>800000</v>
      </c>
      <c r="G239" t="s">
        <v>44</v>
      </c>
      <c r="H239">
        <v>2298.948426475245</v>
      </c>
    </row>
    <row r="240" spans="1:8" x14ac:dyDescent="0.25">
      <c r="A240" t="s">
        <v>3</v>
      </c>
      <c r="B240" t="s">
        <v>11</v>
      </c>
      <c r="C240" t="s">
        <v>85</v>
      </c>
      <c r="D240" t="s">
        <v>46</v>
      </c>
      <c r="E240" t="s">
        <v>24</v>
      </c>
      <c r="F240">
        <v>800001</v>
      </c>
      <c r="G240" t="s">
        <v>45</v>
      </c>
      <c r="H240">
        <v>2298.948426475245</v>
      </c>
    </row>
    <row r="241" spans="1:8" x14ac:dyDescent="0.25">
      <c r="A241" t="s">
        <v>3</v>
      </c>
      <c r="B241" t="s">
        <v>11</v>
      </c>
      <c r="C241" t="s">
        <v>85</v>
      </c>
      <c r="D241" t="s">
        <v>46</v>
      </c>
      <c r="E241" t="s">
        <v>24</v>
      </c>
      <c r="F241">
        <v>800002</v>
      </c>
      <c r="G241" t="s">
        <v>45</v>
      </c>
      <c r="H241">
        <v>2298.948426475245</v>
      </c>
    </row>
    <row r="242" spans="1:8" x14ac:dyDescent="0.25">
      <c r="A242" t="s">
        <v>3</v>
      </c>
      <c r="B242" t="s">
        <v>11</v>
      </c>
      <c r="C242" t="s">
        <v>25</v>
      </c>
      <c r="D242" t="s">
        <v>69</v>
      </c>
      <c r="E242" t="s">
        <v>25</v>
      </c>
      <c r="F242">
        <v>100000</v>
      </c>
      <c r="G242" t="s">
        <v>31</v>
      </c>
      <c r="H242">
        <v>116096.89553699987</v>
      </c>
    </row>
    <row r="243" spans="1:8" x14ac:dyDescent="0.25">
      <c r="A243" t="s">
        <v>3</v>
      </c>
      <c r="B243" t="s">
        <v>11</v>
      </c>
      <c r="C243" t="s">
        <v>25</v>
      </c>
      <c r="D243" t="s">
        <v>69</v>
      </c>
      <c r="E243" t="s">
        <v>25</v>
      </c>
      <c r="F243">
        <v>100001</v>
      </c>
      <c r="G243" t="s">
        <v>32</v>
      </c>
      <c r="H243">
        <v>34829.068661099962</v>
      </c>
    </row>
    <row r="244" spans="1:8" x14ac:dyDescent="0.25">
      <c r="A244" t="s">
        <v>3</v>
      </c>
      <c r="B244" t="s">
        <v>11</v>
      </c>
      <c r="C244" t="s">
        <v>25</v>
      </c>
      <c r="D244" t="s">
        <v>69</v>
      </c>
      <c r="E244" t="s">
        <v>25</v>
      </c>
      <c r="F244">
        <v>200000</v>
      </c>
      <c r="G244" t="s">
        <v>36</v>
      </c>
      <c r="H244">
        <v>58048.447768499937</v>
      </c>
    </row>
    <row r="245" spans="1:8" x14ac:dyDescent="0.25">
      <c r="A245" t="s">
        <v>3</v>
      </c>
      <c r="B245" t="s">
        <v>11</v>
      </c>
      <c r="C245" t="s">
        <v>25</v>
      </c>
      <c r="D245" t="s">
        <v>69</v>
      </c>
      <c r="E245" t="s">
        <v>25</v>
      </c>
      <c r="F245">
        <v>400000</v>
      </c>
      <c r="G245" t="s">
        <v>33</v>
      </c>
      <c r="H245">
        <v>11609.689553699987</v>
      </c>
    </row>
    <row r="246" spans="1:8" x14ac:dyDescent="0.25">
      <c r="A246" t="s">
        <v>3</v>
      </c>
      <c r="B246" t="s">
        <v>11</v>
      </c>
      <c r="C246" t="s">
        <v>25</v>
      </c>
      <c r="D246" t="s">
        <v>69</v>
      </c>
      <c r="E246" t="s">
        <v>25</v>
      </c>
      <c r="F246">
        <v>400001</v>
      </c>
      <c r="G246" t="s">
        <v>34</v>
      </c>
      <c r="H246">
        <v>5804.8447768499937</v>
      </c>
    </row>
    <row r="247" spans="1:8" x14ac:dyDescent="0.25">
      <c r="A247" t="s">
        <v>3</v>
      </c>
      <c r="B247" t="s">
        <v>11</v>
      </c>
      <c r="C247" t="s">
        <v>25</v>
      </c>
      <c r="D247" t="s">
        <v>69</v>
      </c>
      <c r="E247" t="s">
        <v>25</v>
      </c>
      <c r="F247">
        <v>500000</v>
      </c>
      <c r="G247" t="s">
        <v>35</v>
      </c>
      <c r="H247">
        <v>23219.379107399975</v>
      </c>
    </row>
    <row r="248" spans="1:8" x14ac:dyDescent="0.25">
      <c r="A248" t="s">
        <v>3</v>
      </c>
      <c r="B248" t="s">
        <v>11</v>
      </c>
      <c r="C248" t="s">
        <v>25</v>
      </c>
      <c r="D248" t="s">
        <v>69</v>
      </c>
      <c r="E248" t="s">
        <v>25</v>
      </c>
      <c r="F248">
        <v>600000</v>
      </c>
      <c r="G248" t="s">
        <v>37</v>
      </c>
      <c r="H248">
        <v>11609.689553699987</v>
      </c>
    </row>
    <row r="249" spans="1:8" x14ac:dyDescent="0.25">
      <c r="A249" t="s">
        <v>3</v>
      </c>
      <c r="B249" t="s">
        <v>11</v>
      </c>
      <c r="C249" t="s">
        <v>25</v>
      </c>
      <c r="D249" t="s">
        <v>69</v>
      </c>
      <c r="E249" t="s">
        <v>25</v>
      </c>
      <c r="F249">
        <v>600001</v>
      </c>
      <c r="G249" t="s">
        <v>39</v>
      </c>
      <c r="H249">
        <v>0</v>
      </c>
    </row>
    <row r="250" spans="1:8" x14ac:dyDescent="0.25">
      <c r="A250" t="s">
        <v>3</v>
      </c>
      <c r="B250" t="s">
        <v>11</v>
      </c>
      <c r="C250" t="s">
        <v>25</v>
      </c>
      <c r="D250" t="s">
        <v>69</v>
      </c>
      <c r="E250" t="s">
        <v>25</v>
      </c>
      <c r="F250">
        <v>600002</v>
      </c>
      <c r="G250" t="s">
        <v>38</v>
      </c>
      <c r="H250">
        <v>0</v>
      </c>
    </row>
    <row r="251" spans="1:8" x14ac:dyDescent="0.25">
      <c r="A251" t="s">
        <v>3</v>
      </c>
      <c r="B251" t="s">
        <v>11</v>
      </c>
      <c r="C251" t="s">
        <v>25</v>
      </c>
      <c r="D251" t="s">
        <v>69</v>
      </c>
      <c r="E251" t="s">
        <v>25</v>
      </c>
      <c r="F251">
        <v>700000</v>
      </c>
      <c r="G251" t="s">
        <v>40</v>
      </c>
      <c r="H251">
        <v>5804.8447768499937</v>
      </c>
    </row>
    <row r="252" spans="1:8" x14ac:dyDescent="0.25">
      <c r="A252" t="s">
        <v>3</v>
      </c>
      <c r="B252" t="s">
        <v>11</v>
      </c>
      <c r="C252" t="s">
        <v>25</v>
      </c>
      <c r="D252" t="s">
        <v>69</v>
      </c>
      <c r="E252" t="s">
        <v>25</v>
      </c>
      <c r="F252">
        <v>700001</v>
      </c>
      <c r="G252" t="s">
        <v>41</v>
      </c>
      <c r="H252">
        <v>1160.9689553699989</v>
      </c>
    </row>
    <row r="253" spans="1:8" x14ac:dyDescent="0.25">
      <c r="A253" t="s">
        <v>3</v>
      </c>
      <c r="B253" t="s">
        <v>11</v>
      </c>
      <c r="C253" t="s">
        <v>25</v>
      </c>
      <c r="D253" t="s">
        <v>69</v>
      </c>
      <c r="E253" t="s">
        <v>25</v>
      </c>
      <c r="F253">
        <v>700002</v>
      </c>
      <c r="G253" t="s">
        <v>42</v>
      </c>
      <c r="H253">
        <v>2321.9379107399977</v>
      </c>
    </row>
    <row r="254" spans="1:8" x14ac:dyDescent="0.25">
      <c r="A254" t="s">
        <v>3</v>
      </c>
      <c r="B254" t="s">
        <v>11</v>
      </c>
      <c r="C254" t="s">
        <v>25</v>
      </c>
      <c r="D254" t="s">
        <v>69</v>
      </c>
      <c r="E254" t="s">
        <v>25</v>
      </c>
      <c r="F254">
        <v>700003</v>
      </c>
      <c r="G254" t="s">
        <v>43</v>
      </c>
      <c r="H254">
        <v>1160.9689553699989</v>
      </c>
    </row>
    <row r="255" spans="1:8" x14ac:dyDescent="0.25">
      <c r="A255" t="s">
        <v>3</v>
      </c>
      <c r="B255" t="s">
        <v>11</v>
      </c>
      <c r="C255" t="s">
        <v>25</v>
      </c>
      <c r="D255" t="s">
        <v>69</v>
      </c>
      <c r="E255" t="s">
        <v>25</v>
      </c>
      <c r="F255">
        <v>800000</v>
      </c>
      <c r="G255" t="s">
        <v>44</v>
      </c>
      <c r="H255">
        <v>2321.9379107399977</v>
      </c>
    </row>
    <row r="256" spans="1:8" x14ac:dyDescent="0.25">
      <c r="A256" t="s">
        <v>3</v>
      </c>
      <c r="B256" t="s">
        <v>11</v>
      </c>
      <c r="C256" t="s">
        <v>25</v>
      </c>
      <c r="D256" t="s">
        <v>69</v>
      </c>
      <c r="E256" t="s">
        <v>25</v>
      </c>
      <c r="F256">
        <v>800001</v>
      </c>
      <c r="G256" t="s">
        <v>45</v>
      </c>
      <c r="H256">
        <v>2321.9379107399977</v>
      </c>
    </row>
    <row r="257" spans="1:8" x14ac:dyDescent="0.25">
      <c r="A257" t="s">
        <v>3</v>
      </c>
      <c r="B257" t="s">
        <v>11</v>
      </c>
      <c r="C257" t="s">
        <v>25</v>
      </c>
      <c r="D257" t="s">
        <v>69</v>
      </c>
      <c r="E257" t="s">
        <v>25</v>
      </c>
      <c r="F257">
        <v>800002</v>
      </c>
      <c r="G257" t="s">
        <v>45</v>
      </c>
      <c r="H257">
        <v>2321.9379107399977</v>
      </c>
    </row>
    <row r="258" spans="1:8" x14ac:dyDescent="0.25">
      <c r="A258" t="s">
        <v>3</v>
      </c>
      <c r="B258" t="s">
        <v>11</v>
      </c>
      <c r="C258" t="s">
        <v>26</v>
      </c>
      <c r="D258" t="s">
        <v>70</v>
      </c>
      <c r="E258" t="s">
        <v>26</v>
      </c>
      <c r="F258">
        <v>100000</v>
      </c>
      <c r="G258" t="s">
        <v>31</v>
      </c>
      <c r="H258">
        <v>117257.86449236987</v>
      </c>
    </row>
    <row r="259" spans="1:8" x14ac:dyDescent="0.25">
      <c r="A259" t="s">
        <v>3</v>
      </c>
      <c r="B259" t="s">
        <v>11</v>
      </c>
      <c r="C259" t="s">
        <v>26</v>
      </c>
      <c r="D259" t="s">
        <v>70</v>
      </c>
      <c r="E259" t="s">
        <v>26</v>
      </c>
      <c r="F259">
        <v>100001</v>
      </c>
      <c r="G259" t="s">
        <v>32</v>
      </c>
      <c r="H259">
        <v>35177.359347710961</v>
      </c>
    </row>
    <row r="260" spans="1:8" x14ac:dyDescent="0.25">
      <c r="A260" t="s">
        <v>3</v>
      </c>
      <c r="B260" t="s">
        <v>11</v>
      </c>
      <c r="C260" t="s">
        <v>26</v>
      </c>
      <c r="D260" t="s">
        <v>70</v>
      </c>
      <c r="E260" t="s">
        <v>26</v>
      </c>
      <c r="F260">
        <v>200000</v>
      </c>
      <c r="G260" t="s">
        <v>36</v>
      </c>
      <c r="H260">
        <v>58628.932246184937</v>
      </c>
    </row>
    <row r="261" spans="1:8" x14ac:dyDescent="0.25">
      <c r="A261" t="s">
        <v>3</v>
      </c>
      <c r="B261" t="s">
        <v>11</v>
      </c>
      <c r="C261" t="s">
        <v>26</v>
      </c>
      <c r="D261" t="s">
        <v>70</v>
      </c>
      <c r="E261" t="s">
        <v>26</v>
      </c>
      <c r="F261">
        <v>400000</v>
      </c>
      <c r="G261" t="s">
        <v>33</v>
      </c>
      <c r="H261">
        <v>11725.786449236988</v>
      </c>
    </row>
    <row r="262" spans="1:8" x14ac:dyDescent="0.25">
      <c r="A262" t="s">
        <v>3</v>
      </c>
      <c r="B262" t="s">
        <v>11</v>
      </c>
      <c r="C262" t="s">
        <v>26</v>
      </c>
      <c r="D262" t="s">
        <v>70</v>
      </c>
      <c r="E262" t="s">
        <v>26</v>
      </c>
      <c r="F262">
        <v>400001</v>
      </c>
      <c r="G262" t="s">
        <v>34</v>
      </c>
      <c r="H262">
        <v>5862.8932246184941</v>
      </c>
    </row>
    <row r="263" spans="1:8" x14ac:dyDescent="0.25">
      <c r="A263" t="s">
        <v>3</v>
      </c>
      <c r="B263" t="s">
        <v>11</v>
      </c>
      <c r="C263" t="s">
        <v>26</v>
      </c>
      <c r="D263" t="s">
        <v>70</v>
      </c>
      <c r="E263" t="s">
        <v>26</v>
      </c>
      <c r="F263">
        <v>500000</v>
      </c>
      <c r="G263" t="s">
        <v>35</v>
      </c>
      <c r="H263">
        <v>23451.572898473976</v>
      </c>
    </row>
    <row r="264" spans="1:8" x14ac:dyDescent="0.25">
      <c r="A264" t="s">
        <v>3</v>
      </c>
      <c r="B264" t="s">
        <v>11</v>
      </c>
      <c r="C264" t="s">
        <v>26</v>
      </c>
      <c r="D264" t="s">
        <v>70</v>
      </c>
      <c r="E264" t="s">
        <v>26</v>
      </c>
      <c r="F264">
        <v>600000</v>
      </c>
      <c r="G264" t="s">
        <v>37</v>
      </c>
      <c r="H264">
        <v>11725.786449236988</v>
      </c>
    </row>
    <row r="265" spans="1:8" x14ac:dyDescent="0.25">
      <c r="A265" t="s">
        <v>3</v>
      </c>
      <c r="B265" t="s">
        <v>11</v>
      </c>
      <c r="C265" t="s">
        <v>26</v>
      </c>
      <c r="D265" t="s">
        <v>70</v>
      </c>
      <c r="E265" t="s">
        <v>26</v>
      </c>
      <c r="F265">
        <v>600001</v>
      </c>
      <c r="G265" t="s">
        <v>39</v>
      </c>
      <c r="H265">
        <v>0</v>
      </c>
    </row>
    <row r="266" spans="1:8" x14ac:dyDescent="0.25">
      <c r="A266" t="s">
        <v>3</v>
      </c>
      <c r="B266" t="s">
        <v>11</v>
      </c>
      <c r="C266" t="s">
        <v>26</v>
      </c>
      <c r="D266" t="s">
        <v>70</v>
      </c>
      <c r="E266" t="s">
        <v>26</v>
      </c>
      <c r="F266">
        <v>600002</v>
      </c>
      <c r="G266" t="s">
        <v>38</v>
      </c>
      <c r="H266">
        <v>0</v>
      </c>
    </row>
    <row r="267" spans="1:8" x14ac:dyDescent="0.25">
      <c r="A267" t="s">
        <v>3</v>
      </c>
      <c r="B267" t="s">
        <v>11</v>
      </c>
      <c r="C267" t="s">
        <v>26</v>
      </c>
      <c r="D267" t="s">
        <v>70</v>
      </c>
      <c r="E267" t="s">
        <v>26</v>
      </c>
      <c r="F267">
        <v>700000</v>
      </c>
      <c r="G267" t="s">
        <v>40</v>
      </c>
      <c r="H267">
        <v>5862.8932246184941</v>
      </c>
    </row>
    <row r="268" spans="1:8" x14ac:dyDescent="0.25">
      <c r="A268" t="s">
        <v>3</v>
      </c>
      <c r="B268" t="s">
        <v>11</v>
      </c>
      <c r="C268" t="s">
        <v>26</v>
      </c>
      <c r="D268" t="s">
        <v>70</v>
      </c>
      <c r="E268" t="s">
        <v>26</v>
      </c>
      <c r="F268">
        <v>700001</v>
      </c>
      <c r="G268" t="s">
        <v>41</v>
      </c>
      <c r="H268">
        <v>1172.5786449236987</v>
      </c>
    </row>
    <row r="269" spans="1:8" x14ac:dyDescent="0.25">
      <c r="A269" t="s">
        <v>3</v>
      </c>
      <c r="B269" t="s">
        <v>11</v>
      </c>
      <c r="C269" t="s">
        <v>26</v>
      </c>
      <c r="D269" t="s">
        <v>70</v>
      </c>
      <c r="E269" t="s">
        <v>26</v>
      </c>
      <c r="F269">
        <v>700002</v>
      </c>
      <c r="G269" t="s">
        <v>42</v>
      </c>
      <c r="H269">
        <v>2345.1572898473974</v>
      </c>
    </row>
    <row r="270" spans="1:8" x14ac:dyDescent="0.25">
      <c r="A270" t="s">
        <v>3</v>
      </c>
      <c r="B270" t="s">
        <v>11</v>
      </c>
      <c r="C270" t="s">
        <v>26</v>
      </c>
      <c r="D270" t="s">
        <v>70</v>
      </c>
      <c r="E270" t="s">
        <v>26</v>
      </c>
      <c r="F270">
        <v>700003</v>
      </c>
      <c r="G270" t="s">
        <v>43</v>
      </c>
      <c r="H270">
        <v>1172.5786449236987</v>
      </c>
    </row>
    <row r="271" spans="1:8" x14ac:dyDescent="0.25">
      <c r="A271" t="s">
        <v>3</v>
      </c>
      <c r="B271" t="s">
        <v>11</v>
      </c>
      <c r="C271" t="s">
        <v>26</v>
      </c>
      <c r="D271" t="s">
        <v>70</v>
      </c>
      <c r="E271" t="s">
        <v>26</v>
      </c>
      <c r="F271">
        <v>800000</v>
      </c>
      <c r="G271" t="s">
        <v>44</v>
      </c>
      <c r="H271">
        <v>2345.1572898473974</v>
      </c>
    </row>
    <row r="272" spans="1:8" x14ac:dyDescent="0.25">
      <c r="A272" t="s">
        <v>3</v>
      </c>
      <c r="B272" t="s">
        <v>11</v>
      </c>
      <c r="C272" t="s">
        <v>26</v>
      </c>
      <c r="D272" t="s">
        <v>70</v>
      </c>
      <c r="E272" t="s">
        <v>26</v>
      </c>
      <c r="F272">
        <v>800001</v>
      </c>
      <c r="G272" t="s">
        <v>45</v>
      </c>
      <c r="H272">
        <v>2345.1572898473974</v>
      </c>
    </row>
    <row r="273" spans="1:8" x14ac:dyDescent="0.25">
      <c r="A273" t="s">
        <v>3</v>
      </c>
      <c r="B273" t="s">
        <v>11</v>
      </c>
      <c r="C273" t="s">
        <v>26</v>
      </c>
      <c r="D273" t="s">
        <v>70</v>
      </c>
      <c r="E273" t="s">
        <v>26</v>
      </c>
      <c r="F273">
        <v>800002</v>
      </c>
      <c r="G273" t="s">
        <v>45</v>
      </c>
      <c r="H273">
        <v>2345.1572898473974</v>
      </c>
    </row>
    <row r="274" spans="1:8" x14ac:dyDescent="0.25">
      <c r="A274" t="s">
        <v>3</v>
      </c>
      <c r="B274" t="s">
        <v>11</v>
      </c>
      <c r="C274" t="s">
        <v>27</v>
      </c>
      <c r="D274" t="s">
        <v>71</v>
      </c>
      <c r="E274" t="s">
        <v>27</v>
      </c>
      <c r="F274">
        <v>100000</v>
      </c>
      <c r="G274" t="s">
        <v>31</v>
      </c>
      <c r="H274">
        <v>118430.44313729358</v>
      </c>
    </row>
    <row r="275" spans="1:8" x14ac:dyDescent="0.25">
      <c r="A275" t="s">
        <v>3</v>
      </c>
      <c r="B275" t="s">
        <v>11</v>
      </c>
      <c r="C275" t="s">
        <v>27</v>
      </c>
      <c r="D275" t="s">
        <v>71</v>
      </c>
      <c r="E275" t="s">
        <v>27</v>
      </c>
      <c r="F275">
        <v>100001</v>
      </c>
      <c r="G275" t="s">
        <v>32</v>
      </c>
      <c r="H275">
        <v>35529.132941188072</v>
      </c>
    </row>
    <row r="276" spans="1:8" x14ac:dyDescent="0.25">
      <c r="A276" t="s">
        <v>3</v>
      </c>
      <c r="B276" t="s">
        <v>11</v>
      </c>
      <c r="C276" t="s">
        <v>27</v>
      </c>
      <c r="D276" t="s">
        <v>71</v>
      </c>
      <c r="E276" t="s">
        <v>27</v>
      </c>
      <c r="F276">
        <v>200000</v>
      </c>
      <c r="G276" t="s">
        <v>36</v>
      </c>
      <c r="H276">
        <v>59215.22156864679</v>
      </c>
    </row>
    <row r="277" spans="1:8" x14ac:dyDescent="0.25">
      <c r="A277" t="s">
        <v>3</v>
      </c>
      <c r="B277" t="s">
        <v>11</v>
      </c>
      <c r="C277" t="s">
        <v>27</v>
      </c>
      <c r="D277" t="s">
        <v>71</v>
      </c>
      <c r="E277" t="s">
        <v>27</v>
      </c>
      <c r="F277">
        <v>400000</v>
      </c>
      <c r="G277" t="s">
        <v>33</v>
      </c>
      <c r="H277">
        <v>11843.044313729359</v>
      </c>
    </row>
    <row r="278" spans="1:8" x14ac:dyDescent="0.25">
      <c r="A278" t="s">
        <v>3</v>
      </c>
      <c r="B278" t="s">
        <v>11</v>
      </c>
      <c r="C278" t="s">
        <v>27</v>
      </c>
      <c r="D278" t="s">
        <v>71</v>
      </c>
      <c r="E278" t="s">
        <v>27</v>
      </c>
      <c r="F278">
        <v>400001</v>
      </c>
      <c r="G278" t="s">
        <v>34</v>
      </c>
      <c r="H278">
        <v>5921.5221568646793</v>
      </c>
    </row>
    <row r="279" spans="1:8" x14ac:dyDescent="0.25">
      <c r="A279" t="s">
        <v>3</v>
      </c>
      <c r="B279" t="s">
        <v>11</v>
      </c>
      <c r="C279" t="s">
        <v>27</v>
      </c>
      <c r="D279" t="s">
        <v>71</v>
      </c>
      <c r="E279" t="s">
        <v>27</v>
      </c>
      <c r="F279">
        <v>500000</v>
      </c>
      <c r="G279" t="s">
        <v>35</v>
      </c>
      <c r="H279">
        <v>23686.088627458717</v>
      </c>
    </row>
    <row r="280" spans="1:8" x14ac:dyDescent="0.25">
      <c r="A280" t="s">
        <v>3</v>
      </c>
      <c r="B280" t="s">
        <v>11</v>
      </c>
      <c r="C280" t="s">
        <v>27</v>
      </c>
      <c r="D280" t="s">
        <v>71</v>
      </c>
      <c r="E280" t="s">
        <v>27</v>
      </c>
      <c r="F280">
        <v>600000</v>
      </c>
      <c r="G280" t="s">
        <v>37</v>
      </c>
      <c r="H280">
        <v>11843.044313729359</v>
      </c>
    </row>
    <row r="281" spans="1:8" x14ac:dyDescent="0.25">
      <c r="A281" t="s">
        <v>3</v>
      </c>
      <c r="B281" t="s">
        <v>11</v>
      </c>
      <c r="C281" t="s">
        <v>27</v>
      </c>
      <c r="D281" t="s">
        <v>71</v>
      </c>
      <c r="E281" t="s">
        <v>27</v>
      </c>
      <c r="F281">
        <v>600001</v>
      </c>
      <c r="G281" t="s">
        <v>39</v>
      </c>
      <c r="H281">
        <v>0</v>
      </c>
    </row>
    <row r="282" spans="1:8" x14ac:dyDescent="0.25">
      <c r="A282" t="s">
        <v>3</v>
      </c>
      <c r="B282" t="s">
        <v>11</v>
      </c>
      <c r="C282" t="s">
        <v>27</v>
      </c>
      <c r="D282" t="s">
        <v>71</v>
      </c>
      <c r="E282" t="s">
        <v>27</v>
      </c>
      <c r="F282">
        <v>600002</v>
      </c>
      <c r="G282" t="s">
        <v>38</v>
      </c>
      <c r="H282">
        <v>0</v>
      </c>
    </row>
    <row r="283" spans="1:8" x14ac:dyDescent="0.25">
      <c r="A283" t="s">
        <v>3</v>
      </c>
      <c r="B283" t="s">
        <v>11</v>
      </c>
      <c r="C283" t="s">
        <v>27</v>
      </c>
      <c r="D283" t="s">
        <v>71</v>
      </c>
      <c r="E283" t="s">
        <v>27</v>
      </c>
      <c r="F283">
        <v>700000</v>
      </c>
      <c r="G283" t="s">
        <v>40</v>
      </c>
      <c r="H283">
        <v>5921.5221568646793</v>
      </c>
    </row>
    <row r="284" spans="1:8" x14ac:dyDescent="0.25">
      <c r="A284" t="s">
        <v>3</v>
      </c>
      <c r="B284" t="s">
        <v>11</v>
      </c>
      <c r="C284" t="s">
        <v>27</v>
      </c>
      <c r="D284" t="s">
        <v>71</v>
      </c>
      <c r="E284" t="s">
        <v>27</v>
      </c>
      <c r="F284">
        <v>700001</v>
      </c>
      <c r="G284" t="s">
        <v>41</v>
      </c>
      <c r="H284">
        <v>1184.3044313729358</v>
      </c>
    </row>
    <row r="285" spans="1:8" x14ac:dyDescent="0.25">
      <c r="A285" t="s">
        <v>3</v>
      </c>
      <c r="B285" t="s">
        <v>11</v>
      </c>
      <c r="C285" t="s">
        <v>27</v>
      </c>
      <c r="D285" t="s">
        <v>71</v>
      </c>
      <c r="E285" t="s">
        <v>27</v>
      </c>
      <c r="F285">
        <v>700002</v>
      </c>
      <c r="G285" t="s">
        <v>42</v>
      </c>
      <c r="H285">
        <v>2368.6088627458716</v>
      </c>
    </row>
    <row r="286" spans="1:8" x14ac:dyDescent="0.25">
      <c r="A286" t="s">
        <v>3</v>
      </c>
      <c r="B286" t="s">
        <v>11</v>
      </c>
      <c r="C286" t="s">
        <v>27</v>
      </c>
      <c r="D286" t="s">
        <v>71</v>
      </c>
      <c r="E286" t="s">
        <v>27</v>
      </c>
      <c r="F286">
        <v>700003</v>
      </c>
      <c r="G286" t="s">
        <v>43</v>
      </c>
      <c r="H286">
        <v>1184.3044313729358</v>
      </c>
    </row>
    <row r="287" spans="1:8" x14ac:dyDescent="0.25">
      <c r="A287" t="s">
        <v>3</v>
      </c>
      <c r="B287" t="s">
        <v>11</v>
      </c>
      <c r="C287" t="s">
        <v>27</v>
      </c>
      <c r="D287" t="s">
        <v>71</v>
      </c>
      <c r="E287" t="s">
        <v>27</v>
      </c>
      <c r="F287">
        <v>800000</v>
      </c>
      <c r="G287" t="s">
        <v>44</v>
      </c>
      <c r="H287">
        <v>2368.6088627458716</v>
      </c>
    </row>
    <row r="288" spans="1:8" x14ac:dyDescent="0.25">
      <c r="A288" t="s">
        <v>3</v>
      </c>
      <c r="B288" t="s">
        <v>11</v>
      </c>
      <c r="C288" t="s">
        <v>27</v>
      </c>
      <c r="D288" t="s">
        <v>71</v>
      </c>
      <c r="E288" t="s">
        <v>27</v>
      </c>
      <c r="F288">
        <v>800001</v>
      </c>
      <c r="G288" t="s">
        <v>45</v>
      </c>
      <c r="H288">
        <v>2368.6088627458716</v>
      </c>
    </row>
    <row r="289" spans="1:8" x14ac:dyDescent="0.25">
      <c r="A289" t="s">
        <v>3</v>
      </c>
      <c r="B289" t="s">
        <v>11</v>
      </c>
      <c r="C289" t="s">
        <v>27</v>
      </c>
      <c r="D289" t="s">
        <v>71</v>
      </c>
      <c r="E289" t="s">
        <v>27</v>
      </c>
      <c r="F289">
        <v>800002</v>
      </c>
      <c r="G289" t="s">
        <v>45</v>
      </c>
      <c r="H289">
        <v>2368.6088627458716</v>
      </c>
    </row>
    <row r="290" spans="1:8" x14ac:dyDescent="0.25">
      <c r="A290" t="s">
        <v>3</v>
      </c>
      <c r="B290" t="s">
        <v>11</v>
      </c>
      <c r="C290" t="s">
        <v>28</v>
      </c>
      <c r="D290" t="s">
        <v>79</v>
      </c>
      <c r="E290" t="s">
        <v>28</v>
      </c>
      <c r="F290">
        <v>100000</v>
      </c>
      <c r="G290" t="s">
        <v>31</v>
      </c>
      <c r="H290">
        <v>119614.74756866651</v>
      </c>
    </row>
    <row r="291" spans="1:8" x14ac:dyDescent="0.25">
      <c r="A291" t="s">
        <v>3</v>
      </c>
      <c r="B291" t="s">
        <v>11</v>
      </c>
      <c r="C291" t="s">
        <v>28</v>
      </c>
      <c r="D291" t="s">
        <v>79</v>
      </c>
      <c r="E291" t="s">
        <v>28</v>
      </c>
      <c r="F291">
        <v>100001</v>
      </c>
      <c r="G291" t="s">
        <v>32</v>
      </c>
      <c r="H291">
        <v>35884.42427059995</v>
      </c>
    </row>
    <row r="292" spans="1:8" x14ac:dyDescent="0.25">
      <c r="A292" t="s">
        <v>3</v>
      </c>
      <c r="B292" t="s">
        <v>11</v>
      </c>
      <c r="C292" t="s">
        <v>28</v>
      </c>
      <c r="D292" t="s">
        <v>79</v>
      </c>
      <c r="E292" t="s">
        <v>28</v>
      </c>
      <c r="F292">
        <v>200000</v>
      </c>
      <c r="G292" t="s">
        <v>36</v>
      </c>
      <c r="H292">
        <v>59807.373784333256</v>
      </c>
    </row>
    <row r="293" spans="1:8" x14ac:dyDescent="0.25">
      <c r="A293" t="s">
        <v>3</v>
      </c>
      <c r="B293" t="s">
        <v>11</v>
      </c>
      <c r="C293" t="s">
        <v>28</v>
      </c>
      <c r="D293" t="s">
        <v>79</v>
      </c>
      <c r="E293" t="s">
        <v>28</v>
      </c>
      <c r="F293">
        <v>400000</v>
      </c>
      <c r="G293" t="s">
        <v>33</v>
      </c>
      <c r="H293">
        <v>11961.474756866652</v>
      </c>
    </row>
    <row r="294" spans="1:8" x14ac:dyDescent="0.25">
      <c r="A294" t="s">
        <v>3</v>
      </c>
      <c r="B294" t="s">
        <v>11</v>
      </c>
      <c r="C294" t="s">
        <v>28</v>
      </c>
      <c r="D294" t="s">
        <v>79</v>
      </c>
      <c r="E294" t="s">
        <v>28</v>
      </c>
      <c r="F294">
        <v>400001</v>
      </c>
      <c r="G294" t="s">
        <v>34</v>
      </c>
      <c r="H294">
        <v>5980.7373784333258</v>
      </c>
    </row>
    <row r="295" spans="1:8" x14ac:dyDescent="0.25">
      <c r="A295" t="s">
        <v>3</v>
      </c>
      <c r="B295" t="s">
        <v>11</v>
      </c>
      <c r="C295" t="s">
        <v>28</v>
      </c>
      <c r="D295" t="s">
        <v>79</v>
      </c>
      <c r="E295" t="s">
        <v>28</v>
      </c>
      <c r="F295">
        <v>500000</v>
      </c>
      <c r="G295" t="s">
        <v>35</v>
      </c>
      <c r="H295">
        <v>23922.949513733303</v>
      </c>
    </row>
    <row r="296" spans="1:8" x14ac:dyDescent="0.25">
      <c r="A296" t="s">
        <v>3</v>
      </c>
      <c r="B296" t="s">
        <v>11</v>
      </c>
      <c r="C296" t="s">
        <v>28</v>
      </c>
      <c r="D296" t="s">
        <v>79</v>
      </c>
      <c r="E296" t="s">
        <v>28</v>
      </c>
      <c r="F296">
        <v>600000</v>
      </c>
      <c r="G296" t="s">
        <v>37</v>
      </c>
      <c r="H296">
        <v>11961.474756866652</v>
      </c>
    </row>
    <row r="297" spans="1:8" x14ac:dyDescent="0.25">
      <c r="A297" t="s">
        <v>3</v>
      </c>
      <c r="B297" t="s">
        <v>11</v>
      </c>
      <c r="C297" t="s">
        <v>28</v>
      </c>
      <c r="D297" t="s">
        <v>79</v>
      </c>
      <c r="E297" t="s">
        <v>28</v>
      </c>
      <c r="F297">
        <v>600001</v>
      </c>
      <c r="G297" t="s">
        <v>39</v>
      </c>
      <c r="H297">
        <v>0</v>
      </c>
    </row>
    <row r="298" spans="1:8" x14ac:dyDescent="0.25">
      <c r="A298" t="s">
        <v>3</v>
      </c>
      <c r="B298" t="s">
        <v>11</v>
      </c>
      <c r="C298" t="s">
        <v>28</v>
      </c>
      <c r="D298" t="s">
        <v>79</v>
      </c>
      <c r="E298" t="s">
        <v>28</v>
      </c>
      <c r="F298">
        <v>600002</v>
      </c>
      <c r="G298" t="s">
        <v>38</v>
      </c>
      <c r="H298">
        <v>0</v>
      </c>
    </row>
    <row r="299" spans="1:8" x14ac:dyDescent="0.25">
      <c r="A299" t="s">
        <v>3</v>
      </c>
      <c r="B299" t="s">
        <v>11</v>
      </c>
      <c r="C299" t="s">
        <v>28</v>
      </c>
      <c r="D299" t="s">
        <v>79</v>
      </c>
      <c r="E299" t="s">
        <v>28</v>
      </c>
      <c r="F299">
        <v>700000</v>
      </c>
      <c r="G299" t="s">
        <v>40</v>
      </c>
      <c r="H299">
        <v>5980.7373784333258</v>
      </c>
    </row>
    <row r="300" spans="1:8" x14ac:dyDescent="0.25">
      <c r="A300" t="s">
        <v>3</v>
      </c>
      <c r="B300" t="s">
        <v>11</v>
      </c>
      <c r="C300" t="s">
        <v>28</v>
      </c>
      <c r="D300" t="s">
        <v>79</v>
      </c>
      <c r="E300" t="s">
        <v>28</v>
      </c>
      <c r="F300">
        <v>700001</v>
      </c>
      <c r="G300" t="s">
        <v>41</v>
      </c>
      <c r="H300">
        <v>1196.1474756866651</v>
      </c>
    </row>
    <row r="301" spans="1:8" x14ac:dyDescent="0.25">
      <c r="A301" t="s">
        <v>3</v>
      </c>
      <c r="B301" t="s">
        <v>11</v>
      </c>
      <c r="C301" t="s">
        <v>28</v>
      </c>
      <c r="D301" t="s">
        <v>79</v>
      </c>
      <c r="E301" t="s">
        <v>28</v>
      </c>
      <c r="F301">
        <v>700002</v>
      </c>
      <c r="G301" t="s">
        <v>42</v>
      </c>
      <c r="H301">
        <v>2392.2949513733302</v>
      </c>
    </row>
    <row r="302" spans="1:8" x14ac:dyDescent="0.25">
      <c r="A302" t="s">
        <v>3</v>
      </c>
      <c r="B302" t="s">
        <v>11</v>
      </c>
      <c r="C302" t="s">
        <v>28</v>
      </c>
      <c r="D302" t="s">
        <v>79</v>
      </c>
      <c r="E302" t="s">
        <v>28</v>
      </c>
      <c r="F302">
        <v>700003</v>
      </c>
      <c r="G302" t="s">
        <v>43</v>
      </c>
      <c r="H302">
        <v>1196.1474756866651</v>
      </c>
    </row>
    <row r="303" spans="1:8" x14ac:dyDescent="0.25">
      <c r="A303" t="s">
        <v>3</v>
      </c>
      <c r="B303" t="s">
        <v>11</v>
      </c>
      <c r="C303" t="s">
        <v>28</v>
      </c>
      <c r="D303" t="s">
        <v>79</v>
      </c>
      <c r="E303" t="s">
        <v>28</v>
      </c>
      <c r="F303">
        <v>800000</v>
      </c>
      <c r="G303" t="s">
        <v>44</v>
      </c>
      <c r="H303">
        <v>2392.2949513733302</v>
      </c>
    </row>
    <row r="304" spans="1:8" x14ac:dyDescent="0.25">
      <c r="A304" t="s">
        <v>3</v>
      </c>
      <c r="B304" t="s">
        <v>11</v>
      </c>
      <c r="C304" t="s">
        <v>28</v>
      </c>
      <c r="D304" t="s">
        <v>79</v>
      </c>
      <c r="E304" t="s">
        <v>28</v>
      </c>
      <c r="F304">
        <v>800001</v>
      </c>
      <c r="G304" t="s">
        <v>45</v>
      </c>
      <c r="H304">
        <v>2392.2949513733302</v>
      </c>
    </row>
    <row r="305" spans="1:8" x14ac:dyDescent="0.25">
      <c r="A305" t="s">
        <v>3</v>
      </c>
      <c r="B305" t="s">
        <v>11</v>
      </c>
      <c r="C305" t="s">
        <v>28</v>
      </c>
      <c r="D305" t="s">
        <v>79</v>
      </c>
      <c r="E305" t="s">
        <v>28</v>
      </c>
      <c r="F305">
        <v>800002</v>
      </c>
      <c r="G305" t="s">
        <v>45</v>
      </c>
      <c r="H305">
        <v>2392.2949513733302</v>
      </c>
    </row>
    <row r="306" spans="1:8" x14ac:dyDescent="0.25">
      <c r="A306" t="s">
        <v>3</v>
      </c>
      <c r="B306" t="s">
        <v>11</v>
      </c>
      <c r="C306" t="s">
        <v>86</v>
      </c>
      <c r="D306" t="s">
        <v>80</v>
      </c>
      <c r="E306" t="s">
        <v>29</v>
      </c>
      <c r="F306">
        <v>100000</v>
      </c>
      <c r="G306" t="s">
        <v>31</v>
      </c>
      <c r="H306">
        <v>120810.89504435318</v>
      </c>
    </row>
    <row r="307" spans="1:8" x14ac:dyDescent="0.25">
      <c r="A307" t="s">
        <v>3</v>
      </c>
      <c r="B307" t="s">
        <v>11</v>
      </c>
      <c r="C307" t="s">
        <v>86</v>
      </c>
      <c r="D307" t="s">
        <v>80</v>
      </c>
      <c r="E307" t="s">
        <v>29</v>
      </c>
      <c r="F307">
        <v>100001</v>
      </c>
      <c r="G307" t="s">
        <v>32</v>
      </c>
      <c r="H307">
        <v>36243.268513305949</v>
      </c>
    </row>
    <row r="308" spans="1:8" x14ac:dyDescent="0.25">
      <c r="A308" t="s">
        <v>3</v>
      </c>
      <c r="B308" t="s">
        <v>11</v>
      </c>
      <c r="C308" t="s">
        <v>86</v>
      </c>
      <c r="D308" t="s">
        <v>80</v>
      </c>
      <c r="E308" t="s">
        <v>29</v>
      </c>
      <c r="F308">
        <v>200000</v>
      </c>
      <c r="G308" t="s">
        <v>36</v>
      </c>
      <c r="H308">
        <v>60405.44752217659</v>
      </c>
    </row>
    <row r="309" spans="1:8" x14ac:dyDescent="0.25">
      <c r="A309" t="s">
        <v>3</v>
      </c>
      <c r="B309" t="s">
        <v>11</v>
      </c>
      <c r="C309" t="s">
        <v>86</v>
      </c>
      <c r="D309" t="s">
        <v>80</v>
      </c>
      <c r="E309" t="s">
        <v>29</v>
      </c>
      <c r="F309">
        <v>400000</v>
      </c>
      <c r="G309" t="s">
        <v>33</v>
      </c>
      <c r="H309">
        <v>12081.089504435318</v>
      </c>
    </row>
    <row r="310" spans="1:8" x14ac:dyDescent="0.25">
      <c r="A310" t="s">
        <v>3</v>
      </c>
      <c r="B310" t="s">
        <v>11</v>
      </c>
      <c r="C310" t="s">
        <v>86</v>
      </c>
      <c r="D310" t="s">
        <v>80</v>
      </c>
      <c r="E310" t="s">
        <v>29</v>
      </c>
      <c r="F310">
        <v>400001</v>
      </c>
      <c r="G310" t="s">
        <v>34</v>
      </c>
      <c r="H310">
        <v>6040.5447522176592</v>
      </c>
    </row>
    <row r="311" spans="1:8" x14ac:dyDescent="0.25">
      <c r="A311" t="s">
        <v>3</v>
      </c>
      <c r="B311" t="s">
        <v>11</v>
      </c>
      <c r="C311" t="s">
        <v>86</v>
      </c>
      <c r="D311" t="s">
        <v>80</v>
      </c>
      <c r="E311" t="s">
        <v>29</v>
      </c>
      <c r="F311">
        <v>500000</v>
      </c>
      <c r="G311" t="s">
        <v>35</v>
      </c>
      <c r="H311">
        <v>24162.179008870637</v>
      </c>
    </row>
    <row r="312" spans="1:8" x14ac:dyDescent="0.25">
      <c r="A312" t="s">
        <v>3</v>
      </c>
      <c r="B312" t="s">
        <v>11</v>
      </c>
      <c r="C312" t="s">
        <v>86</v>
      </c>
      <c r="D312" t="s">
        <v>80</v>
      </c>
      <c r="E312" t="s">
        <v>29</v>
      </c>
      <c r="F312">
        <v>600000</v>
      </c>
      <c r="G312" t="s">
        <v>37</v>
      </c>
      <c r="H312">
        <v>12081.089504435318</v>
      </c>
    </row>
    <row r="313" spans="1:8" x14ac:dyDescent="0.25">
      <c r="A313" t="s">
        <v>3</v>
      </c>
      <c r="B313" t="s">
        <v>11</v>
      </c>
      <c r="C313" t="s">
        <v>86</v>
      </c>
      <c r="D313" t="s">
        <v>80</v>
      </c>
      <c r="E313" t="s">
        <v>29</v>
      </c>
      <c r="F313">
        <v>600001</v>
      </c>
      <c r="G313" t="s">
        <v>39</v>
      </c>
      <c r="H313">
        <v>0</v>
      </c>
    </row>
    <row r="314" spans="1:8" x14ac:dyDescent="0.25">
      <c r="A314" t="s">
        <v>3</v>
      </c>
      <c r="B314" t="s">
        <v>11</v>
      </c>
      <c r="C314" t="s">
        <v>86</v>
      </c>
      <c r="D314" t="s">
        <v>80</v>
      </c>
      <c r="E314" t="s">
        <v>29</v>
      </c>
      <c r="F314">
        <v>600002</v>
      </c>
      <c r="G314" t="s">
        <v>38</v>
      </c>
      <c r="H314">
        <v>0</v>
      </c>
    </row>
    <row r="315" spans="1:8" x14ac:dyDescent="0.25">
      <c r="A315" t="s">
        <v>3</v>
      </c>
      <c r="B315" t="s">
        <v>11</v>
      </c>
      <c r="C315" t="s">
        <v>86</v>
      </c>
      <c r="D315" t="s">
        <v>80</v>
      </c>
      <c r="E315" t="s">
        <v>29</v>
      </c>
      <c r="F315">
        <v>700000</v>
      </c>
      <c r="G315" t="s">
        <v>40</v>
      </c>
      <c r="H315">
        <v>6040.5447522176592</v>
      </c>
    </row>
    <row r="316" spans="1:8" x14ac:dyDescent="0.25">
      <c r="A316" t="s">
        <v>3</v>
      </c>
      <c r="B316" t="s">
        <v>11</v>
      </c>
      <c r="C316" t="s">
        <v>86</v>
      </c>
      <c r="D316" t="s">
        <v>80</v>
      </c>
      <c r="E316" t="s">
        <v>29</v>
      </c>
      <c r="F316">
        <v>700001</v>
      </c>
      <c r="G316" t="s">
        <v>41</v>
      </c>
      <c r="H316">
        <v>1208.1089504435317</v>
      </c>
    </row>
    <row r="317" spans="1:8" x14ac:dyDescent="0.25">
      <c r="A317" t="s">
        <v>3</v>
      </c>
      <c r="B317" t="s">
        <v>11</v>
      </c>
      <c r="C317" t="s">
        <v>86</v>
      </c>
      <c r="D317" t="s">
        <v>80</v>
      </c>
      <c r="E317" t="s">
        <v>29</v>
      </c>
      <c r="F317">
        <v>700002</v>
      </c>
      <c r="G317" t="s">
        <v>42</v>
      </c>
      <c r="H317">
        <v>2416.2179008870635</v>
      </c>
    </row>
    <row r="318" spans="1:8" x14ac:dyDescent="0.25">
      <c r="A318" t="s">
        <v>3</v>
      </c>
      <c r="B318" t="s">
        <v>11</v>
      </c>
      <c r="C318" t="s">
        <v>86</v>
      </c>
      <c r="D318" t="s">
        <v>80</v>
      </c>
      <c r="E318" t="s">
        <v>29</v>
      </c>
      <c r="F318">
        <v>700003</v>
      </c>
      <c r="G318" t="s">
        <v>43</v>
      </c>
      <c r="H318">
        <v>1208.1089504435317</v>
      </c>
    </row>
    <row r="319" spans="1:8" x14ac:dyDescent="0.25">
      <c r="A319" t="s">
        <v>3</v>
      </c>
      <c r="B319" t="s">
        <v>11</v>
      </c>
      <c r="C319" t="s">
        <v>86</v>
      </c>
      <c r="D319" t="s">
        <v>80</v>
      </c>
      <c r="E319" t="s">
        <v>29</v>
      </c>
      <c r="F319">
        <v>800000</v>
      </c>
      <c r="G319" t="s">
        <v>44</v>
      </c>
      <c r="H319">
        <v>2416.2179008870635</v>
      </c>
    </row>
    <row r="320" spans="1:8" x14ac:dyDescent="0.25">
      <c r="A320" t="s">
        <v>3</v>
      </c>
      <c r="B320" t="s">
        <v>11</v>
      </c>
      <c r="C320" t="s">
        <v>86</v>
      </c>
      <c r="D320" t="s">
        <v>80</v>
      </c>
      <c r="E320" t="s">
        <v>29</v>
      </c>
      <c r="F320">
        <v>800001</v>
      </c>
      <c r="G320" t="s">
        <v>45</v>
      </c>
      <c r="H320">
        <v>2416.2179008870635</v>
      </c>
    </row>
    <row r="321" spans="1:8" x14ac:dyDescent="0.25">
      <c r="A321" t="s">
        <v>3</v>
      </c>
      <c r="B321" t="s">
        <v>11</v>
      </c>
      <c r="C321" t="s">
        <v>86</v>
      </c>
      <c r="D321" t="s">
        <v>80</v>
      </c>
      <c r="E321" t="s">
        <v>29</v>
      </c>
      <c r="F321">
        <v>800002</v>
      </c>
      <c r="G321" t="s">
        <v>45</v>
      </c>
      <c r="H321">
        <v>2416.2179008870635</v>
      </c>
    </row>
    <row r="322" spans="1:8" x14ac:dyDescent="0.25">
      <c r="A322" t="s">
        <v>3</v>
      </c>
      <c r="B322" t="s">
        <v>11</v>
      </c>
      <c r="C322" t="s">
        <v>87</v>
      </c>
      <c r="D322" t="s">
        <v>81</v>
      </c>
      <c r="E322" t="s">
        <v>30</v>
      </c>
      <c r="F322">
        <v>100000</v>
      </c>
      <c r="G322" t="s">
        <v>31</v>
      </c>
      <c r="H322">
        <v>122019.00399479672</v>
      </c>
    </row>
    <row r="323" spans="1:8" x14ac:dyDescent="0.25">
      <c r="A323" t="s">
        <v>3</v>
      </c>
      <c r="B323" t="s">
        <v>11</v>
      </c>
      <c r="C323" t="s">
        <v>87</v>
      </c>
      <c r="D323" t="s">
        <v>81</v>
      </c>
      <c r="E323" t="s">
        <v>30</v>
      </c>
      <c r="F323">
        <v>100001</v>
      </c>
      <c r="G323" t="s">
        <v>32</v>
      </c>
      <c r="H323">
        <v>36605.701198439012</v>
      </c>
    </row>
    <row r="324" spans="1:8" x14ac:dyDescent="0.25">
      <c r="A324" t="s">
        <v>3</v>
      </c>
      <c r="B324" t="s">
        <v>11</v>
      </c>
      <c r="C324" t="s">
        <v>87</v>
      </c>
      <c r="D324" t="s">
        <v>81</v>
      </c>
      <c r="E324" t="s">
        <v>30</v>
      </c>
      <c r="F324">
        <v>200000</v>
      </c>
      <c r="G324" t="s">
        <v>36</v>
      </c>
      <c r="H324">
        <v>61009.501997398358</v>
      </c>
    </row>
    <row r="325" spans="1:8" x14ac:dyDescent="0.25">
      <c r="A325" t="s">
        <v>3</v>
      </c>
      <c r="B325" t="s">
        <v>11</v>
      </c>
      <c r="C325" t="s">
        <v>87</v>
      </c>
      <c r="D325" t="s">
        <v>81</v>
      </c>
      <c r="E325" t="s">
        <v>30</v>
      </c>
      <c r="F325">
        <v>400000</v>
      </c>
      <c r="G325" t="s">
        <v>33</v>
      </c>
      <c r="H325">
        <v>12201.900399479673</v>
      </c>
    </row>
    <row r="326" spans="1:8" x14ac:dyDescent="0.25">
      <c r="A326" t="s">
        <v>3</v>
      </c>
      <c r="B326" t="s">
        <v>11</v>
      </c>
      <c r="C326" t="s">
        <v>87</v>
      </c>
      <c r="D326" t="s">
        <v>81</v>
      </c>
      <c r="E326" t="s">
        <v>30</v>
      </c>
      <c r="F326">
        <v>400001</v>
      </c>
      <c r="G326" t="s">
        <v>34</v>
      </c>
      <c r="H326">
        <v>6100.9501997398365</v>
      </c>
    </row>
    <row r="327" spans="1:8" x14ac:dyDescent="0.25">
      <c r="A327" t="s">
        <v>3</v>
      </c>
      <c r="B327" t="s">
        <v>11</v>
      </c>
      <c r="C327" t="s">
        <v>87</v>
      </c>
      <c r="D327" t="s">
        <v>81</v>
      </c>
      <c r="E327" t="s">
        <v>30</v>
      </c>
      <c r="F327">
        <v>500000</v>
      </c>
      <c r="G327" t="s">
        <v>35</v>
      </c>
      <c r="H327">
        <v>24403.800798959346</v>
      </c>
    </row>
    <row r="328" spans="1:8" x14ac:dyDescent="0.25">
      <c r="A328" t="s">
        <v>3</v>
      </c>
      <c r="B328" t="s">
        <v>11</v>
      </c>
      <c r="C328" t="s">
        <v>87</v>
      </c>
      <c r="D328" t="s">
        <v>81</v>
      </c>
      <c r="E328" t="s">
        <v>30</v>
      </c>
      <c r="F328">
        <v>600000</v>
      </c>
      <c r="G328" t="s">
        <v>37</v>
      </c>
      <c r="H328">
        <v>12201.900399479673</v>
      </c>
    </row>
    <row r="329" spans="1:8" x14ac:dyDescent="0.25">
      <c r="A329" t="s">
        <v>3</v>
      </c>
      <c r="B329" t="s">
        <v>11</v>
      </c>
      <c r="C329" t="s">
        <v>87</v>
      </c>
      <c r="D329" t="s">
        <v>81</v>
      </c>
      <c r="E329" t="s">
        <v>30</v>
      </c>
      <c r="F329">
        <v>600001</v>
      </c>
      <c r="G329" t="s">
        <v>39</v>
      </c>
      <c r="H329">
        <v>0</v>
      </c>
    </row>
    <row r="330" spans="1:8" x14ac:dyDescent="0.25">
      <c r="A330" t="s">
        <v>3</v>
      </c>
      <c r="B330" t="s">
        <v>11</v>
      </c>
      <c r="C330" t="s">
        <v>87</v>
      </c>
      <c r="D330" t="s">
        <v>81</v>
      </c>
      <c r="E330" t="s">
        <v>30</v>
      </c>
      <c r="F330">
        <v>600002</v>
      </c>
      <c r="G330" t="s">
        <v>38</v>
      </c>
      <c r="H330">
        <v>0</v>
      </c>
    </row>
    <row r="331" spans="1:8" x14ac:dyDescent="0.25">
      <c r="A331" t="s">
        <v>3</v>
      </c>
      <c r="B331" t="s">
        <v>11</v>
      </c>
      <c r="C331" t="s">
        <v>87</v>
      </c>
      <c r="D331" t="s">
        <v>81</v>
      </c>
      <c r="E331" t="s">
        <v>30</v>
      </c>
      <c r="F331">
        <v>700000</v>
      </c>
      <c r="G331" t="s">
        <v>40</v>
      </c>
      <c r="H331">
        <v>6100.9501997398365</v>
      </c>
    </row>
    <row r="332" spans="1:8" x14ac:dyDescent="0.25">
      <c r="A332" t="s">
        <v>3</v>
      </c>
      <c r="B332" t="s">
        <v>11</v>
      </c>
      <c r="C332" t="s">
        <v>87</v>
      </c>
      <c r="D332" t="s">
        <v>81</v>
      </c>
      <c r="E332" t="s">
        <v>30</v>
      </c>
      <c r="F332">
        <v>700001</v>
      </c>
      <c r="G332" t="s">
        <v>41</v>
      </c>
      <c r="H332">
        <v>1220.1900399479671</v>
      </c>
    </row>
    <row r="333" spans="1:8" x14ac:dyDescent="0.25">
      <c r="A333" t="s">
        <v>3</v>
      </c>
      <c r="B333" t="s">
        <v>11</v>
      </c>
      <c r="C333" t="s">
        <v>87</v>
      </c>
      <c r="D333" t="s">
        <v>81</v>
      </c>
      <c r="E333" t="s">
        <v>30</v>
      </c>
      <c r="F333">
        <v>700002</v>
      </c>
      <c r="G333" t="s">
        <v>42</v>
      </c>
      <c r="H333">
        <v>2440.3800798959342</v>
      </c>
    </row>
    <row r="334" spans="1:8" x14ac:dyDescent="0.25">
      <c r="A334" t="s">
        <v>3</v>
      </c>
      <c r="B334" t="s">
        <v>11</v>
      </c>
      <c r="C334" t="s">
        <v>87</v>
      </c>
      <c r="D334" t="s">
        <v>81</v>
      </c>
      <c r="E334" t="s">
        <v>30</v>
      </c>
      <c r="F334">
        <v>700003</v>
      </c>
      <c r="G334" t="s">
        <v>43</v>
      </c>
      <c r="H334">
        <v>1220.1900399479671</v>
      </c>
    </row>
    <row r="335" spans="1:8" x14ac:dyDescent="0.25">
      <c r="A335" t="s">
        <v>3</v>
      </c>
      <c r="B335" t="s">
        <v>11</v>
      </c>
      <c r="C335" t="s">
        <v>87</v>
      </c>
      <c r="D335" t="s">
        <v>81</v>
      </c>
      <c r="E335" t="s">
        <v>30</v>
      </c>
      <c r="F335">
        <v>800000</v>
      </c>
      <c r="G335" t="s">
        <v>44</v>
      </c>
      <c r="H335">
        <v>2440.3800798959342</v>
      </c>
    </row>
    <row r="336" spans="1:8" x14ac:dyDescent="0.25">
      <c r="A336" t="s">
        <v>3</v>
      </c>
      <c r="B336" t="s">
        <v>11</v>
      </c>
      <c r="C336" t="s">
        <v>87</v>
      </c>
      <c r="D336" t="s">
        <v>81</v>
      </c>
      <c r="E336" t="s">
        <v>30</v>
      </c>
      <c r="F336">
        <v>800001</v>
      </c>
      <c r="G336" t="s">
        <v>45</v>
      </c>
      <c r="H336">
        <v>2440.3800798959342</v>
      </c>
    </row>
    <row r="337" spans="1:8" x14ac:dyDescent="0.25">
      <c r="A337" t="s">
        <v>3</v>
      </c>
      <c r="B337" t="s">
        <v>11</v>
      </c>
      <c r="C337" t="s">
        <v>87</v>
      </c>
      <c r="D337" t="s">
        <v>81</v>
      </c>
      <c r="E337" t="s">
        <v>30</v>
      </c>
      <c r="F337">
        <v>800002</v>
      </c>
      <c r="G337" t="s">
        <v>45</v>
      </c>
      <c r="H337">
        <v>2440.3800798959342</v>
      </c>
    </row>
    <row r="338" spans="1:8" x14ac:dyDescent="0.25">
      <c r="A338" t="s">
        <v>10</v>
      </c>
      <c r="B338" t="s">
        <v>12</v>
      </c>
      <c r="C338" t="s">
        <v>4</v>
      </c>
      <c r="D338" t="s">
        <v>62</v>
      </c>
      <c r="E338" t="s">
        <v>47</v>
      </c>
      <c r="F338">
        <v>100000</v>
      </c>
      <c r="G338" t="s">
        <v>31</v>
      </c>
      <c r="H338">
        <v>123239.19403474468</v>
      </c>
    </row>
    <row r="339" spans="1:8" x14ac:dyDescent="0.25">
      <c r="A339" t="s">
        <v>10</v>
      </c>
      <c r="B339" t="s">
        <v>12</v>
      </c>
      <c r="C339" t="s">
        <v>4</v>
      </c>
      <c r="D339" t="s">
        <v>62</v>
      </c>
      <c r="E339" t="s">
        <v>47</v>
      </c>
      <c r="F339">
        <v>100001</v>
      </c>
      <c r="G339" t="s">
        <v>32</v>
      </c>
      <c r="H339">
        <v>36971.758210423402</v>
      </c>
    </row>
    <row r="340" spans="1:8" x14ac:dyDescent="0.25">
      <c r="A340" t="s">
        <v>10</v>
      </c>
      <c r="B340" t="s">
        <v>12</v>
      </c>
      <c r="C340" t="s">
        <v>4</v>
      </c>
      <c r="D340" t="s">
        <v>62</v>
      </c>
      <c r="E340" t="s">
        <v>47</v>
      </c>
      <c r="F340">
        <v>200000</v>
      </c>
      <c r="G340" t="s">
        <v>36</v>
      </c>
      <c r="H340">
        <v>61619.59701737234</v>
      </c>
    </row>
    <row r="341" spans="1:8" x14ac:dyDescent="0.25">
      <c r="A341" t="s">
        <v>10</v>
      </c>
      <c r="B341" t="s">
        <v>12</v>
      </c>
      <c r="C341" t="s">
        <v>4</v>
      </c>
      <c r="D341" t="s">
        <v>62</v>
      </c>
      <c r="E341" t="s">
        <v>47</v>
      </c>
      <c r="F341">
        <v>400000</v>
      </c>
      <c r="G341" t="s">
        <v>33</v>
      </c>
      <c r="H341">
        <v>12323.919403474469</v>
      </c>
    </row>
    <row r="342" spans="1:8" x14ac:dyDescent="0.25">
      <c r="A342" t="s">
        <v>10</v>
      </c>
      <c r="B342" t="s">
        <v>12</v>
      </c>
      <c r="C342" t="s">
        <v>4</v>
      </c>
      <c r="D342" t="s">
        <v>62</v>
      </c>
      <c r="E342" t="s">
        <v>47</v>
      </c>
      <c r="F342">
        <v>400001</v>
      </c>
      <c r="G342" t="s">
        <v>34</v>
      </c>
      <c r="H342">
        <v>6161.9597017372344</v>
      </c>
    </row>
    <row r="343" spans="1:8" x14ac:dyDescent="0.25">
      <c r="A343" t="s">
        <v>10</v>
      </c>
      <c r="B343" t="s">
        <v>12</v>
      </c>
      <c r="C343" t="s">
        <v>4</v>
      </c>
      <c r="D343" t="s">
        <v>62</v>
      </c>
      <c r="E343" t="s">
        <v>47</v>
      </c>
      <c r="F343">
        <v>500000</v>
      </c>
      <c r="G343" t="s">
        <v>35</v>
      </c>
      <c r="H343">
        <v>24647.838806948937</v>
      </c>
    </row>
    <row r="344" spans="1:8" x14ac:dyDescent="0.25">
      <c r="A344" t="s">
        <v>10</v>
      </c>
      <c r="B344" t="s">
        <v>12</v>
      </c>
      <c r="C344" t="s">
        <v>4</v>
      </c>
      <c r="D344" t="s">
        <v>62</v>
      </c>
      <c r="E344" t="s">
        <v>47</v>
      </c>
      <c r="F344">
        <v>600000</v>
      </c>
      <c r="G344" t="s">
        <v>37</v>
      </c>
      <c r="H344">
        <v>12323.919403474469</v>
      </c>
    </row>
    <row r="345" spans="1:8" x14ac:dyDescent="0.25">
      <c r="A345" t="s">
        <v>10</v>
      </c>
      <c r="B345" t="s">
        <v>12</v>
      </c>
      <c r="C345" t="s">
        <v>4</v>
      </c>
      <c r="D345" t="s">
        <v>62</v>
      </c>
      <c r="E345" t="s">
        <v>47</v>
      </c>
      <c r="F345">
        <v>600001</v>
      </c>
      <c r="G345" t="s">
        <v>39</v>
      </c>
      <c r="H345">
        <v>0</v>
      </c>
    </row>
    <row r="346" spans="1:8" x14ac:dyDescent="0.25">
      <c r="A346" t="s">
        <v>10</v>
      </c>
      <c r="B346" t="s">
        <v>12</v>
      </c>
      <c r="C346" t="s">
        <v>4</v>
      </c>
      <c r="D346" t="s">
        <v>62</v>
      </c>
      <c r="E346" t="s">
        <v>47</v>
      </c>
      <c r="F346">
        <v>600002</v>
      </c>
      <c r="G346" t="s">
        <v>38</v>
      </c>
      <c r="H346">
        <v>0</v>
      </c>
    </row>
    <row r="347" spans="1:8" x14ac:dyDescent="0.25">
      <c r="A347" t="s">
        <v>10</v>
      </c>
      <c r="B347" t="s">
        <v>12</v>
      </c>
      <c r="C347" t="s">
        <v>4</v>
      </c>
      <c r="D347" t="s">
        <v>62</v>
      </c>
      <c r="E347" t="s">
        <v>47</v>
      </c>
      <c r="F347">
        <v>700000</v>
      </c>
      <c r="G347" t="s">
        <v>40</v>
      </c>
      <c r="H347">
        <v>6161.9597017372344</v>
      </c>
    </row>
    <row r="348" spans="1:8" x14ac:dyDescent="0.25">
      <c r="A348" t="s">
        <v>10</v>
      </c>
      <c r="B348" t="s">
        <v>12</v>
      </c>
      <c r="C348" t="s">
        <v>4</v>
      </c>
      <c r="D348" t="s">
        <v>62</v>
      </c>
      <c r="E348" t="s">
        <v>47</v>
      </c>
      <c r="F348">
        <v>700001</v>
      </c>
      <c r="G348" t="s">
        <v>41</v>
      </c>
      <c r="H348">
        <v>1232.3919403474467</v>
      </c>
    </row>
    <row r="349" spans="1:8" x14ac:dyDescent="0.25">
      <c r="A349" t="s">
        <v>10</v>
      </c>
      <c r="B349" t="s">
        <v>12</v>
      </c>
      <c r="C349" t="s">
        <v>4</v>
      </c>
      <c r="D349" t="s">
        <v>62</v>
      </c>
      <c r="E349" t="s">
        <v>47</v>
      </c>
      <c r="F349">
        <v>700002</v>
      </c>
      <c r="G349" t="s">
        <v>42</v>
      </c>
      <c r="H349">
        <v>2464.7838806948935</v>
      </c>
    </row>
    <row r="350" spans="1:8" x14ac:dyDescent="0.25">
      <c r="A350" t="s">
        <v>10</v>
      </c>
      <c r="B350" t="s">
        <v>12</v>
      </c>
      <c r="C350" t="s">
        <v>4</v>
      </c>
      <c r="D350" t="s">
        <v>62</v>
      </c>
      <c r="E350" t="s">
        <v>47</v>
      </c>
      <c r="F350">
        <v>700003</v>
      </c>
      <c r="G350" t="s">
        <v>43</v>
      </c>
      <c r="H350">
        <v>1232.3919403474467</v>
      </c>
    </row>
    <row r="351" spans="1:8" x14ac:dyDescent="0.25">
      <c r="A351" t="s">
        <v>10</v>
      </c>
      <c r="B351" t="s">
        <v>12</v>
      </c>
      <c r="C351" t="s">
        <v>4</v>
      </c>
      <c r="D351" t="s">
        <v>62</v>
      </c>
      <c r="E351" t="s">
        <v>47</v>
      </c>
      <c r="F351">
        <v>800000</v>
      </c>
      <c r="G351" t="s">
        <v>44</v>
      </c>
      <c r="H351">
        <v>2464.7838806948935</v>
      </c>
    </row>
    <row r="352" spans="1:8" x14ac:dyDescent="0.25">
      <c r="A352" t="s">
        <v>10</v>
      </c>
      <c r="B352" t="s">
        <v>12</v>
      </c>
      <c r="C352" t="s">
        <v>4</v>
      </c>
      <c r="D352" t="s">
        <v>62</v>
      </c>
      <c r="E352" t="s">
        <v>47</v>
      </c>
      <c r="F352">
        <v>800001</v>
      </c>
      <c r="G352" t="s">
        <v>45</v>
      </c>
      <c r="H352">
        <v>2464.7838806948935</v>
      </c>
    </row>
    <row r="353" spans="1:8" x14ac:dyDescent="0.25">
      <c r="A353" t="s">
        <v>10</v>
      </c>
      <c r="B353" t="s">
        <v>12</v>
      </c>
      <c r="C353" t="s">
        <v>4</v>
      </c>
      <c r="D353" t="s">
        <v>62</v>
      </c>
      <c r="E353" t="s">
        <v>47</v>
      </c>
      <c r="F353">
        <v>800002</v>
      </c>
      <c r="G353" t="s">
        <v>45</v>
      </c>
      <c r="H353">
        <v>2464.7838806948935</v>
      </c>
    </row>
    <row r="354" spans="1:8" x14ac:dyDescent="0.25">
      <c r="A354" t="s">
        <v>10</v>
      </c>
      <c r="B354" t="s">
        <v>12</v>
      </c>
      <c r="C354" t="s">
        <v>4</v>
      </c>
      <c r="D354" t="s">
        <v>63</v>
      </c>
      <c r="E354" t="s">
        <v>48</v>
      </c>
      <c r="F354">
        <v>100000</v>
      </c>
      <c r="G354" t="s">
        <v>31</v>
      </c>
      <c r="H354">
        <v>124471.58597509212</v>
      </c>
    </row>
    <row r="355" spans="1:8" x14ac:dyDescent="0.25">
      <c r="A355" t="s">
        <v>10</v>
      </c>
      <c r="B355" t="s">
        <v>12</v>
      </c>
      <c r="C355" t="s">
        <v>4</v>
      </c>
      <c r="D355" t="s">
        <v>63</v>
      </c>
      <c r="E355" t="s">
        <v>48</v>
      </c>
      <c r="F355">
        <v>100001</v>
      </c>
      <c r="G355" t="s">
        <v>32</v>
      </c>
      <c r="H355">
        <v>37341.475792527635</v>
      </c>
    </row>
    <row r="356" spans="1:8" x14ac:dyDescent="0.25">
      <c r="A356" t="s">
        <v>10</v>
      </c>
      <c r="B356" t="s">
        <v>12</v>
      </c>
      <c r="C356" t="s">
        <v>4</v>
      </c>
      <c r="D356" t="s">
        <v>63</v>
      </c>
      <c r="E356" t="s">
        <v>48</v>
      </c>
      <c r="F356">
        <v>200000</v>
      </c>
      <c r="G356" t="s">
        <v>36</v>
      </c>
      <c r="H356">
        <v>62235.792987546061</v>
      </c>
    </row>
    <row r="357" spans="1:8" x14ac:dyDescent="0.25">
      <c r="A357" t="s">
        <v>10</v>
      </c>
      <c r="B357" t="s">
        <v>12</v>
      </c>
      <c r="C357" t="s">
        <v>4</v>
      </c>
      <c r="D357" t="s">
        <v>63</v>
      </c>
      <c r="E357" t="s">
        <v>48</v>
      </c>
      <c r="F357">
        <v>400000</v>
      </c>
      <c r="G357" t="s">
        <v>33</v>
      </c>
      <c r="H357">
        <v>12447.158597509213</v>
      </c>
    </row>
    <row r="358" spans="1:8" x14ac:dyDescent="0.25">
      <c r="A358" t="s">
        <v>10</v>
      </c>
      <c r="B358" t="s">
        <v>12</v>
      </c>
      <c r="C358" t="s">
        <v>4</v>
      </c>
      <c r="D358" t="s">
        <v>63</v>
      </c>
      <c r="E358" t="s">
        <v>48</v>
      </c>
      <c r="F358">
        <v>400001</v>
      </c>
      <c r="G358" t="s">
        <v>34</v>
      </c>
      <c r="H358">
        <v>6223.5792987546065</v>
      </c>
    </row>
    <row r="359" spans="1:8" x14ac:dyDescent="0.25">
      <c r="A359" t="s">
        <v>10</v>
      </c>
      <c r="B359" t="s">
        <v>12</v>
      </c>
      <c r="C359" t="s">
        <v>4</v>
      </c>
      <c r="D359" t="s">
        <v>63</v>
      </c>
      <c r="E359" t="s">
        <v>48</v>
      </c>
      <c r="F359">
        <v>500000</v>
      </c>
      <c r="G359" t="s">
        <v>35</v>
      </c>
      <c r="H359">
        <v>24894.317195018426</v>
      </c>
    </row>
    <row r="360" spans="1:8" x14ac:dyDescent="0.25">
      <c r="A360" t="s">
        <v>10</v>
      </c>
      <c r="B360" t="s">
        <v>12</v>
      </c>
      <c r="C360" t="s">
        <v>4</v>
      </c>
      <c r="D360" t="s">
        <v>63</v>
      </c>
      <c r="E360" t="s">
        <v>48</v>
      </c>
      <c r="F360">
        <v>600000</v>
      </c>
      <c r="G360" t="s">
        <v>37</v>
      </c>
      <c r="H360">
        <v>12447.158597509213</v>
      </c>
    </row>
    <row r="361" spans="1:8" x14ac:dyDescent="0.25">
      <c r="A361" t="s">
        <v>10</v>
      </c>
      <c r="B361" t="s">
        <v>12</v>
      </c>
      <c r="C361" t="s">
        <v>4</v>
      </c>
      <c r="D361" t="s">
        <v>63</v>
      </c>
      <c r="E361" t="s">
        <v>48</v>
      </c>
      <c r="F361">
        <v>600001</v>
      </c>
      <c r="G361" t="s">
        <v>39</v>
      </c>
      <c r="H361">
        <v>0</v>
      </c>
    </row>
    <row r="362" spans="1:8" x14ac:dyDescent="0.25">
      <c r="A362" t="s">
        <v>10</v>
      </c>
      <c r="B362" t="s">
        <v>12</v>
      </c>
      <c r="C362" t="s">
        <v>4</v>
      </c>
      <c r="D362" t="s">
        <v>63</v>
      </c>
      <c r="E362" t="s">
        <v>48</v>
      </c>
      <c r="F362">
        <v>600002</v>
      </c>
      <c r="G362" t="s">
        <v>38</v>
      </c>
      <c r="H362">
        <v>0</v>
      </c>
    </row>
    <row r="363" spans="1:8" x14ac:dyDescent="0.25">
      <c r="A363" t="s">
        <v>10</v>
      </c>
      <c r="B363" t="s">
        <v>12</v>
      </c>
      <c r="C363" t="s">
        <v>4</v>
      </c>
      <c r="D363" t="s">
        <v>63</v>
      </c>
      <c r="E363" t="s">
        <v>48</v>
      </c>
      <c r="F363">
        <v>700000</v>
      </c>
      <c r="G363" t="s">
        <v>40</v>
      </c>
      <c r="H363">
        <v>6223.5792987546065</v>
      </c>
    </row>
    <row r="364" spans="1:8" x14ac:dyDescent="0.25">
      <c r="A364" t="s">
        <v>10</v>
      </c>
      <c r="B364" t="s">
        <v>12</v>
      </c>
      <c r="C364" t="s">
        <v>4</v>
      </c>
      <c r="D364" t="s">
        <v>63</v>
      </c>
      <c r="E364" t="s">
        <v>48</v>
      </c>
      <c r="F364">
        <v>700001</v>
      </c>
      <c r="G364" t="s">
        <v>41</v>
      </c>
      <c r="H364">
        <v>1244.7158597509213</v>
      </c>
    </row>
    <row r="365" spans="1:8" x14ac:dyDescent="0.25">
      <c r="A365" t="s">
        <v>10</v>
      </c>
      <c r="B365" t="s">
        <v>12</v>
      </c>
      <c r="C365" t="s">
        <v>4</v>
      </c>
      <c r="D365" t="s">
        <v>63</v>
      </c>
      <c r="E365" t="s">
        <v>48</v>
      </c>
      <c r="F365">
        <v>700002</v>
      </c>
      <c r="G365" t="s">
        <v>42</v>
      </c>
      <c r="H365">
        <v>2489.4317195018425</v>
      </c>
    </row>
    <row r="366" spans="1:8" x14ac:dyDescent="0.25">
      <c r="A366" t="s">
        <v>10</v>
      </c>
      <c r="B366" t="s">
        <v>12</v>
      </c>
      <c r="C366" t="s">
        <v>4</v>
      </c>
      <c r="D366" t="s">
        <v>63</v>
      </c>
      <c r="E366" t="s">
        <v>48</v>
      </c>
      <c r="F366">
        <v>700003</v>
      </c>
      <c r="G366" t="s">
        <v>43</v>
      </c>
      <c r="H366">
        <v>1244.7158597509213</v>
      </c>
    </row>
    <row r="367" spans="1:8" x14ac:dyDescent="0.25">
      <c r="A367" t="s">
        <v>10</v>
      </c>
      <c r="B367" t="s">
        <v>12</v>
      </c>
      <c r="C367" t="s">
        <v>4</v>
      </c>
      <c r="D367" t="s">
        <v>63</v>
      </c>
      <c r="E367" t="s">
        <v>48</v>
      </c>
      <c r="F367">
        <v>800000</v>
      </c>
      <c r="G367" t="s">
        <v>44</v>
      </c>
      <c r="H367">
        <v>2489.4317195018425</v>
      </c>
    </row>
    <row r="368" spans="1:8" x14ac:dyDescent="0.25">
      <c r="A368" t="s">
        <v>10</v>
      </c>
      <c r="B368" t="s">
        <v>12</v>
      </c>
      <c r="C368" t="s">
        <v>4</v>
      </c>
      <c r="D368" t="s">
        <v>63</v>
      </c>
      <c r="E368" t="s">
        <v>48</v>
      </c>
      <c r="F368">
        <v>800001</v>
      </c>
      <c r="G368" t="s">
        <v>45</v>
      </c>
      <c r="H368">
        <v>2489.4317195018425</v>
      </c>
    </row>
    <row r="369" spans="1:8" x14ac:dyDescent="0.25">
      <c r="A369" t="s">
        <v>10</v>
      </c>
      <c r="B369" t="s">
        <v>12</v>
      </c>
      <c r="C369" t="s">
        <v>4</v>
      </c>
      <c r="D369" t="s">
        <v>63</v>
      </c>
      <c r="E369" t="s">
        <v>48</v>
      </c>
      <c r="F369">
        <v>800002</v>
      </c>
      <c r="G369" t="s">
        <v>45</v>
      </c>
      <c r="H369">
        <v>2489.4317195018425</v>
      </c>
    </row>
    <row r="370" spans="1:8" x14ac:dyDescent="0.25">
      <c r="A370" t="s">
        <v>10</v>
      </c>
      <c r="B370" t="s">
        <v>12</v>
      </c>
      <c r="C370" t="s">
        <v>4</v>
      </c>
      <c r="D370" t="s">
        <v>64</v>
      </c>
      <c r="E370" t="s">
        <v>49</v>
      </c>
      <c r="F370">
        <v>100000</v>
      </c>
      <c r="G370" t="s">
        <v>31</v>
      </c>
      <c r="H370">
        <v>125716.30183484305</v>
      </c>
    </row>
    <row r="371" spans="1:8" x14ac:dyDescent="0.25">
      <c r="A371" t="s">
        <v>10</v>
      </c>
      <c r="B371" t="s">
        <v>12</v>
      </c>
      <c r="C371" t="s">
        <v>4</v>
      </c>
      <c r="D371" t="s">
        <v>64</v>
      </c>
      <c r="E371" t="s">
        <v>49</v>
      </c>
      <c r="F371">
        <v>100001</v>
      </c>
      <c r="G371" t="s">
        <v>32</v>
      </c>
      <c r="H371">
        <v>37714.89055045291</v>
      </c>
    </row>
    <row r="372" spans="1:8" x14ac:dyDescent="0.25">
      <c r="A372" t="s">
        <v>10</v>
      </c>
      <c r="B372" t="s">
        <v>12</v>
      </c>
      <c r="C372" t="s">
        <v>4</v>
      </c>
      <c r="D372" t="s">
        <v>64</v>
      </c>
      <c r="E372" t="s">
        <v>49</v>
      </c>
      <c r="F372">
        <v>200000</v>
      </c>
      <c r="G372" t="s">
        <v>36</v>
      </c>
      <c r="H372">
        <v>62858.150917421524</v>
      </c>
    </row>
    <row r="373" spans="1:8" x14ac:dyDescent="0.25">
      <c r="A373" t="s">
        <v>10</v>
      </c>
      <c r="B373" t="s">
        <v>12</v>
      </c>
      <c r="C373" t="s">
        <v>4</v>
      </c>
      <c r="D373" t="s">
        <v>64</v>
      </c>
      <c r="E373" t="s">
        <v>49</v>
      </c>
      <c r="F373">
        <v>400000</v>
      </c>
      <c r="G373" t="s">
        <v>33</v>
      </c>
      <c r="H373">
        <v>12571.630183484305</v>
      </c>
    </row>
    <row r="374" spans="1:8" x14ac:dyDescent="0.25">
      <c r="A374" t="s">
        <v>10</v>
      </c>
      <c r="B374" t="s">
        <v>12</v>
      </c>
      <c r="C374" t="s">
        <v>4</v>
      </c>
      <c r="D374" t="s">
        <v>64</v>
      </c>
      <c r="E374" t="s">
        <v>49</v>
      </c>
      <c r="F374">
        <v>400001</v>
      </c>
      <c r="G374" t="s">
        <v>34</v>
      </c>
      <c r="H374">
        <v>6285.8150917421526</v>
      </c>
    </row>
    <row r="375" spans="1:8" x14ac:dyDescent="0.25">
      <c r="A375" t="s">
        <v>10</v>
      </c>
      <c r="B375" t="s">
        <v>12</v>
      </c>
      <c r="C375" t="s">
        <v>4</v>
      </c>
      <c r="D375" t="s">
        <v>64</v>
      </c>
      <c r="E375" t="s">
        <v>49</v>
      </c>
      <c r="F375">
        <v>500000</v>
      </c>
      <c r="G375" t="s">
        <v>35</v>
      </c>
      <c r="H375">
        <v>25143.26036696861</v>
      </c>
    </row>
    <row r="376" spans="1:8" x14ac:dyDescent="0.25">
      <c r="A376" t="s">
        <v>10</v>
      </c>
      <c r="B376" t="s">
        <v>12</v>
      </c>
      <c r="C376" t="s">
        <v>4</v>
      </c>
      <c r="D376" t="s">
        <v>64</v>
      </c>
      <c r="E376" t="s">
        <v>49</v>
      </c>
      <c r="F376">
        <v>600000</v>
      </c>
      <c r="G376" t="s">
        <v>37</v>
      </c>
      <c r="H376">
        <v>12571.630183484305</v>
      </c>
    </row>
    <row r="377" spans="1:8" x14ac:dyDescent="0.25">
      <c r="A377" t="s">
        <v>10</v>
      </c>
      <c r="B377" t="s">
        <v>12</v>
      </c>
      <c r="C377" t="s">
        <v>4</v>
      </c>
      <c r="D377" t="s">
        <v>64</v>
      </c>
      <c r="E377" t="s">
        <v>49</v>
      </c>
      <c r="F377">
        <v>600001</v>
      </c>
      <c r="G377" t="s">
        <v>39</v>
      </c>
      <c r="H377">
        <v>0</v>
      </c>
    </row>
    <row r="378" spans="1:8" x14ac:dyDescent="0.25">
      <c r="A378" t="s">
        <v>10</v>
      </c>
      <c r="B378" t="s">
        <v>12</v>
      </c>
      <c r="C378" t="s">
        <v>4</v>
      </c>
      <c r="D378" t="s">
        <v>64</v>
      </c>
      <c r="E378" t="s">
        <v>49</v>
      </c>
      <c r="F378">
        <v>600002</v>
      </c>
      <c r="G378" t="s">
        <v>38</v>
      </c>
      <c r="H378">
        <v>0</v>
      </c>
    </row>
    <row r="379" spans="1:8" x14ac:dyDescent="0.25">
      <c r="A379" t="s">
        <v>10</v>
      </c>
      <c r="B379" t="s">
        <v>12</v>
      </c>
      <c r="C379" t="s">
        <v>4</v>
      </c>
      <c r="D379" t="s">
        <v>64</v>
      </c>
      <c r="E379" t="s">
        <v>49</v>
      </c>
      <c r="F379">
        <v>700000</v>
      </c>
      <c r="G379" t="s">
        <v>40</v>
      </c>
      <c r="H379">
        <v>6285.8150917421526</v>
      </c>
    </row>
    <row r="380" spans="1:8" x14ac:dyDescent="0.25">
      <c r="A380" t="s">
        <v>10</v>
      </c>
      <c r="B380" t="s">
        <v>12</v>
      </c>
      <c r="C380" t="s">
        <v>4</v>
      </c>
      <c r="D380" t="s">
        <v>64</v>
      </c>
      <c r="E380" t="s">
        <v>49</v>
      </c>
      <c r="F380">
        <v>700001</v>
      </c>
      <c r="G380" t="s">
        <v>41</v>
      </c>
      <c r="H380">
        <v>1257.1630183484306</v>
      </c>
    </row>
    <row r="381" spans="1:8" x14ac:dyDescent="0.25">
      <c r="A381" t="s">
        <v>10</v>
      </c>
      <c r="B381" t="s">
        <v>12</v>
      </c>
      <c r="C381" t="s">
        <v>4</v>
      </c>
      <c r="D381" t="s">
        <v>64</v>
      </c>
      <c r="E381" t="s">
        <v>49</v>
      </c>
      <c r="F381">
        <v>700002</v>
      </c>
      <c r="G381" t="s">
        <v>42</v>
      </c>
      <c r="H381">
        <v>2514.3260366968611</v>
      </c>
    </row>
    <row r="382" spans="1:8" x14ac:dyDescent="0.25">
      <c r="A382" t="s">
        <v>10</v>
      </c>
      <c r="B382" t="s">
        <v>12</v>
      </c>
      <c r="C382" t="s">
        <v>4</v>
      </c>
      <c r="D382" t="s">
        <v>64</v>
      </c>
      <c r="E382" t="s">
        <v>49</v>
      </c>
      <c r="F382">
        <v>700003</v>
      </c>
      <c r="G382" t="s">
        <v>43</v>
      </c>
      <c r="H382">
        <v>1257.1630183484306</v>
      </c>
    </row>
    <row r="383" spans="1:8" x14ac:dyDescent="0.25">
      <c r="A383" t="s">
        <v>10</v>
      </c>
      <c r="B383" t="s">
        <v>12</v>
      </c>
      <c r="C383" t="s">
        <v>4</v>
      </c>
      <c r="D383" t="s">
        <v>64</v>
      </c>
      <c r="E383" t="s">
        <v>49</v>
      </c>
      <c r="F383">
        <v>800000</v>
      </c>
      <c r="G383" t="s">
        <v>44</v>
      </c>
      <c r="H383">
        <v>2514.3260366968611</v>
      </c>
    </row>
    <row r="384" spans="1:8" x14ac:dyDescent="0.25">
      <c r="A384" t="s">
        <v>10</v>
      </c>
      <c r="B384" t="s">
        <v>12</v>
      </c>
      <c r="C384" t="s">
        <v>4</v>
      </c>
      <c r="D384" t="s">
        <v>64</v>
      </c>
      <c r="E384" t="s">
        <v>49</v>
      </c>
      <c r="F384">
        <v>800001</v>
      </c>
      <c r="G384" t="s">
        <v>45</v>
      </c>
      <c r="H384">
        <v>2514.3260366968611</v>
      </c>
    </row>
    <row r="385" spans="1:8" x14ac:dyDescent="0.25">
      <c r="A385" t="s">
        <v>10</v>
      </c>
      <c r="B385" t="s">
        <v>12</v>
      </c>
      <c r="C385" t="s">
        <v>4</v>
      </c>
      <c r="D385" t="s">
        <v>64</v>
      </c>
      <c r="E385" t="s">
        <v>49</v>
      </c>
      <c r="F385">
        <v>800002</v>
      </c>
      <c r="G385" t="s">
        <v>45</v>
      </c>
      <c r="H385">
        <v>2514.3260366968611</v>
      </c>
    </row>
    <row r="386" spans="1:8" x14ac:dyDescent="0.25">
      <c r="A386" t="s">
        <v>10</v>
      </c>
      <c r="B386" t="s">
        <v>12</v>
      </c>
      <c r="C386" t="s">
        <v>4</v>
      </c>
      <c r="D386" t="s">
        <v>65</v>
      </c>
      <c r="E386" t="s">
        <v>50</v>
      </c>
      <c r="F386">
        <v>100000</v>
      </c>
      <c r="G386" t="s">
        <v>31</v>
      </c>
      <c r="H386">
        <v>126973.46485319149</v>
      </c>
    </row>
    <row r="387" spans="1:8" x14ac:dyDescent="0.25">
      <c r="A387" t="s">
        <v>10</v>
      </c>
      <c r="B387" t="s">
        <v>12</v>
      </c>
      <c r="C387" t="s">
        <v>4</v>
      </c>
      <c r="D387" t="s">
        <v>65</v>
      </c>
      <c r="E387" t="s">
        <v>50</v>
      </c>
      <c r="F387">
        <v>100001</v>
      </c>
      <c r="G387" t="s">
        <v>32</v>
      </c>
      <c r="H387">
        <v>38092.039455957442</v>
      </c>
    </row>
    <row r="388" spans="1:8" x14ac:dyDescent="0.25">
      <c r="A388" t="s">
        <v>10</v>
      </c>
      <c r="B388" t="s">
        <v>12</v>
      </c>
      <c r="C388" t="s">
        <v>4</v>
      </c>
      <c r="D388" t="s">
        <v>65</v>
      </c>
      <c r="E388" t="s">
        <v>50</v>
      </c>
      <c r="F388">
        <v>200000</v>
      </c>
      <c r="G388" t="s">
        <v>36</v>
      </c>
      <c r="H388">
        <v>63486.732426595743</v>
      </c>
    </row>
    <row r="389" spans="1:8" x14ac:dyDescent="0.25">
      <c r="A389" t="s">
        <v>10</v>
      </c>
      <c r="B389" t="s">
        <v>12</v>
      </c>
      <c r="C389" t="s">
        <v>4</v>
      </c>
      <c r="D389" t="s">
        <v>65</v>
      </c>
      <c r="E389" t="s">
        <v>50</v>
      </c>
      <c r="F389">
        <v>400000</v>
      </c>
      <c r="G389" t="s">
        <v>33</v>
      </c>
      <c r="H389">
        <v>12697.346485319149</v>
      </c>
    </row>
    <row r="390" spans="1:8" x14ac:dyDescent="0.25">
      <c r="A390" t="s">
        <v>10</v>
      </c>
      <c r="B390" t="s">
        <v>12</v>
      </c>
      <c r="C390" t="s">
        <v>4</v>
      </c>
      <c r="D390" t="s">
        <v>65</v>
      </c>
      <c r="E390" t="s">
        <v>50</v>
      </c>
      <c r="F390">
        <v>400001</v>
      </c>
      <c r="G390" t="s">
        <v>34</v>
      </c>
      <c r="H390">
        <v>6348.6732426595745</v>
      </c>
    </row>
    <row r="391" spans="1:8" x14ac:dyDescent="0.25">
      <c r="A391" t="s">
        <v>10</v>
      </c>
      <c r="B391" t="s">
        <v>12</v>
      </c>
      <c r="C391" t="s">
        <v>4</v>
      </c>
      <c r="D391" t="s">
        <v>65</v>
      </c>
      <c r="E391" t="s">
        <v>50</v>
      </c>
      <c r="F391">
        <v>500000</v>
      </c>
      <c r="G391" t="s">
        <v>35</v>
      </c>
      <c r="H391">
        <v>25394.692970638298</v>
      </c>
    </row>
    <row r="392" spans="1:8" x14ac:dyDescent="0.25">
      <c r="A392" t="s">
        <v>10</v>
      </c>
      <c r="B392" t="s">
        <v>12</v>
      </c>
      <c r="C392" t="s">
        <v>4</v>
      </c>
      <c r="D392" t="s">
        <v>65</v>
      </c>
      <c r="E392" t="s">
        <v>50</v>
      </c>
      <c r="F392">
        <v>600000</v>
      </c>
      <c r="G392" t="s">
        <v>37</v>
      </c>
      <c r="H392">
        <v>12697.346485319149</v>
      </c>
    </row>
    <row r="393" spans="1:8" x14ac:dyDescent="0.25">
      <c r="A393" t="s">
        <v>10</v>
      </c>
      <c r="B393" t="s">
        <v>12</v>
      </c>
      <c r="C393" t="s">
        <v>4</v>
      </c>
      <c r="D393" t="s">
        <v>65</v>
      </c>
      <c r="E393" t="s">
        <v>50</v>
      </c>
      <c r="F393">
        <v>600001</v>
      </c>
      <c r="G393" t="s">
        <v>39</v>
      </c>
      <c r="H393">
        <v>0</v>
      </c>
    </row>
    <row r="394" spans="1:8" x14ac:dyDescent="0.25">
      <c r="A394" t="s">
        <v>10</v>
      </c>
      <c r="B394" t="s">
        <v>12</v>
      </c>
      <c r="C394" t="s">
        <v>4</v>
      </c>
      <c r="D394" t="s">
        <v>65</v>
      </c>
      <c r="E394" t="s">
        <v>50</v>
      </c>
      <c r="F394">
        <v>600002</v>
      </c>
      <c r="G394" t="s">
        <v>38</v>
      </c>
      <c r="H394">
        <v>0</v>
      </c>
    </row>
    <row r="395" spans="1:8" x14ac:dyDescent="0.25">
      <c r="A395" t="s">
        <v>10</v>
      </c>
      <c r="B395" t="s">
        <v>12</v>
      </c>
      <c r="C395" t="s">
        <v>4</v>
      </c>
      <c r="D395" t="s">
        <v>65</v>
      </c>
      <c r="E395" t="s">
        <v>50</v>
      </c>
      <c r="F395">
        <v>700000</v>
      </c>
      <c r="G395" t="s">
        <v>40</v>
      </c>
      <c r="H395">
        <v>6348.6732426595745</v>
      </c>
    </row>
    <row r="396" spans="1:8" x14ac:dyDescent="0.25">
      <c r="A396" t="s">
        <v>10</v>
      </c>
      <c r="B396" t="s">
        <v>12</v>
      </c>
      <c r="C396" t="s">
        <v>4</v>
      </c>
      <c r="D396" t="s">
        <v>65</v>
      </c>
      <c r="E396" t="s">
        <v>50</v>
      </c>
      <c r="F396">
        <v>700001</v>
      </c>
      <c r="G396" t="s">
        <v>41</v>
      </c>
      <c r="H396">
        <v>1269.7346485319149</v>
      </c>
    </row>
    <row r="397" spans="1:8" x14ac:dyDescent="0.25">
      <c r="A397" t="s">
        <v>10</v>
      </c>
      <c r="B397" t="s">
        <v>12</v>
      </c>
      <c r="C397" t="s">
        <v>4</v>
      </c>
      <c r="D397" t="s">
        <v>65</v>
      </c>
      <c r="E397" t="s">
        <v>50</v>
      </c>
      <c r="F397">
        <v>700002</v>
      </c>
      <c r="G397" t="s">
        <v>42</v>
      </c>
      <c r="H397">
        <v>2539.4692970638298</v>
      </c>
    </row>
    <row r="398" spans="1:8" x14ac:dyDescent="0.25">
      <c r="A398" t="s">
        <v>10</v>
      </c>
      <c r="B398" t="s">
        <v>12</v>
      </c>
      <c r="C398" t="s">
        <v>4</v>
      </c>
      <c r="D398" t="s">
        <v>65</v>
      </c>
      <c r="E398" t="s">
        <v>50</v>
      </c>
      <c r="F398">
        <v>700003</v>
      </c>
      <c r="G398" t="s">
        <v>43</v>
      </c>
      <c r="H398">
        <v>1269.7346485319149</v>
      </c>
    </row>
    <row r="399" spans="1:8" x14ac:dyDescent="0.25">
      <c r="A399" t="s">
        <v>10</v>
      </c>
      <c r="B399" t="s">
        <v>12</v>
      </c>
      <c r="C399" t="s">
        <v>4</v>
      </c>
      <c r="D399" t="s">
        <v>65</v>
      </c>
      <c r="E399" t="s">
        <v>50</v>
      </c>
      <c r="F399">
        <v>800000</v>
      </c>
      <c r="G399" t="s">
        <v>44</v>
      </c>
      <c r="H399">
        <v>2539.4692970638298</v>
      </c>
    </row>
    <row r="400" spans="1:8" x14ac:dyDescent="0.25">
      <c r="A400" t="s">
        <v>10</v>
      </c>
      <c r="B400" t="s">
        <v>12</v>
      </c>
      <c r="C400" t="s">
        <v>4</v>
      </c>
      <c r="D400" t="s">
        <v>65</v>
      </c>
      <c r="E400" t="s">
        <v>50</v>
      </c>
      <c r="F400">
        <v>800001</v>
      </c>
      <c r="G400" t="s">
        <v>45</v>
      </c>
      <c r="H400">
        <v>2539.4692970638298</v>
      </c>
    </row>
    <row r="401" spans="1:8" x14ac:dyDescent="0.25">
      <c r="A401" t="s">
        <v>10</v>
      </c>
      <c r="B401" t="s">
        <v>12</v>
      </c>
      <c r="C401" t="s">
        <v>4</v>
      </c>
      <c r="D401" t="s">
        <v>65</v>
      </c>
      <c r="E401" t="s">
        <v>50</v>
      </c>
      <c r="F401">
        <v>800002</v>
      </c>
      <c r="G401" t="s">
        <v>45</v>
      </c>
      <c r="H401">
        <v>2539.4692970638298</v>
      </c>
    </row>
    <row r="402" spans="1:8" x14ac:dyDescent="0.25">
      <c r="A402" t="s">
        <v>10</v>
      </c>
      <c r="B402" t="s">
        <v>12</v>
      </c>
      <c r="C402" t="s">
        <v>4</v>
      </c>
      <c r="D402" t="s">
        <v>66</v>
      </c>
      <c r="E402" t="s">
        <v>51</v>
      </c>
      <c r="F402">
        <v>100000</v>
      </c>
      <c r="G402" t="s">
        <v>31</v>
      </c>
      <c r="H402">
        <v>128243.1995017234</v>
      </c>
    </row>
    <row r="403" spans="1:8" x14ac:dyDescent="0.25">
      <c r="A403" t="s">
        <v>10</v>
      </c>
      <c r="B403" t="s">
        <v>12</v>
      </c>
      <c r="C403" t="s">
        <v>4</v>
      </c>
      <c r="D403" t="s">
        <v>66</v>
      </c>
      <c r="E403" t="s">
        <v>51</v>
      </c>
      <c r="F403">
        <v>100001</v>
      </c>
      <c r="G403" t="s">
        <v>32</v>
      </c>
      <c r="H403">
        <v>38472.959850517022</v>
      </c>
    </row>
    <row r="404" spans="1:8" x14ac:dyDescent="0.25">
      <c r="A404" t="s">
        <v>10</v>
      </c>
      <c r="B404" t="s">
        <v>12</v>
      </c>
      <c r="C404" t="s">
        <v>4</v>
      </c>
      <c r="D404" t="s">
        <v>66</v>
      </c>
      <c r="E404" t="s">
        <v>51</v>
      </c>
      <c r="F404">
        <v>200000</v>
      </c>
      <c r="G404" t="s">
        <v>36</v>
      </c>
      <c r="H404">
        <v>64121.5997508617</v>
      </c>
    </row>
    <row r="405" spans="1:8" x14ac:dyDescent="0.25">
      <c r="A405" t="s">
        <v>10</v>
      </c>
      <c r="B405" t="s">
        <v>12</v>
      </c>
      <c r="C405" t="s">
        <v>4</v>
      </c>
      <c r="D405" t="s">
        <v>66</v>
      </c>
      <c r="E405" t="s">
        <v>51</v>
      </c>
      <c r="F405">
        <v>400000</v>
      </c>
      <c r="G405" t="s">
        <v>33</v>
      </c>
      <c r="H405">
        <v>12824.319950172341</v>
      </c>
    </row>
    <row r="406" spans="1:8" x14ac:dyDescent="0.25">
      <c r="A406" t="s">
        <v>10</v>
      </c>
      <c r="B406" t="s">
        <v>12</v>
      </c>
      <c r="C406" t="s">
        <v>4</v>
      </c>
      <c r="D406" t="s">
        <v>66</v>
      </c>
      <c r="E406" t="s">
        <v>51</v>
      </c>
      <c r="F406">
        <v>400001</v>
      </c>
      <c r="G406" t="s">
        <v>34</v>
      </c>
      <c r="H406">
        <v>6412.1599750861706</v>
      </c>
    </row>
    <row r="407" spans="1:8" x14ac:dyDescent="0.25">
      <c r="A407" t="s">
        <v>10</v>
      </c>
      <c r="B407" t="s">
        <v>12</v>
      </c>
      <c r="C407" t="s">
        <v>4</v>
      </c>
      <c r="D407" t="s">
        <v>66</v>
      </c>
      <c r="E407" t="s">
        <v>51</v>
      </c>
      <c r="F407">
        <v>500000</v>
      </c>
      <c r="G407" t="s">
        <v>35</v>
      </c>
      <c r="H407">
        <v>25648.639900344682</v>
      </c>
    </row>
    <row r="408" spans="1:8" x14ac:dyDescent="0.25">
      <c r="A408" t="s">
        <v>10</v>
      </c>
      <c r="B408" t="s">
        <v>12</v>
      </c>
      <c r="C408" t="s">
        <v>4</v>
      </c>
      <c r="D408" t="s">
        <v>66</v>
      </c>
      <c r="E408" t="s">
        <v>51</v>
      </c>
      <c r="F408">
        <v>600000</v>
      </c>
      <c r="G408" t="s">
        <v>37</v>
      </c>
      <c r="H408">
        <v>12824.319950172341</v>
      </c>
    </row>
    <row r="409" spans="1:8" x14ac:dyDescent="0.25">
      <c r="A409" t="s">
        <v>10</v>
      </c>
      <c r="B409" t="s">
        <v>12</v>
      </c>
      <c r="C409" t="s">
        <v>4</v>
      </c>
      <c r="D409" t="s">
        <v>66</v>
      </c>
      <c r="E409" t="s">
        <v>51</v>
      </c>
      <c r="F409">
        <v>600001</v>
      </c>
      <c r="G409" t="s">
        <v>39</v>
      </c>
      <c r="H409">
        <v>0</v>
      </c>
    </row>
    <row r="410" spans="1:8" x14ac:dyDescent="0.25">
      <c r="A410" t="s">
        <v>10</v>
      </c>
      <c r="B410" t="s">
        <v>12</v>
      </c>
      <c r="C410" t="s">
        <v>4</v>
      </c>
      <c r="D410" t="s">
        <v>66</v>
      </c>
      <c r="E410" t="s">
        <v>51</v>
      </c>
      <c r="F410">
        <v>600002</v>
      </c>
      <c r="G410" t="s">
        <v>38</v>
      </c>
      <c r="H410">
        <v>0</v>
      </c>
    </row>
    <row r="411" spans="1:8" x14ac:dyDescent="0.25">
      <c r="A411" t="s">
        <v>10</v>
      </c>
      <c r="B411" t="s">
        <v>12</v>
      </c>
      <c r="C411" t="s">
        <v>4</v>
      </c>
      <c r="D411" t="s">
        <v>66</v>
      </c>
      <c r="E411" t="s">
        <v>51</v>
      </c>
      <c r="F411">
        <v>700000</v>
      </c>
      <c r="G411" t="s">
        <v>40</v>
      </c>
      <c r="H411">
        <v>6412.1599750861706</v>
      </c>
    </row>
    <row r="412" spans="1:8" x14ac:dyDescent="0.25">
      <c r="A412" t="s">
        <v>10</v>
      </c>
      <c r="B412" t="s">
        <v>12</v>
      </c>
      <c r="C412" t="s">
        <v>4</v>
      </c>
      <c r="D412" t="s">
        <v>66</v>
      </c>
      <c r="E412" t="s">
        <v>51</v>
      </c>
      <c r="F412">
        <v>700001</v>
      </c>
      <c r="G412" t="s">
        <v>41</v>
      </c>
      <c r="H412">
        <v>1282.4319950172339</v>
      </c>
    </row>
    <row r="413" spans="1:8" x14ac:dyDescent="0.25">
      <c r="A413" t="s">
        <v>10</v>
      </c>
      <c r="B413" t="s">
        <v>12</v>
      </c>
      <c r="C413" t="s">
        <v>4</v>
      </c>
      <c r="D413" t="s">
        <v>66</v>
      </c>
      <c r="E413" t="s">
        <v>51</v>
      </c>
      <c r="F413">
        <v>700002</v>
      </c>
      <c r="G413" t="s">
        <v>42</v>
      </c>
      <c r="H413">
        <v>2564.8639900344679</v>
      </c>
    </row>
    <row r="414" spans="1:8" x14ac:dyDescent="0.25">
      <c r="A414" t="s">
        <v>10</v>
      </c>
      <c r="B414" t="s">
        <v>12</v>
      </c>
      <c r="C414" t="s">
        <v>4</v>
      </c>
      <c r="D414" t="s">
        <v>66</v>
      </c>
      <c r="E414" t="s">
        <v>51</v>
      </c>
      <c r="F414">
        <v>700003</v>
      </c>
      <c r="G414" t="s">
        <v>43</v>
      </c>
      <c r="H414">
        <v>1282.4319950172339</v>
      </c>
    </row>
    <row r="415" spans="1:8" x14ac:dyDescent="0.25">
      <c r="A415" t="s">
        <v>10</v>
      </c>
      <c r="B415" t="s">
        <v>12</v>
      </c>
      <c r="C415" t="s">
        <v>4</v>
      </c>
      <c r="D415" t="s">
        <v>66</v>
      </c>
      <c r="E415" t="s">
        <v>51</v>
      </c>
      <c r="F415">
        <v>800000</v>
      </c>
      <c r="G415" t="s">
        <v>44</v>
      </c>
      <c r="H415">
        <v>2564.8639900344679</v>
      </c>
    </row>
    <row r="416" spans="1:8" x14ac:dyDescent="0.25">
      <c r="A416" t="s">
        <v>10</v>
      </c>
      <c r="B416" t="s">
        <v>12</v>
      </c>
      <c r="C416" t="s">
        <v>4</v>
      </c>
      <c r="D416" t="s">
        <v>66</v>
      </c>
      <c r="E416" t="s">
        <v>51</v>
      </c>
      <c r="F416">
        <v>800001</v>
      </c>
      <c r="G416" t="s">
        <v>45</v>
      </c>
      <c r="H416">
        <v>2564.8639900344679</v>
      </c>
    </row>
    <row r="417" spans="1:8" x14ac:dyDescent="0.25">
      <c r="A417" t="s">
        <v>10</v>
      </c>
      <c r="B417" t="s">
        <v>12</v>
      </c>
      <c r="C417" t="s">
        <v>4</v>
      </c>
      <c r="D417" t="s">
        <v>66</v>
      </c>
      <c r="E417" t="s">
        <v>51</v>
      </c>
      <c r="F417">
        <v>800002</v>
      </c>
      <c r="G417" t="s">
        <v>45</v>
      </c>
      <c r="H417">
        <v>2564.8639900344679</v>
      </c>
    </row>
    <row r="418" spans="1:8" x14ac:dyDescent="0.25">
      <c r="A418" t="s">
        <v>10</v>
      </c>
      <c r="B418" t="s">
        <v>12</v>
      </c>
      <c r="C418" t="s">
        <v>5</v>
      </c>
      <c r="D418" t="s">
        <v>67</v>
      </c>
      <c r="E418" t="s">
        <v>52</v>
      </c>
      <c r="F418">
        <v>100000</v>
      </c>
      <c r="G418" t="s">
        <v>31</v>
      </c>
      <c r="H418">
        <v>129525.63149674064</v>
      </c>
    </row>
    <row r="419" spans="1:8" x14ac:dyDescent="0.25">
      <c r="A419" t="s">
        <v>10</v>
      </c>
      <c r="B419" t="s">
        <v>12</v>
      </c>
      <c r="C419" t="s">
        <v>5</v>
      </c>
      <c r="D419" t="s">
        <v>67</v>
      </c>
      <c r="E419" t="s">
        <v>52</v>
      </c>
      <c r="F419">
        <v>100001</v>
      </c>
      <c r="G419" t="s">
        <v>32</v>
      </c>
      <c r="H419">
        <v>38857.689449022189</v>
      </c>
    </row>
    <row r="420" spans="1:8" x14ac:dyDescent="0.25">
      <c r="A420" t="s">
        <v>10</v>
      </c>
      <c r="B420" t="s">
        <v>12</v>
      </c>
      <c r="C420" t="s">
        <v>5</v>
      </c>
      <c r="D420" t="s">
        <v>67</v>
      </c>
      <c r="E420" t="s">
        <v>52</v>
      </c>
      <c r="F420">
        <v>200000</v>
      </c>
      <c r="G420" t="s">
        <v>36</v>
      </c>
      <c r="H420">
        <v>64762.815748370318</v>
      </c>
    </row>
    <row r="421" spans="1:8" x14ac:dyDescent="0.25">
      <c r="A421" t="s">
        <v>10</v>
      </c>
      <c r="B421" t="s">
        <v>12</v>
      </c>
      <c r="C421" t="s">
        <v>5</v>
      </c>
      <c r="D421" t="s">
        <v>67</v>
      </c>
      <c r="E421" t="s">
        <v>52</v>
      </c>
      <c r="F421">
        <v>400000</v>
      </c>
      <c r="G421" t="s">
        <v>33</v>
      </c>
      <c r="H421">
        <v>12952.563149674064</v>
      </c>
    </row>
    <row r="422" spans="1:8" x14ac:dyDescent="0.25">
      <c r="A422" t="s">
        <v>10</v>
      </c>
      <c r="B422" t="s">
        <v>12</v>
      </c>
      <c r="C422" t="s">
        <v>5</v>
      </c>
      <c r="D422" t="s">
        <v>67</v>
      </c>
      <c r="E422" t="s">
        <v>52</v>
      </c>
      <c r="F422">
        <v>400001</v>
      </c>
      <c r="G422" t="s">
        <v>34</v>
      </c>
      <c r="H422">
        <v>6476.2815748370322</v>
      </c>
    </row>
    <row r="423" spans="1:8" x14ac:dyDescent="0.25">
      <c r="A423" t="s">
        <v>10</v>
      </c>
      <c r="B423" t="s">
        <v>12</v>
      </c>
      <c r="C423" t="s">
        <v>5</v>
      </c>
      <c r="D423" t="s">
        <v>67</v>
      </c>
      <c r="E423" t="s">
        <v>52</v>
      </c>
      <c r="F423">
        <v>500000</v>
      </c>
      <c r="G423" t="s">
        <v>35</v>
      </c>
      <c r="H423">
        <v>25905.126299348129</v>
      </c>
    </row>
    <row r="424" spans="1:8" x14ac:dyDescent="0.25">
      <c r="A424" t="s">
        <v>10</v>
      </c>
      <c r="B424" t="s">
        <v>12</v>
      </c>
      <c r="C424" t="s">
        <v>5</v>
      </c>
      <c r="D424" t="s">
        <v>67</v>
      </c>
      <c r="E424" t="s">
        <v>52</v>
      </c>
      <c r="F424">
        <v>600000</v>
      </c>
      <c r="G424" t="s">
        <v>37</v>
      </c>
      <c r="H424">
        <v>12952.563149674064</v>
      </c>
    </row>
    <row r="425" spans="1:8" x14ac:dyDescent="0.25">
      <c r="A425" t="s">
        <v>10</v>
      </c>
      <c r="B425" t="s">
        <v>12</v>
      </c>
      <c r="C425" t="s">
        <v>5</v>
      </c>
      <c r="D425" t="s">
        <v>67</v>
      </c>
      <c r="E425" t="s">
        <v>52</v>
      </c>
      <c r="F425">
        <v>600001</v>
      </c>
      <c r="G425" t="s">
        <v>39</v>
      </c>
      <c r="H425">
        <v>0</v>
      </c>
    </row>
    <row r="426" spans="1:8" x14ac:dyDescent="0.25">
      <c r="A426" t="s">
        <v>10</v>
      </c>
      <c r="B426" t="s">
        <v>12</v>
      </c>
      <c r="C426" t="s">
        <v>5</v>
      </c>
      <c r="D426" t="s">
        <v>67</v>
      </c>
      <c r="E426" t="s">
        <v>52</v>
      </c>
      <c r="F426">
        <v>600002</v>
      </c>
      <c r="G426" t="s">
        <v>38</v>
      </c>
      <c r="H426">
        <v>0</v>
      </c>
    </row>
    <row r="427" spans="1:8" x14ac:dyDescent="0.25">
      <c r="A427" t="s">
        <v>10</v>
      </c>
      <c r="B427" t="s">
        <v>12</v>
      </c>
      <c r="C427" t="s">
        <v>5</v>
      </c>
      <c r="D427" t="s">
        <v>67</v>
      </c>
      <c r="E427" t="s">
        <v>52</v>
      </c>
      <c r="F427">
        <v>700000</v>
      </c>
      <c r="G427" t="s">
        <v>40</v>
      </c>
      <c r="H427">
        <v>6476.2815748370322</v>
      </c>
    </row>
    <row r="428" spans="1:8" x14ac:dyDescent="0.25">
      <c r="A428" t="s">
        <v>10</v>
      </c>
      <c r="B428" t="s">
        <v>12</v>
      </c>
      <c r="C428" t="s">
        <v>5</v>
      </c>
      <c r="D428" t="s">
        <v>67</v>
      </c>
      <c r="E428" t="s">
        <v>52</v>
      </c>
      <c r="F428">
        <v>700001</v>
      </c>
      <c r="G428" t="s">
        <v>41</v>
      </c>
      <c r="H428">
        <v>1295.2563149674063</v>
      </c>
    </row>
    <row r="429" spans="1:8" x14ac:dyDescent="0.25">
      <c r="A429" t="s">
        <v>10</v>
      </c>
      <c r="B429" t="s">
        <v>12</v>
      </c>
      <c r="C429" t="s">
        <v>5</v>
      </c>
      <c r="D429" t="s">
        <v>67</v>
      </c>
      <c r="E429" t="s">
        <v>52</v>
      </c>
      <c r="F429">
        <v>700002</v>
      </c>
      <c r="G429" t="s">
        <v>42</v>
      </c>
      <c r="H429">
        <v>2590.5126299348126</v>
      </c>
    </row>
    <row r="430" spans="1:8" x14ac:dyDescent="0.25">
      <c r="A430" t="s">
        <v>10</v>
      </c>
      <c r="B430" t="s">
        <v>12</v>
      </c>
      <c r="C430" t="s">
        <v>5</v>
      </c>
      <c r="D430" t="s">
        <v>67</v>
      </c>
      <c r="E430" t="s">
        <v>52</v>
      </c>
      <c r="F430">
        <v>700003</v>
      </c>
      <c r="G430" t="s">
        <v>43</v>
      </c>
      <c r="H430">
        <v>1295.2563149674063</v>
      </c>
    </row>
    <row r="431" spans="1:8" x14ac:dyDescent="0.25">
      <c r="A431" t="s">
        <v>10</v>
      </c>
      <c r="B431" t="s">
        <v>12</v>
      </c>
      <c r="C431" t="s">
        <v>5</v>
      </c>
      <c r="D431" t="s">
        <v>67</v>
      </c>
      <c r="E431" t="s">
        <v>52</v>
      </c>
      <c r="F431">
        <v>800000</v>
      </c>
      <c r="G431" t="s">
        <v>44</v>
      </c>
      <c r="H431">
        <v>2590.5126299348126</v>
      </c>
    </row>
    <row r="432" spans="1:8" x14ac:dyDescent="0.25">
      <c r="A432" t="s">
        <v>10</v>
      </c>
      <c r="B432" t="s">
        <v>12</v>
      </c>
      <c r="C432" t="s">
        <v>5</v>
      </c>
      <c r="D432" t="s">
        <v>67</v>
      </c>
      <c r="E432" t="s">
        <v>52</v>
      </c>
      <c r="F432">
        <v>800001</v>
      </c>
      <c r="G432" t="s">
        <v>45</v>
      </c>
      <c r="H432">
        <v>2590.5126299348126</v>
      </c>
    </row>
    <row r="433" spans="1:8" x14ac:dyDescent="0.25">
      <c r="A433" t="s">
        <v>10</v>
      </c>
      <c r="B433" t="s">
        <v>12</v>
      </c>
      <c r="C433" t="s">
        <v>5</v>
      </c>
      <c r="D433" t="s">
        <v>67</v>
      </c>
      <c r="E433" t="s">
        <v>52</v>
      </c>
      <c r="F433">
        <v>800002</v>
      </c>
      <c r="G433" t="s">
        <v>45</v>
      </c>
      <c r="H433">
        <v>2590.5126299348126</v>
      </c>
    </row>
    <row r="434" spans="1:8" x14ac:dyDescent="0.25">
      <c r="A434" t="s">
        <v>10</v>
      </c>
      <c r="B434" t="s">
        <v>12</v>
      </c>
      <c r="C434" t="s">
        <v>5</v>
      </c>
      <c r="D434" t="s">
        <v>72</v>
      </c>
      <c r="E434" t="s">
        <v>53</v>
      </c>
      <c r="F434">
        <v>100000</v>
      </c>
      <c r="G434" t="s">
        <v>31</v>
      </c>
      <c r="H434">
        <v>130820.88781170805</v>
      </c>
    </row>
    <row r="435" spans="1:8" x14ac:dyDescent="0.25">
      <c r="A435" t="s">
        <v>10</v>
      </c>
      <c r="B435" t="s">
        <v>12</v>
      </c>
      <c r="C435" t="s">
        <v>5</v>
      </c>
      <c r="D435" t="s">
        <v>72</v>
      </c>
      <c r="E435" t="s">
        <v>53</v>
      </c>
      <c r="F435">
        <v>100001</v>
      </c>
      <c r="G435" t="s">
        <v>32</v>
      </c>
      <c r="H435">
        <v>39246.266343512412</v>
      </c>
    </row>
    <row r="436" spans="1:8" x14ac:dyDescent="0.25">
      <c r="A436" t="s">
        <v>10</v>
      </c>
      <c r="B436" t="s">
        <v>12</v>
      </c>
      <c r="C436" t="s">
        <v>5</v>
      </c>
      <c r="D436" t="s">
        <v>72</v>
      </c>
      <c r="E436" t="s">
        <v>53</v>
      </c>
      <c r="F436">
        <v>200000</v>
      </c>
      <c r="G436" t="s">
        <v>36</v>
      </c>
      <c r="H436">
        <v>65410.443905854023</v>
      </c>
    </row>
    <row r="437" spans="1:8" x14ac:dyDescent="0.25">
      <c r="A437" t="s">
        <v>10</v>
      </c>
      <c r="B437" t="s">
        <v>12</v>
      </c>
      <c r="C437" t="s">
        <v>5</v>
      </c>
      <c r="D437" t="s">
        <v>72</v>
      </c>
      <c r="E437" t="s">
        <v>53</v>
      </c>
      <c r="F437">
        <v>400000</v>
      </c>
      <c r="G437" t="s">
        <v>33</v>
      </c>
      <c r="H437">
        <v>13082.088781170805</v>
      </c>
    </row>
    <row r="438" spans="1:8" x14ac:dyDescent="0.25">
      <c r="A438" t="s">
        <v>10</v>
      </c>
      <c r="B438" t="s">
        <v>12</v>
      </c>
      <c r="C438" t="s">
        <v>5</v>
      </c>
      <c r="D438" t="s">
        <v>72</v>
      </c>
      <c r="E438" t="s">
        <v>53</v>
      </c>
      <c r="F438">
        <v>400001</v>
      </c>
      <c r="G438" t="s">
        <v>34</v>
      </c>
      <c r="H438">
        <v>6541.0443905854027</v>
      </c>
    </row>
    <row r="439" spans="1:8" x14ac:dyDescent="0.25">
      <c r="A439" t="s">
        <v>10</v>
      </c>
      <c r="B439" t="s">
        <v>12</v>
      </c>
      <c r="C439" t="s">
        <v>5</v>
      </c>
      <c r="D439" t="s">
        <v>72</v>
      </c>
      <c r="E439" t="s">
        <v>53</v>
      </c>
      <c r="F439">
        <v>500000</v>
      </c>
      <c r="G439" t="s">
        <v>35</v>
      </c>
      <c r="H439">
        <v>26164.177562341611</v>
      </c>
    </row>
    <row r="440" spans="1:8" x14ac:dyDescent="0.25">
      <c r="A440" t="s">
        <v>10</v>
      </c>
      <c r="B440" t="s">
        <v>12</v>
      </c>
      <c r="C440" t="s">
        <v>5</v>
      </c>
      <c r="D440" t="s">
        <v>72</v>
      </c>
      <c r="E440" t="s">
        <v>53</v>
      </c>
      <c r="F440">
        <v>600000</v>
      </c>
      <c r="G440" t="s">
        <v>37</v>
      </c>
      <c r="H440">
        <v>13082.088781170805</v>
      </c>
    </row>
    <row r="441" spans="1:8" x14ac:dyDescent="0.25">
      <c r="A441" t="s">
        <v>10</v>
      </c>
      <c r="B441" t="s">
        <v>12</v>
      </c>
      <c r="C441" t="s">
        <v>5</v>
      </c>
      <c r="D441" t="s">
        <v>72</v>
      </c>
      <c r="E441" t="s">
        <v>53</v>
      </c>
      <c r="F441">
        <v>600001</v>
      </c>
      <c r="G441" t="s">
        <v>39</v>
      </c>
      <c r="H441">
        <v>0</v>
      </c>
    </row>
    <row r="442" spans="1:8" x14ac:dyDescent="0.25">
      <c r="A442" t="s">
        <v>10</v>
      </c>
      <c r="B442" t="s">
        <v>12</v>
      </c>
      <c r="C442" t="s">
        <v>5</v>
      </c>
      <c r="D442" t="s">
        <v>72</v>
      </c>
      <c r="E442" t="s">
        <v>53</v>
      </c>
      <c r="F442">
        <v>600002</v>
      </c>
      <c r="G442" t="s">
        <v>38</v>
      </c>
      <c r="H442">
        <v>0</v>
      </c>
    </row>
    <row r="443" spans="1:8" x14ac:dyDescent="0.25">
      <c r="A443" t="s">
        <v>10</v>
      </c>
      <c r="B443" t="s">
        <v>12</v>
      </c>
      <c r="C443" t="s">
        <v>5</v>
      </c>
      <c r="D443" t="s">
        <v>72</v>
      </c>
      <c r="E443" t="s">
        <v>53</v>
      </c>
      <c r="F443">
        <v>700000</v>
      </c>
      <c r="G443" t="s">
        <v>40</v>
      </c>
      <c r="H443">
        <v>6541.0443905854027</v>
      </c>
    </row>
    <row r="444" spans="1:8" x14ac:dyDescent="0.25">
      <c r="A444" t="s">
        <v>10</v>
      </c>
      <c r="B444" t="s">
        <v>12</v>
      </c>
      <c r="C444" t="s">
        <v>5</v>
      </c>
      <c r="D444" t="s">
        <v>72</v>
      </c>
      <c r="E444" t="s">
        <v>53</v>
      </c>
      <c r="F444">
        <v>700001</v>
      </c>
      <c r="G444" t="s">
        <v>41</v>
      </c>
      <c r="H444">
        <v>1308.2088781170805</v>
      </c>
    </row>
    <row r="445" spans="1:8" x14ac:dyDescent="0.25">
      <c r="A445" t="s">
        <v>10</v>
      </c>
      <c r="B445" t="s">
        <v>12</v>
      </c>
      <c r="C445" t="s">
        <v>5</v>
      </c>
      <c r="D445" t="s">
        <v>72</v>
      </c>
      <c r="E445" t="s">
        <v>53</v>
      </c>
      <c r="F445">
        <v>700002</v>
      </c>
      <c r="G445" t="s">
        <v>42</v>
      </c>
      <c r="H445">
        <v>2616.4177562341611</v>
      </c>
    </row>
    <row r="446" spans="1:8" x14ac:dyDescent="0.25">
      <c r="A446" t="s">
        <v>10</v>
      </c>
      <c r="B446" t="s">
        <v>12</v>
      </c>
      <c r="C446" t="s">
        <v>5</v>
      </c>
      <c r="D446" t="s">
        <v>72</v>
      </c>
      <c r="E446" t="s">
        <v>53</v>
      </c>
      <c r="F446">
        <v>700003</v>
      </c>
      <c r="G446" t="s">
        <v>43</v>
      </c>
      <c r="H446">
        <v>1308.2088781170805</v>
      </c>
    </row>
    <row r="447" spans="1:8" x14ac:dyDescent="0.25">
      <c r="A447" t="s">
        <v>10</v>
      </c>
      <c r="B447" t="s">
        <v>12</v>
      </c>
      <c r="C447" t="s">
        <v>5</v>
      </c>
      <c r="D447" t="s">
        <v>72</v>
      </c>
      <c r="E447" t="s">
        <v>53</v>
      </c>
      <c r="F447">
        <v>800000</v>
      </c>
      <c r="G447" t="s">
        <v>44</v>
      </c>
      <c r="H447">
        <v>2616.4177562341611</v>
      </c>
    </row>
    <row r="448" spans="1:8" x14ac:dyDescent="0.25">
      <c r="A448" t="s">
        <v>10</v>
      </c>
      <c r="B448" t="s">
        <v>12</v>
      </c>
      <c r="C448" t="s">
        <v>5</v>
      </c>
      <c r="D448" t="s">
        <v>72</v>
      </c>
      <c r="E448" t="s">
        <v>53</v>
      </c>
      <c r="F448">
        <v>800001</v>
      </c>
      <c r="G448" t="s">
        <v>45</v>
      </c>
      <c r="H448">
        <v>2616.4177562341611</v>
      </c>
    </row>
    <row r="449" spans="1:8" x14ac:dyDescent="0.25">
      <c r="A449" t="s">
        <v>10</v>
      </c>
      <c r="B449" t="s">
        <v>12</v>
      </c>
      <c r="C449" t="s">
        <v>5</v>
      </c>
      <c r="D449" t="s">
        <v>72</v>
      </c>
      <c r="E449" t="s">
        <v>53</v>
      </c>
      <c r="F449">
        <v>800002</v>
      </c>
      <c r="G449" t="s">
        <v>45</v>
      </c>
      <c r="H449">
        <v>2616.4177562341611</v>
      </c>
    </row>
    <row r="450" spans="1:8" x14ac:dyDescent="0.25">
      <c r="A450" t="s">
        <v>10</v>
      </c>
      <c r="B450" t="s">
        <v>12</v>
      </c>
      <c r="C450" t="s">
        <v>5</v>
      </c>
      <c r="D450" t="s">
        <v>73</v>
      </c>
      <c r="E450" t="s">
        <v>54</v>
      </c>
      <c r="F450">
        <v>100000</v>
      </c>
      <c r="G450" t="s">
        <v>31</v>
      </c>
      <c r="H450">
        <v>132129.09668982512</v>
      </c>
    </row>
    <row r="451" spans="1:8" x14ac:dyDescent="0.25">
      <c r="A451" t="s">
        <v>10</v>
      </c>
      <c r="B451" t="s">
        <v>12</v>
      </c>
      <c r="C451" t="s">
        <v>5</v>
      </c>
      <c r="D451" t="s">
        <v>73</v>
      </c>
      <c r="E451" t="s">
        <v>54</v>
      </c>
      <c r="F451">
        <v>100001</v>
      </c>
      <c r="G451" t="s">
        <v>32</v>
      </c>
      <c r="H451">
        <v>39638.729006947535</v>
      </c>
    </row>
    <row r="452" spans="1:8" x14ac:dyDescent="0.25">
      <c r="A452" t="s">
        <v>10</v>
      </c>
      <c r="B452" t="s">
        <v>12</v>
      </c>
      <c r="C452" t="s">
        <v>5</v>
      </c>
      <c r="D452" t="s">
        <v>73</v>
      </c>
      <c r="E452" t="s">
        <v>54</v>
      </c>
      <c r="F452">
        <v>200000</v>
      </c>
      <c r="G452" t="s">
        <v>36</v>
      </c>
      <c r="H452">
        <v>66064.54834491256</v>
      </c>
    </row>
    <row r="453" spans="1:8" x14ac:dyDescent="0.25">
      <c r="A453" t="s">
        <v>10</v>
      </c>
      <c r="B453" t="s">
        <v>12</v>
      </c>
      <c r="C453" t="s">
        <v>5</v>
      </c>
      <c r="D453" t="s">
        <v>73</v>
      </c>
      <c r="E453" t="s">
        <v>54</v>
      </c>
      <c r="F453">
        <v>400000</v>
      </c>
      <c r="G453" t="s">
        <v>33</v>
      </c>
      <c r="H453">
        <v>13212.909668982513</v>
      </c>
    </row>
    <row r="454" spans="1:8" x14ac:dyDescent="0.25">
      <c r="A454" t="s">
        <v>10</v>
      </c>
      <c r="B454" t="s">
        <v>12</v>
      </c>
      <c r="C454" t="s">
        <v>5</v>
      </c>
      <c r="D454" t="s">
        <v>73</v>
      </c>
      <c r="E454" t="s">
        <v>54</v>
      </c>
      <c r="F454">
        <v>400001</v>
      </c>
      <c r="G454" t="s">
        <v>34</v>
      </c>
      <c r="H454">
        <v>6606.4548344912564</v>
      </c>
    </row>
    <row r="455" spans="1:8" x14ac:dyDescent="0.25">
      <c r="A455" t="s">
        <v>10</v>
      </c>
      <c r="B455" t="s">
        <v>12</v>
      </c>
      <c r="C455" t="s">
        <v>5</v>
      </c>
      <c r="D455" t="s">
        <v>73</v>
      </c>
      <c r="E455" t="s">
        <v>54</v>
      </c>
      <c r="F455">
        <v>500000</v>
      </c>
      <c r="G455" t="s">
        <v>35</v>
      </c>
      <c r="H455">
        <v>26425.819337965026</v>
      </c>
    </row>
    <row r="456" spans="1:8" x14ac:dyDescent="0.25">
      <c r="A456" t="s">
        <v>10</v>
      </c>
      <c r="B456" t="s">
        <v>12</v>
      </c>
      <c r="C456" t="s">
        <v>5</v>
      </c>
      <c r="D456" t="s">
        <v>73</v>
      </c>
      <c r="E456" t="s">
        <v>54</v>
      </c>
      <c r="F456">
        <v>600000</v>
      </c>
      <c r="G456" t="s">
        <v>37</v>
      </c>
      <c r="H456">
        <v>13212.909668982513</v>
      </c>
    </row>
    <row r="457" spans="1:8" x14ac:dyDescent="0.25">
      <c r="A457" t="s">
        <v>10</v>
      </c>
      <c r="B457" t="s">
        <v>12</v>
      </c>
      <c r="C457" t="s">
        <v>5</v>
      </c>
      <c r="D457" t="s">
        <v>73</v>
      </c>
      <c r="E457" t="s">
        <v>54</v>
      </c>
      <c r="F457">
        <v>600001</v>
      </c>
      <c r="G457" t="s">
        <v>39</v>
      </c>
      <c r="H457">
        <v>0</v>
      </c>
    </row>
    <row r="458" spans="1:8" x14ac:dyDescent="0.25">
      <c r="A458" t="s">
        <v>10</v>
      </c>
      <c r="B458" t="s">
        <v>12</v>
      </c>
      <c r="C458" t="s">
        <v>5</v>
      </c>
      <c r="D458" t="s">
        <v>73</v>
      </c>
      <c r="E458" t="s">
        <v>54</v>
      </c>
      <c r="F458">
        <v>600002</v>
      </c>
      <c r="G458" t="s">
        <v>38</v>
      </c>
      <c r="H458">
        <v>0</v>
      </c>
    </row>
    <row r="459" spans="1:8" x14ac:dyDescent="0.25">
      <c r="A459" t="s">
        <v>10</v>
      </c>
      <c r="B459" t="s">
        <v>12</v>
      </c>
      <c r="C459" t="s">
        <v>5</v>
      </c>
      <c r="D459" t="s">
        <v>73</v>
      </c>
      <c r="E459" t="s">
        <v>54</v>
      </c>
      <c r="F459">
        <v>700000</v>
      </c>
      <c r="G459" t="s">
        <v>40</v>
      </c>
      <c r="H459">
        <v>6606.4548344912564</v>
      </c>
    </row>
    <row r="460" spans="1:8" x14ac:dyDescent="0.25">
      <c r="A460" t="s">
        <v>10</v>
      </c>
      <c r="B460" t="s">
        <v>12</v>
      </c>
      <c r="C460" t="s">
        <v>5</v>
      </c>
      <c r="D460" t="s">
        <v>73</v>
      </c>
      <c r="E460" t="s">
        <v>54</v>
      </c>
      <c r="F460">
        <v>700001</v>
      </c>
      <c r="G460" t="s">
        <v>41</v>
      </c>
      <c r="H460">
        <v>1321.2909668982513</v>
      </c>
    </row>
    <row r="461" spans="1:8" x14ac:dyDescent="0.25">
      <c r="A461" t="s">
        <v>10</v>
      </c>
      <c r="B461" t="s">
        <v>12</v>
      </c>
      <c r="C461" t="s">
        <v>5</v>
      </c>
      <c r="D461" t="s">
        <v>73</v>
      </c>
      <c r="E461" t="s">
        <v>54</v>
      </c>
      <c r="F461">
        <v>700002</v>
      </c>
      <c r="G461" t="s">
        <v>42</v>
      </c>
      <c r="H461">
        <v>2642.5819337965027</v>
      </c>
    </row>
    <row r="462" spans="1:8" x14ac:dyDescent="0.25">
      <c r="A462" t="s">
        <v>10</v>
      </c>
      <c r="B462" t="s">
        <v>12</v>
      </c>
      <c r="C462" t="s">
        <v>5</v>
      </c>
      <c r="D462" t="s">
        <v>73</v>
      </c>
      <c r="E462" t="s">
        <v>54</v>
      </c>
      <c r="F462">
        <v>700003</v>
      </c>
      <c r="G462" t="s">
        <v>43</v>
      </c>
      <c r="H462">
        <v>1321.2909668982513</v>
      </c>
    </row>
    <row r="463" spans="1:8" x14ac:dyDescent="0.25">
      <c r="A463" t="s">
        <v>10</v>
      </c>
      <c r="B463" t="s">
        <v>12</v>
      </c>
      <c r="C463" t="s">
        <v>5</v>
      </c>
      <c r="D463" t="s">
        <v>73</v>
      </c>
      <c r="E463" t="s">
        <v>54</v>
      </c>
      <c r="F463">
        <v>800000</v>
      </c>
      <c r="G463" t="s">
        <v>44</v>
      </c>
      <c r="H463">
        <v>2642.5819337965027</v>
      </c>
    </row>
    <row r="464" spans="1:8" x14ac:dyDescent="0.25">
      <c r="A464" t="s">
        <v>10</v>
      </c>
      <c r="B464" t="s">
        <v>12</v>
      </c>
      <c r="C464" t="s">
        <v>5</v>
      </c>
      <c r="D464" t="s">
        <v>73</v>
      </c>
      <c r="E464" t="s">
        <v>54</v>
      </c>
      <c r="F464">
        <v>800001</v>
      </c>
      <c r="G464" t="s">
        <v>45</v>
      </c>
      <c r="H464">
        <v>2642.5819337965027</v>
      </c>
    </row>
    <row r="465" spans="1:8" x14ac:dyDescent="0.25">
      <c r="A465" t="s">
        <v>10</v>
      </c>
      <c r="B465" t="s">
        <v>12</v>
      </c>
      <c r="C465" t="s">
        <v>5</v>
      </c>
      <c r="D465" t="s">
        <v>73</v>
      </c>
      <c r="E465" t="s">
        <v>54</v>
      </c>
      <c r="F465">
        <v>800002</v>
      </c>
      <c r="G465" t="s">
        <v>45</v>
      </c>
      <c r="H465">
        <v>2642.5819337965027</v>
      </c>
    </row>
    <row r="466" spans="1:8" x14ac:dyDescent="0.25">
      <c r="A466" t="s">
        <v>10</v>
      </c>
      <c r="B466" t="s">
        <v>12</v>
      </c>
      <c r="C466" t="s">
        <v>83</v>
      </c>
      <c r="D466" t="s">
        <v>74</v>
      </c>
      <c r="E466" t="s">
        <v>57</v>
      </c>
      <c r="F466">
        <v>100000</v>
      </c>
      <c r="G466" t="s">
        <v>31</v>
      </c>
      <c r="H466">
        <v>133450.38765672338</v>
      </c>
    </row>
    <row r="467" spans="1:8" x14ac:dyDescent="0.25">
      <c r="A467" t="s">
        <v>10</v>
      </c>
      <c r="B467" t="s">
        <v>12</v>
      </c>
      <c r="C467" t="s">
        <v>83</v>
      </c>
      <c r="D467" t="s">
        <v>74</v>
      </c>
      <c r="E467" t="s">
        <v>57</v>
      </c>
      <c r="F467">
        <v>100001</v>
      </c>
      <c r="G467" t="s">
        <v>32</v>
      </c>
      <c r="H467">
        <v>40035.116297017012</v>
      </c>
    </row>
    <row r="468" spans="1:8" x14ac:dyDescent="0.25">
      <c r="A468" t="s">
        <v>10</v>
      </c>
      <c r="B468" t="s">
        <v>12</v>
      </c>
      <c r="C468" t="s">
        <v>83</v>
      </c>
      <c r="D468" t="s">
        <v>74</v>
      </c>
      <c r="E468" t="s">
        <v>57</v>
      </c>
      <c r="F468">
        <v>200000</v>
      </c>
      <c r="G468" t="s">
        <v>36</v>
      </c>
      <c r="H468">
        <v>66725.193828361691</v>
      </c>
    </row>
    <row r="469" spans="1:8" x14ac:dyDescent="0.25">
      <c r="A469" t="s">
        <v>10</v>
      </c>
      <c r="B469" t="s">
        <v>12</v>
      </c>
      <c r="C469" t="s">
        <v>83</v>
      </c>
      <c r="D469" t="s">
        <v>74</v>
      </c>
      <c r="E469" t="s">
        <v>57</v>
      </c>
      <c r="F469">
        <v>400000</v>
      </c>
      <c r="G469" t="s">
        <v>33</v>
      </c>
      <c r="H469">
        <v>13345.03876567234</v>
      </c>
    </row>
    <row r="470" spans="1:8" x14ac:dyDescent="0.25">
      <c r="A470" t="s">
        <v>10</v>
      </c>
      <c r="B470" t="s">
        <v>12</v>
      </c>
      <c r="C470" t="s">
        <v>83</v>
      </c>
      <c r="D470" t="s">
        <v>74</v>
      </c>
      <c r="E470" t="s">
        <v>57</v>
      </c>
      <c r="F470">
        <v>400001</v>
      </c>
      <c r="G470" t="s">
        <v>34</v>
      </c>
      <c r="H470">
        <v>6672.5193828361698</v>
      </c>
    </row>
    <row r="471" spans="1:8" x14ac:dyDescent="0.25">
      <c r="A471" t="s">
        <v>10</v>
      </c>
      <c r="B471" t="s">
        <v>12</v>
      </c>
      <c r="C471" t="s">
        <v>83</v>
      </c>
      <c r="D471" t="s">
        <v>74</v>
      </c>
      <c r="E471" t="s">
        <v>57</v>
      </c>
      <c r="F471">
        <v>500000</v>
      </c>
      <c r="G471" t="s">
        <v>35</v>
      </c>
      <c r="H471">
        <v>26690.077531344679</v>
      </c>
    </row>
    <row r="472" spans="1:8" x14ac:dyDescent="0.25">
      <c r="A472" t="s">
        <v>10</v>
      </c>
      <c r="B472" t="s">
        <v>12</v>
      </c>
      <c r="C472" t="s">
        <v>83</v>
      </c>
      <c r="D472" t="s">
        <v>74</v>
      </c>
      <c r="E472" t="s">
        <v>57</v>
      </c>
      <c r="F472">
        <v>600000</v>
      </c>
      <c r="G472" t="s">
        <v>37</v>
      </c>
      <c r="H472">
        <v>13345.03876567234</v>
      </c>
    </row>
    <row r="473" spans="1:8" x14ac:dyDescent="0.25">
      <c r="A473" t="s">
        <v>10</v>
      </c>
      <c r="B473" t="s">
        <v>12</v>
      </c>
      <c r="C473" t="s">
        <v>83</v>
      </c>
      <c r="D473" t="s">
        <v>74</v>
      </c>
      <c r="E473" t="s">
        <v>57</v>
      </c>
      <c r="F473">
        <v>600001</v>
      </c>
      <c r="G473" t="s">
        <v>39</v>
      </c>
      <c r="H473">
        <v>0</v>
      </c>
    </row>
    <row r="474" spans="1:8" x14ac:dyDescent="0.25">
      <c r="A474" t="s">
        <v>10</v>
      </c>
      <c r="B474" t="s">
        <v>12</v>
      </c>
      <c r="C474" t="s">
        <v>83</v>
      </c>
      <c r="D474" t="s">
        <v>74</v>
      </c>
      <c r="E474" t="s">
        <v>57</v>
      </c>
      <c r="F474">
        <v>600002</v>
      </c>
      <c r="G474" t="s">
        <v>38</v>
      </c>
      <c r="H474">
        <v>0</v>
      </c>
    </row>
    <row r="475" spans="1:8" x14ac:dyDescent="0.25">
      <c r="A475" t="s">
        <v>10</v>
      </c>
      <c r="B475" t="s">
        <v>12</v>
      </c>
      <c r="C475" t="s">
        <v>83</v>
      </c>
      <c r="D475" t="s">
        <v>74</v>
      </c>
      <c r="E475" t="s">
        <v>57</v>
      </c>
      <c r="F475">
        <v>700000</v>
      </c>
      <c r="G475" t="s">
        <v>40</v>
      </c>
      <c r="H475">
        <v>6672.5193828361698</v>
      </c>
    </row>
    <row r="476" spans="1:8" x14ac:dyDescent="0.25">
      <c r="A476" t="s">
        <v>10</v>
      </c>
      <c r="B476" t="s">
        <v>12</v>
      </c>
      <c r="C476" t="s">
        <v>83</v>
      </c>
      <c r="D476" t="s">
        <v>74</v>
      </c>
      <c r="E476" t="s">
        <v>57</v>
      </c>
      <c r="F476">
        <v>700001</v>
      </c>
      <c r="G476" t="s">
        <v>41</v>
      </c>
      <c r="H476">
        <v>1334.5038765672339</v>
      </c>
    </row>
    <row r="477" spans="1:8" x14ac:dyDescent="0.25">
      <c r="A477" t="s">
        <v>10</v>
      </c>
      <c r="B477" t="s">
        <v>12</v>
      </c>
      <c r="C477" t="s">
        <v>83</v>
      </c>
      <c r="D477" t="s">
        <v>74</v>
      </c>
      <c r="E477" t="s">
        <v>57</v>
      </c>
      <c r="F477">
        <v>700002</v>
      </c>
      <c r="G477" t="s">
        <v>42</v>
      </c>
      <c r="H477">
        <v>2669.0077531344677</v>
      </c>
    </row>
    <row r="478" spans="1:8" x14ac:dyDescent="0.25">
      <c r="A478" t="s">
        <v>10</v>
      </c>
      <c r="B478" t="s">
        <v>12</v>
      </c>
      <c r="C478" t="s">
        <v>83</v>
      </c>
      <c r="D478" t="s">
        <v>74</v>
      </c>
      <c r="E478" t="s">
        <v>57</v>
      </c>
      <c r="F478">
        <v>700003</v>
      </c>
      <c r="G478" t="s">
        <v>43</v>
      </c>
      <c r="H478">
        <v>1334.5038765672339</v>
      </c>
    </row>
    <row r="479" spans="1:8" x14ac:dyDescent="0.25">
      <c r="A479" t="s">
        <v>10</v>
      </c>
      <c r="B479" t="s">
        <v>12</v>
      </c>
      <c r="C479" t="s">
        <v>83</v>
      </c>
      <c r="D479" t="s">
        <v>74</v>
      </c>
      <c r="E479" t="s">
        <v>57</v>
      </c>
      <c r="F479">
        <v>800000</v>
      </c>
      <c r="G479" t="s">
        <v>44</v>
      </c>
      <c r="H479">
        <v>2669.0077531344677</v>
      </c>
    </row>
    <row r="480" spans="1:8" x14ac:dyDescent="0.25">
      <c r="A480" t="s">
        <v>10</v>
      </c>
      <c r="B480" t="s">
        <v>12</v>
      </c>
      <c r="C480" t="s">
        <v>83</v>
      </c>
      <c r="D480" t="s">
        <v>74</v>
      </c>
      <c r="E480" t="s">
        <v>57</v>
      </c>
      <c r="F480">
        <v>800001</v>
      </c>
      <c r="G480" t="s">
        <v>45</v>
      </c>
      <c r="H480">
        <v>2669.0077531344677</v>
      </c>
    </row>
    <row r="481" spans="1:8" x14ac:dyDescent="0.25">
      <c r="A481" t="s">
        <v>10</v>
      </c>
      <c r="B481" t="s">
        <v>12</v>
      </c>
      <c r="C481" t="s">
        <v>83</v>
      </c>
      <c r="D481" t="s">
        <v>74</v>
      </c>
      <c r="E481" t="s">
        <v>57</v>
      </c>
      <c r="F481">
        <v>800002</v>
      </c>
      <c r="G481" t="s">
        <v>45</v>
      </c>
      <c r="H481">
        <v>2669.0077531344677</v>
      </c>
    </row>
    <row r="482" spans="1:8" x14ac:dyDescent="0.25">
      <c r="A482" t="s">
        <v>10</v>
      </c>
      <c r="B482" t="s">
        <v>12</v>
      </c>
      <c r="C482" t="s">
        <v>6</v>
      </c>
      <c r="D482" t="s">
        <v>68</v>
      </c>
      <c r="E482" t="s">
        <v>55</v>
      </c>
      <c r="F482">
        <v>100000</v>
      </c>
      <c r="G482" t="s">
        <v>31</v>
      </c>
      <c r="H482">
        <v>134784.89153329062</v>
      </c>
    </row>
    <row r="483" spans="1:8" x14ac:dyDescent="0.25">
      <c r="A483" t="s">
        <v>10</v>
      </c>
      <c r="B483" t="s">
        <v>12</v>
      </c>
      <c r="C483" t="s">
        <v>6</v>
      </c>
      <c r="D483" t="s">
        <v>68</v>
      </c>
      <c r="E483" t="s">
        <v>55</v>
      </c>
      <c r="F483">
        <v>100001</v>
      </c>
      <c r="G483" t="s">
        <v>32</v>
      </c>
      <c r="H483">
        <v>40435.467459987187</v>
      </c>
    </row>
    <row r="484" spans="1:8" x14ac:dyDescent="0.25">
      <c r="A484" t="s">
        <v>10</v>
      </c>
      <c r="B484" t="s">
        <v>12</v>
      </c>
      <c r="C484" t="s">
        <v>6</v>
      </c>
      <c r="D484" t="s">
        <v>68</v>
      </c>
      <c r="E484" t="s">
        <v>55</v>
      </c>
      <c r="F484">
        <v>200000</v>
      </c>
      <c r="G484" t="s">
        <v>36</v>
      </c>
      <c r="H484">
        <v>67392.445766645309</v>
      </c>
    </row>
    <row r="485" spans="1:8" x14ac:dyDescent="0.25">
      <c r="A485" t="s">
        <v>10</v>
      </c>
      <c r="B485" t="s">
        <v>12</v>
      </c>
      <c r="C485" t="s">
        <v>6</v>
      </c>
      <c r="D485" t="s">
        <v>68</v>
      </c>
      <c r="E485" t="s">
        <v>55</v>
      </c>
      <c r="F485">
        <v>400000</v>
      </c>
      <c r="G485" t="s">
        <v>33</v>
      </c>
      <c r="H485">
        <v>13478.489153329063</v>
      </c>
    </row>
    <row r="486" spans="1:8" x14ac:dyDescent="0.25">
      <c r="A486" t="s">
        <v>10</v>
      </c>
      <c r="B486" t="s">
        <v>12</v>
      </c>
      <c r="C486" t="s">
        <v>6</v>
      </c>
      <c r="D486" t="s">
        <v>68</v>
      </c>
      <c r="E486" t="s">
        <v>55</v>
      </c>
      <c r="F486">
        <v>400001</v>
      </c>
      <c r="G486" t="s">
        <v>34</v>
      </c>
      <c r="H486">
        <v>6739.2445766645315</v>
      </c>
    </row>
    <row r="487" spans="1:8" x14ac:dyDescent="0.25">
      <c r="A487" t="s">
        <v>10</v>
      </c>
      <c r="B487" t="s">
        <v>12</v>
      </c>
      <c r="C487" t="s">
        <v>6</v>
      </c>
      <c r="D487" t="s">
        <v>68</v>
      </c>
      <c r="E487" t="s">
        <v>55</v>
      </c>
      <c r="F487">
        <v>500000</v>
      </c>
      <c r="G487" t="s">
        <v>35</v>
      </c>
      <c r="H487">
        <v>26956.978306658126</v>
      </c>
    </row>
    <row r="488" spans="1:8" x14ac:dyDescent="0.25">
      <c r="A488" t="s">
        <v>10</v>
      </c>
      <c r="B488" t="s">
        <v>12</v>
      </c>
      <c r="C488" t="s">
        <v>6</v>
      </c>
      <c r="D488" t="s">
        <v>68</v>
      </c>
      <c r="E488" t="s">
        <v>55</v>
      </c>
      <c r="F488">
        <v>600000</v>
      </c>
      <c r="G488" t="s">
        <v>37</v>
      </c>
      <c r="H488">
        <v>13478.489153329063</v>
      </c>
    </row>
    <row r="489" spans="1:8" x14ac:dyDescent="0.25">
      <c r="A489" t="s">
        <v>10</v>
      </c>
      <c r="B489" t="s">
        <v>12</v>
      </c>
      <c r="C489" t="s">
        <v>6</v>
      </c>
      <c r="D489" t="s">
        <v>68</v>
      </c>
      <c r="E489" t="s">
        <v>55</v>
      </c>
      <c r="F489">
        <v>600001</v>
      </c>
      <c r="G489" t="s">
        <v>39</v>
      </c>
      <c r="H489">
        <v>0</v>
      </c>
    </row>
    <row r="490" spans="1:8" x14ac:dyDescent="0.25">
      <c r="A490" t="s">
        <v>10</v>
      </c>
      <c r="B490" t="s">
        <v>12</v>
      </c>
      <c r="C490" t="s">
        <v>6</v>
      </c>
      <c r="D490" t="s">
        <v>68</v>
      </c>
      <c r="E490" t="s">
        <v>55</v>
      </c>
      <c r="F490">
        <v>600002</v>
      </c>
      <c r="G490" t="s">
        <v>38</v>
      </c>
      <c r="H490">
        <v>0</v>
      </c>
    </row>
    <row r="491" spans="1:8" x14ac:dyDescent="0.25">
      <c r="A491" t="s">
        <v>10</v>
      </c>
      <c r="B491" t="s">
        <v>12</v>
      </c>
      <c r="C491" t="s">
        <v>6</v>
      </c>
      <c r="D491" t="s">
        <v>68</v>
      </c>
      <c r="E491" t="s">
        <v>55</v>
      </c>
      <c r="F491">
        <v>700000</v>
      </c>
      <c r="G491" t="s">
        <v>40</v>
      </c>
      <c r="H491">
        <v>6739.2445766645315</v>
      </c>
    </row>
    <row r="492" spans="1:8" x14ac:dyDescent="0.25">
      <c r="A492" t="s">
        <v>10</v>
      </c>
      <c r="B492" t="s">
        <v>12</v>
      </c>
      <c r="C492" t="s">
        <v>6</v>
      </c>
      <c r="D492" t="s">
        <v>68</v>
      </c>
      <c r="E492" t="s">
        <v>55</v>
      </c>
      <c r="F492">
        <v>700001</v>
      </c>
      <c r="G492" t="s">
        <v>41</v>
      </c>
      <c r="H492">
        <v>1347.8489153329062</v>
      </c>
    </row>
    <row r="493" spans="1:8" x14ac:dyDescent="0.25">
      <c r="A493" t="s">
        <v>10</v>
      </c>
      <c r="B493" t="s">
        <v>12</v>
      </c>
      <c r="C493" t="s">
        <v>6</v>
      </c>
      <c r="D493" t="s">
        <v>68</v>
      </c>
      <c r="E493" t="s">
        <v>55</v>
      </c>
      <c r="F493">
        <v>700002</v>
      </c>
      <c r="G493" t="s">
        <v>42</v>
      </c>
      <c r="H493">
        <v>2695.6978306658125</v>
      </c>
    </row>
    <row r="494" spans="1:8" x14ac:dyDescent="0.25">
      <c r="A494" t="s">
        <v>10</v>
      </c>
      <c r="B494" t="s">
        <v>12</v>
      </c>
      <c r="C494" t="s">
        <v>6</v>
      </c>
      <c r="D494" t="s">
        <v>68</v>
      </c>
      <c r="E494" t="s">
        <v>55</v>
      </c>
      <c r="F494">
        <v>700003</v>
      </c>
      <c r="G494" t="s">
        <v>43</v>
      </c>
      <c r="H494">
        <v>1347.8489153329062</v>
      </c>
    </row>
    <row r="495" spans="1:8" x14ac:dyDescent="0.25">
      <c r="A495" t="s">
        <v>10</v>
      </c>
      <c r="B495" t="s">
        <v>12</v>
      </c>
      <c r="C495" t="s">
        <v>6</v>
      </c>
      <c r="D495" t="s">
        <v>68</v>
      </c>
      <c r="E495" t="s">
        <v>55</v>
      </c>
      <c r="F495">
        <v>800000</v>
      </c>
      <c r="G495" t="s">
        <v>44</v>
      </c>
      <c r="H495">
        <v>2695.6978306658125</v>
      </c>
    </row>
    <row r="496" spans="1:8" x14ac:dyDescent="0.25">
      <c r="A496" t="s">
        <v>10</v>
      </c>
      <c r="B496" t="s">
        <v>12</v>
      </c>
      <c r="C496" t="s">
        <v>6</v>
      </c>
      <c r="D496" t="s">
        <v>68</v>
      </c>
      <c r="E496" t="s">
        <v>55</v>
      </c>
      <c r="F496">
        <v>800001</v>
      </c>
      <c r="G496" t="s">
        <v>45</v>
      </c>
      <c r="H496">
        <v>2695.6978306658125</v>
      </c>
    </row>
    <row r="497" spans="1:8" x14ac:dyDescent="0.25">
      <c r="A497" t="s">
        <v>10</v>
      </c>
      <c r="B497" t="s">
        <v>12</v>
      </c>
      <c r="C497" t="s">
        <v>6</v>
      </c>
      <c r="D497" t="s">
        <v>68</v>
      </c>
      <c r="E497" t="s">
        <v>55</v>
      </c>
      <c r="F497">
        <v>800002</v>
      </c>
      <c r="G497" t="s">
        <v>45</v>
      </c>
      <c r="H497">
        <v>2695.6978306658125</v>
      </c>
    </row>
    <row r="498" spans="1:8" x14ac:dyDescent="0.25">
      <c r="A498" t="s">
        <v>10</v>
      </c>
      <c r="B498" t="s">
        <v>12</v>
      </c>
      <c r="C498" t="s">
        <v>6</v>
      </c>
      <c r="D498" t="s">
        <v>75</v>
      </c>
      <c r="E498" t="s">
        <v>56</v>
      </c>
      <c r="F498">
        <v>100000</v>
      </c>
      <c r="G498" t="s">
        <v>31</v>
      </c>
      <c r="H498">
        <v>136132.74044862352</v>
      </c>
    </row>
    <row r="499" spans="1:8" x14ac:dyDescent="0.25">
      <c r="A499" t="s">
        <v>10</v>
      </c>
      <c r="B499" t="s">
        <v>12</v>
      </c>
      <c r="C499" t="s">
        <v>6</v>
      </c>
      <c r="D499" t="s">
        <v>75</v>
      </c>
      <c r="E499" t="s">
        <v>56</v>
      </c>
      <c r="F499">
        <v>100001</v>
      </c>
      <c r="G499" t="s">
        <v>32</v>
      </c>
      <c r="H499">
        <v>40839.822134587055</v>
      </c>
    </row>
    <row r="500" spans="1:8" x14ac:dyDescent="0.25">
      <c r="A500" t="s">
        <v>10</v>
      </c>
      <c r="B500" t="s">
        <v>12</v>
      </c>
      <c r="C500" t="s">
        <v>6</v>
      </c>
      <c r="D500" t="s">
        <v>75</v>
      </c>
      <c r="E500" t="s">
        <v>56</v>
      </c>
      <c r="F500">
        <v>200000</v>
      </c>
      <c r="G500" t="s">
        <v>36</v>
      </c>
      <c r="H500">
        <v>68066.370224311759</v>
      </c>
    </row>
    <row r="501" spans="1:8" x14ac:dyDescent="0.25">
      <c r="A501" t="s">
        <v>10</v>
      </c>
      <c r="B501" t="s">
        <v>12</v>
      </c>
      <c r="C501" t="s">
        <v>6</v>
      </c>
      <c r="D501" t="s">
        <v>75</v>
      </c>
      <c r="E501" t="s">
        <v>56</v>
      </c>
      <c r="F501">
        <v>400000</v>
      </c>
      <c r="G501" t="s">
        <v>33</v>
      </c>
      <c r="H501">
        <v>13613.274044862352</v>
      </c>
    </row>
    <row r="502" spans="1:8" x14ac:dyDescent="0.25">
      <c r="A502" t="s">
        <v>10</v>
      </c>
      <c r="B502" t="s">
        <v>12</v>
      </c>
      <c r="C502" t="s">
        <v>6</v>
      </c>
      <c r="D502" t="s">
        <v>75</v>
      </c>
      <c r="E502" t="s">
        <v>56</v>
      </c>
      <c r="F502">
        <v>400001</v>
      </c>
      <c r="G502" t="s">
        <v>34</v>
      </c>
      <c r="H502">
        <v>6806.6370224311759</v>
      </c>
    </row>
    <row r="503" spans="1:8" x14ac:dyDescent="0.25">
      <c r="A503" t="s">
        <v>10</v>
      </c>
      <c r="B503" t="s">
        <v>12</v>
      </c>
      <c r="C503" t="s">
        <v>6</v>
      </c>
      <c r="D503" t="s">
        <v>75</v>
      </c>
      <c r="E503" t="s">
        <v>56</v>
      </c>
      <c r="F503">
        <v>500000</v>
      </c>
      <c r="G503" t="s">
        <v>35</v>
      </c>
      <c r="H503">
        <v>27226.548089724703</v>
      </c>
    </row>
    <row r="504" spans="1:8" x14ac:dyDescent="0.25">
      <c r="A504" t="s">
        <v>10</v>
      </c>
      <c r="B504" t="s">
        <v>12</v>
      </c>
      <c r="C504" t="s">
        <v>6</v>
      </c>
      <c r="D504" t="s">
        <v>75</v>
      </c>
      <c r="E504" t="s">
        <v>56</v>
      </c>
      <c r="F504">
        <v>600000</v>
      </c>
      <c r="G504" t="s">
        <v>37</v>
      </c>
      <c r="H504">
        <v>13613.274044862352</v>
      </c>
    </row>
    <row r="505" spans="1:8" x14ac:dyDescent="0.25">
      <c r="A505" t="s">
        <v>10</v>
      </c>
      <c r="B505" t="s">
        <v>12</v>
      </c>
      <c r="C505" t="s">
        <v>6</v>
      </c>
      <c r="D505" t="s">
        <v>75</v>
      </c>
      <c r="E505" t="s">
        <v>56</v>
      </c>
      <c r="F505">
        <v>600001</v>
      </c>
      <c r="G505" t="s">
        <v>39</v>
      </c>
      <c r="H505">
        <v>0</v>
      </c>
    </row>
    <row r="506" spans="1:8" x14ac:dyDescent="0.25">
      <c r="A506" t="s">
        <v>10</v>
      </c>
      <c r="B506" t="s">
        <v>12</v>
      </c>
      <c r="C506" t="s">
        <v>6</v>
      </c>
      <c r="D506" t="s">
        <v>75</v>
      </c>
      <c r="E506" t="s">
        <v>56</v>
      </c>
      <c r="F506">
        <v>600002</v>
      </c>
      <c r="G506" t="s">
        <v>38</v>
      </c>
      <c r="H506">
        <v>0</v>
      </c>
    </row>
    <row r="507" spans="1:8" x14ac:dyDescent="0.25">
      <c r="A507" t="s">
        <v>10</v>
      </c>
      <c r="B507" t="s">
        <v>12</v>
      </c>
      <c r="C507" t="s">
        <v>6</v>
      </c>
      <c r="D507" t="s">
        <v>75</v>
      </c>
      <c r="E507" t="s">
        <v>56</v>
      </c>
      <c r="F507">
        <v>700000</v>
      </c>
      <c r="G507" t="s">
        <v>40</v>
      </c>
      <c r="H507">
        <v>6806.6370224311759</v>
      </c>
    </row>
    <row r="508" spans="1:8" x14ac:dyDescent="0.25">
      <c r="A508" t="s">
        <v>10</v>
      </c>
      <c r="B508" t="s">
        <v>12</v>
      </c>
      <c r="C508" t="s">
        <v>6</v>
      </c>
      <c r="D508" t="s">
        <v>75</v>
      </c>
      <c r="E508" t="s">
        <v>56</v>
      </c>
      <c r="F508">
        <v>700001</v>
      </c>
      <c r="G508" t="s">
        <v>41</v>
      </c>
      <c r="H508">
        <v>1361.3274044862353</v>
      </c>
    </row>
    <row r="509" spans="1:8" x14ac:dyDescent="0.25">
      <c r="A509" t="s">
        <v>10</v>
      </c>
      <c r="B509" t="s">
        <v>12</v>
      </c>
      <c r="C509" t="s">
        <v>6</v>
      </c>
      <c r="D509" t="s">
        <v>75</v>
      </c>
      <c r="E509" t="s">
        <v>56</v>
      </c>
      <c r="F509">
        <v>700002</v>
      </c>
      <c r="G509" t="s">
        <v>42</v>
      </c>
      <c r="H509">
        <v>2722.6548089724706</v>
      </c>
    </row>
    <row r="510" spans="1:8" x14ac:dyDescent="0.25">
      <c r="A510" t="s">
        <v>10</v>
      </c>
      <c r="B510" t="s">
        <v>12</v>
      </c>
      <c r="C510" t="s">
        <v>6</v>
      </c>
      <c r="D510" t="s">
        <v>75</v>
      </c>
      <c r="E510" t="s">
        <v>56</v>
      </c>
      <c r="F510">
        <v>700003</v>
      </c>
      <c r="G510" t="s">
        <v>43</v>
      </c>
      <c r="H510">
        <v>1361.3274044862353</v>
      </c>
    </row>
    <row r="511" spans="1:8" x14ac:dyDescent="0.25">
      <c r="A511" t="s">
        <v>10</v>
      </c>
      <c r="B511" t="s">
        <v>12</v>
      </c>
      <c r="C511" t="s">
        <v>6</v>
      </c>
      <c r="D511" t="s">
        <v>75</v>
      </c>
      <c r="E511" t="s">
        <v>56</v>
      </c>
      <c r="F511">
        <v>800000</v>
      </c>
      <c r="G511" t="s">
        <v>44</v>
      </c>
      <c r="H511">
        <v>2722.6548089724706</v>
      </c>
    </row>
    <row r="512" spans="1:8" x14ac:dyDescent="0.25">
      <c r="A512" t="s">
        <v>10</v>
      </c>
      <c r="B512" t="s">
        <v>12</v>
      </c>
      <c r="C512" t="s">
        <v>6</v>
      </c>
      <c r="D512" t="s">
        <v>75</v>
      </c>
      <c r="E512" t="s">
        <v>56</v>
      </c>
      <c r="F512">
        <v>800001</v>
      </c>
      <c r="G512" t="s">
        <v>45</v>
      </c>
      <c r="H512">
        <v>2722.6548089724706</v>
      </c>
    </row>
    <row r="513" spans="1:8" x14ac:dyDescent="0.25">
      <c r="A513" t="s">
        <v>10</v>
      </c>
      <c r="B513" t="s">
        <v>12</v>
      </c>
      <c r="C513" t="s">
        <v>6</v>
      </c>
      <c r="D513" t="s">
        <v>75</v>
      </c>
      <c r="E513" t="s">
        <v>56</v>
      </c>
      <c r="F513">
        <v>800002</v>
      </c>
      <c r="G513" t="s">
        <v>45</v>
      </c>
      <c r="H513">
        <v>2722.6548089724706</v>
      </c>
    </row>
    <row r="514" spans="1:8" x14ac:dyDescent="0.25">
      <c r="A514" t="s">
        <v>10</v>
      </c>
      <c r="B514" t="s">
        <v>12</v>
      </c>
      <c r="C514" t="s">
        <v>6</v>
      </c>
      <c r="D514" t="s">
        <v>76</v>
      </c>
      <c r="E514" t="s">
        <v>58</v>
      </c>
      <c r="F514">
        <v>100000</v>
      </c>
      <c r="G514" t="s">
        <v>31</v>
      </c>
      <c r="H514">
        <v>137494.06785310977</v>
      </c>
    </row>
    <row r="515" spans="1:8" x14ac:dyDescent="0.25">
      <c r="A515" t="s">
        <v>10</v>
      </c>
      <c r="B515" t="s">
        <v>12</v>
      </c>
      <c r="C515" t="s">
        <v>6</v>
      </c>
      <c r="D515" t="s">
        <v>76</v>
      </c>
      <c r="E515" t="s">
        <v>58</v>
      </c>
      <c r="F515">
        <v>100001</v>
      </c>
      <c r="G515" t="s">
        <v>32</v>
      </c>
      <c r="H515">
        <v>41248.220355932928</v>
      </c>
    </row>
    <row r="516" spans="1:8" x14ac:dyDescent="0.25">
      <c r="A516" t="s">
        <v>10</v>
      </c>
      <c r="B516" t="s">
        <v>12</v>
      </c>
      <c r="C516" t="s">
        <v>6</v>
      </c>
      <c r="D516" t="s">
        <v>76</v>
      </c>
      <c r="E516" t="s">
        <v>58</v>
      </c>
      <c r="F516">
        <v>200000</v>
      </c>
      <c r="G516" t="s">
        <v>36</v>
      </c>
      <c r="H516">
        <v>68747.033926554883</v>
      </c>
    </row>
    <row r="517" spans="1:8" x14ac:dyDescent="0.25">
      <c r="A517" t="s">
        <v>10</v>
      </c>
      <c r="B517" t="s">
        <v>12</v>
      </c>
      <c r="C517" t="s">
        <v>6</v>
      </c>
      <c r="D517" t="s">
        <v>76</v>
      </c>
      <c r="E517" t="s">
        <v>58</v>
      </c>
      <c r="F517">
        <v>400000</v>
      </c>
      <c r="G517" t="s">
        <v>33</v>
      </c>
      <c r="H517">
        <v>13749.406785310977</v>
      </c>
    </row>
    <row r="518" spans="1:8" x14ac:dyDescent="0.25">
      <c r="A518" t="s">
        <v>10</v>
      </c>
      <c r="B518" t="s">
        <v>12</v>
      </c>
      <c r="C518" t="s">
        <v>6</v>
      </c>
      <c r="D518" t="s">
        <v>76</v>
      </c>
      <c r="E518" t="s">
        <v>58</v>
      </c>
      <c r="F518">
        <v>400001</v>
      </c>
      <c r="G518" t="s">
        <v>34</v>
      </c>
      <c r="H518">
        <v>6874.7033926554886</v>
      </c>
    </row>
    <row r="519" spans="1:8" x14ac:dyDescent="0.25">
      <c r="A519" t="s">
        <v>10</v>
      </c>
      <c r="B519" t="s">
        <v>12</v>
      </c>
      <c r="C519" t="s">
        <v>6</v>
      </c>
      <c r="D519" t="s">
        <v>76</v>
      </c>
      <c r="E519" t="s">
        <v>58</v>
      </c>
      <c r="F519">
        <v>500000</v>
      </c>
      <c r="G519" t="s">
        <v>35</v>
      </c>
      <c r="H519">
        <v>27498.813570621955</v>
      </c>
    </row>
    <row r="520" spans="1:8" x14ac:dyDescent="0.25">
      <c r="A520" t="s">
        <v>10</v>
      </c>
      <c r="B520" t="s">
        <v>12</v>
      </c>
      <c r="C520" t="s">
        <v>6</v>
      </c>
      <c r="D520" t="s">
        <v>76</v>
      </c>
      <c r="E520" t="s">
        <v>58</v>
      </c>
      <c r="F520">
        <v>600000</v>
      </c>
      <c r="G520" t="s">
        <v>37</v>
      </c>
      <c r="H520">
        <v>13749.406785310977</v>
      </c>
    </row>
    <row r="521" spans="1:8" x14ac:dyDescent="0.25">
      <c r="A521" t="s">
        <v>10</v>
      </c>
      <c r="B521" t="s">
        <v>12</v>
      </c>
      <c r="C521" t="s">
        <v>6</v>
      </c>
      <c r="D521" t="s">
        <v>76</v>
      </c>
      <c r="E521" t="s">
        <v>58</v>
      </c>
      <c r="F521">
        <v>600001</v>
      </c>
      <c r="G521" t="s">
        <v>39</v>
      </c>
      <c r="H521">
        <v>0</v>
      </c>
    </row>
    <row r="522" spans="1:8" x14ac:dyDescent="0.25">
      <c r="A522" t="s">
        <v>10</v>
      </c>
      <c r="B522" t="s">
        <v>12</v>
      </c>
      <c r="C522" t="s">
        <v>6</v>
      </c>
      <c r="D522" t="s">
        <v>76</v>
      </c>
      <c r="E522" t="s">
        <v>58</v>
      </c>
      <c r="F522">
        <v>600002</v>
      </c>
      <c r="G522" t="s">
        <v>38</v>
      </c>
      <c r="H522">
        <v>0</v>
      </c>
    </row>
    <row r="523" spans="1:8" x14ac:dyDescent="0.25">
      <c r="A523" t="s">
        <v>10</v>
      </c>
      <c r="B523" t="s">
        <v>12</v>
      </c>
      <c r="C523" t="s">
        <v>6</v>
      </c>
      <c r="D523" t="s">
        <v>76</v>
      </c>
      <c r="E523" t="s">
        <v>58</v>
      </c>
      <c r="F523">
        <v>700000</v>
      </c>
      <c r="G523" t="s">
        <v>40</v>
      </c>
      <c r="H523">
        <v>6874.7033926554886</v>
      </c>
    </row>
    <row r="524" spans="1:8" x14ac:dyDescent="0.25">
      <c r="A524" t="s">
        <v>10</v>
      </c>
      <c r="B524" t="s">
        <v>12</v>
      </c>
      <c r="C524" t="s">
        <v>6</v>
      </c>
      <c r="D524" t="s">
        <v>76</v>
      </c>
      <c r="E524" t="s">
        <v>58</v>
      </c>
      <c r="F524">
        <v>700001</v>
      </c>
      <c r="G524" t="s">
        <v>41</v>
      </c>
      <c r="H524">
        <v>1374.9406785310978</v>
      </c>
    </row>
    <row r="525" spans="1:8" x14ac:dyDescent="0.25">
      <c r="A525" t="s">
        <v>10</v>
      </c>
      <c r="B525" t="s">
        <v>12</v>
      </c>
      <c r="C525" t="s">
        <v>6</v>
      </c>
      <c r="D525" t="s">
        <v>76</v>
      </c>
      <c r="E525" t="s">
        <v>58</v>
      </c>
      <c r="F525">
        <v>700002</v>
      </c>
      <c r="G525" t="s">
        <v>42</v>
      </c>
      <c r="H525">
        <v>2749.8813570621955</v>
      </c>
    </row>
    <row r="526" spans="1:8" x14ac:dyDescent="0.25">
      <c r="A526" t="s">
        <v>10</v>
      </c>
      <c r="B526" t="s">
        <v>12</v>
      </c>
      <c r="C526" t="s">
        <v>6</v>
      </c>
      <c r="D526" t="s">
        <v>76</v>
      </c>
      <c r="E526" t="s">
        <v>58</v>
      </c>
      <c r="F526">
        <v>700003</v>
      </c>
      <c r="G526" t="s">
        <v>43</v>
      </c>
      <c r="H526">
        <v>1374.9406785310978</v>
      </c>
    </row>
    <row r="527" spans="1:8" x14ac:dyDescent="0.25">
      <c r="A527" t="s">
        <v>10</v>
      </c>
      <c r="B527" t="s">
        <v>12</v>
      </c>
      <c r="C527" t="s">
        <v>6</v>
      </c>
      <c r="D527" t="s">
        <v>76</v>
      </c>
      <c r="E527" t="s">
        <v>58</v>
      </c>
      <c r="F527">
        <v>800000</v>
      </c>
      <c r="G527" t="s">
        <v>44</v>
      </c>
      <c r="H527">
        <v>2749.8813570621955</v>
      </c>
    </row>
    <row r="528" spans="1:8" x14ac:dyDescent="0.25">
      <c r="A528" t="s">
        <v>10</v>
      </c>
      <c r="B528" t="s">
        <v>12</v>
      </c>
      <c r="C528" t="s">
        <v>6</v>
      </c>
      <c r="D528" t="s">
        <v>76</v>
      </c>
      <c r="E528" t="s">
        <v>58</v>
      </c>
      <c r="F528">
        <v>800001</v>
      </c>
      <c r="G528" t="s">
        <v>45</v>
      </c>
      <c r="H528">
        <v>2749.8813570621955</v>
      </c>
    </row>
    <row r="529" spans="1:8" x14ac:dyDescent="0.25">
      <c r="A529" t="s">
        <v>10</v>
      </c>
      <c r="B529" t="s">
        <v>12</v>
      </c>
      <c r="C529" t="s">
        <v>6</v>
      </c>
      <c r="D529" t="s">
        <v>76</v>
      </c>
      <c r="E529" t="s">
        <v>58</v>
      </c>
      <c r="F529">
        <v>800002</v>
      </c>
      <c r="G529" t="s">
        <v>45</v>
      </c>
      <c r="H529">
        <v>2749.8813570621955</v>
      </c>
    </row>
    <row r="530" spans="1:8" x14ac:dyDescent="0.25">
      <c r="A530" t="s">
        <v>10</v>
      </c>
      <c r="B530" t="s">
        <v>12</v>
      </c>
      <c r="C530" t="s">
        <v>6</v>
      </c>
      <c r="D530" t="s">
        <v>77</v>
      </c>
      <c r="E530" t="s">
        <v>59</v>
      </c>
      <c r="F530">
        <v>100000</v>
      </c>
      <c r="G530" t="s">
        <v>31</v>
      </c>
      <c r="H530">
        <v>138869.00853164087</v>
      </c>
    </row>
    <row r="531" spans="1:8" x14ac:dyDescent="0.25">
      <c r="A531" t="s">
        <v>10</v>
      </c>
      <c r="B531" t="s">
        <v>12</v>
      </c>
      <c r="C531" t="s">
        <v>6</v>
      </c>
      <c r="D531" t="s">
        <v>77</v>
      </c>
      <c r="E531" t="s">
        <v>59</v>
      </c>
      <c r="F531">
        <v>100001</v>
      </c>
      <c r="G531" t="s">
        <v>32</v>
      </c>
      <c r="H531">
        <v>41660.70255949226</v>
      </c>
    </row>
    <row r="532" spans="1:8" x14ac:dyDescent="0.25">
      <c r="A532" t="s">
        <v>10</v>
      </c>
      <c r="B532" t="s">
        <v>12</v>
      </c>
      <c r="C532" t="s">
        <v>6</v>
      </c>
      <c r="D532" t="s">
        <v>77</v>
      </c>
      <c r="E532" t="s">
        <v>59</v>
      </c>
      <c r="F532">
        <v>200000</v>
      </c>
      <c r="G532" t="s">
        <v>36</v>
      </c>
      <c r="H532">
        <v>69434.504265820433</v>
      </c>
    </row>
    <row r="533" spans="1:8" x14ac:dyDescent="0.25">
      <c r="A533" t="s">
        <v>10</v>
      </c>
      <c r="B533" t="s">
        <v>12</v>
      </c>
      <c r="C533" t="s">
        <v>6</v>
      </c>
      <c r="D533" t="s">
        <v>77</v>
      </c>
      <c r="E533" t="s">
        <v>59</v>
      </c>
      <c r="F533">
        <v>400000</v>
      </c>
      <c r="G533" t="s">
        <v>33</v>
      </c>
      <c r="H533">
        <v>13886.900853164087</v>
      </c>
    </row>
    <row r="534" spans="1:8" x14ac:dyDescent="0.25">
      <c r="A534" t="s">
        <v>10</v>
      </c>
      <c r="B534" t="s">
        <v>12</v>
      </c>
      <c r="C534" t="s">
        <v>6</v>
      </c>
      <c r="D534" t="s">
        <v>77</v>
      </c>
      <c r="E534" t="s">
        <v>59</v>
      </c>
      <c r="F534">
        <v>400001</v>
      </c>
      <c r="G534" t="s">
        <v>34</v>
      </c>
      <c r="H534">
        <v>6943.4504265820433</v>
      </c>
    </row>
    <row r="535" spans="1:8" x14ac:dyDescent="0.25">
      <c r="A535" t="s">
        <v>10</v>
      </c>
      <c r="B535" t="s">
        <v>12</v>
      </c>
      <c r="C535" t="s">
        <v>6</v>
      </c>
      <c r="D535" t="s">
        <v>77</v>
      </c>
      <c r="E535" t="s">
        <v>59</v>
      </c>
      <c r="F535">
        <v>500000</v>
      </c>
      <c r="G535" t="s">
        <v>35</v>
      </c>
      <c r="H535">
        <v>27773.801706328173</v>
      </c>
    </row>
    <row r="536" spans="1:8" x14ac:dyDescent="0.25">
      <c r="A536" t="s">
        <v>10</v>
      </c>
      <c r="B536" t="s">
        <v>12</v>
      </c>
      <c r="C536" t="s">
        <v>6</v>
      </c>
      <c r="D536" t="s">
        <v>77</v>
      </c>
      <c r="E536" t="s">
        <v>59</v>
      </c>
      <c r="F536">
        <v>600000</v>
      </c>
      <c r="G536" t="s">
        <v>37</v>
      </c>
      <c r="H536">
        <v>13886.900853164087</v>
      </c>
    </row>
    <row r="537" spans="1:8" x14ac:dyDescent="0.25">
      <c r="A537" t="s">
        <v>10</v>
      </c>
      <c r="B537" t="s">
        <v>12</v>
      </c>
      <c r="C537" t="s">
        <v>6</v>
      </c>
      <c r="D537" t="s">
        <v>77</v>
      </c>
      <c r="E537" t="s">
        <v>59</v>
      </c>
      <c r="F537">
        <v>600001</v>
      </c>
      <c r="G537" t="s">
        <v>39</v>
      </c>
      <c r="H537">
        <v>0</v>
      </c>
    </row>
    <row r="538" spans="1:8" x14ac:dyDescent="0.25">
      <c r="A538" t="s">
        <v>10</v>
      </c>
      <c r="B538" t="s">
        <v>12</v>
      </c>
      <c r="C538" t="s">
        <v>6</v>
      </c>
      <c r="D538" t="s">
        <v>77</v>
      </c>
      <c r="E538" t="s">
        <v>59</v>
      </c>
      <c r="F538">
        <v>600002</v>
      </c>
      <c r="G538" t="s">
        <v>38</v>
      </c>
      <c r="H538">
        <v>0</v>
      </c>
    </row>
    <row r="539" spans="1:8" x14ac:dyDescent="0.25">
      <c r="A539" t="s">
        <v>10</v>
      </c>
      <c r="B539" t="s">
        <v>12</v>
      </c>
      <c r="C539" t="s">
        <v>6</v>
      </c>
      <c r="D539" t="s">
        <v>77</v>
      </c>
      <c r="E539" t="s">
        <v>59</v>
      </c>
      <c r="F539">
        <v>700000</v>
      </c>
      <c r="G539" t="s">
        <v>40</v>
      </c>
      <c r="H539">
        <v>6943.4504265820433</v>
      </c>
    </row>
    <row r="540" spans="1:8" x14ac:dyDescent="0.25">
      <c r="A540" t="s">
        <v>10</v>
      </c>
      <c r="B540" t="s">
        <v>12</v>
      </c>
      <c r="C540" t="s">
        <v>6</v>
      </c>
      <c r="D540" t="s">
        <v>77</v>
      </c>
      <c r="E540" t="s">
        <v>59</v>
      </c>
      <c r="F540">
        <v>700001</v>
      </c>
      <c r="G540" t="s">
        <v>41</v>
      </c>
      <c r="H540">
        <v>1388.6900853164086</v>
      </c>
    </row>
    <row r="541" spans="1:8" x14ac:dyDescent="0.25">
      <c r="A541" t="s">
        <v>10</v>
      </c>
      <c r="B541" t="s">
        <v>12</v>
      </c>
      <c r="C541" t="s">
        <v>6</v>
      </c>
      <c r="D541" t="s">
        <v>77</v>
      </c>
      <c r="E541" t="s">
        <v>59</v>
      </c>
      <c r="F541">
        <v>700002</v>
      </c>
      <c r="G541" t="s">
        <v>42</v>
      </c>
      <c r="H541">
        <v>2777.3801706328172</v>
      </c>
    </row>
    <row r="542" spans="1:8" x14ac:dyDescent="0.25">
      <c r="A542" t="s">
        <v>10</v>
      </c>
      <c r="B542" t="s">
        <v>12</v>
      </c>
      <c r="C542" t="s">
        <v>6</v>
      </c>
      <c r="D542" t="s">
        <v>77</v>
      </c>
      <c r="E542" t="s">
        <v>59</v>
      </c>
      <c r="F542">
        <v>700003</v>
      </c>
      <c r="G542" t="s">
        <v>43</v>
      </c>
      <c r="H542">
        <v>1388.6900853164086</v>
      </c>
    </row>
    <row r="543" spans="1:8" x14ac:dyDescent="0.25">
      <c r="A543" t="s">
        <v>10</v>
      </c>
      <c r="B543" t="s">
        <v>12</v>
      </c>
      <c r="C543" t="s">
        <v>6</v>
      </c>
      <c r="D543" t="s">
        <v>77</v>
      </c>
      <c r="E543" t="s">
        <v>59</v>
      </c>
      <c r="F543">
        <v>800000</v>
      </c>
      <c r="G543" t="s">
        <v>44</v>
      </c>
      <c r="H543">
        <v>2777.3801706328172</v>
      </c>
    </row>
    <row r="544" spans="1:8" x14ac:dyDescent="0.25">
      <c r="A544" t="s">
        <v>10</v>
      </c>
      <c r="B544" t="s">
        <v>12</v>
      </c>
      <c r="C544" t="s">
        <v>6</v>
      </c>
      <c r="D544" t="s">
        <v>77</v>
      </c>
      <c r="E544" t="s">
        <v>59</v>
      </c>
      <c r="F544">
        <v>800001</v>
      </c>
      <c r="G544" t="s">
        <v>45</v>
      </c>
      <c r="H544">
        <v>2777.3801706328172</v>
      </c>
    </row>
    <row r="545" spans="1:8" x14ac:dyDescent="0.25">
      <c r="A545" t="s">
        <v>10</v>
      </c>
      <c r="B545" t="s">
        <v>12</v>
      </c>
      <c r="C545" t="s">
        <v>6</v>
      </c>
      <c r="D545" t="s">
        <v>77</v>
      </c>
      <c r="E545" t="s">
        <v>59</v>
      </c>
      <c r="F545">
        <v>800002</v>
      </c>
      <c r="G545" t="s">
        <v>45</v>
      </c>
      <c r="H545">
        <v>2777.3801706328172</v>
      </c>
    </row>
    <row r="546" spans="1:8" x14ac:dyDescent="0.25">
      <c r="A546" t="s">
        <v>10</v>
      </c>
      <c r="B546" t="s">
        <v>12</v>
      </c>
      <c r="C546" t="s">
        <v>84</v>
      </c>
      <c r="D546" t="s">
        <v>78</v>
      </c>
      <c r="E546" t="s">
        <v>23</v>
      </c>
      <c r="F546">
        <v>100000</v>
      </c>
      <c r="G546" t="s">
        <v>31</v>
      </c>
      <c r="H546">
        <v>140257.69861695726</v>
      </c>
    </row>
    <row r="547" spans="1:8" x14ac:dyDescent="0.25">
      <c r="A547" t="s">
        <v>10</v>
      </c>
      <c r="B547" t="s">
        <v>12</v>
      </c>
      <c r="C547" t="s">
        <v>84</v>
      </c>
      <c r="D547" t="s">
        <v>78</v>
      </c>
      <c r="E547" t="s">
        <v>23</v>
      </c>
      <c r="F547">
        <v>100001</v>
      </c>
      <c r="G547" t="s">
        <v>32</v>
      </c>
      <c r="H547">
        <v>42077.309585087176</v>
      </c>
    </row>
    <row r="548" spans="1:8" x14ac:dyDescent="0.25">
      <c r="A548" t="s">
        <v>10</v>
      </c>
      <c r="B548" t="s">
        <v>12</v>
      </c>
      <c r="C548" t="s">
        <v>84</v>
      </c>
      <c r="D548" t="s">
        <v>78</v>
      </c>
      <c r="E548" t="s">
        <v>23</v>
      </c>
      <c r="F548">
        <v>200000</v>
      </c>
      <c r="G548" t="s">
        <v>36</v>
      </c>
      <c r="H548">
        <v>70128.849308478631</v>
      </c>
    </row>
    <row r="549" spans="1:8" x14ac:dyDescent="0.25">
      <c r="A549" t="s">
        <v>10</v>
      </c>
      <c r="B549" t="s">
        <v>12</v>
      </c>
      <c r="C549" t="s">
        <v>84</v>
      </c>
      <c r="D549" t="s">
        <v>78</v>
      </c>
      <c r="E549" t="s">
        <v>23</v>
      </c>
      <c r="F549">
        <v>400000</v>
      </c>
      <c r="G549" t="s">
        <v>33</v>
      </c>
      <c r="H549">
        <v>14025.769861695728</v>
      </c>
    </row>
    <row r="550" spans="1:8" x14ac:dyDescent="0.25">
      <c r="A550" t="s">
        <v>10</v>
      </c>
      <c r="B550" t="s">
        <v>12</v>
      </c>
      <c r="C550" t="s">
        <v>84</v>
      </c>
      <c r="D550" t="s">
        <v>78</v>
      </c>
      <c r="E550" t="s">
        <v>23</v>
      </c>
      <c r="F550">
        <v>400001</v>
      </c>
      <c r="G550" t="s">
        <v>34</v>
      </c>
      <c r="H550">
        <v>7012.8849308478639</v>
      </c>
    </row>
    <row r="551" spans="1:8" x14ac:dyDescent="0.25">
      <c r="A551" t="s">
        <v>10</v>
      </c>
      <c r="B551" t="s">
        <v>12</v>
      </c>
      <c r="C551" t="s">
        <v>84</v>
      </c>
      <c r="D551" t="s">
        <v>78</v>
      </c>
      <c r="E551" t="s">
        <v>23</v>
      </c>
      <c r="F551">
        <v>500000</v>
      </c>
      <c r="G551" t="s">
        <v>35</v>
      </c>
      <c r="H551">
        <v>28051.539723391455</v>
      </c>
    </row>
    <row r="552" spans="1:8" x14ac:dyDescent="0.25">
      <c r="A552" t="s">
        <v>10</v>
      </c>
      <c r="B552" t="s">
        <v>12</v>
      </c>
      <c r="C552" t="s">
        <v>84</v>
      </c>
      <c r="D552" t="s">
        <v>78</v>
      </c>
      <c r="E552" t="s">
        <v>23</v>
      </c>
      <c r="F552">
        <v>600000</v>
      </c>
      <c r="G552" t="s">
        <v>37</v>
      </c>
      <c r="H552">
        <v>14025.769861695728</v>
      </c>
    </row>
    <row r="553" spans="1:8" x14ac:dyDescent="0.25">
      <c r="A553" t="s">
        <v>10</v>
      </c>
      <c r="B553" t="s">
        <v>12</v>
      </c>
      <c r="C553" t="s">
        <v>84</v>
      </c>
      <c r="D553" t="s">
        <v>78</v>
      </c>
      <c r="E553" t="s">
        <v>23</v>
      </c>
      <c r="F553">
        <v>600001</v>
      </c>
      <c r="G553" t="s">
        <v>39</v>
      </c>
      <c r="H553">
        <v>0</v>
      </c>
    </row>
    <row r="554" spans="1:8" x14ac:dyDescent="0.25">
      <c r="A554" t="s">
        <v>10</v>
      </c>
      <c r="B554" t="s">
        <v>12</v>
      </c>
      <c r="C554" t="s">
        <v>84</v>
      </c>
      <c r="D554" t="s">
        <v>78</v>
      </c>
      <c r="E554" t="s">
        <v>23</v>
      </c>
      <c r="F554">
        <v>600002</v>
      </c>
      <c r="G554" t="s">
        <v>38</v>
      </c>
      <c r="H554">
        <v>0</v>
      </c>
    </row>
    <row r="555" spans="1:8" x14ac:dyDescent="0.25">
      <c r="A555" t="s">
        <v>10</v>
      </c>
      <c r="B555" t="s">
        <v>12</v>
      </c>
      <c r="C555" t="s">
        <v>84</v>
      </c>
      <c r="D555" t="s">
        <v>78</v>
      </c>
      <c r="E555" t="s">
        <v>23</v>
      </c>
      <c r="F555">
        <v>700000</v>
      </c>
      <c r="G555" t="s">
        <v>40</v>
      </c>
      <c r="H555">
        <v>7012.8849308478639</v>
      </c>
    </row>
    <row r="556" spans="1:8" x14ac:dyDescent="0.25">
      <c r="A556" t="s">
        <v>10</v>
      </c>
      <c r="B556" t="s">
        <v>12</v>
      </c>
      <c r="C556" t="s">
        <v>84</v>
      </c>
      <c r="D556" t="s">
        <v>78</v>
      </c>
      <c r="E556" t="s">
        <v>23</v>
      </c>
      <c r="F556">
        <v>700001</v>
      </c>
      <c r="G556" t="s">
        <v>41</v>
      </c>
      <c r="H556">
        <v>1402.5769861695726</v>
      </c>
    </row>
    <row r="557" spans="1:8" x14ac:dyDescent="0.25">
      <c r="A557" t="s">
        <v>10</v>
      </c>
      <c r="B557" t="s">
        <v>12</v>
      </c>
      <c r="C557" t="s">
        <v>84</v>
      </c>
      <c r="D557" t="s">
        <v>78</v>
      </c>
      <c r="E557" t="s">
        <v>23</v>
      </c>
      <c r="F557">
        <v>700002</v>
      </c>
      <c r="G557" t="s">
        <v>42</v>
      </c>
      <c r="H557">
        <v>2805.1539723391452</v>
      </c>
    </row>
    <row r="558" spans="1:8" x14ac:dyDescent="0.25">
      <c r="A558" t="s">
        <v>10</v>
      </c>
      <c r="B558" t="s">
        <v>12</v>
      </c>
      <c r="C558" t="s">
        <v>84</v>
      </c>
      <c r="D558" t="s">
        <v>78</v>
      </c>
      <c r="E558" t="s">
        <v>23</v>
      </c>
      <c r="F558">
        <v>700003</v>
      </c>
      <c r="G558" t="s">
        <v>43</v>
      </c>
      <c r="H558">
        <v>1402.5769861695726</v>
      </c>
    </row>
    <row r="559" spans="1:8" x14ac:dyDescent="0.25">
      <c r="A559" t="s">
        <v>10</v>
      </c>
      <c r="B559" t="s">
        <v>12</v>
      </c>
      <c r="C559" t="s">
        <v>84</v>
      </c>
      <c r="D559" t="s">
        <v>78</v>
      </c>
      <c r="E559" t="s">
        <v>23</v>
      </c>
      <c r="F559">
        <v>800000</v>
      </c>
      <c r="G559" t="s">
        <v>44</v>
      </c>
      <c r="H559">
        <v>2805.1539723391452</v>
      </c>
    </row>
    <row r="560" spans="1:8" x14ac:dyDescent="0.25">
      <c r="A560" t="s">
        <v>10</v>
      </c>
      <c r="B560" t="s">
        <v>12</v>
      </c>
      <c r="C560" t="s">
        <v>84</v>
      </c>
      <c r="D560" t="s">
        <v>78</v>
      </c>
      <c r="E560" t="s">
        <v>23</v>
      </c>
      <c r="F560">
        <v>800001</v>
      </c>
      <c r="G560" t="s">
        <v>45</v>
      </c>
      <c r="H560">
        <v>2805.1539723391452</v>
      </c>
    </row>
    <row r="561" spans="1:8" x14ac:dyDescent="0.25">
      <c r="A561" t="s">
        <v>10</v>
      </c>
      <c r="B561" t="s">
        <v>12</v>
      </c>
      <c r="C561" t="s">
        <v>84</v>
      </c>
      <c r="D561" t="s">
        <v>78</v>
      </c>
      <c r="E561" t="s">
        <v>23</v>
      </c>
      <c r="F561">
        <v>800002</v>
      </c>
      <c r="G561" t="s">
        <v>45</v>
      </c>
      <c r="H561">
        <v>2805.1539723391452</v>
      </c>
    </row>
    <row r="562" spans="1:8" x14ac:dyDescent="0.25">
      <c r="A562" t="s">
        <v>10</v>
      </c>
      <c r="B562" t="s">
        <v>12</v>
      </c>
      <c r="C562" t="s">
        <v>85</v>
      </c>
      <c r="D562" t="s">
        <v>46</v>
      </c>
      <c r="E562" t="s">
        <v>24</v>
      </c>
      <c r="F562">
        <v>100000</v>
      </c>
      <c r="G562" t="s">
        <v>31</v>
      </c>
      <c r="H562">
        <v>141660.27560312685</v>
      </c>
    </row>
    <row r="563" spans="1:8" x14ac:dyDescent="0.25">
      <c r="A563" t="s">
        <v>10</v>
      </c>
      <c r="B563" t="s">
        <v>12</v>
      </c>
      <c r="C563" t="s">
        <v>85</v>
      </c>
      <c r="D563" t="s">
        <v>46</v>
      </c>
      <c r="E563" t="s">
        <v>24</v>
      </c>
      <c r="F563">
        <v>100001</v>
      </c>
      <c r="G563" t="s">
        <v>32</v>
      </c>
      <c r="H563">
        <v>42498.082680938052</v>
      </c>
    </row>
    <row r="564" spans="1:8" x14ac:dyDescent="0.25">
      <c r="A564" t="s">
        <v>10</v>
      </c>
      <c r="B564" t="s">
        <v>12</v>
      </c>
      <c r="C564" t="s">
        <v>85</v>
      </c>
      <c r="D564" t="s">
        <v>46</v>
      </c>
      <c r="E564" t="s">
        <v>24</v>
      </c>
      <c r="F564">
        <v>200000</v>
      </c>
      <c r="G564" t="s">
        <v>36</v>
      </c>
      <c r="H564">
        <v>70830.137801563425</v>
      </c>
    </row>
    <row r="565" spans="1:8" x14ac:dyDescent="0.25">
      <c r="A565" t="s">
        <v>10</v>
      </c>
      <c r="B565" t="s">
        <v>12</v>
      </c>
      <c r="C565" t="s">
        <v>85</v>
      </c>
      <c r="D565" t="s">
        <v>46</v>
      </c>
      <c r="E565" t="s">
        <v>24</v>
      </c>
      <c r="F565">
        <v>400000</v>
      </c>
      <c r="G565" t="s">
        <v>33</v>
      </c>
      <c r="H565">
        <v>14166.027560312687</v>
      </c>
    </row>
    <row r="566" spans="1:8" x14ac:dyDescent="0.25">
      <c r="A566" t="s">
        <v>10</v>
      </c>
      <c r="B566" t="s">
        <v>12</v>
      </c>
      <c r="C566" t="s">
        <v>85</v>
      </c>
      <c r="D566" t="s">
        <v>46</v>
      </c>
      <c r="E566" t="s">
        <v>24</v>
      </c>
      <c r="F566">
        <v>400001</v>
      </c>
      <c r="G566" t="s">
        <v>34</v>
      </c>
      <c r="H566">
        <v>7083.0137801563433</v>
      </c>
    </row>
    <row r="567" spans="1:8" x14ac:dyDescent="0.25">
      <c r="A567" t="s">
        <v>10</v>
      </c>
      <c r="B567" t="s">
        <v>12</v>
      </c>
      <c r="C567" t="s">
        <v>85</v>
      </c>
      <c r="D567" t="s">
        <v>46</v>
      </c>
      <c r="E567" t="s">
        <v>24</v>
      </c>
      <c r="F567">
        <v>500000</v>
      </c>
      <c r="G567" t="s">
        <v>35</v>
      </c>
      <c r="H567">
        <v>28332.055120625373</v>
      </c>
    </row>
    <row r="568" spans="1:8" x14ac:dyDescent="0.25">
      <c r="A568" t="s">
        <v>10</v>
      </c>
      <c r="B568" t="s">
        <v>12</v>
      </c>
      <c r="C568" t="s">
        <v>85</v>
      </c>
      <c r="D568" t="s">
        <v>46</v>
      </c>
      <c r="E568" t="s">
        <v>24</v>
      </c>
      <c r="F568">
        <v>600000</v>
      </c>
      <c r="G568" t="s">
        <v>37</v>
      </c>
      <c r="H568">
        <v>14166.027560312687</v>
      </c>
    </row>
    <row r="569" spans="1:8" x14ac:dyDescent="0.25">
      <c r="A569" t="s">
        <v>10</v>
      </c>
      <c r="B569" t="s">
        <v>12</v>
      </c>
      <c r="C569" t="s">
        <v>85</v>
      </c>
      <c r="D569" t="s">
        <v>46</v>
      </c>
      <c r="E569" t="s">
        <v>24</v>
      </c>
      <c r="F569">
        <v>600001</v>
      </c>
      <c r="G569" t="s">
        <v>39</v>
      </c>
      <c r="H569">
        <v>0</v>
      </c>
    </row>
    <row r="570" spans="1:8" x14ac:dyDescent="0.25">
      <c r="A570" t="s">
        <v>10</v>
      </c>
      <c r="B570" t="s">
        <v>12</v>
      </c>
      <c r="C570" t="s">
        <v>85</v>
      </c>
      <c r="D570" t="s">
        <v>46</v>
      </c>
      <c r="E570" t="s">
        <v>24</v>
      </c>
      <c r="F570">
        <v>600002</v>
      </c>
      <c r="G570" t="s">
        <v>38</v>
      </c>
      <c r="H570">
        <v>0</v>
      </c>
    </row>
    <row r="571" spans="1:8" x14ac:dyDescent="0.25">
      <c r="A571" t="s">
        <v>10</v>
      </c>
      <c r="B571" t="s">
        <v>12</v>
      </c>
      <c r="C571" t="s">
        <v>85</v>
      </c>
      <c r="D571" t="s">
        <v>46</v>
      </c>
      <c r="E571" t="s">
        <v>24</v>
      </c>
      <c r="F571">
        <v>700000</v>
      </c>
      <c r="G571" t="s">
        <v>40</v>
      </c>
      <c r="H571">
        <v>7083.0137801563433</v>
      </c>
    </row>
    <row r="572" spans="1:8" x14ac:dyDescent="0.25">
      <c r="A572" t="s">
        <v>10</v>
      </c>
      <c r="B572" t="s">
        <v>12</v>
      </c>
      <c r="C572" t="s">
        <v>85</v>
      </c>
      <c r="D572" t="s">
        <v>46</v>
      </c>
      <c r="E572" t="s">
        <v>24</v>
      </c>
      <c r="F572">
        <v>700001</v>
      </c>
      <c r="G572" t="s">
        <v>41</v>
      </c>
      <c r="H572">
        <v>1416.6027560312684</v>
      </c>
    </row>
    <row r="573" spans="1:8" x14ac:dyDescent="0.25">
      <c r="A573" t="s">
        <v>10</v>
      </c>
      <c r="B573" t="s">
        <v>12</v>
      </c>
      <c r="C573" t="s">
        <v>85</v>
      </c>
      <c r="D573" t="s">
        <v>46</v>
      </c>
      <c r="E573" t="s">
        <v>24</v>
      </c>
      <c r="F573">
        <v>700002</v>
      </c>
      <c r="G573" t="s">
        <v>42</v>
      </c>
      <c r="H573">
        <v>2833.2055120625369</v>
      </c>
    </row>
    <row r="574" spans="1:8" x14ac:dyDescent="0.25">
      <c r="A574" t="s">
        <v>10</v>
      </c>
      <c r="B574" t="s">
        <v>12</v>
      </c>
      <c r="C574" t="s">
        <v>85</v>
      </c>
      <c r="D574" t="s">
        <v>46</v>
      </c>
      <c r="E574" t="s">
        <v>24</v>
      </c>
      <c r="F574">
        <v>700003</v>
      </c>
      <c r="G574" t="s">
        <v>43</v>
      </c>
      <c r="H574">
        <v>1416.6027560312684</v>
      </c>
    </row>
    <row r="575" spans="1:8" x14ac:dyDescent="0.25">
      <c r="A575" t="s">
        <v>10</v>
      </c>
      <c r="B575" t="s">
        <v>12</v>
      </c>
      <c r="C575" t="s">
        <v>85</v>
      </c>
      <c r="D575" t="s">
        <v>46</v>
      </c>
      <c r="E575" t="s">
        <v>24</v>
      </c>
      <c r="F575">
        <v>800000</v>
      </c>
      <c r="G575" t="s">
        <v>44</v>
      </c>
      <c r="H575">
        <v>2833.2055120625369</v>
      </c>
    </row>
    <row r="576" spans="1:8" x14ac:dyDescent="0.25">
      <c r="A576" t="s">
        <v>10</v>
      </c>
      <c r="B576" t="s">
        <v>12</v>
      </c>
      <c r="C576" t="s">
        <v>85</v>
      </c>
      <c r="D576" t="s">
        <v>46</v>
      </c>
      <c r="E576" t="s">
        <v>24</v>
      </c>
      <c r="F576">
        <v>800001</v>
      </c>
      <c r="G576" t="s">
        <v>45</v>
      </c>
      <c r="H576">
        <v>2833.2055120625369</v>
      </c>
    </row>
    <row r="577" spans="1:8" x14ac:dyDescent="0.25">
      <c r="A577" t="s">
        <v>10</v>
      </c>
      <c r="B577" t="s">
        <v>12</v>
      </c>
      <c r="C577" t="s">
        <v>85</v>
      </c>
      <c r="D577" t="s">
        <v>46</v>
      </c>
      <c r="E577" t="s">
        <v>24</v>
      </c>
      <c r="F577">
        <v>800002</v>
      </c>
      <c r="G577" t="s">
        <v>45</v>
      </c>
      <c r="H577">
        <v>2833.2055120625369</v>
      </c>
    </row>
    <row r="578" spans="1:8" x14ac:dyDescent="0.25">
      <c r="A578" t="s">
        <v>10</v>
      </c>
      <c r="B578" t="s">
        <v>12</v>
      </c>
      <c r="C578" t="s">
        <v>25</v>
      </c>
      <c r="D578" t="s">
        <v>69</v>
      </c>
      <c r="E578" t="s">
        <v>25</v>
      </c>
      <c r="F578">
        <v>100000</v>
      </c>
      <c r="G578" t="s">
        <v>31</v>
      </c>
      <c r="H578">
        <v>143076.87835915812</v>
      </c>
    </row>
    <row r="579" spans="1:8" x14ac:dyDescent="0.25">
      <c r="A579" t="s">
        <v>10</v>
      </c>
      <c r="B579" t="s">
        <v>12</v>
      </c>
      <c r="C579" t="s">
        <v>25</v>
      </c>
      <c r="D579" t="s">
        <v>69</v>
      </c>
      <c r="E579" t="s">
        <v>25</v>
      </c>
      <c r="F579">
        <v>100001</v>
      </c>
      <c r="G579" t="s">
        <v>32</v>
      </c>
      <c r="H579">
        <v>42923.063507747436</v>
      </c>
    </row>
    <row r="580" spans="1:8" x14ac:dyDescent="0.25">
      <c r="A580" t="s">
        <v>10</v>
      </c>
      <c r="B580" t="s">
        <v>12</v>
      </c>
      <c r="C580" t="s">
        <v>25</v>
      </c>
      <c r="D580" t="s">
        <v>69</v>
      </c>
      <c r="E580" t="s">
        <v>25</v>
      </c>
      <c r="F580">
        <v>200000</v>
      </c>
      <c r="G580" t="s">
        <v>36</v>
      </c>
      <c r="H580">
        <v>71538.439179579058</v>
      </c>
    </row>
    <row r="581" spans="1:8" x14ac:dyDescent="0.25">
      <c r="A581" t="s">
        <v>10</v>
      </c>
      <c r="B581" t="s">
        <v>12</v>
      </c>
      <c r="C581" t="s">
        <v>25</v>
      </c>
      <c r="D581" t="s">
        <v>69</v>
      </c>
      <c r="E581" t="s">
        <v>25</v>
      </c>
      <c r="F581">
        <v>400000</v>
      </c>
      <c r="G581" t="s">
        <v>33</v>
      </c>
      <c r="H581">
        <v>14307.687835915813</v>
      </c>
    </row>
    <row r="582" spans="1:8" x14ac:dyDescent="0.25">
      <c r="A582" t="s">
        <v>10</v>
      </c>
      <c r="B582" t="s">
        <v>12</v>
      </c>
      <c r="C582" t="s">
        <v>25</v>
      </c>
      <c r="D582" t="s">
        <v>69</v>
      </c>
      <c r="E582" t="s">
        <v>25</v>
      </c>
      <c r="F582">
        <v>400001</v>
      </c>
      <c r="G582" t="s">
        <v>34</v>
      </c>
      <c r="H582">
        <v>7153.8439179579063</v>
      </c>
    </row>
    <row r="583" spans="1:8" x14ac:dyDescent="0.25">
      <c r="A583" t="s">
        <v>10</v>
      </c>
      <c r="B583" t="s">
        <v>12</v>
      </c>
      <c r="C583" t="s">
        <v>25</v>
      </c>
      <c r="D583" t="s">
        <v>69</v>
      </c>
      <c r="E583" t="s">
        <v>25</v>
      </c>
      <c r="F583">
        <v>500000</v>
      </c>
      <c r="G583" t="s">
        <v>35</v>
      </c>
      <c r="H583">
        <v>28615.375671831625</v>
      </c>
    </row>
    <row r="584" spans="1:8" x14ac:dyDescent="0.25">
      <c r="A584" t="s">
        <v>10</v>
      </c>
      <c r="B584" t="s">
        <v>12</v>
      </c>
      <c r="C584" t="s">
        <v>25</v>
      </c>
      <c r="D584" t="s">
        <v>69</v>
      </c>
      <c r="E584" t="s">
        <v>25</v>
      </c>
      <c r="F584">
        <v>600000</v>
      </c>
      <c r="G584" t="s">
        <v>37</v>
      </c>
      <c r="H584">
        <v>14307.687835915813</v>
      </c>
    </row>
    <row r="585" spans="1:8" x14ac:dyDescent="0.25">
      <c r="A585" t="s">
        <v>10</v>
      </c>
      <c r="B585" t="s">
        <v>12</v>
      </c>
      <c r="C585" t="s">
        <v>25</v>
      </c>
      <c r="D585" t="s">
        <v>69</v>
      </c>
      <c r="E585" t="s">
        <v>25</v>
      </c>
      <c r="F585">
        <v>600001</v>
      </c>
      <c r="G585" t="s">
        <v>39</v>
      </c>
      <c r="H585">
        <v>0</v>
      </c>
    </row>
    <row r="586" spans="1:8" x14ac:dyDescent="0.25">
      <c r="A586" t="s">
        <v>10</v>
      </c>
      <c r="B586" t="s">
        <v>12</v>
      </c>
      <c r="C586" t="s">
        <v>25</v>
      </c>
      <c r="D586" t="s">
        <v>69</v>
      </c>
      <c r="E586" t="s">
        <v>25</v>
      </c>
      <c r="F586">
        <v>600002</v>
      </c>
      <c r="G586" t="s">
        <v>38</v>
      </c>
      <c r="H586">
        <v>0</v>
      </c>
    </row>
    <row r="587" spans="1:8" x14ac:dyDescent="0.25">
      <c r="A587" t="s">
        <v>10</v>
      </c>
      <c r="B587" t="s">
        <v>12</v>
      </c>
      <c r="C587" t="s">
        <v>25</v>
      </c>
      <c r="D587" t="s">
        <v>69</v>
      </c>
      <c r="E587" t="s">
        <v>25</v>
      </c>
      <c r="F587">
        <v>700000</v>
      </c>
      <c r="G587" t="s">
        <v>40</v>
      </c>
      <c r="H587">
        <v>7153.8439179579063</v>
      </c>
    </row>
    <row r="588" spans="1:8" x14ac:dyDescent="0.25">
      <c r="A588" t="s">
        <v>10</v>
      </c>
      <c r="B588" t="s">
        <v>12</v>
      </c>
      <c r="C588" t="s">
        <v>25</v>
      </c>
      <c r="D588" t="s">
        <v>69</v>
      </c>
      <c r="E588" t="s">
        <v>25</v>
      </c>
      <c r="F588">
        <v>700001</v>
      </c>
      <c r="G588" t="s">
        <v>41</v>
      </c>
      <c r="H588">
        <v>1430.7687835915813</v>
      </c>
    </row>
    <row r="589" spans="1:8" x14ac:dyDescent="0.25">
      <c r="A589" t="s">
        <v>10</v>
      </c>
      <c r="B589" t="s">
        <v>12</v>
      </c>
      <c r="C589" t="s">
        <v>25</v>
      </c>
      <c r="D589" t="s">
        <v>69</v>
      </c>
      <c r="E589" t="s">
        <v>25</v>
      </c>
      <c r="F589">
        <v>700002</v>
      </c>
      <c r="G589" t="s">
        <v>42</v>
      </c>
      <c r="H589">
        <v>2861.5375671831625</v>
      </c>
    </row>
    <row r="590" spans="1:8" x14ac:dyDescent="0.25">
      <c r="A590" t="s">
        <v>10</v>
      </c>
      <c r="B590" t="s">
        <v>12</v>
      </c>
      <c r="C590" t="s">
        <v>25</v>
      </c>
      <c r="D590" t="s">
        <v>69</v>
      </c>
      <c r="E590" t="s">
        <v>25</v>
      </c>
      <c r="F590">
        <v>700003</v>
      </c>
      <c r="G590" t="s">
        <v>43</v>
      </c>
      <c r="H590">
        <v>1430.7687835915813</v>
      </c>
    </row>
    <row r="591" spans="1:8" x14ac:dyDescent="0.25">
      <c r="A591" t="s">
        <v>10</v>
      </c>
      <c r="B591" t="s">
        <v>12</v>
      </c>
      <c r="C591" t="s">
        <v>25</v>
      </c>
      <c r="D591" t="s">
        <v>69</v>
      </c>
      <c r="E591" t="s">
        <v>25</v>
      </c>
      <c r="F591">
        <v>800000</v>
      </c>
      <c r="G591" t="s">
        <v>44</v>
      </c>
      <c r="H591">
        <v>2861.5375671831625</v>
      </c>
    </row>
    <row r="592" spans="1:8" x14ac:dyDescent="0.25">
      <c r="A592" t="s">
        <v>10</v>
      </c>
      <c r="B592" t="s">
        <v>12</v>
      </c>
      <c r="C592" t="s">
        <v>25</v>
      </c>
      <c r="D592" t="s">
        <v>69</v>
      </c>
      <c r="E592" t="s">
        <v>25</v>
      </c>
      <c r="F592">
        <v>800001</v>
      </c>
      <c r="G592" t="s">
        <v>45</v>
      </c>
      <c r="H592">
        <v>2861.5375671831625</v>
      </c>
    </row>
    <row r="593" spans="1:8" x14ac:dyDescent="0.25">
      <c r="A593" t="s">
        <v>10</v>
      </c>
      <c r="B593" t="s">
        <v>12</v>
      </c>
      <c r="C593" t="s">
        <v>25</v>
      </c>
      <c r="D593" t="s">
        <v>69</v>
      </c>
      <c r="E593" t="s">
        <v>25</v>
      </c>
      <c r="F593">
        <v>800002</v>
      </c>
      <c r="G593" t="s">
        <v>45</v>
      </c>
      <c r="H593">
        <v>2861.5375671831625</v>
      </c>
    </row>
    <row r="594" spans="1:8" x14ac:dyDescent="0.25">
      <c r="A594" t="s">
        <v>10</v>
      </c>
      <c r="B594" t="s">
        <v>12</v>
      </c>
      <c r="C594" t="s">
        <v>26</v>
      </c>
      <c r="D594" t="s">
        <v>70</v>
      </c>
      <c r="E594" t="s">
        <v>26</v>
      </c>
      <c r="F594">
        <v>100000</v>
      </c>
      <c r="G594" t="s">
        <v>31</v>
      </c>
      <c r="H594">
        <v>144507.64714274969</v>
      </c>
    </row>
    <row r="595" spans="1:8" x14ac:dyDescent="0.25">
      <c r="A595" t="s">
        <v>10</v>
      </c>
      <c r="B595" t="s">
        <v>12</v>
      </c>
      <c r="C595" t="s">
        <v>26</v>
      </c>
      <c r="D595" t="s">
        <v>70</v>
      </c>
      <c r="E595" t="s">
        <v>26</v>
      </c>
      <c r="F595">
        <v>100001</v>
      </c>
      <c r="G595" t="s">
        <v>32</v>
      </c>
      <c r="H595">
        <v>43352.294142824903</v>
      </c>
    </row>
    <row r="596" spans="1:8" x14ac:dyDescent="0.25">
      <c r="A596" t="s">
        <v>10</v>
      </c>
      <c r="B596" t="s">
        <v>12</v>
      </c>
      <c r="C596" t="s">
        <v>26</v>
      </c>
      <c r="D596" t="s">
        <v>70</v>
      </c>
      <c r="E596" t="s">
        <v>26</v>
      </c>
      <c r="F596">
        <v>200000</v>
      </c>
      <c r="G596" t="s">
        <v>36</v>
      </c>
      <c r="H596">
        <v>72253.823571374844</v>
      </c>
    </row>
    <row r="597" spans="1:8" x14ac:dyDescent="0.25">
      <c r="A597" t="s">
        <v>10</v>
      </c>
      <c r="B597" t="s">
        <v>12</v>
      </c>
      <c r="C597" t="s">
        <v>26</v>
      </c>
      <c r="D597" t="s">
        <v>70</v>
      </c>
      <c r="E597" t="s">
        <v>26</v>
      </c>
      <c r="F597">
        <v>400000</v>
      </c>
      <c r="G597" t="s">
        <v>33</v>
      </c>
      <c r="H597">
        <v>14450.76471427497</v>
      </c>
    </row>
    <row r="598" spans="1:8" x14ac:dyDescent="0.25">
      <c r="A598" t="s">
        <v>10</v>
      </c>
      <c r="B598" t="s">
        <v>12</v>
      </c>
      <c r="C598" t="s">
        <v>26</v>
      </c>
      <c r="D598" t="s">
        <v>70</v>
      </c>
      <c r="E598" t="s">
        <v>26</v>
      </c>
      <c r="F598">
        <v>400001</v>
      </c>
      <c r="G598" t="s">
        <v>34</v>
      </c>
      <c r="H598">
        <v>7225.3823571374851</v>
      </c>
    </row>
    <row r="599" spans="1:8" x14ac:dyDescent="0.25">
      <c r="A599" t="s">
        <v>10</v>
      </c>
      <c r="B599" t="s">
        <v>12</v>
      </c>
      <c r="C599" t="s">
        <v>26</v>
      </c>
      <c r="D599" t="s">
        <v>70</v>
      </c>
      <c r="E599" t="s">
        <v>26</v>
      </c>
      <c r="F599">
        <v>500000</v>
      </c>
      <c r="G599" t="s">
        <v>35</v>
      </c>
      <c r="H599">
        <v>28901.52942854994</v>
      </c>
    </row>
    <row r="600" spans="1:8" x14ac:dyDescent="0.25">
      <c r="A600" t="s">
        <v>10</v>
      </c>
      <c r="B600" t="s">
        <v>12</v>
      </c>
      <c r="C600" t="s">
        <v>26</v>
      </c>
      <c r="D600" t="s">
        <v>70</v>
      </c>
      <c r="E600" t="s">
        <v>26</v>
      </c>
      <c r="F600">
        <v>600000</v>
      </c>
      <c r="G600" t="s">
        <v>37</v>
      </c>
      <c r="H600">
        <v>14450.76471427497</v>
      </c>
    </row>
    <row r="601" spans="1:8" x14ac:dyDescent="0.25">
      <c r="A601" t="s">
        <v>10</v>
      </c>
      <c r="B601" t="s">
        <v>12</v>
      </c>
      <c r="C601" t="s">
        <v>26</v>
      </c>
      <c r="D601" t="s">
        <v>70</v>
      </c>
      <c r="E601" t="s">
        <v>26</v>
      </c>
      <c r="F601">
        <v>600001</v>
      </c>
      <c r="G601" t="s">
        <v>39</v>
      </c>
      <c r="H601">
        <v>0</v>
      </c>
    </row>
    <row r="602" spans="1:8" x14ac:dyDescent="0.25">
      <c r="A602" t="s">
        <v>10</v>
      </c>
      <c r="B602" t="s">
        <v>12</v>
      </c>
      <c r="C602" t="s">
        <v>26</v>
      </c>
      <c r="D602" t="s">
        <v>70</v>
      </c>
      <c r="E602" t="s">
        <v>26</v>
      </c>
      <c r="F602">
        <v>600002</v>
      </c>
      <c r="G602" t="s">
        <v>38</v>
      </c>
      <c r="H602">
        <v>0</v>
      </c>
    </row>
    <row r="603" spans="1:8" x14ac:dyDescent="0.25">
      <c r="A603" t="s">
        <v>10</v>
      </c>
      <c r="B603" t="s">
        <v>12</v>
      </c>
      <c r="C603" t="s">
        <v>26</v>
      </c>
      <c r="D603" t="s">
        <v>70</v>
      </c>
      <c r="E603" t="s">
        <v>26</v>
      </c>
      <c r="F603">
        <v>700000</v>
      </c>
      <c r="G603" t="s">
        <v>40</v>
      </c>
      <c r="H603">
        <v>7225.3823571374851</v>
      </c>
    </row>
    <row r="604" spans="1:8" x14ac:dyDescent="0.25">
      <c r="A604" t="s">
        <v>10</v>
      </c>
      <c r="B604" t="s">
        <v>12</v>
      </c>
      <c r="C604" t="s">
        <v>26</v>
      </c>
      <c r="D604" t="s">
        <v>70</v>
      </c>
      <c r="E604" t="s">
        <v>26</v>
      </c>
      <c r="F604">
        <v>700001</v>
      </c>
      <c r="G604" t="s">
        <v>41</v>
      </c>
      <c r="H604">
        <v>1445.0764714274969</v>
      </c>
    </row>
    <row r="605" spans="1:8" x14ac:dyDescent="0.25">
      <c r="A605" t="s">
        <v>10</v>
      </c>
      <c r="B605" t="s">
        <v>12</v>
      </c>
      <c r="C605" t="s">
        <v>26</v>
      </c>
      <c r="D605" t="s">
        <v>70</v>
      </c>
      <c r="E605" t="s">
        <v>26</v>
      </c>
      <c r="F605">
        <v>700002</v>
      </c>
      <c r="G605" t="s">
        <v>42</v>
      </c>
      <c r="H605">
        <v>2890.1529428549939</v>
      </c>
    </row>
    <row r="606" spans="1:8" x14ac:dyDescent="0.25">
      <c r="A606" t="s">
        <v>10</v>
      </c>
      <c r="B606" t="s">
        <v>12</v>
      </c>
      <c r="C606" t="s">
        <v>26</v>
      </c>
      <c r="D606" t="s">
        <v>70</v>
      </c>
      <c r="E606" t="s">
        <v>26</v>
      </c>
      <c r="F606">
        <v>700003</v>
      </c>
      <c r="G606" t="s">
        <v>43</v>
      </c>
      <c r="H606">
        <v>1445.0764714274969</v>
      </c>
    </row>
    <row r="607" spans="1:8" x14ac:dyDescent="0.25">
      <c r="A607" t="s">
        <v>10</v>
      </c>
      <c r="B607" t="s">
        <v>12</v>
      </c>
      <c r="C607" t="s">
        <v>26</v>
      </c>
      <c r="D607" t="s">
        <v>70</v>
      </c>
      <c r="E607" t="s">
        <v>26</v>
      </c>
      <c r="F607">
        <v>800000</v>
      </c>
      <c r="G607" t="s">
        <v>44</v>
      </c>
      <c r="H607">
        <v>2890.1529428549939</v>
      </c>
    </row>
    <row r="608" spans="1:8" x14ac:dyDescent="0.25">
      <c r="A608" t="s">
        <v>10</v>
      </c>
      <c r="B608" t="s">
        <v>12</v>
      </c>
      <c r="C608" t="s">
        <v>26</v>
      </c>
      <c r="D608" t="s">
        <v>70</v>
      </c>
      <c r="E608" t="s">
        <v>26</v>
      </c>
      <c r="F608">
        <v>800001</v>
      </c>
      <c r="G608" t="s">
        <v>45</v>
      </c>
      <c r="H608">
        <v>2890.1529428549939</v>
      </c>
    </row>
    <row r="609" spans="1:8" x14ac:dyDescent="0.25">
      <c r="A609" t="s">
        <v>10</v>
      </c>
      <c r="B609" t="s">
        <v>12</v>
      </c>
      <c r="C609" t="s">
        <v>26</v>
      </c>
      <c r="D609" t="s">
        <v>70</v>
      </c>
      <c r="E609" t="s">
        <v>26</v>
      </c>
      <c r="F609">
        <v>800002</v>
      </c>
      <c r="G609" t="s">
        <v>45</v>
      </c>
      <c r="H609">
        <v>2890.1529428549939</v>
      </c>
    </row>
    <row r="610" spans="1:8" x14ac:dyDescent="0.25">
      <c r="A610" t="s">
        <v>10</v>
      </c>
      <c r="B610" t="s">
        <v>12</v>
      </c>
      <c r="C610" t="s">
        <v>27</v>
      </c>
      <c r="D610" t="s">
        <v>71</v>
      </c>
      <c r="E610" t="s">
        <v>27</v>
      </c>
      <c r="F610">
        <v>100000</v>
      </c>
      <c r="G610" t="s">
        <v>31</v>
      </c>
      <c r="H610">
        <v>145952.72361417717</v>
      </c>
    </row>
    <row r="611" spans="1:8" x14ac:dyDescent="0.25">
      <c r="A611" t="s">
        <v>10</v>
      </c>
      <c r="B611" t="s">
        <v>12</v>
      </c>
      <c r="C611" t="s">
        <v>27</v>
      </c>
      <c r="D611" t="s">
        <v>71</v>
      </c>
      <c r="E611" t="s">
        <v>27</v>
      </c>
      <c r="F611">
        <v>100001</v>
      </c>
      <c r="G611" t="s">
        <v>32</v>
      </c>
      <c r="H611">
        <v>43785.817084253147</v>
      </c>
    </row>
    <row r="612" spans="1:8" x14ac:dyDescent="0.25">
      <c r="A612" t="s">
        <v>10</v>
      </c>
      <c r="B612" t="s">
        <v>12</v>
      </c>
      <c r="C612" t="s">
        <v>27</v>
      </c>
      <c r="D612" t="s">
        <v>71</v>
      </c>
      <c r="E612" t="s">
        <v>27</v>
      </c>
      <c r="F612">
        <v>200000</v>
      </c>
      <c r="G612" t="s">
        <v>36</v>
      </c>
      <c r="H612">
        <v>72976.361807088586</v>
      </c>
    </row>
    <row r="613" spans="1:8" x14ac:dyDescent="0.25">
      <c r="A613" t="s">
        <v>10</v>
      </c>
      <c r="B613" t="s">
        <v>12</v>
      </c>
      <c r="C613" t="s">
        <v>27</v>
      </c>
      <c r="D613" t="s">
        <v>71</v>
      </c>
      <c r="E613" t="s">
        <v>27</v>
      </c>
      <c r="F613">
        <v>400000</v>
      </c>
      <c r="G613" t="s">
        <v>33</v>
      </c>
      <c r="H613">
        <v>14595.272361417718</v>
      </c>
    </row>
    <row r="614" spans="1:8" x14ac:dyDescent="0.25">
      <c r="A614" t="s">
        <v>10</v>
      </c>
      <c r="B614" t="s">
        <v>12</v>
      </c>
      <c r="C614" t="s">
        <v>27</v>
      </c>
      <c r="D614" t="s">
        <v>71</v>
      </c>
      <c r="E614" t="s">
        <v>27</v>
      </c>
      <c r="F614">
        <v>400001</v>
      </c>
      <c r="G614" t="s">
        <v>34</v>
      </c>
      <c r="H614">
        <v>7297.6361807088588</v>
      </c>
    </row>
    <row r="615" spans="1:8" x14ac:dyDescent="0.25">
      <c r="A615" t="s">
        <v>10</v>
      </c>
      <c r="B615" t="s">
        <v>12</v>
      </c>
      <c r="C615" t="s">
        <v>27</v>
      </c>
      <c r="D615" t="s">
        <v>71</v>
      </c>
      <c r="E615" t="s">
        <v>27</v>
      </c>
      <c r="F615">
        <v>500000</v>
      </c>
      <c r="G615" t="s">
        <v>35</v>
      </c>
      <c r="H615">
        <v>29190.544722835435</v>
      </c>
    </row>
    <row r="616" spans="1:8" x14ac:dyDescent="0.25">
      <c r="A616" t="s">
        <v>10</v>
      </c>
      <c r="B616" t="s">
        <v>12</v>
      </c>
      <c r="C616" t="s">
        <v>27</v>
      </c>
      <c r="D616" t="s">
        <v>71</v>
      </c>
      <c r="E616" t="s">
        <v>27</v>
      </c>
      <c r="F616">
        <v>600000</v>
      </c>
      <c r="G616" t="s">
        <v>37</v>
      </c>
      <c r="H616">
        <v>14595.272361417718</v>
      </c>
    </row>
    <row r="617" spans="1:8" x14ac:dyDescent="0.25">
      <c r="A617" t="s">
        <v>10</v>
      </c>
      <c r="B617" t="s">
        <v>12</v>
      </c>
      <c r="C617" t="s">
        <v>27</v>
      </c>
      <c r="D617" t="s">
        <v>71</v>
      </c>
      <c r="E617" t="s">
        <v>27</v>
      </c>
      <c r="F617">
        <v>600001</v>
      </c>
      <c r="G617" t="s">
        <v>39</v>
      </c>
      <c r="H617">
        <v>0</v>
      </c>
    </row>
    <row r="618" spans="1:8" x14ac:dyDescent="0.25">
      <c r="A618" t="s">
        <v>10</v>
      </c>
      <c r="B618" t="s">
        <v>12</v>
      </c>
      <c r="C618" t="s">
        <v>27</v>
      </c>
      <c r="D618" t="s">
        <v>71</v>
      </c>
      <c r="E618" t="s">
        <v>27</v>
      </c>
      <c r="F618">
        <v>600002</v>
      </c>
      <c r="G618" t="s">
        <v>38</v>
      </c>
      <c r="H618">
        <v>0</v>
      </c>
    </row>
    <row r="619" spans="1:8" x14ac:dyDescent="0.25">
      <c r="A619" t="s">
        <v>10</v>
      </c>
      <c r="B619" t="s">
        <v>12</v>
      </c>
      <c r="C619" t="s">
        <v>27</v>
      </c>
      <c r="D619" t="s">
        <v>71</v>
      </c>
      <c r="E619" t="s">
        <v>27</v>
      </c>
      <c r="F619">
        <v>700000</v>
      </c>
      <c r="G619" t="s">
        <v>40</v>
      </c>
      <c r="H619">
        <v>7297.6361807088588</v>
      </c>
    </row>
    <row r="620" spans="1:8" x14ac:dyDescent="0.25">
      <c r="A620" t="s">
        <v>10</v>
      </c>
      <c r="B620" t="s">
        <v>12</v>
      </c>
      <c r="C620" t="s">
        <v>27</v>
      </c>
      <c r="D620" t="s">
        <v>71</v>
      </c>
      <c r="E620" t="s">
        <v>27</v>
      </c>
      <c r="F620">
        <v>700001</v>
      </c>
      <c r="G620" t="s">
        <v>41</v>
      </c>
      <c r="H620">
        <v>1459.5272361417717</v>
      </c>
    </row>
    <row r="621" spans="1:8" x14ac:dyDescent="0.25">
      <c r="A621" t="s">
        <v>10</v>
      </c>
      <c r="B621" t="s">
        <v>12</v>
      </c>
      <c r="C621" t="s">
        <v>27</v>
      </c>
      <c r="D621" t="s">
        <v>71</v>
      </c>
      <c r="E621" t="s">
        <v>27</v>
      </c>
      <c r="F621">
        <v>700002</v>
      </c>
      <c r="G621" t="s">
        <v>42</v>
      </c>
      <c r="H621">
        <v>2919.0544722835434</v>
      </c>
    </row>
    <row r="622" spans="1:8" x14ac:dyDescent="0.25">
      <c r="A622" t="s">
        <v>10</v>
      </c>
      <c r="B622" t="s">
        <v>12</v>
      </c>
      <c r="C622" t="s">
        <v>27</v>
      </c>
      <c r="D622" t="s">
        <v>71</v>
      </c>
      <c r="E622" t="s">
        <v>27</v>
      </c>
      <c r="F622">
        <v>700003</v>
      </c>
      <c r="G622" t="s">
        <v>43</v>
      </c>
      <c r="H622">
        <v>1459.5272361417717</v>
      </c>
    </row>
    <row r="623" spans="1:8" x14ac:dyDescent="0.25">
      <c r="A623" t="s">
        <v>10</v>
      </c>
      <c r="B623" t="s">
        <v>12</v>
      </c>
      <c r="C623" t="s">
        <v>27</v>
      </c>
      <c r="D623" t="s">
        <v>71</v>
      </c>
      <c r="E623" t="s">
        <v>27</v>
      </c>
      <c r="F623">
        <v>800000</v>
      </c>
      <c r="G623" t="s">
        <v>44</v>
      </c>
      <c r="H623">
        <v>2919.0544722835434</v>
      </c>
    </row>
    <row r="624" spans="1:8" x14ac:dyDescent="0.25">
      <c r="A624" t="s">
        <v>10</v>
      </c>
      <c r="B624" t="s">
        <v>12</v>
      </c>
      <c r="C624" t="s">
        <v>27</v>
      </c>
      <c r="D624" t="s">
        <v>71</v>
      </c>
      <c r="E624" t="s">
        <v>27</v>
      </c>
      <c r="F624">
        <v>800001</v>
      </c>
      <c r="G624" t="s">
        <v>45</v>
      </c>
      <c r="H624">
        <v>2919.0544722835434</v>
      </c>
    </row>
    <row r="625" spans="1:8" x14ac:dyDescent="0.25">
      <c r="A625" t="s">
        <v>10</v>
      </c>
      <c r="B625" t="s">
        <v>12</v>
      </c>
      <c r="C625" t="s">
        <v>27</v>
      </c>
      <c r="D625" t="s">
        <v>71</v>
      </c>
      <c r="E625" t="s">
        <v>27</v>
      </c>
      <c r="F625">
        <v>800002</v>
      </c>
      <c r="G625" t="s">
        <v>45</v>
      </c>
      <c r="H625">
        <v>2919.0544722835434</v>
      </c>
    </row>
    <row r="626" spans="1:8" x14ac:dyDescent="0.25">
      <c r="A626" t="s">
        <v>10</v>
      </c>
      <c r="B626" t="s">
        <v>12</v>
      </c>
      <c r="C626" t="s">
        <v>28</v>
      </c>
      <c r="D626" t="s">
        <v>79</v>
      </c>
      <c r="E626" t="s">
        <v>28</v>
      </c>
      <c r="F626">
        <v>100000</v>
      </c>
      <c r="G626" t="s">
        <v>31</v>
      </c>
      <c r="H626">
        <v>147412.25085031893</v>
      </c>
    </row>
    <row r="627" spans="1:8" x14ac:dyDescent="0.25">
      <c r="A627" t="s">
        <v>10</v>
      </c>
      <c r="B627" t="s">
        <v>12</v>
      </c>
      <c r="C627" t="s">
        <v>28</v>
      </c>
      <c r="D627" t="s">
        <v>79</v>
      </c>
      <c r="E627" t="s">
        <v>28</v>
      </c>
      <c r="F627">
        <v>100001</v>
      </c>
      <c r="G627" t="s">
        <v>32</v>
      </c>
      <c r="H627">
        <v>44223.675255095681</v>
      </c>
    </row>
    <row r="628" spans="1:8" x14ac:dyDescent="0.25">
      <c r="A628" t="s">
        <v>10</v>
      </c>
      <c r="B628" t="s">
        <v>12</v>
      </c>
      <c r="C628" t="s">
        <v>28</v>
      </c>
      <c r="D628" t="s">
        <v>79</v>
      </c>
      <c r="E628" t="s">
        <v>28</v>
      </c>
      <c r="F628">
        <v>200000</v>
      </c>
      <c r="G628" t="s">
        <v>36</v>
      </c>
      <c r="H628">
        <v>73706.125425159466</v>
      </c>
    </row>
    <row r="629" spans="1:8" x14ac:dyDescent="0.25">
      <c r="A629" t="s">
        <v>10</v>
      </c>
      <c r="B629" t="s">
        <v>12</v>
      </c>
      <c r="C629" t="s">
        <v>28</v>
      </c>
      <c r="D629" t="s">
        <v>79</v>
      </c>
      <c r="E629" t="s">
        <v>28</v>
      </c>
      <c r="F629">
        <v>400000</v>
      </c>
      <c r="G629" t="s">
        <v>33</v>
      </c>
      <c r="H629">
        <v>14741.225085031894</v>
      </c>
    </row>
    <row r="630" spans="1:8" x14ac:dyDescent="0.25">
      <c r="A630" t="s">
        <v>10</v>
      </c>
      <c r="B630" t="s">
        <v>12</v>
      </c>
      <c r="C630" t="s">
        <v>28</v>
      </c>
      <c r="D630" t="s">
        <v>79</v>
      </c>
      <c r="E630" t="s">
        <v>28</v>
      </c>
      <c r="F630">
        <v>400001</v>
      </c>
      <c r="G630" t="s">
        <v>34</v>
      </c>
      <c r="H630">
        <v>7370.6125425159471</v>
      </c>
    </row>
    <row r="631" spans="1:8" x14ac:dyDescent="0.25">
      <c r="A631" t="s">
        <v>10</v>
      </c>
      <c r="B631" t="s">
        <v>12</v>
      </c>
      <c r="C631" t="s">
        <v>28</v>
      </c>
      <c r="D631" t="s">
        <v>79</v>
      </c>
      <c r="E631" t="s">
        <v>28</v>
      </c>
      <c r="F631">
        <v>500000</v>
      </c>
      <c r="G631" t="s">
        <v>35</v>
      </c>
      <c r="H631">
        <v>29482.450170063788</v>
      </c>
    </row>
    <row r="632" spans="1:8" x14ac:dyDescent="0.25">
      <c r="A632" t="s">
        <v>10</v>
      </c>
      <c r="B632" t="s">
        <v>12</v>
      </c>
      <c r="C632" t="s">
        <v>28</v>
      </c>
      <c r="D632" t="s">
        <v>79</v>
      </c>
      <c r="E632" t="s">
        <v>28</v>
      </c>
      <c r="F632">
        <v>600000</v>
      </c>
      <c r="G632" t="s">
        <v>37</v>
      </c>
      <c r="H632">
        <v>14741.225085031894</v>
      </c>
    </row>
    <row r="633" spans="1:8" x14ac:dyDescent="0.25">
      <c r="A633" t="s">
        <v>10</v>
      </c>
      <c r="B633" t="s">
        <v>12</v>
      </c>
      <c r="C633" t="s">
        <v>28</v>
      </c>
      <c r="D633" t="s">
        <v>79</v>
      </c>
      <c r="E633" t="s">
        <v>28</v>
      </c>
      <c r="F633">
        <v>600001</v>
      </c>
      <c r="G633" t="s">
        <v>39</v>
      </c>
      <c r="H633">
        <v>0</v>
      </c>
    </row>
    <row r="634" spans="1:8" x14ac:dyDescent="0.25">
      <c r="A634" t="s">
        <v>10</v>
      </c>
      <c r="B634" t="s">
        <v>12</v>
      </c>
      <c r="C634" t="s">
        <v>28</v>
      </c>
      <c r="D634" t="s">
        <v>79</v>
      </c>
      <c r="E634" t="s">
        <v>28</v>
      </c>
      <c r="F634">
        <v>600002</v>
      </c>
      <c r="G634" t="s">
        <v>38</v>
      </c>
      <c r="H634">
        <v>0</v>
      </c>
    </row>
    <row r="635" spans="1:8" x14ac:dyDescent="0.25">
      <c r="A635" t="s">
        <v>10</v>
      </c>
      <c r="B635" t="s">
        <v>12</v>
      </c>
      <c r="C635" t="s">
        <v>28</v>
      </c>
      <c r="D635" t="s">
        <v>79</v>
      </c>
      <c r="E635" t="s">
        <v>28</v>
      </c>
      <c r="F635">
        <v>700000</v>
      </c>
      <c r="G635" t="s">
        <v>40</v>
      </c>
      <c r="H635">
        <v>7370.6125425159471</v>
      </c>
    </row>
    <row r="636" spans="1:8" x14ac:dyDescent="0.25">
      <c r="A636" t="s">
        <v>10</v>
      </c>
      <c r="B636" t="s">
        <v>12</v>
      </c>
      <c r="C636" t="s">
        <v>28</v>
      </c>
      <c r="D636" t="s">
        <v>79</v>
      </c>
      <c r="E636" t="s">
        <v>28</v>
      </c>
      <c r="F636">
        <v>700001</v>
      </c>
      <c r="G636" t="s">
        <v>41</v>
      </c>
      <c r="H636">
        <v>1474.1225085031892</v>
      </c>
    </row>
    <row r="637" spans="1:8" x14ac:dyDescent="0.25">
      <c r="A637" t="s">
        <v>10</v>
      </c>
      <c r="B637" t="s">
        <v>12</v>
      </c>
      <c r="C637" t="s">
        <v>28</v>
      </c>
      <c r="D637" t="s">
        <v>79</v>
      </c>
      <c r="E637" t="s">
        <v>28</v>
      </c>
      <c r="F637">
        <v>700002</v>
      </c>
      <c r="G637" t="s">
        <v>42</v>
      </c>
      <c r="H637">
        <v>2948.2450170063785</v>
      </c>
    </row>
    <row r="638" spans="1:8" x14ac:dyDescent="0.25">
      <c r="A638" t="s">
        <v>10</v>
      </c>
      <c r="B638" t="s">
        <v>12</v>
      </c>
      <c r="C638" t="s">
        <v>28</v>
      </c>
      <c r="D638" t="s">
        <v>79</v>
      </c>
      <c r="E638" t="s">
        <v>28</v>
      </c>
      <c r="F638">
        <v>700003</v>
      </c>
      <c r="G638" t="s">
        <v>43</v>
      </c>
      <c r="H638">
        <v>1474.1225085031892</v>
      </c>
    </row>
    <row r="639" spans="1:8" x14ac:dyDescent="0.25">
      <c r="A639" t="s">
        <v>10</v>
      </c>
      <c r="B639" t="s">
        <v>12</v>
      </c>
      <c r="C639" t="s">
        <v>28</v>
      </c>
      <c r="D639" t="s">
        <v>79</v>
      </c>
      <c r="E639" t="s">
        <v>28</v>
      </c>
      <c r="F639">
        <v>800000</v>
      </c>
      <c r="G639" t="s">
        <v>44</v>
      </c>
      <c r="H639">
        <v>2948.2450170063785</v>
      </c>
    </row>
    <row r="640" spans="1:8" x14ac:dyDescent="0.25">
      <c r="A640" t="s">
        <v>10</v>
      </c>
      <c r="B640" t="s">
        <v>12</v>
      </c>
      <c r="C640" t="s">
        <v>28</v>
      </c>
      <c r="D640" t="s">
        <v>79</v>
      </c>
      <c r="E640" t="s">
        <v>28</v>
      </c>
      <c r="F640">
        <v>800001</v>
      </c>
      <c r="G640" t="s">
        <v>45</v>
      </c>
      <c r="H640">
        <v>2948.2450170063785</v>
      </c>
    </row>
    <row r="641" spans="1:8" x14ac:dyDescent="0.25">
      <c r="A641" t="s">
        <v>10</v>
      </c>
      <c r="B641" t="s">
        <v>12</v>
      </c>
      <c r="C641" t="s">
        <v>28</v>
      </c>
      <c r="D641" t="s">
        <v>79</v>
      </c>
      <c r="E641" t="s">
        <v>28</v>
      </c>
      <c r="F641">
        <v>800002</v>
      </c>
      <c r="G641" t="s">
        <v>45</v>
      </c>
      <c r="H641">
        <v>2948.2450170063785</v>
      </c>
    </row>
    <row r="642" spans="1:8" x14ac:dyDescent="0.25">
      <c r="A642" t="s">
        <v>10</v>
      </c>
      <c r="B642" t="s">
        <v>12</v>
      </c>
      <c r="C642" t="s">
        <v>86</v>
      </c>
      <c r="D642" t="s">
        <v>80</v>
      </c>
      <c r="E642" t="s">
        <v>29</v>
      </c>
      <c r="F642">
        <v>100000</v>
      </c>
      <c r="G642" t="s">
        <v>31</v>
      </c>
      <c r="H642">
        <v>148886.37335882211</v>
      </c>
    </row>
    <row r="643" spans="1:8" x14ac:dyDescent="0.25">
      <c r="A643" t="s">
        <v>10</v>
      </c>
      <c r="B643" t="s">
        <v>12</v>
      </c>
      <c r="C643" t="s">
        <v>86</v>
      </c>
      <c r="D643" t="s">
        <v>80</v>
      </c>
      <c r="E643" t="s">
        <v>29</v>
      </c>
      <c r="F643">
        <v>100001</v>
      </c>
      <c r="G643" t="s">
        <v>32</v>
      </c>
      <c r="H643">
        <v>44665.912007646628</v>
      </c>
    </row>
    <row r="644" spans="1:8" x14ac:dyDescent="0.25">
      <c r="A644" t="s">
        <v>10</v>
      </c>
      <c r="B644" t="s">
        <v>12</v>
      </c>
      <c r="C644" t="s">
        <v>86</v>
      </c>
      <c r="D644" t="s">
        <v>80</v>
      </c>
      <c r="E644" t="s">
        <v>29</v>
      </c>
      <c r="F644">
        <v>200000</v>
      </c>
      <c r="G644" t="s">
        <v>36</v>
      </c>
      <c r="H644">
        <v>74443.186679411054</v>
      </c>
    </row>
    <row r="645" spans="1:8" x14ac:dyDescent="0.25">
      <c r="A645" t="s">
        <v>10</v>
      </c>
      <c r="B645" t="s">
        <v>12</v>
      </c>
      <c r="C645" t="s">
        <v>86</v>
      </c>
      <c r="D645" t="s">
        <v>80</v>
      </c>
      <c r="E645" t="s">
        <v>29</v>
      </c>
      <c r="F645">
        <v>400000</v>
      </c>
      <c r="G645" t="s">
        <v>33</v>
      </c>
      <c r="H645">
        <v>14888.637335882211</v>
      </c>
    </row>
    <row r="646" spans="1:8" x14ac:dyDescent="0.25">
      <c r="A646" t="s">
        <v>10</v>
      </c>
      <c r="B646" t="s">
        <v>12</v>
      </c>
      <c r="C646" t="s">
        <v>86</v>
      </c>
      <c r="D646" t="s">
        <v>80</v>
      </c>
      <c r="E646" t="s">
        <v>29</v>
      </c>
      <c r="F646">
        <v>400001</v>
      </c>
      <c r="G646" t="s">
        <v>34</v>
      </c>
      <c r="H646">
        <v>7444.3186679411056</v>
      </c>
    </row>
    <row r="647" spans="1:8" x14ac:dyDescent="0.25">
      <c r="A647" t="s">
        <v>10</v>
      </c>
      <c r="B647" t="s">
        <v>12</v>
      </c>
      <c r="C647" t="s">
        <v>86</v>
      </c>
      <c r="D647" t="s">
        <v>80</v>
      </c>
      <c r="E647" t="s">
        <v>29</v>
      </c>
      <c r="F647">
        <v>500000</v>
      </c>
      <c r="G647" t="s">
        <v>35</v>
      </c>
      <c r="H647">
        <v>29777.274671764422</v>
      </c>
    </row>
    <row r="648" spans="1:8" x14ac:dyDescent="0.25">
      <c r="A648" t="s">
        <v>10</v>
      </c>
      <c r="B648" t="s">
        <v>12</v>
      </c>
      <c r="C648" t="s">
        <v>86</v>
      </c>
      <c r="D648" t="s">
        <v>80</v>
      </c>
      <c r="E648" t="s">
        <v>29</v>
      </c>
      <c r="F648">
        <v>600000</v>
      </c>
      <c r="G648" t="s">
        <v>37</v>
      </c>
      <c r="H648">
        <v>14888.637335882211</v>
      </c>
    </row>
    <row r="649" spans="1:8" x14ac:dyDescent="0.25">
      <c r="A649" t="s">
        <v>10</v>
      </c>
      <c r="B649" t="s">
        <v>12</v>
      </c>
      <c r="C649" t="s">
        <v>86</v>
      </c>
      <c r="D649" t="s">
        <v>80</v>
      </c>
      <c r="E649" t="s">
        <v>29</v>
      </c>
      <c r="F649">
        <v>600001</v>
      </c>
      <c r="G649" t="s">
        <v>39</v>
      </c>
      <c r="H649">
        <v>0</v>
      </c>
    </row>
    <row r="650" spans="1:8" x14ac:dyDescent="0.25">
      <c r="A650" t="s">
        <v>10</v>
      </c>
      <c r="B650" t="s">
        <v>12</v>
      </c>
      <c r="C650" t="s">
        <v>86</v>
      </c>
      <c r="D650" t="s">
        <v>80</v>
      </c>
      <c r="E650" t="s">
        <v>29</v>
      </c>
      <c r="F650">
        <v>600002</v>
      </c>
      <c r="G650" t="s">
        <v>38</v>
      </c>
      <c r="H650">
        <v>0</v>
      </c>
    </row>
    <row r="651" spans="1:8" x14ac:dyDescent="0.25">
      <c r="A651" t="s">
        <v>10</v>
      </c>
      <c r="B651" t="s">
        <v>12</v>
      </c>
      <c r="C651" t="s">
        <v>86</v>
      </c>
      <c r="D651" t="s">
        <v>80</v>
      </c>
      <c r="E651" t="s">
        <v>29</v>
      </c>
      <c r="F651">
        <v>700000</v>
      </c>
      <c r="G651" t="s">
        <v>40</v>
      </c>
      <c r="H651">
        <v>7444.3186679411056</v>
      </c>
    </row>
    <row r="652" spans="1:8" x14ac:dyDescent="0.25">
      <c r="A652" t="s">
        <v>10</v>
      </c>
      <c r="B652" t="s">
        <v>12</v>
      </c>
      <c r="C652" t="s">
        <v>86</v>
      </c>
      <c r="D652" t="s">
        <v>80</v>
      </c>
      <c r="E652" t="s">
        <v>29</v>
      </c>
      <c r="F652">
        <v>700001</v>
      </c>
      <c r="G652" t="s">
        <v>41</v>
      </c>
      <c r="H652">
        <v>1488.8637335882211</v>
      </c>
    </row>
    <row r="653" spans="1:8" x14ac:dyDescent="0.25">
      <c r="A653" t="s">
        <v>10</v>
      </c>
      <c r="B653" t="s">
        <v>12</v>
      </c>
      <c r="C653" t="s">
        <v>86</v>
      </c>
      <c r="D653" t="s">
        <v>80</v>
      </c>
      <c r="E653" t="s">
        <v>29</v>
      </c>
      <c r="F653">
        <v>700002</v>
      </c>
      <c r="G653" t="s">
        <v>42</v>
      </c>
      <c r="H653">
        <v>2977.7274671764421</v>
      </c>
    </row>
    <row r="654" spans="1:8" x14ac:dyDescent="0.25">
      <c r="A654" t="s">
        <v>10</v>
      </c>
      <c r="B654" t="s">
        <v>12</v>
      </c>
      <c r="C654" t="s">
        <v>86</v>
      </c>
      <c r="D654" t="s">
        <v>80</v>
      </c>
      <c r="E654" t="s">
        <v>29</v>
      </c>
      <c r="F654">
        <v>700003</v>
      </c>
      <c r="G654" t="s">
        <v>43</v>
      </c>
      <c r="H654">
        <v>1488.8637335882211</v>
      </c>
    </row>
    <row r="655" spans="1:8" x14ac:dyDescent="0.25">
      <c r="A655" t="s">
        <v>10</v>
      </c>
      <c r="B655" t="s">
        <v>12</v>
      </c>
      <c r="C655" t="s">
        <v>86</v>
      </c>
      <c r="D655" t="s">
        <v>80</v>
      </c>
      <c r="E655" t="s">
        <v>29</v>
      </c>
      <c r="F655">
        <v>800000</v>
      </c>
      <c r="G655" t="s">
        <v>44</v>
      </c>
      <c r="H655">
        <v>2977.7274671764421</v>
      </c>
    </row>
    <row r="656" spans="1:8" x14ac:dyDescent="0.25">
      <c r="A656" t="s">
        <v>10</v>
      </c>
      <c r="B656" t="s">
        <v>12</v>
      </c>
      <c r="C656" t="s">
        <v>86</v>
      </c>
      <c r="D656" t="s">
        <v>80</v>
      </c>
      <c r="E656" t="s">
        <v>29</v>
      </c>
      <c r="F656">
        <v>800001</v>
      </c>
      <c r="G656" t="s">
        <v>45</v>
      </c>
      <c r="H656">
        <v>2977.7274671764421</v>
      </c>
    </row>
    <row r="657" spans="1:8" x14ac:dyDescent="0.25">
      <c r="A657" t="s">
        <v>10</v>
      </c>
      <c r="B657" t="s">
        <v>12</v>
      </c>
      <c r="C657" t="s">
        <v>86</v>
      </c>
      <c r="D657" t="s">
        <v>80</v>
      </c>
      <c r="E657" t="s">
        <v>29</v>
      </c>
      <c r="F657">
        <v>800002</v>
      </c>
      <c r="G657" t="s">
        <v>45</v>
      </c>
      <c r="H657">
        <v>2977.7274671764421</v>
      </c>
    </row>
    <row r="658" spans="1:8" x14ac:dyDescent="0.25">
      <c r="A658" t="s">
        <v>10</v>
      </c>
      <c r="B658" t="s">
        <v>12</v>
      </c>
      <c r="C658" t="s">
        <v>87</v>
      </c>
      <c r="D658" t="s">
        <v>81</v>
      </c>
      <c r="E658" t="s">
        <v>30</v>
      </c>
      <c r="F658">
        <v>100000</v>
      </c>
      <c r="G658" t="s">
        <v>31</v>
      </c>
      <c r="H658">
        <v>150375.23709241033</v>
      </c>
    </row>
    <row r="659" spans="1:8" x14ac:dyDescent="0.25">
      <c r="A659" t="s">
        <v>10</v>
      </c>
      <c r="B659" t="s">
        <v>12</v>
      </c>
      <c r="C659" t="s">
        <v>87</v>
      </c>
      <c r="D659" t="s">
        <v>81</v>
      </c>
      <c r="E659" t="s">
        <v>30</v>
      </c>
      <c r="F659">
        <v>100001</v>
      </c>
      <c r="G659" t="s">
        <v>32</v>
      </c>
      <c r="H659">
        <v>45112.571127723095</v>
      </c>
    </row>
    <row r="660" spans="1:8" x14ac:dyDescent="0.25">
      <c r="A660" t="s">
        <v>10</v>
      </c>
      <c r="B660" t="s">
        <v>12</v>
      </c>
      <c r="C660" t="s">
        <v>87</v>
      </c>
      <c r="D660" t="s">
        <v>81</v>
      </c>
      <c r="E660" t="s">
        <v>30</v>
      </c>
      <c r="F660">
        <v>200000</v>
      </c>
      <c r="G660" t="s">
        <v>36</v>
      </c>
      <c r="H660">
        <v>75187.618546205165</v>
      </c>
    </row>
    <row r="661" spans="1:8" x14ac:dyDescent="0.25">
      <c r="A661" t="s">
        <v>10</v>
      </c>
      <c r="B661" t="s">
        <v>12</v>
      </c>
      <c r="C661" t="s">
        <v>87</v>
      </c>
      <c r="D661" t="s">
        <v>81</v>
      </c>
      <c r="E661" t="s">
        <v>30</v>
      </c>
      <c r="F661">
        <v>400000</v>
      </c>
      <c r="G661" t="s">
        <v>33</v>
      </c>
      <c r="H661">
        <v>15037.523709241033</v>
      </c>
    </row>
    <row r="662" spans="1:8" x14ac:dyDescent="0.25">
      <c r="A662" t="s">
        <v>10</v>
      </c>
      <c r="B662" t="s">
        <v>12</v>
      </c>
      <c r="C662" t="s">
        <v>87</v>
      </c>
      <c r="D662" t="s">
        <v>81</v>
      </c>
      <c r="E662" t="s">
        <v>30</v>
      </c>
      <c r="F662">
        <v>400001</v>
      </c>
      <c r="G662" t="s">
        <v>34</v>
      </c>
      <c r="H662">
        <v>7518.7618546205167</v>
      </c>
    </row>
    <row r="663" spans="1:8" x14ac:dyDescent="0.25">
      <c r="A663" t="s">
        <v>10</v>
      </c>
      <c r="B663" t="s">
        <v>12</v>
      </c>
      <c r="C663" t="s">
        <v>87</v>
      </c>
      <c r="D663" t="s">
        <v>81</v>
      </c>
      <c r="E663" t="s">
        <v>30</v>
      </c>
      <c r="F663">
        <v>500000</v>
      </c>
      <c r="G663" t="s">
        <v>35</v>
      </c>
      <c r="H663">
        <v>30075.047418482067</v>
      </c>
    </row>
    <row r="664" spans="1:8" x14ac:dyDescent="0.25">
      <c r="A664" t="s">
        <v>10</v>
      </c>
      <c r="B664" t="s">
        <v>12</v>
      </c>
      <c r="C664" t="s">
        <v>87</v>
      </c>
      <c r="D664" t="s">
        <v>81</v>
      </c>
      <c r="E664" t="s">
        <v>30</v>
      </c>
      <c r="F664">
        <v>600000</v>
      </c>
      <c r="G664" t="s">
        <v>37</v>
      </c>
      <c r="H664">
        <v>15037.523709241033</v>
      </c>
    </row>
    <row r="665" spans="1:8" x14ac:dyDescent="0.25">
      <c r="A665" t="s">
        <v>10</v>
      </c>
      <c r="B665" t="s">
        <v>12</v>
      </c>
      <c r="C665" t="s">
        <v>87</v>
      </c>
      <c r="D665" t="s">
        <v>81</v>
      </c>
      <c r="E665" t="s">
        <v>30</v>
      </c>
      <c r="F665">
        <v>600001</v>
      </c>
      <c r="G665" t="s">
        <v>39</v>
      </c>
      <c r="H665">
        <v>0</v>
      </c>
    </row>
    <row r="666" spans="1:8" x14ac:dyDescent="0.25">
      <c r="A666" t="s">
        <v>10</v>
      </c>
      <c r="B666" t="s">
        <v>12</v>
      </c>
      <c r="C666" t="s">
        <v>87</v>
      </c>
      <c r="D666" t="s">
        <v>81</v>
      </c>
      <c r="E666" t="s">
        <v>30</v>
      </c>
      <c r="F666">
        <v>600002</v>
      </c>
      <c r="G666" t="s">
        <v>38</v>
      </c>
      <c r="H666">
        <v>0</v>
      </c>
    </row>
    <row r="667" spans="1:8" x14ac:dyDescent="0.25">
      <c r="A667" t="s">
        <v>10</v>
      </c>
      <c r="B667" t="s">
        <v>12</v>
      </c>
      <c r="C667" t="s">
        <v>87</v>
      </c>
      <c r="D667" t="s">
        <v>81</v>
      </c>
      <c r="E667" t="s">
        <v>30</v>
      </c>
      <c r="F667">
        <v>700000</v>
      </c>
      <c r="G667" t="s">
        <v>40</v>
      </c>
      <c r="H667">
        <v>7518.7618546205167</v>
      </c>
    </row>
    <row r="668" spans="1:8" x14ac:dyDescent="0.25">
      <c r="A668" t="s">
        <v>10</v>
      </c>
      <c r="B668" t="s">
        <v>12</v>
      </c>
      <c r="C668" t="s">
        <v>87</v>
      </c>
      <c r="D668" t="s">
        <v>81</v>
      </c>
      <c r="E668" t="s">
        <v>30</v>
      </c>
      <c r="F668">
        <v>700001</v>
      </c>
      <c r="G668" t="s">
        <v>41</v>
      </c>
      <c r="H668">
        <v>1503.7523709241034</v>
      </c>
    </row>
    <row r="669" spans="1:8" x14ac:dyDescent="0.25">
      <c r="A669" t="s">
        <v>10</v>
      </c>
      <c r="B669" t="s">
        <v>12</v>
      </c>
      <c r="C669" t="s">
        <v>87</v>
      </c>
      <c r="D669" t="s">
        <v>81</v>
      </c>
      <c r="E669" t="s">
        <v>30</v>
      </c>
      <c r="F669">
        <v>700002</v>
      </c>
      <c r="G669" t="s">
        <v>42</v>
      </c>
      <c r="H669">
        <v>3007.5047418482068</v>
      </c>
    </row>
    <row r="670" spans="1:8" x14ac:dyDescent="0.25">
      <c r="A670" t="s">
        <v>10</v>
      </c>
      <c r="B670" t="s">
        <v>12</v>
      </c>
      <c r="C670" t="s">
        <v>87</v>
      </c>
      <c r="D670" t="s">
        <v>81</v>
      </c>
      <c r="E670" t="s">
        <v>30</v>
      </c>
      <c r="F670">
        <v>700003</v>
      </c>
      <c r="G670" t="s">
        <v>43</v>
      </c>
      <c r="H670">
        <v>1503.7523709241034</v>
      </c>
    </row>
    <row r="671" spans="1:8" x14ac:dyDescent="0.25">
      <c r="A671" t="s">
        <v>10</v>
      </c>
      <c r="B671" t="s">
        <v>12</v>
      </c>
      <c r="C671" t="s">
        <v>87</v>
      </c>
      <c r="D671" t="s">
        <v>81</v>
      </c>
      <c r="E671" t="s">
        <v>30</v>
      </c>
      <c r="F671">
        <v>800000</v>
      </c>
      <c r="G671" t="s">
        <v>44</v>
      </c>
      <c r="H671">
        <v>3007.5047418482068</v>
      </c>
    </row>
    <row r="672" spans="1:8" x14ac:dyDescent="0.25">
      <c r="A672" t="s">
        <v>10</v>
      </c>
      <c r="B672" t="s">
        <v>12</v>
      </c>
      <c r="C672" t="s">
        <v>87</v>
      </c>
      <c r="D672" t="s">
        <v>81</v>
      </c>
      <c r="E672" t="s">
        <v>30</v>
      </c>
      <c r="F672">
        <v>800001</v>
      </c>
      <c r="G672" t="s">
        <v>45</v>
      </c>
      <c r="H672">
        <v>3007.5047418482068</v>
      </c>
    </row>
    <row r="673" spans="1:8" x14ac:dyDescent="0.25">
      <c r="A673" t="s">
        <v>10</v>
      </c>
      <c r="B673" t="s">
        <v>12</v>
      </c>
      <c r="C673" t="s">
        <v>87</v>
      </c>
      <c r="D673" t="s">
        <v>81</v>
      </c>
      <c r="E673" t="s">
        <v>30</v>
      </c>
      <c r="F673">
        <v>800002</v>
      </c>
      <c r="G673" t="s">
        <v>45</v>
      </c>
      <c r="H673">
        <v>3007.5047418482068</v>
      </c>
    </row>
    <row r="674" spans="1:8" x14ac:dyDescent="0.25">
      <c r="A674" t="s">
        <v>13</v>
      </c>
      <c r="B674" t="s">
        <v>14</v>
      </c>
      <c r="C674" t="s">
        <v>4</v>
      </c>
      <c r="D674" t="s">
        <v>62</v>
      </c>
      <c r="E674" t="s">
        <v>47</v>
      </c>
      <c r="F674">
        <v>100000</v>
      </c>
      <c r="G674" t="s">
        <v>31</v>
      </c>
      <c r="H674">
        <v>151878.98946333444</v>
      </c>
    </row>
    <row r="675" spans="1:8" x14ac:dyDescent="0.25">
      <c r="A675" t="s">
        <v>13</v>
      </c>
      <c r="B675" t="s">
        <v>14</v>
      </c>
      <c r="C675" t="s">
        <v>4</v>
      </c>
      <c r="D675" t="s">
        <v>62</v>
      </c>
      <c r="E675" t="s">
        <v>47</v>
      </c>
      <c r="F675">
        <v>100001</v>
      </c>
      <c r="G675" t="s">
        <v>32</v>
      </c>
      <c r="H675">
        <v>45563.696839000331</v>
      </c>
    </row>
    <row r="676" spans="1:8" x14ac:dyDescent="0.25">
      <c r="A676" t="s">
        <v>13</v>
      </c>
      <c r="B676" t="s">
        <v>14</v>
      </c>
      <c r="C676" t="s">
        <v>4</v>
      </c>
      <c r="D676" t="s">
        <v>62</v>
      </c>
      <c r="E676" t="s">
        <v>47</v>
      </c>
      <c r="F676">
        <v>200000</v>
      </c>
      <c r="G676" t="s">
        <v>36</v>
      </c>
      <c r="H676">
        <v>75939.494731667219</v>
      </c>
    </row>
    <row r="677" spans="1:8" x14ac:dyDescent="0.25">
      <c r="A677" t="s">
        <v>13</v>
      </c>
      <c r="B677" t="s">
        <v>14</v>
      </c>
      <c r="C677" t="s">
        <v>4</v>
      </c>
      <c r="D677" t="s">
        <v>62</v>
      </c>
      <c r="E677" t="s">
        <v>47</v>
      </c>
      <c r="F677">
        <v>400000</v>
      </c>
      <c r="G677" t="s">
        <v>33</v>
      </c>
      <c r="H677">
        <v>15187.898946333444</v>
      </c>
    </row>
    <row r="678" spans="1:8" x14ac:dyDescent="0.25">
      <c r="A678" t="s">
        <v>13</v>
      </c>
      <c r="B678" t="s">
        <v>14</v>
      </c>
      <c r="C678" t="s">
        <v>4</v>
      </c>
      <c r="D678" t="s">
        <v>62</v>
      </c>
      <c r="E678" t="s">
        <v>47</v>
      </c>
      <c r="F678">
        <v>400001</v>
      </c>
      <c r="G678" t="s">
        <v>34</v>
      </c>
      <c r="H678">
        <v>7593.9494731667219</v>
      </c>
    </row>
    <row r="679" spans="1:8" x14ac:dyDescent="0.25">
      <c r="A679" t="s">
        <v>13</v>
      </c>
      <c r="B679" t="s">
        <v>14</v>
      </c>
      <c r="C679" t="s">
        <v>4</v>
      </c>
      <c r="D679" t="s">
        <v>62</v>
      </c>
      <c r="E679" t="s">
        <v>47</v>
      </c>
      <c r="F679">
        <v>500000</v>
      </c>
      <c r="G679" t="s">
        <v>35</v>
      </c>
      <c r="H679">
        <v>30375.797892666887</v>
      </c>
    </row>
    <row r="680" spans="1:8" x14ac:dyDescent="0.25">
      <c r="A680" t="s">
        <v>13</v>
      </c>
      <c r="B680" t="s">
        <v>14</v>
      </c>
      <c r="C680" t="s">
        <v>4</v>
      </c>
      <c r="D680" t="s">
        <v>62</v>
      </c>
      <c r="E680" t="s">
        <v>47</v>
      </c>
      <c r="F680">
        <v>600000</v>
      </c>
      <c r="G680" t="s">
        <v>37</v>
      </c>
      <c r="H680">
        <v>15187.898946333444</v>
      </c>
    </row>
    <row r="681" spans="1:8" x14ac:dyDescent="0.25">
      <c r="A681" t="s">
        <v>13</v>
      </c>
      <c r="B681" t="s">
        <v>14</v>
      </c>
      <c r="C681" t="s">
        <v>4</v>
      </c>
      <c r="D681" t="s">
        <v>62</v>
      </c>
      <c r="E681" t="s">
        <v>47</v>
      </c>
      <c r="F681">
        <v>600001</v>
      </c>
      <c r="G681" t="s">
        <v>39</v>
      </c>
      <c r="H681">
        <v>0</v>
      </c>
    </row>
    <row r="682" spans="1:8" x14ac:dyDescent="0.25">
      <c r="A682" t="s">
        <v>13</v>
      </c>
      <c r="B682" t="s">
        <v>14</v>
      </c>
      <c r="C682" t="s">
        <v>4</v>
      </c>
      <c r="D682" t="s">
        <v>62</v>
      </c>
      <c r="E682" t="s">
        <v>47</v>
      </c>
      <c r="F682">
        <v>600002</v>
      </c>
      <c r="G682" t="s">
        <v>38</v>
      </c>
      <c r="H682">
        <v>0</v>
      </c>
    </row>
    <row r="683" spans="1:8" x14ac:dyDescent="0.25">
      <c r="A683" t="s">
        <v>13</v>
      </c>
      <c r="B683" t="s">
        <v>14</v>
      </c>
      <c r="C683" t="s">
        <v>4</v>
      </c>
      <c r="D683" t="s">
        <v>62</v>
      </c>
      <c r="E683" t="s">
        <v>47</v>
      </c>
      <c r="F683">
        <v>700000</v>
      </c>
      <c r="G683" t="s">
        <v>40</v>
      </c>
      <c r="H683">
        <v>7593.9494731667219</v>
      </c>
    </row>
    <row r="684" spans="1:8" x14ac:dyDescent="0.25">
      <c r="A684" t="s">
        <v>13</v>
      </c>
      <c r="B684" t="s">
        <v>14</v>
      </c>
      <c r="C684" t="s">
        <v>4</v>
      </c>
      <c r="D684" t="s">
        <v>62</v>
      </c>
      <c r="E684" t="s">
        <v>47</v>
      </c>
      <c r="F684">
        <v>700001</v>
      </c>
      <c r="G684" t="s">
        <v>41</v>
      </c>
      <c r="H684">
        <v>1518.7898946333444</v>
      </c>
    </row>
    <row r="685" spans="1:8" x14ac:dyDescent="0.25">
      <c r="A685" t="s">
        <v>13</v>
      </c>
      <c r="B685" t="s">
        <v>14</v>
      </c>
      <c r="C685" t="s">
        <v>4</v>
      </c>
      <c r="D685" t="s">
        <v>62</v>
      </c>
      <c r="E685" t="s">
        <v>47</v>
      </c>
      <c r="F685">
        <v>700002</v>
      </c>
      <c r="G685" t="s">
        <v>42</v>
      </c>
      <c r="H685">
        <v>3037.5797892666887</v>
      </c>
    </row>
    <row r="686" spans="1:8" x14ac:dyDescent="0.25">
      <c r="A686" t="s">
        <v>13</v>
      </c>
      <c r="B686" t="s">
        <v>14</v>
      </c>
      <c r="C686" t="s">
        <v>4</v>
      </c>
      <c r="D686" t="s">
        <v>62</v>
      </c>
      <c r="E686" t="s">
        <v>47</v>
      </c>
      <c r="F686">
        <v>700003</v>
      </c>
      <c r="G686" t="s">
        <v>43</v>
      </c>
      <c r="H686">
        <v>1518.7898946333444</v>
      </c>
    </row>
    <row r="687" spans="1:8" x14ac:dyDescent="0.25">
      <c r="A687" t="s">
        <v>13</v>
      </c>
      <c r="B687" t="s">
        <v>14</v>
      </c>
      <c r="C687" t="s">
        <v>4</v>
      </c>
      <c r="D687" t="s">
        <v>62</v>
      </c>
      <c r="E687" t="s">
        <v>47</v>
      </c>
      <c r="F687">
        <v>800000</v>
      </c>
      <c r="G687" t="s">
        <v>44</v>
      </c>
      <c r="H687">
        <v>3037.5797892666887</v>
      </c>
    </row>
    <row r="688" spans="1:8" x14ac:dyDescent="0.25">
      <c r="A688" t="s">
        <v>13</v>
      </c>
      <c r="B688" t="s">
        <v>14</v>
      </c>
      <c r="C688" t="s">
        <v>4</v>
      </c>
      <c r="D688" t="s">
        <v>62</v>
      </c>
      <c r="E688" t="s">
        <v>47</v>
      </c>
      <c r="F688">
        <v>800001</v>
      </c>
      <c r="G688" t="s">
        <v>45</v>
      </c>
      <c r="H688">
        <v>3037.5797892666887</v>
      </c>
    </row>
    <row r="689" spans="1:8" x14ac:dyDescent="0.25">
      <c r="A689" t="s">
        <v>13</v>
      </c>
      <c r="B689" t="s">
        <v>14</v>
      </c>
      <c r="C689" t="s">
        <v>4</v>
      </c>
      <c r="D689" t="s">
        <v>62</v>
      </c>
      <c r="E689" t="s">
        <v>47</v>
      </c>
      <c r="F689">
        <v>800002</v>
      </c>
      <c r="G689" t="s">
        <v>45</v>
      </c>
      <c r="H689">
        <v>3037.5797892666887</v>
      </c>
    </row>
    <row r="690" spans="1:8" x14ac:dyDescent="0.25">
      <c r="A690" t="s">
        <v>13</v>
      </c>
      <c r="B690" t="s">
        <v>14</v>
      </c>
      <c r="C690" t="s">
        <v>4</v>
      </c>
      <c r="D690" t="s">
        <v>63</v>
      </c>
      <c r="E690" t="s">
        <v>48</v>
      </c>
      <c r="F690">
        <v>100000</v>
      </c>
      <c r="G690" t="s">
        <v>31</v>
      </c>
      <c r="H690">
        <v>153397.77935796778</v>
      </c>
    </row>
    <row r="691" spans="1:8" x14ac:dyDescent="0.25">
      <c r="A691" t="s">
        <v>13</v>
      </c>
      <c r="B691" t="s">
        <v>14</v>
      </c>
      <c r="C691" t="s">
        <v>4</v>
      </c>
      <c r="D691" t="s">
        <v>63</v>
      </c>
      <c r="E691" t="s">
        <v>48</v>
      </c>
      <c r="F691">
        <v>100001</v>
      </c>
      <c r="G691" t="s">
        <v>32</v>
      </c>
      <c r="H691">
        <v>46019.333807390336</v>
      </c>
    </row>
    <row r="692" spans="1:8" x14ac:dyDescent="0.25">
      <c r="A692" t="s">
        <v>13</v>
      </c>
      <c r="B692" t="s">
        <v>14</v>
      </c>
      <c r="C692" t="s">
        <v>4</v>
      </c>
      <c r="D692" t="s">
        <v>63</v>
      </c>
      <c r="E692" t="s">
        <v>48</v>
      </c>
      <c r="F692">
        <v>200000</v>
      </c>
      <c r="G692" t="s">
        <v>36</v>
      </c>
      <c r="H692">
        <v>76698.889678983891</v>
      </c>
    </row>
    <row r="693" spans="1:8" x14ac:dyDescent="0.25">
      <c r="A693" t="s">
        <v>13</v>
      </c>
      <c r="B693" t="s">
        <v>14</v>
      </c>
      <c r="C693" t="s">
        <v>4</v>
      </c>
      <c r="D693" t="s">
        <v>63</v>
      </c>
      <c r="E693" t="s">
        <v>48</v>
      </c>
      <c r="F693">
        <v>400000</v>
      </c>
      <c r="G693" t="s">
        <v>33</v>
      </c>
      <c r="H693">
        <v>15339.777935796779</v>
      </c>
    </row>
    <row r="694" spans="1:8" x14ac:dyDescent="0.25">
      <c r="A694" t="s">
        <v>13</v>
      </c>
      <c r="B694" t="s">
        <v>14</v>
      </c>
      <c r="C694" t="s">
        <v>4</v>
      </c>
      <c r="D694" t="s">
        <v>63</v>
      </c>
      <c r="E694" t="s">
        <v>48</v>
      </c>
      <c r="F694">
        <v>400001</v>
      </c>
      <c r="G694" t="s">
        <v>34</v>
      </c>
      <c r="H694">
        <v>7669.8889678983896</v>
      </c>
    </row>
    <row r="695" spans="1:8" x14ac:dyDescent="0.25">
      <c r="A695" t="s">
        <v>13</v>
      </c>
      <c r="B695" t="s">
        <v>14</v>
      </c>
      <c r="C695" t="s">
        <v>4</v>
      </c>
      <c r="D695" t="s">
        <v>63</v>
      </c>
      <c r="E695" t="s">
        <v>48</v>
      </c>
      <c r="F695">
        <v>500000</v>
      </c>
      <c r="G695" t="s">
        <v>35</v>
      </c>
      <c r="H695">
        <v>30679.555871593559</v>
      </c>
    </row>
    <row r="696" spans="1:8" x14ac:dyDescent="0.25">
      <c r="A696" t="s">
        <v>13</v>
      </c>
      <c r="B696" t="s">
        <v>14</v>
      </c>
      <c r="C696" t="s">
        <v>4</v>
      </c>
      <c r="D696" t="s">
        <v>63</v>
      </c>
      <c r="E696" t="s">
        <v>48</v>
      </c>
      <c r="F696">
        <v>600000</v>
      </c>
      <c r="G696" t="s">
        <v>37</v>
      </c>
      <c r="H696">
        <v>15339.777935796779</v>
      </c>
    </row>
    <row r="697" spans="1:8" x14ac:dyDescent="0.25">
      <c r="A697" t="s">
        <v>13</v>
      </c>
      <c r="B697" t="s">
        <v>14</v>
      </c>
      <c r="C697" t="s">
        <v>4</v>
      </c>
      <c r="D697" t="s">
        <v>63</v>
      </c>
      <c r="E697" t="s">
        <v>48</v>
      </c>
      <c r="F697">
        <v>600001</v>
      </c>
      <c r="G697" t="s">
        <v>39</v>
      </c>
      <c r="H697">
        <v>0</v>
      </c>
    </row>
    <row r="698" spans="1:8" x14ac:dyDescent="0.25">
      <c r="A698" t="s">
        <v>13</v>
      </c>
      <c r="B698" t="s">
        <v>14</v>
      </c>
      <c r="C698" t="s">
        <v>4</v>
      </c>
      <c r="D698" t="s">
        <v>63</v>
      </c>
      <c r="E698" t="s">
        <v>48</v>
      </c>
      <c r="F698">
        <v>600002</v>
      </c>
      <c r="G698" t="s">
        <v>38</v>
      </c>
      <c r="H698">
        <v>0</v>
      </c>
    </row>
    <row r="699" spans="1:8" x14ac:dyDescent="0.25">
      <c r="A699" t="s">
        <v>13</v>
      </c>
      <c r="B699" t="s">
        <v>14</v>
      </c>
      <c r="C699" t="s">
        <v>4</v>
      </c>
      <c r="D699" t="s">
        <v>63</v>
      </c>
      <c r="E699" t="s">
        <v>48</v>
      </c>
      <c r="F699">
        <v>700000</v>
      </c>
      <c r="G699" t="s">
        <v>40</v>
      </c>
      <c r="H699">
        <v>7669.8889678983896</v>
      </c>
    </row>
    <row r="700" spans="1:8" x14ac:dyDescent="0.25">
      <c r="A700" t="s">
        <v>13</v>
      </c>
      <c r="B700" t="s">
        <v>14</v>
      </c>
      <c r="C700" t="s">
        <v>4</v>
      </c>
      <c r="D700" t="s">
        <v>63</v>
      </c>
      <c r="E700" t="s">
        <v>48</v>
      </c>
      <c r="F700">
        <v>700001</v>
      </c>
      <c r="G700" t="s">
        <v>41</v>
      </c>
      <c r="H700">
        <v>1533.9777935796778</v>
      </c>
    </row>
    <row r="701" spans="1:8" x14ac:dyDescent="0.25">
      <c r="A701" t="s">
        <v>13</v>
      </c>
      <c r="B701" t="s">
        <v>14</v>
      </c>
      <c r="C701" t="s">
        <v>4</v>
      </c>
      <c r="D701" t="s">
        <v>63</v>
      </c>
      <c r="E701" t="s">
        <v>48</v>
      </c>
      <c r="F701">
        <v>700002</v>
      </c>
      <c r="G701" t="s">
        <v>42</v>
      </c>
      <c r="H701">
        <v>3067.9555871593557</v>
      </c>
    </row>
    <row r="702" spans="1:8" x14ac:dyDescent="0.25">
      <c r="A702" t="s">
        <v>13</v>
      </c>
      <c r="B702" t="s">
        <v>14</v>
      </c>
      <c r="C702" t="s">
        <v>4</v>
      </c>
      <c r="D702" t="s">
        <v>63</v>
      </c>
      <c r="E702" t="s">
        <v>48</v>
      </c>
      <c r="F702">
        <v>700003</v>
      </c>
      <c r="G702" t="s">
        <v>43</v>
      </c>
      <c r="H702">
        <v>1533.9777935796778</v>
      </c>
    </row>
    <row r="703" spans="1:8" x14ac:dyDescent="0.25">
      <c r="A703" t="s">
        <v>13</v>
      </c>
      <c r="B703" t="s">
        <v>14</v>
      </c>
      <c r="C703" t="s">
        <v>4</v>
      </c>
      <c r="D703" t="s">
        <v>63</v>
      </c>
      <c r="E703" t="s">
        <v>48</v>
      </c>
      <c r="F703">
        <v>800000</v>
      </c>
      <c r="G703" t="s">
        <v>44</v>
      </c>
      <c r="H703">
        <v>3067.9555871593557</v>
      </c>
    </row>
    <row r="704" spans="1:8" x14ac:dyDescent="0.25">
      <c r="A704" t="s">
        <v>13</v>
      </c>
      <c r="B704" t="s">
        <v>14</v>
      </c>
      <c r="C704" t="s">
        <v>4</v>
      </c>
      <c r="D704" t="s">
        <v>63</v>
      </c>
      <c r="E704" t="s">
        <v>48</v>
      </c>
      <c r="F704">
        <v>800001</v>
      </c>
      <c r="G704" t="s">
        <v>45</v>
      </c>
      <c r="H704">
        <v>3067.9555871593557</v>
      </c>
    </row>
    <row r="705" spans="1:8" x14ac:dyDescent="0.25">
      <c r="A705" t="s">
        <v>13</v>
      </c>
      <c r="B705" t="s">
        <v>14</v>
      </c>
      <c r="C705" t="s">
        <v>4</v>
      </c>
      <c r="D705" t="s">
        <v>63</v>
      </c>
      <c r="E705" t="s">
        <v>48</v>
      </c>
      <c r="F705">
        <v>800002</v>
      </c>
      <c r="G705" t="s">
        <v>45</v>
      </c>
      <c r="H705">
        <v>3067.9555871593557</v>
      </c>
    </row>
    <row r="706" spans="1:8" x14ac:dyDescent="0.25">
      <c r="A706" t="s">
        <v>13</v>
      </c>
      <c r="B706" t="s">
        <v>14</v>
      </c>
      <c r="C706" t="s">
        <v>4</v>
      </c>
      <c r="D706" t="s">
        <v>64</v>
      </c>
      <c r="E706" t="s">
        <v>49</v>
      </c>
      <c r="F706">
        <v>100000</v>
      </c>
      <c r="G706" t="s">
        <v>31</v>
      </c>
      <c r="H706">
        <v>154931.75715154747</v>
      </c>
    </row>
    <row r="707" spans="1:8" x14ac:dyDescent="0.25">
      <c r="A707" t="s">
        <v>13</v>
      </c>
      <c r="B707" t="s">
        <v>14</v>
      </c>
      <c r="C707" t="s">
        <v>4</v>
      </c>
      <c r="D707" t="s">
        <v>64</v>
      </c>
      <c r="E707" t="s">
        <v>49</v>
      </c>
      <c r="F707">
        <v>100001</v>
      </c>
      <c r="G707" t="s">
        <v>32</v>
      </c>
      <c r="H707">
        <v>46479.527145464242</v>
      </c>
    </row>
    <row r="708" spans="1:8" x14ac:dyDescent="0.25">
      <c r="A708" t="s">
        <v>13</v>
      </c>
      <c r="B708" t="s">
        <v>14</v>
      </c>
      <c r="C708" t="s">
        <v>4</v>
      </c>
      <c r="D708" t="s">
        <v>64</v>
      </c>
      <c r="E708" t="s">
        <v>49</v>
      </c>
      <c r="F708">
        <v>200000</v>
      </c>
      <c r="G708" t="s">
        <v>36</v>
      </c>
      <c r="H708">
        <v>77465.878575773735</v>
      </c>
    </row>
    <row r="709" spans="1:8" x14ac:dyDescent="0.25">
      <c r="A709" t="s">
        <v>13</v>
      </c>
      <c r="B709" t="s">
        <v>14</v>
      </c>
      <c r="C709" t="s">
        <v>4</v>
      </c>
      <c r="D709" t="s">
        <v>64</v>
      </c>
      <c r="E709" t="s">
        <v>49</v>
      </c>
      <c r="F709">
        <v>400000</v>
      </c>
      <c r="G709" t="s">
        <v>33</v>
      </c>
      <c r="H709">
        <v>15493.175715154748</v>
      </c>
    </row>
    <row r="710" spans="1:8" x14ac:dyDescent="0.25">
      <c r="A710" t="s">
        <v>13</v>
      </c>
      <c r="B710" t="s">
        <v>14</v>
      </c>
      <c r="C710" t="s">
        <v>4</v>
      </c>
      <c r="D710" t="s">
        <v>64</v>
      </c>
      <c r="E710" t="s">
        <v>49</v>
      </c>
      <c r="F710">
        <v>400001</v>
      </c>
      <c r="G710" t="s">
        <v>34</v>
      </c>
      <c r="H710">
        <v>7746.5878575773741</v>
      </c>
    </row>
    <row r="711" spans="1:8" x14ac:dyDescent="0.25">
      <c r="A711" t="s">
        <v>13</v>
      </c>
      <c r="B711" t="s">
        <v>14</v>
      </c>
      <c r="C711" t="s">
        <v>4</v>
      </c>
      <c r="D711" t="s">
        <v>64</v>
      </c>
      <c r="E711" t="s">
        <v>49</v>
      </c>
      <c r="F711">
        <v>500000</v>
      </c>
      <c r="G711" t="s">
        <v>35</v>
      </c>
      <c r="H711">
        <v>30986.351430309496</v>
      </c>
    </row>
    <row r="712" spans="1:8" x14ac:dyDescent="0.25">
      <c r="A712" t="s">
        <v>13</v>
      </c>
      <c r="B712" t="s">
        <v>14</v>
      </c>
      <c r="C712" t="s">
        <v>4</v>
      </c>
      <c r="D712" t="s">
        <v>64</v>
      </c>
      <c r="E712" t="s">
        <v>49</v>
      </c>
      <c r="F712">
        <v>600000</v>
      </c>
      <c r="G712" t="s">
        <v>37</v>
      </c>
      <c r="H712">
        <v>15493.175715154748</v>
      </c>
    </row>
    <row r="713" spans="1:8" x14ac:dyDescent="0.25">
      <c r="A713" t="s">
        <v>13</v>
      </c>
      <c r="B713" t="s">
        <v>14</v>
      </c>
      <c r="C713" t="s">
        <v>4</v>
      </c>
      <c r="D713" t="s">
        <v>64</v>
      </c>
      <c r="E713" t="s">
        <v>49</v>
      </c>
      <c r="F713">
        <v>600001</v>
      </c>
      <c r="G713" t="s">
        <v>39</v>
      </c>
      <c r="H713">
        <v>0</v>
      </c>
    </row>
    <row r="714" spans="1:8" x14ac:dyDescent="0.25">
      <c r="A714" t="s">
        <v>13</v>
      </c>
      <c r="B714" t="s">
        <v>14</v>
      </c>
      <c r="C714" t="s">
        <v>4</v>
      </c>
      <c r="D714" t="s">
        <v>64</v>
      </c>
      <c r="E714" t="s">
        <v>49</v>
      </c>
      <c r="F714">
        <v>600002</v>
      </c>
      <c r="G714" t="s">
        <v>38</v>
      </c>
      <c r="H714">
        <v>0</v>
      </c>
    </row>
    <row r="715" spans="1:8" x14ac:dyDescent="0.25">
      <c r="A715" t="s">
        <v>13</v>
      </c>
      <c r="B715" t="s">
        <v>14</v>
      </c>
      <c r="C715" t="s">
        <v>4</v>
      </c>
      <c r="D715" t="s">
        <v>64</v>
      </c>
      <c r="E715" t="s">
        <v>49</v>
      </c>
      <c r="F715">
        <v>700000</v>
      </c>
      <c r="G715" t="s">
        <v>40</v>
      </c>
      <c r="H715">
        <v>7746.5878575773741</v>
      </c>
    </row>
    <row r="716" spans="1:8" x14ac:dyDescent="0.25">
      <c r="A716" t="s">
        <v>13</v>
      </c>
      <c r="B716" t="s">
        <v>14</v>
      </c>
      <c r="C716" t="s">
        <v>4</v>
      </c>
      <c r="D716" t="s">
        <v>64</v>
      </c>
      <c r="E716" t="s">
        <v>49</v>
      </c>
      <c r="F716">
        <v>700001</v>
      </c>
      <c r="G716" t="s">
        <v>41</v>
      </c>
      <c r="H716">
        <v>1549.3175715154748</v>
      </c>
    </row>
    <row r="717" spans="1:8" x14ac:dyDescent="0.25">
      <c r="A717" t="s">
        <v>13</v>
      </c>
      <c r="B717" t="s">
        <v>14</v>
      </c>
      <c r="C717" t="s">
        <v>4</v>
      </c>
      <c r="D717" t="s">
        <v>64</v>
      </c>
      <c r="E717" t="s">
        <v>49</v>
      </c>
      <c r="F717">
        <v>700002</v>
      </c>
      <c r="G717" t="s">
        <v>42</v>
      </c>
      <c r="H717">
        <v>3098.6351430309496</v>
      </c>
    </row>
    <row r="718" spans="1:8" x14ac:dyDescent="0.25">
      <c r="A718" t="s">
        <v>13</v>
      </c>
      <c r="B718" t="s">
        <v>14</v>
      </c>
      <c r="C718" t="s">
        <v>4</v>
      </c>
      <c r="D718" t="s">
        <v>64</v>
      </c>
      <c r="E718" t="s">
        <v>49</v>
      </c>
      <c r="F718">
        <v>700003</v>
      </c>
      <c r="G718" t="s">
        <v>43</v>
      </c>
      <c r="H718">
        <v>1549.3175715154748</v>
      </c>
    </row>
    <row r="719" spans="1:8" x14ac:dyDescent="0.25">
      <c r="A719" t="s">
        <v>13</v>
      </c>
      <c r="B719" t="s">
        <v>14</v>
      </c>
      <c r="C719" t="s">
        <v>4</v>
      </c>
      <c r="D719" t="s">
        <v>64</v>
      </c>
      <c r="E719" t="s">
        <v>49</v>
      </c>
      <c r="F719">
        <v>800000</v>
      </c>
      <c r="G719" t="s">
        <v>44</v>
      </c>
      <c r="H719">
        <v>3098.6351430309496</v>
      </c>
    </row>
    <row r="720" spans="1:8" x14ac:dyDescent="0.25">
      <c r="A720" t="s">
        <v>13</v>
      </c>
      <c r="B720" t="s">
        <v>14</v>
      </c>
      <c r="C720" t="s">
        <v>4</v>
      </c>
      <c r="D720" t="s">
        <v>64</v>
      </c>
      <c r="E720" t="s">
        <v>49</v>
      </c>
      <c r="F720">
        <v>800001</v>
      </c>
      <c r="G720" t="s">
        <v>45</v>
      </c>
      <c r="H720">
        <v>3098.6351430309496</v>
      </c>
    </row>
    <row r="721" spans="1:8" x14ac:dyDescent="0.25">
      <c r="A721" t="s">
        <v>13</v>
      </c>
      <c r="B721" t="s">
        <v>14</v>
      </c>
      <c r="C721" t="s">
        <v>4</v>
      </c>
      <c r="D721" t="s">
        <v>64</v>
      </c>
      <c r="E721" t="s">
        <v>49</v>
      </c>
      <c r="F721">
        <v>800002</v>
      </c>
      <c r="G721" t="s">
        <v>45</v>
      </c>
      <c r="H721">
        <v>3098.6351430309496</v>
      </c>
    </row>
    <row r="722" spans="1:8" x14ac:dyDescent="0.25">
      <c r="A722" t="s">
        <v>13</v>
      </c>
      <c r="B722" t="s">
        <v>14</v>
      </c>
      <c r="C722" t="s">
        <v>4</v>
      </c>
      <c r="D722" t="s">
        <v>65</v>
      </c>
      <c r="E722" t="s">
        <v>50</v>
      </c>
      <c r="F722">
        <v>100000</v>
      </c>
      <c r="G722" t="s">
        <v>31</v>
      </c>
      <c r="H722">
        <v>156481.07472306295</v>
      </c>
    </row>
    <row r="723" spans="1:8" x14ac:dyDescent="0.25">
      <c r="A723" t="s">
        <v>13</v>
      </c>
      <c r="B723" t="s">
        <v>14</v>
      </c>
      <c r="C723" t="s">
        <v>4</v>
      </c>
      <c r="D723" t="s">
        <v>65</v>
      </c>
      <c r="E723" t="s">
        <v>50</v>
      </c>
      <c r="F723">
        <v>100001</v>
      </c>
      <c r="G723" t="s">
        <v>32</v>
      </c>
      <c r="H723">
        <v>46944.322416918883</v>
      </c>
    </row>
    <row r="724" spans="1:8" x14ac:dyDescent="0.25">
      <c r="A724" t="s">
        <v>13</v>
      </c>
      <c r="B724" t="s">
        <v>14</v>
      </c>
      <c r="C724" t="s">
        <v>4</v>
      </c>
      <c r="D724" t="s">
        <v>65</v>
      </c>
      <c r="E724" t="s">
        <v>50</v>
      </c>
      <c r="F724">
        <v>200000</v>
      </c>
      <c r="G724" t="s">
        <v>36</v>
      </c>
      <c r="H724">
        <v>78240.537361531475</v>
      </c>
    </row>
    <row r="725" spans="1:8" x14ac:dyDescent="0.25">
      <c r="A725" t="s">
        <v>13</v>
      </c>
      <c r="B725" t="s">
        <v>14</v>
      </c>
      <c r="C725" t="s">
        <v>4</v>
      </c>
      <c r="D725" t="s">
        <v>65</v>
      </c>
      <c r="E725" t="s">
        <v>50</v>
      </c>
      <c r="F725">
        <v>400000</v>
      </c>
      <c r="G725" t="s">
        <v>33</v>
      </c>
      <c r="H725">
        <v>15648.107472306296</v>
      </c>
    </row>
    <row r="726" spans="1:8" x14ac:dyDescent="0.25">
      <c r="A726" t="s">
        <v>13</v>
      </c>
      <c r="B726" t="s">
        <v>14</v>
      </c>
      <c r="C726" t="s">
        <v>4</v>
      </c>
      <c r="D726" t="s">
        <v>65</v>
      </c>
      <c r="E726" t="s">
        <v>50</v>
      </c>
      <c r="F726">
        <v>400001</v>
      </c>
      <c r="G726" t="s">
        <v>34</v>
      </c>
      <c r="H726">
        <v>7824.0537361531478</v>
      </c>
    </row>
    <row r="727" spans="1:8" x14ac:dyDescent="0.25">
      <c r="A727" t="s">
        <v>13</v>
      </c>
      <c r="B727" t="s">
        <v>14</v>
      </c>
      <c r="C727" t="s">
        <v>4</v>
      </c>
      <c r="D727" t="s">
        <v>65</v>
      </c>
      <c r="E727" t="s">
        <v>50</v>
      </c>
      <c r="F727">
        <v>500000</v>
      </c>
      <c r="G727" t="s">
        <v>35</v>
      </c>
      <c r="H727">
        <v>31296.214944612591</v>
      </c>
    </row>
    <row r="728" spans="1:8" x14ac:dyDescent="0.25">
      <c r="A728" t="s">
        <v>13</v>
      </c>
      <c r="B728" t="s">
        <v>14</v>
      </c>
      <c r="C728" t="s">
        <v>4</v>
      </c>
      <c r="D728" t="s">
        <v>65</v>
      </c>
      <c r="E728" t="s">
        <v>50</v>
      </c>
      <c r="F728">
        <v>600000</v>
      </c>
      <c r="G728" t="s">
        <v>37</v>
      </c>
      <c r="H728">
        <v>15648.107472306296</v>
      </c>
    </row>
    <row r="729" spans="1:8" x14ac:dyDescent="0.25">
      <c r="A729" t="s">
        <v>13</v>
      </c>
      <c r="B729" t="s">
        <v>14</v>
      </c>
      <c r="C729" t="s">
        <v>4</v>
      </c>
      <c r="D729" t="s">
        <v>65</v>
      </c>
      <c r="E729" t="s">
        <v>50</v>
      </c>
      <c r="F729">
        <v>600001</v>
      </c>
      <c r="G729" t="s">
        <v>39</v>
      </c>
      <c r="H729">
        <v>0</v>
      </c>
    </row>
    <row r="730" spans="1:8" x14ac:dyDescent="0.25">
      <c r="A730" t="s">
        <v>13</v>
      </c>
      <c r="B730" t="s">
        <v>14</v>
      </c>
      <c r="C730" t="s">
        <v>4</v>
      </c>
      <c r="D730" t="s">
        <v>65</v>
      </c>
      <c r="E730" t="s">
        <v>50</v>
      </c>
      <c r="F730">
        <v>600002</v>
      </c>
      <c r="G730" t="s">
        <v>38</v>
      </c>
      <c r="H730">
        <v>0</v>
      </c>
    </row>
    <row r="731" spans="1:8" x14ac:dyDescent="0.25">
      <c r="A731" t="s">
        <v>13</v>
      </c>
      <c r="B731" t="s">
        <v>14</v>
      </c>
      <c r="C731" t="s">
        <v>4</v>
      </c>
      <c r="D731" t="s">
        <v>65</v>
      </c>
      <c r="E731" t="s">
        <v>50</v>
      </c>
      <c r="F731">
        <v>700000</v>
      </c>
      <c r="G731" t="s">
        <v>40</v>
      </c>
      <c r="H731">
        <v>7824.0537361531478</v>
      </c>
    </row>
    <row r="732" spans="1:8" x14ac:dyDescent="0.25">
      <c r="A732" t="s">
        <v>13</v>
      </c>
      <c r="B732" t="s">
        <v>14</v>
      </c>
      <c r="C732" t="s">
        <v>4</v>
      </c>
      <c r="D732" t="s">
        <v>65</v>
      </c>
      <c r="E732" t="s">
        <v>50</v>
      </c>
      <c r="F732">
        <v>700001</v>
      </c>
      <c r="G732" t="s">
        <v>41</v>
      </c>
      <c r="H732">
        <v>1564.8107472306294</v>
      </c>
    </row>
    <row r="733" spans="1:8" x14ac:dyDescent="0.25">
      <c r="A733" t="s">
        <v>13</v>
      </c>
      <c r="B733" t="s">
        <v>14</v>
      </c>
      <c r="C733" t="s">
        <v>4</v>
      </c>
      <c r="D733" t="s">
        <v>65</v>
      </c>
      <c r="E733" t="s">
        <v>50</v>
      </c>
      <c r="F733">
        <v>700002</v>
      </c>
      <c r="G733" t="s">
        <v>42</v>
      </c>
      <c r="H733">
        <v>3129.6214944612589</v>
      </c>
    </row>
    <row r="734" spans="1:8" x14ac:dyDescent="0.25">
      <c r="A734" t="s">
        <v>13</v>
      </c>
      <c r="B734" t="s">
        <v>14</v>
      </c>
      <c r="C734" t="s">
        <v>4</v>
      </c>
      <c r="D734" t="s">
        <v>65</v>
      </c>
      <c r="E734" t="s">
        <v>50</v>
      </c>
      <c r="F734">
        <v>700003</v>
      </c>
      <c r="G734" t="s">
        <v>43</v>
      </c>
      <c r="H734">
        <v>1564.8107472306294</v>
      </c>
    </row>
    <row r="735" spans="1:8" x14ac:dyDescent="0.25">
      <c r="A735" t="s">
        <v>13</v>
      </c>
      <c r="B735" t="s">
        <v>14</v>
      </c>
      <c r="C735" t="s">
        <v>4</v>
      </c>
      <c r="D735" t="s">
        <v>65</v>
      </c>
      <c r="E735" t="s">
        <v>50</v>
      </c>
      <c r="F735">
        <v>800000</v>
      </c>
      <c r="G735" t="s">
        <v>44</v>
      </c>
      <c r="H735">
        <v>3129.6214944612589</v>
      </c>
    </row>
    <row r="736" spans="1:8" x14ac:dyDescent="0.25">
      <c r="A736" t="s">
        <v>13</v>
      </c>
      <c r="B736" t="s">
        <v>14</v>
      </c>
      <c r="C736" t="s">
        <v>4</v>
      </c>
      <c r="D736" t="s">
        <v>65</v>
      </c>
      <c r="E736" t="s">
        <v>50</v>
      </c>
      <c r="F736">
        <v>800001</v>
      </c>
      <c r="G736" t="s">
        <v>45</v>
      </c>
      <c r="H736">
        <v>3129.6214944612589</v>
      </c>
    </row>
    <row r="737" spans="1:8" x14ac:dyDescent="0.25">
      <c r="A737" t="s">
        <v>13</v>
      </c>
      <c r="B737" t="s">
        <v>14</v>
      </c>
      <c r="C737" t="s">
        <v>4</v>
      </c>
      <c r="D737" t="s">
        <v>65</v>
      </c>
      <c r="E737" t="s">
        <v>50</v>
      </c>
      <c r="F737">
        <v>800002</v>
      </c>
      <c r="G737" t="s">
        <v>45</v>
      </c>
      <c r="H737">
        <v>3129.6214944612589</v>
      </c>
    </row>
    <row r="738" spans="1:8" x14ac:dyDescent="0.25">
      <c r="A738" t="s">
        <v>13</v>
      </c>
      <c r="B738" t="s">
        <v>14</v>
      </c>
      <c r="C738" t="s">
        <v>4</v>
      </c>
      <c r="D738" t="s">
        <v>66</v>
      </c>
      <c r="E738" t="s">
        <v>51</v>
      </c>
      <c r="F738">
        <v>100000</v>
      </c>
      <c r="G738" t="s">
        <v>31</v>
      </c>
      <c r="H738">
        <v>158045.88547029358</v>
      </c>
    </row>
    <row r="739" spans="1:8" x14ac:dyDescent="0.25">
      <c r="A739" t="s">
        <v>13</v>
      </c>
      <c r="B739" t="s">
        <v>14</v>
      </c>
      <c r="C739" t="s">
        <v>4</v>
      </c>
      <c r="D739" t="s">
        <v>66</v>
      </c>
      <c r="E739" t="s">
        <v>51</v>
      </c>
      <c r="F739">
        <v>100001</v>
      </c>
      <c r="G739" t="s">
        <v>32</v>
      </c>
      <c r="H739">
        <v>47413.765641088074</v>
      </c>
    </row>
    <row r="740" spans="1:8" x14ac:dyDescent="0.25">
      <c r="A740" t="s">
        <v>13</v>
      </c>
      <c r="B740" t="s">
        <v>14</v>
      </c>
      <c r="C740" t="s">
        <v>4</v>
      </c>
      <c r="D740" t="s">
        <v>66</v>
      </c>
      <c r="E740" t="s">
        <v>51</v>
      </c>
      <c r="F740">
        <v>200000</v>
      </c>
      <c r="G740" t="s">
        <v>36</v>
      </c>
      <c r="H740">
        <v>79022.942735146789</v>
      </c>
    </row>
    <row r="741" spans="1:8" x14ac:dyDescent="0.25">
      <c r="A741" t="s">
        <v>13</v>
      </c>
      <c r="B741" t="s">
        <v>14</v>
      </c>
      <c r="C741" t="s">
        <v>4</v>
      </c>
      <c r="D741" t="s">
        <v>66</v>
      </c>
      <c r="E741" t="s">
        <v>51</v>
      </c>
      <c r="F741">
        <v>400000</v>
      </c>
      <c r="G741" t="s">
        <v>33</v>
      </c>
      <c r="H741">
        <v>15804.588547029358</v>
      </c>
    </row>
    <row r="742" spans="1:8" x14ac:dyDescent="0.25">
      <c r="A742" t="s">
        <v>13</v>
      </c>
      <c r="B742" t="s">
        <v>14</v>
      </c>
      <c r="C742" t="s">
        <v>4</v>
      </c>
      <c r="D742" t="s">
        <v>66</v>
      </c>
      <c r="E742" t="s">
        <v>51</v>
      </c>
      <c r="F742">
        <v>400001</v>
      </c>
      <c r="G742" t="s">
        <v>34</v>
      </c>
      <c r="H742">
        <v>7902.2942735146789</v>
      </c>
    </row>
    <row r="743" spans="1:8" x14ac:dyDescent="0.25">
      <c r="A743" t="s">
        <v>13</v>
      </c>
      <c r="B743" t="s">
        <v>14</v>
      </c>
      <c r="C743" t="s">
        <v>4</v>
      </c>
      <c r="D743" t="s">
        <v>66</v>
      </c>
      <c r="E743" t="s">
        <v>51</v>
      </c>
      <c r="F743">
        <v>500000</v>
      </c>
      <c r="G743" t="s">
        <v>35</v>
      </c>
      <c r="H743">
        <v>31609.177094058716</v>
      </c>
    </row>
    <row r="744" spans="1:8" x14ac:dyDescent="0.25">
      <c r="A744" t="s">
        <v>13</v>
      </c>
      <c r="B744" t="s">
        <v>14</v>
      </c>
      <c r="C744" t="s">
        <v>4</v>
      </c>
      <c r="D744" t="s">
        <v>66</v>
      </c>
      <c r="E744" t="s">
        <v>51</v>
      </c>
      <c r="F744">
        <v>600000</v>
      </c>
      <c r="G744" t="s">
        <v>37</v>
      </c>
      <c r="H744">
        <v>15804.588547029358</v>
      </c>
    </row>
    <row r="745" spans="1:8" x14ac:dyDescent="0.25">
      <c r="A745" t="s">
        <v>13</v>
      </c>
      <c r="B745" t="s">
        <v>14</v>
      </c>
      <c r="C745" t="s">
        <v>4</v>
      </c>
      <c r="D745" t="s">
        <v>66</v>
      </c>
      <c r="E745" t="s">
        <v>51</v>
      </c>
      <c r="F745">
        <v>600001</v>
      </c>
      <c r="G745" t="s">
        <v>39</v>
      </c>
      <c r="H745">
        <v>0</v>
      </c>
    </row>
    <row r="746" spans="1:8" x14ac:dyDescent="0.25">
      <c r="A746" t="s">
        <v>13</v>
      </c>
      <c r="B746" t="s">
        <v>14</v>
      </c>
      <c r="C746" t="s">
        <v>4</v>
      </c>
      <c r="D746" t="s">
        <v>66</v>
      </c>
      <c r="E746" t="s">
        <v>51</v>
      </c>
      <c r="F746">
        <v>600002</v>
      </c>
      <c r="G746" t="s">
        <v>38</v>
      </c>
      <c r="H746">
        <v>0</v>
      </c>
    </row>
    <row r="747" spans="1:8" x14ac:dyDescent="0.25">
      <c r="A747" t="s">
        <v>13</v>
      </c>
      <c r="B747" t="s">
        <v>14</v>
      </c>
      <c r="C747" t="s">
        <v>4</v>
      </c>
      <c r="D747" t="s">
        <v>66</v>
      </c>
      <c r="E747" t="s">
        <v>51</v>
      </c>
      <c r="F747">
        <v>700000</v>
      </c>
      <c r="G747" t="s">
        <v>40</v>
      </c>
      <c r="H747">
        <v>7902.2942735146789</v>
      </c>
    </row>
    <row r="748" spans="1:8" x14ac:dyDescent="0.25">
      <c r="A748" t="s">
        <v>13</v>
      </c>
      <c r="B748" t="s">
        <v>14</v>
      </c>
      <c r="C748" t="s">
        <v>4</v>
      </c>
      <c r="D748" t="s">
        <v>66</v>
      </c>
      <c r="E748" t="s">
        <v>51</v>
      </c>
      <c r="F748">
        <v>700001</v>
      </c>
      <c r="G748" t="s">
        <v>41</v>
      </c>
      <c r="H748">
        <v>1580.4588547029359</v>
      </c>
    </row>
    <row r="749" spans="1:8" x14ac:dyDescent="0.25">
      <c r="A749" t="s">
        <v>13</v>
      </c>
      <c r="B749" t="s">
        <v>14</v>
      </c>
      <c r="C749" t="s">
        <v>4</v>
      </c>
      <c r="D749" t="s">
        <v>66</v>
      </c>
      <c r="E749" t="s">
        <v>51</v>
      </c>
      <c r="F749">
        <v>700002</v>
      </c>
      <c r="G749" t="s">
        <v>42</v>
      </c>
      <c r="H749">
        <v>3160.9177094058718</v>
      </c>
    </row>
    <row r="750" spans="1:8" x14ac:dyDescent="0.25">
      <c r="A750" t="s">
        <v>13</v>
      </c>
      <c r="B750" t="s">
        <v>14</v>
      </c>
      <c r="C750" t="s">
        <v>4</v>
      </c>
      <c r="D750" t="s">
        <v>66</v>
      </c>
      <c r="E750" t="s">
        <v>51</v>
      </c>
      <c r="F750">
        <v>700003</v>
      </c>
      <c r="G750" t="s">
        <v>43</v>
      </c>
      <c r="H750">
        <v>1580.4588547029359</v>
      </c>
    </row>
    <row r="751" spans="1:8" x14ac:dyDescent="0.25">
      <c r="A751" t="s">
        <v>13</v>
      </c>
      <c r="B751" t="s">
        <v>14</v>
      </c>
      <c r="C751" t="s">
        <v>4</v>
      </c>
      <c r="D751" t="s">
        <v>66</v>
      </c>
      <c r="E751" t="s">
        <v>51</v>
      </c>
      <c r="F751">
        <v>800000</v>
      </c>
      <c r="G751" t="s">
        <v>44</v>
      </c>
      <c r="H751">
        <v>3160.9177094058718</v>
      </c>
    </row>
    <row r="752" spans="1:8" x14ac:dyDescent="0.25">
      <c r="A752" t="s">
        <v>13</v>
      </c>
      <c r="B752" t="s">
        <v>14</v>
      </c>
      <c r="C752" t="s">
        <v>4</v>
      </c>
      <c r="D752" t="s">
        <v>66</v>
      </c>
      <c r="E752" t="s">
        <v>51</v>
      </c>
      <c r="F752">
        <v>800001</v>
      </c>
      <c r="G752" t="s">
        <v>45</v>
      </c>
      <c r="H752">
        <v>3160.9177094058718</v>
      </c>
    </row>
    <row r="753" spans="1:8" x14ac:dyDescent="0.25">
      <c r="A753" t="s">
        <v>13</v>
      </c>
      <c r="B753" t="s">
        <v>14</v>
      </c>
      <c r="C753" t="s">
        <v>4</v>
      </c>
      <c r="D753" t="s">
        <v>66</v>
      </c>
      <c r="E753" t="s">
        <v>51</v>
      </c>
      <c r="F753">
        <v>800002</v>
      </c>
      <c r="G753" t="s">
        <v>45</v>
      </c>
      <c r="H753">
        <v>3160.9177094058718</v>
      </c>
    </row>
    <row r="754" spans="1:8" x14ac:dyDescent="0.25">
      <c r="A754" t="s">
        <v>13</v>
      </c>
      <c r="B754" t="s">
        <v>14</v>
      </c>
      <c r="C754" t="s">
        <v>5</v>
      </c>
      <c r="D754" t="s">
        <v>67</v>
      </c>
      <c r="E754" t="s">
        <v>52</v>
      </c>
      <c r="F754">
        <v>100000</v>
      </c>
      <c r="G754" t="s">
        <v>31</v>
      </c>
      <c r="H754">
        <v>159626.34432499652</v>
      </c>
    </row>
    <row r="755" spans="1:8" x14ac:dyDescent="0.25">
      <c r="A755" t="s">
        <v>13</v>
      </c>
      <c r="B755" t="s">
        <v>14</v>
      </c>
      <c r="C755" t="s">
        <v>5</v>
      </c>
      <c r="D755" t="s">
        <v>67</v>
      </c>
      <c r="E755" t="s">
        <v>52</v>
      </c>
      <c r="F755">
        <v>100001</v>
      </c>
      <c r="G755" t="s">
        <v>32</v>
      </c>
      <c r="H755">
        <v>47887.903297498953</v>
      </c>
    </row>
    <row r="756" spans="1:8" x14ac:dyDescent="0.25">
      <c r="A756" t="s">
        <v>13</v>
      </c>
      <c r="B756" t="s">
        <v>14</v>
      </c>
      <c r="C756" t="s">
        <v>5</v>
      </c>
      <c r="D756" t="s">
        <v>67</v>
      </c>
      <c r="E756" t="s">
        <v>52</v>
      </c>
      <c r="F756">
        <v>200000</v>
      </c>
      <c r="G756" t="s">
        <v>36</v>
      </c>
      <c r="H756">
        <v>79813.17216249826</v>
      </c>
    </row>
    <row r="757" spans="1:8" x14ac:dyDescent="0.25">
      <c r="A757" t="s">
        <v>13</v>
      </c>
      <c r="B757" t="s">
        <v>14</v>
      </c>
      <c r="C757" t="s">
        <v>5</v>
      </c>
      <c r="D757" t="s">
        <v>67</v>
      </c>
      <c r="E757" t="s">
        <v>52</v>
      </c>
      <c r="F757">
        <v>400000</v>
      </c>
      <c r="G757" t="s">
        <v>33</v>
      </c>
      <c r="H757">
        <v>15962.634432499653</v>
      </c>
    </row>
    <row r="758" spans="1:8" x14ac:dyDescent="0.25">
      <c r="A758" t="s">
        <v>13</v>
      </c>
      <c r="B758" t="s">
        <v>14</v>
      </c>
      <c r="C758" t="s">
        <v>5</v>
      </c>
      <c r="D758" t="s">
        <v>67</v>
      </c>
      <c r="E758" t="s">
        <v>52</v>
      </c>
      <c r="F758">
        <v>400001</v>
      </c>
      <c r="G758" t="s">
        <v>34</v>
      </c>
      <c r="H758">
        <v>7981.3172162498267</v>
      </c>
    </row>
    <row r="759" spans="1:8" x14ac:dyDescent="0.25">
      <c r="A759" t="s">
        <v>13</v>
      </c>
      <c r="B759" t="s">
        <v>14</v>
      </c>
      <c r="C759" t="s">
        <v>5</v>
      </c>
      <c r="D759" t="s">
        <v>67</v>
      </c>
      <c r="E759" t="s">
        <v>52</v>
      </c>
      <c r="F759">
        <v>500000</v>
      </c>
      <c r="G759" t="s">
        <v>35</v>
      </c>
      <c r="H759">
        <v>31925.268864999307</v>
      </c>
    </row>
    <row r="760" spans="1:8" x14ac:dyDescent="0.25">
      <c r="A760" t="s">
        <v>13</v>
      </c>
      <c r="B760" t="s">
        <v>14</v>
      </c>
      <c r="C760" t="s">
        <v>5</v>
      </c>
      <c r="D760" t="s">
        <v>67</v>
      </c>
      <c r="E760" t="s">
        <v>52</v>
      </c>
      <c r="F760">
        <v>600000</v>
      </c>
      <c r="G760" t="s">
        <v>37</v>
      </c>
      <c r="H760">
        <v>15962.634432499653</v>
      </c>
    </row>
    <row r="761" spans="1:8" x14ac:dyDescent="0.25">
      <c r="A761" t="s">
        <v>13</v>
      </c>
      <c r="B761" t="s">
        <v>14</v>
      </c>
      <c r="C761" t="s">
        <v>5</v>
      </c>
      <c r="D761" t="s">
        <v>67</v>
      </c>
      <c r="E761" t="s">
        <v>52</v>
      </c>
      <c r="F761">
        <v>600001</v>
      </c>
      <c r="G761" t="s">
        <v>39</v>
      </c>
      <c r="H761">
        <v>0</v>
      </c>
    </row>
    <row r="762" spans="1:8" x14ac:dyDescent="0.25">
      <c r="A762" t="s">
        <v>13</v>
      </c>
      <c r="B762" t="s">
        <v>14</v>
      </c>
      <c r="C762" t="s">
        <v>5</v>
      </c>
      <c r="D762" t="s">
        <v>67</v>
      </c>
      <c r="E762" t="s">
        <v>52</v>
      </c>
      <c r="F762">
        <v>600002</v>
      </c>
      <c r="G762" t="s">
        <v>38</v>
      </c>
      <c r="H762">
        <v>0</v>
      </c>
    </row>
    <row r="763" spans="1:8" x14ac:dyDescent="0.25">
      <c r="A763" t="s">
        <v>13</v>
      </c>
      <c r="B763" t="s">
        <v>14</v>
      </c>
      <c r="C763" t="s">
        <v>5</v>
      </c>
      <c r="D763" t="s">
        <v>67</v>
      </c>
      <c r="E763" t="s">
        <v>52</v>
      </c>
      <c r="F763">
        <v>700000</v>
      </c>
      <c r="G763" t="s">
        <v>40</v>
      </c>
      <c r="H763">
        <v>7981.3172162498267</v>
      </c>
    </row>
    <row r="764" spans="1:8" x14ac:dyDescent="0.25">
      <c r="A764" t="s">
        <v>13</v>
      </c>
      <c r="B764" t="s">
        <v>14</v>
      </c>
      <c r="C764" t="s">
        <v>5</v>
      </c>
      <c r="D764" t="s">
        <v>67</v>
      </c>
      <c r="E764" t="s">
        <v>52</v>
      </c>
      <c r="F764">
        <v>700001</v>
      </c>
      <c r="G764" t="s">
        <v>41</v>
      </c>
      <c r="H764">
        <v>1596.2634432499653</v>
      </c>
    </row>
    <row r="765" spans="1:8" x14ac:dyDescent="0.25">
      <c r="A765" t="s">
        <v>13</v>
      </c>
      <c r="B765" t="s">
        <v>14</v>
      </c>
      <c r="C765" t="s">
        <v>5</v>
      </c>
      <c r="D765" t="s">
        <v>67</v>
      </c>
      <c r="E765" t="s">
        <v>52</v>
      </c>
      <c r="F765">
        <v>700002</v>
      </c>
      <c r="G765" t="s">
        <v>42</v>
      </c>
      <c r="H765">
        <v>3192.5268864999307</v>
      </c>
    </row>
    <row r="766" spans="1:8" x14ac:dyDescent="0.25">
      <c r="A766" t="s">
        <v>13</v>
      </c>
      <c r="B766" t="s">
        <v>14</v>
      </c>
      <c r="C766" t="s">
        <v>5</v>
      </c>
      <c r="D766" t="s">
        <v>67</v>
      </c>
      <c r="E766" t="s">
        <v>52</v>
      </c>
      <c r="F766">
        <v>700003</v>
      </c>
      <c r="G766" t="s">
        <v>43</v>
      </c>
      <c r="H766">
        <v>1596.2634432499653</v>
      </c>
    </row>
    <row r="767" spans="1:8" x14ac:dyDescent="0.25">
      <c r="A767" t="s">
        <v>13</v>
      </c>
      <c r="B767" t="s">
        <v>14</v>
      </c>
      <c r="C767" t="s">
        <v>5</v>
      </c>
      <c r="D767" t="s">
        <v>67</v>
      </c>
      <c r="E767" t="s">
        <v>52</v>
      </c>
      <c r="F767">
        <v>800000</v>
      </c>
      <c r="G767" t="s">
        <v>44</v>
      </c>
      <c r="H767">
        <v>3192.5268864999307</v>
      </c>
    </row>
    <row r="768" spans="1:8" x14ac:dyDescent="0.25">
      <c r="A768" t="s">
        <v>13</v>
      </c>
      <c r="B768" t="s">
        <v>14</v>
      </c>
      <c r="C768" t="s">
        <v>5</v>
      </c>
      <c r="D768" t="s">
        <v>67</v>
      </c>
      <c r="E768" t="s">
        <v>52</v>
      </c>
      <c r="F768">
        <v>800001</v>
      </c>
      <c r="G768" t="s">
        <v>45</v>
      </c>
      <c r="H768">
        <v>3192.5268864999307</v>
      </c>
    </row>
    <row r="769" spans="1:8" x14ac:dyDescent="0.25">
      <c r="A769" t="s">
        <v>13</v>
      </c>
      <c r="B769" t="s">
        <v>14</v>
      </c>
      <c r="C769" t="s">
        <v>5</v>
      </c>
      <c r="D769" t="s">
        <v>67</v>
      </c>
      <c r="E769" t="s">
        <v>52</v>
      </c>
      <c r="F769">
        <v>800002</v>
      </c>
      <c r="G769" t="s">
        <v>45</v>
      </c>
      <c r="H769">
        <v>3192.5268864999307</v>
      </c>
    </row>
    <row r="770" spans="1:8" x14ac:dyDescent="0.25">
      <c r="A770" t="s">
        <v>13</v>
      </c>
      <c r="B770" t="s">
        <v>14</v>
      </c>
      <c r="C770" t="s">
        <v>5</v>
      </c>
      <c r="D770" t="s">
        <v>72</v>
      </c>
      <c r="E770" t="s">
        <v>53</v>
      </c>
      <c r="F770">
        <v>100000</v>
      </c>
      <c r="G770" t="s">
        <v>31</v>
      </c>
      <c r="H770">
        <v>161222.6077682465</v>
      </c>
    </row>
    <row r="771" spans="1:8" x14ac:dyDescent="0.25">
      <c r="A771" t="s">
        <v>13</v>
      </c>
      <c r="B771" t="s">
        <v>14</v>
      </c>
      <c r="C771" t="s">
        <v>5</v>
      </c>
      <c r="D771" t="s">
        <v>72</v>
      </c>
      <c r="E771" t="s">
        <v>53</v>
      </c>
      <c r="F771">
        <v>100001</v>
      </c>
      <c r="G771" t="s">
        <v>32</v>
      </c>
      <c r="H771">
        <v>48366.78233047395</v>
      </c>
    </row>
    <row r="772" spans="1:8" x14ac:dyDescent="0.25">
      <c r="A772" t="s">
        <v>13</v>
      </c>
      <c r="B772" t="s">
        <v>14</v>
      </c>
      <c r="C772" t="s">
        <v>5</v>
      </c>
      <c r="D772" t="s">
        <v>72</v>
      </c>
      <c r="E772" t="s">
        <v>53</v>
      </c>
      <c r="F772">
        <v>200000</v>
      </c>
      <c r="G772" t="s">
        <v>36</v>
      </c>
      <c r="H772">
        <v>80611.303884123248</v>
      </c>
    </row>
    <row r="773" spans="1:8" x14ac:dyDescent="0.25">
      <c r="A773" t="s">
        <v>13</v>
      </c>
      <c r="B773" t="s">
        <v>14</v>
      </c>
      <c r="C773" t="s">
        <v>5</v>
      </c>
      <c r="D773" t="s">
        <v>72</v>
      </c>
      <c r="E773" t="s">
        <v>53</v>
      </c>
      <c r="F773">
        <v>400000</v>
      </c>
      <c r="G773" t="s">
        <v>33</v>
      </c>
      <c r="H773">
        <v>16122.260776824651</v>
      </c>
    </row>
    <row r="774" spans="1:8" x14ac:dyDescent="0.25">
      <c r="A774" t="s">
        <v>13</v>
      </c>
      <c r="B774" t="s">
        <v>14</v>
      </c>
      <c r="C774" t="s">
        <v>5</v>
      </c>
      <c r="D774" t="s">
        <v>72</v>
      </c>
      <c r="E774" t="s">
        <v>53</v>
      </c>
      <c r="F774">
        <v>400001</v>
      </c>
      <c r="G774" t="s">
        <v>34</v>
      </c>
      <c r="H774">
        <v>8061.1303884123254</v>
      </c>
    </row>
    <row r="775" spans="1:8" x14ac:dyDescent="0.25">
      <c r="A775" t="s">
        <v>13</v>
      </c>
      <c r="B775" t="s">
        <v>14</v>
      </c>
      <c r="C775" t="s">
        <v>5</v>
      </c>
      <c r="D775" t="s">
        <v>72</v>
      </c>
      <c r="E775" t="s">
        <v>53</v>
      </c>
      <c r="F775">
        <v>500000</v>
      </c>
      <c r="G775" t="s">
        <v>35</v>
      </c>
      <c r="H775">
        <v>32244.521553649301</v>
      </c>
    </row>
    <row r="776" spans="1:8" x14ac:dyDescent="0.25">
      <c r="A776" t="s">
        <v>13</v>
      </c>
      <c r="B776" t="s">
        <v>14</v>
      </c>
      <c r="C776" t="s">
        <v>5</v>
      </c>
      <c r="D776" t="s">
        <v>72</v>
      </c>
      <c r="E776" t="s">
        <v>53</v>
      </c>
      <c r="F776">
        <v>600000</v>
      </c>
      <c r="G776" t="s">
        <v>37</v>
      </c>
      <c r="H776">
        <v>16122.260776824651</v>
      </c>
    </row>
    <row r="777" spans="1:8" x14ac:dyDescent="0.25">
      <c r="A777" t="s">
        <v>13</v>
      </c>
      <c r="B777" t="s">
        <v>14</v>
      </c>
      <c r="C777" t="s">
        <v>5</v>
      </c>
      <c r="D777" t="s">
        <v>72</v>
      </c>
      <c r="E777" t="s">
        <v>53</v>
      </c>
      <c r="F777">
        <v>600001</v>
      </c>
      <c r="G777" t="s">
        <v>39</v>
      </c>
      <c r="H777">
        <v>0</v>
      </c>
    </row>
    <row r="778" spans="1:8" x14ac:dyDescent="0.25">
      <c r="A778" t="s">
        <v>13</v>
      </c>
      <c r="B778" t="s">
        <v>14</v>
      </c>
      <c r="C778" t="s">
        <v>5</v>
      </c>
      <c r="D778" t="s">
        <v>72</v>
      </c>
      <c r="E778" t="s">
        <v>53</v>
      </c>
      <c r="F778">
        <v>600002</v>
      </c>
      <c r="G778" t="s">
        <v>38</v>
      </c>
      <c r="H778">
        <v>0</v>
      </c>
    </row>
    <row r="779" spans="1:8" x14ac:dyDescent="0.25">
      <c r="A779" t="s">
        <v>13</v>
      </c>
      <c r="B779" t="s">
        <v>14</v>
      </c>
      <c r="C779" t="s">
        <v>5</v>
      </c>
      <c r="D779" t="s">
        <v>72</v>
      </c>
      <c r="E779" t="s">
        <v>53</v>
      </c>
      <c r="F779">
        <v>700000</v>
      </c>
      <c r="G779" t="s">
        <v>40</v>
      </c>
      <c r="H779">
        <v>8061.1303884123254</v>
      </c>
    </row>
    <row r="780" spans="1:8" x14ac:dyDescent="0.25">
      <c r="A780" t="s">
        <v>13</v>
      </c>
      <c r="B780" t="s">
        <v>14</v>
      </c>
      <c r="C780" t="s">
        <v>5</v>
      </c>
      <c r="D780" t="s">
        <v>72</v>
      </c>
      <c r="E780" t="s">
        <v>53</v>
      </c>
      <c r="F780">
        <v>700001</v>
      </c>
      <c r="G780" t="s">
        <v>41</v>
      </c>
      <c r="H780">
        <v>1612.2260776824651</v>
      </c>
    </row>
    <row r="781" spans="1:8" x14ac:dyDescent="0.25">
      <c r="A781" t="s">
        <v>13</v>
      </c>
      <c r="B781" t="s">
        <v>14</v>
      </c>
      <c r="C781" t="s">
        <v>5</v>
      </c>
      <c r="D781" t="s">
        <v>72</v>
      </c>
      <c r="E781" t="s">
        <v>53</v>
      </c>
      <c r="F781">
        <v>700002</v>
      </c>
      <c r="G781" t="s">
        <v>42</v>
      </c>
      <c r="H781">
        <v>3224.4521553649301</v>
      </c>
    </row>
    <row r="782" spans="1:8" x14ac:dyDescent="0.25">
      <c r="A782" t="s">
        <v>13</v>
      </c>
      <c r="B782" t="s">
        <v>14</v>
      </c>
      <c r="C782" t="s">
        <v>5</v>
      </c>
      <c r="D782" t="s">
        <v>72</v>
      </c>
      <c r="E782" t="s">
        <v>53</v>
      </c>
      <c r="F782">
        <v>700003</v>
      </c>
      <c r="G782" t="s">
        <v>43</v>
      </c>
      <c r="H782">
        <v>1612.2260776824651</v>
      </c>
    </row>
    <row r="783" spans="1:8" x14ac:dyDescent="0.25">
      <c r="A783" t="s">
        <v>13</v>
      </c>
      <c r="B783" t="s">
        <v>14</v>
      </c>
      <c r="C783" t="s">
        <v>5</v>
      </c>
      <c r="D783" t="s">
        <v>72</v>
      </c>
      <c r="E783" t="s">
        <v>53</v>
      </c>
      <c r="F783">
        <v>800000</v>
      </c>
      <c r="G783" t="s">
        <v>44</v>
      </c>
      <c r="H783">
        <v>3224.4521553649301</v>
      </c>
    </row>
    <row r="784" spans="1:8" x14ac:dyDescent="0.25">
      <c r="A784" t="s">
        <v>13</v>
      </c>
      <c r="B784" t="s">
        <v>14</v>
      </c>
      <c r="C784" t="s">
        <v>5</v>
      </c>
      <c r="D784" t="s">
        <v>72</v>
      </c>
      <c r="E784" t="s">
        <v>53</v>
      </c>
      <c r="F784">
        <v>800001</v>
      </c>
      <c r="G784" t="s">
        <v>45</v>
      </c>
      <c r="H784">
        <v>3224.4521553649301</v>
      </c>
    </row>
    <row r="785" spans="1:8" x14ac:dyDescent="0.25">
      <c r="A785" t="s">
        <v>13</v>
      </c>
      <c r="B785" t="s">
        <v>14</v>
      </c>
      <c r="C785" t="s">
        <v>5</v>
      </c>
      <c r="D785" t="s">
        <v>72</v>
      </c>
      <c r="E785" t="s">
        <v>53</v>
      </c>
      <c r="F785">
        <v>800002</v>
      </c>
      <c r="G785" t="s">
        <v>45</v>
      </c>
      <c r="H785">
        <v>3224.4521553649301</v>
      </c>
    </row>
    <row r="786" spans="1:8" x14ac:dyDescent="0.25">
      <c r="A786" t="s">
        <v>13</v>
      </c>
      <c r="B786" t="s">
        <v>14</v>
      </c>
      <c r="C786" t="s">
        <v>5</v>
      </c>
      <c r="D786" t="s">
        <v>73</v>
      </c>
      <c r="E786" t="s">
        <v>54</v>
      </c>
      <c r="F786">
        <v>100000</v>
      </c>
      <c r="G786" t="s">
        <v>31</v>
      </c>
      <c r="H786">
        <v>162834.83384592895</v>
      </c>
    </row>
    <row r="787" spans="1:8" x14ac:dyDescent="0.25">
      <c r="A787" t="s">
        <v>13</v>
      </c>
      <c r="B787" t="s">
        <v>14</v>
      </c>
      <c r="C787" t="s">
        <v>5</v>
      </c>
      <c r="D787" t="s">
        <v>73</v>
      </c>
      <c r="E787" t="s">
        <v>54</v>
      </c>
      <c r="F787">
        <v>100001</v>
      </c>
      <c r="G787" t="s">
        <v>32</v>
      </c>
      <c r="H787">
        <v>48850.450153778685</v>
      </c>
    </row>
    <row r="788" spans="1:8" x14ac:dyDescent="0.25">
      <c r="A788" t="s">
        <v>13</v>
      </c>
      <c r="B788" t="s">
        <v>14</v>
      </c>
      <c r="C788" t="s">
        <v>5</v>
      </c>
      <c r="D788" t="s">
        <v>73</v>
      </c>
      <c r="E788" t="s">
        <v>54</v>
      </c>
      <c r="F788">
        <v>200000</v>
      </c>
      <c r="G788" t="s">
        <v>36</v>
      </c>
      <c r="H788">
        <v>81417.416922964476</v>
      </c>
    </row>
    <row r="789" spans="1:8" x14ac:dyDescent="0.25">
      <c r="A789" t="s">
        <v>13</v>
      </c>
      <c r="B789" t="s">
        <v>14</v>
      </c>
      <c r="C789" t="s">
        <v>5</v>
      </c>
      <c r="D789" t="s">
        <v>73</v>
      </c>
      <c r="E789" t="s">
        <v>54</v>
      </c>
      <c r="F789">
        <v>400000</v>
      </c>
      <c r="G789" t="s">
        <v>33</v>
      </c>
      <c r="H789">
        <v>16283.483384592895</v>
      </c>
    </row>
    <row r="790" spans="1:8" x14ac:dyDescent="0.25">
      <c r="A790" t="s">
        <v>13</v>
      </c>
      <c r="B790" t="s">
        <v>14</v>
      </c>
      <c r="C790" t="s">
        <v>5</v>
      </c>
      <c r="D790" t="s">
        <v>73</v>
      </c>
      <c r="E790" t="s">
        <v>54</v>
      </c>
      <c r="F790">
        <v>400001</v>
      </c>
      <c r="G790" t="s">
        <v>34</v>
      </c>
      <c r="H790">
        <v>8141.7416922964476</v>
      </c>
    </row>
    <row r="791" spans="1:8" x14ac:dyDescent="0.25">
      <c r="A791" t="s">
        <v>13</v>
      </c>
      <c r="B791" t="s">
        <v>14</v>
      </c>
      <c r="C791" t="s">
        <v>5</v>
      </c>
      <c r="D791" t="s">
        <v>73</v>
      </c>
      <c r="E791" t="s">
        <v>54</v>
      </c>
      <c r="F791">
        <v>500000</v>
      </c>
      <c r="G791" t="s">
        <v>35</v>
      </c>
      <c r="H791">
        <v>32566.96676918579</v>
      </c>
    </row>
    <row r="792" spans="1:8" x14ac:dyDescent="0.25">
      <c r="A792" t="s">
        <v>13</v>
      </c>
      <c r="B792" t="s">
        <v>14</v>
      </c>
      <c r="C792" t="s">
        <v>5</v>
      </c>
      <c r="D792" t="s">
        <v>73</v>
      </c>
      <c r="E792" t="s">
        <v>54</v>
      </c>
      <c r="F792">
        <v>600000</v>
      </c>
      <c r="G792" t="s">
        <v>37</v>
      </c>
      <c r="H792">
        <v>16283.483384592895</v>
      </c>
    </row>
    <row r="793" spans="1:8" x14ac:dyDescent="0.25">
      <c r="A793" t="s">
        <v>13</v>
      </c>
      <c r="B793" t="s">
        <v>14</v>
      </c>
      <c r="C793" t="s">
        <v>5</v>
      </c>
      <c r="D793" t="s">
        <v>73</v>
      </c>
      <c r="E793" t="s">
        <v>54</v>
      </c>
      <c r="F793">
        <v>600001</v>
      </c>
      <c r="G793" t="s">
        <v>39</v>
      </c>
      <c r="H793">
        <v>0</v>
      </c>
    </row>
    <row r="794" spans="1:8" x14ac:dyDescent="0.25">
      <c r="A794" t="s">
        <v>13</v>
      </c>
      <c r="B794" t="s">
        <v>14</v>
      </c>
      <c r="C794" t="s">
        <v>5</v>
      </c>
      <c r="D794" t="s">
        <v>73</v>
      </c>
      <c r="E794" t="s">
        <v>54</v>
      </c>
      <c r="F794">
        <v>600002</v>
      </c>
      <c r="G794" t="s">
        <v>38</v>
      </c>
      <c r="H794">
        <v>0</v>
      </c>
    </row>
    <row r="795" spans="1:8" x14ac:dyDescent="0.25">
      <c r="A795" t="s">
        <v>13</v>
      </c>
      <c r="B795" t="s">
        <v>14</v>
      </c>
      <c r="C795" t="s">
        <v>5</v>
      </c>
      <c r="D795" t="s">
        <v>73</v>
      </c>
      <c r="E795" t="s">
        <v>54</v>
      </c>
      <c r="F795">
        <v>700000</v>
      </c>
      <c r="G795" t="s">
        <v>40</v>
      </c>
      <c r="H795">
        <v>8141.7416922964476</v>
      </c>
    </row>
    <row r="796" spans="1:8" x14ac:dyDescent="0.25">
      <c r="A796" t="s">
        <v>13</v>
      </c>
      <c r="B796" t="s">
        <v>14</v>
      </c>
      <c r="C796" t="s">
        <v>5</v>
      </c>
      <c r="D796" t="s">
        <v>73</v>
      </c>
      <c r="E796" t="s">
        <v>54</v>
      </c>
      <c r="F796">
        <v>700001</v>
      </c>
      <c r="G796" t="s">
        <v>41</v>
      </c>
      <c r="H796">
        <v>1628.3483384592896</v>
      </c>
    </row>
    <row r="797" spans="1:8" x14ac:dyDescent="0.25">
      <c r="A797" t="s">
        <v>13</v>
      </c>
      <c r="B797" t="s">
        <v>14</v>
      </c>
      <c r="C797" t="s">
        <v>5</v>
      </c>
      <c r="D797" t="s">
        <v>73</v>
      </c>
      <c r="E797" t="s">
        <v>54</v>
      </c>
      <c r="F797">
        <v>700002</v>
      </c>
      <c r="G797" t="s">
        <v>42</v>
      </c>
      <c r="H797">
        <v>3256.6966769185792</v>
      </c>
    </row>
    <row r="798" spans="1:8" x14ac:dyDescent="0.25">
      <c r="A798" t="s">
        <v>13</v>
      </c>
      <c r="B798" t="s">
        <v>14</v>
      </c>
      <c r="C798" t="s">
        <v>5</v>
      </c>
      <c r="D798" t="s">
        <v>73</v>
      </c>
      <c r="E798" t="s">
        <v>54</v>
      </c>
      <c r="F798">
        <v>700003</v>
      </c>
      <c r="G798" t="s">
        <v>43</v>
      </c>
      <c r="H798">
        <v>1628.3483384592896</v>
      </c>
    </row>
    <row r="799" spans="1:8" x14ac:dyDescent="0.25">
      <c r="A799" t="s">
        <v>13</v>
      </c>
      <c r="B799" t="s">
        <v>14</v>
      </c>
      <c r="C799" t="s">
        <v>5</v>
      </c>
      <c r="D799" t="s">
        <v>73</v>
      </c>
      <c r="E799" t="s">
        <v>54</v>
      </c>
      <c r="F799">
        <v>800000</v>
      </c>
      <c r="G799" t="s">
        <v>44</v>
      </c>
      <c r="H799">
        <v>3256.6966769185792</v>
      </c>
    </row>
    <row r="800" spans="1:8" x14ac:dyDescent="0.25">
      <c r="A800" t="s">
        <v>13</v>
      </c>
      <c r="B800" t="s">
        <v>14</v>
      </c>
      <c r="C800" t="s">
        <v>5</v>
      </c>
      <c r="D800" t="s">
        <v>73</v>
      </c>
      <c r="E800" t="s">
        <v>54</v>
      </c>
      <c r="F800">
        <v>800001</v>
      </c>
      <c r="G800" t="s">
        <v>45</v>
      </c>
      <c r="H800">
        <v>3256.6966769185792</v>
      </c>
    </row>
    <row r="801" spans="1:8" x14ac:dyDescent="0.25">
      <c r="A801" t="s">
        <v>13</v>
      </c>
      <c r="B801" t="s">
        <v>14</v>
      </c>
      <c r="C801" t="s">
        <v>5</v>
      </c>
      <c r="D801" t="s">
        <v>73</v>
      </c>
      <c r="E801" t="s">
        <v>54</v>
      </c>
      <c r="F801">
        <v>800002</v>
      </c>
      <c r="G801" t="s">
        <v>45</v>
      </c>
      <c r="H801">
        <v>3256.6966769185792</v>
      </c>
    </row>
    <row r="802" spans="1:8" x14ac:dyDescent="0.25">
      <c r="A802" t="s">
        <v>13</v>
      </c>
      <c r="B802" t="s">
        <v>14</v>
      </c>
      <c r="C802" t="s">
        <v>83</v>
      </c>
      <c r="D802" t="s">
        <v>74</v>
      </c>
      <c r="E802" t="s">
        <v>57</v>
      </c>
      <c r="F802">
        <v>100000</v>
      </c>
      <c r="G802" t="s">
        <v>31</v>
      </c>
      <c r="H802">
        <v>164463.18218438825</v>
      </c>
    </row>
    <row r="803" spans="1:8" x14ac:dyDescent="0.25">
      <c r="A803" t="s">
        <v>13</v>
      </c>
      <c r="B803" t="s">
        <v>14</v>
      </c>
      <c r="C803" t="s">
        <v>83</v>
      </c>
      <c r="D803" t="s">
        <v>74</v>
      </c>
      <c r="E803" t="s">
        <v>57</v>
      </c>
      <c r="F803">
        <v>100001</v>
      </c>
      <c r="G803" t="s">
        <v>32</v>
      </c>
      <c r="H803">
        <v>49338.954655316476</v>
      </c>
    </row>
    <row r="804" spans="1:8" x14ac:dyDescent="0.25">
      <c r="A804" t="s">
        <v>13</v>
      </c>
      <c r="B804" t="s">
        <v>14</v>
      </c>
      <c r="C804" t="s">
        <v>83</v>
      </c>
      <c r="D804" t="s">
        <v>74</v>
      </c>
      <c r="E804" t="s">
        <v>57</v>
      </c>
      <c r="F804">
        <v>200000</v>
      </c>
      <c r="G804" t="s">
        <v>36</v>
      </c>
      <c r="H804">
        <v>82231.591092194125</v>
      </c>
    </row>
    <row r="805" spans="1:8" x14ac:dyDescent="0.25">
      <c r="A805" t="s">
        <v>13</v>
      </c>
      <c r="B805" t="s">
        <v>14</v>
      </c>
      <c r="C805" t="s">
        <v>83</v>
      </c>
      <c r="D805" t="s">
        <v>74</v>
      </c>
      <c r="E805" t="s">
        <v>57</v>
      </c>
      <c r="F805">
        <v>400000</v>
      </c>
      <c r="G805" t="s">
        <v>33</v>
      </c>
      <c r="H805">
        <v>16446.318218438824</v>
      </c>
    </row>
    <row r="806" spans="1:8" x14ac:dyDescent="0.25">
      <c r="A806" t="s">
        <v>13</v>
      </c>
      <c r="B806" t="s">
        <v>14</v>
      </c>
      <c r="C806" t="s">
        <v>83</v>
      </c>
      <c r="D806" t="s">
        <v>74</v>
      </c>
      <c r="E806" t="s">
        <v>57</v>
      </c>
      <c r="F806">
        <v>400001</v>
      </c>
      <c r="G806" t="s">
        <v>34</v>
      </c>
      <c r="H806">
        <v>8223.1591092194121</v>
      </c>
    </row>
    <row r="807" spans="1:8" x14ac:dyDescent="0.25">
      <c r="A807" t="s">
        <v>13</v>
      </c>
      <c r="B807" t="s">
        <v>14</v>
      </c>
      <c r="C807" t="s">
        <v>83</v>
      </c>
      <c r="D807" t="s">
        <v>74</v>
      </c>
      <c r="E807" t="s">
        <v>57</v>
      </c>
      <c r="F807">
        <v>500000</v>
      </c>
      <c r="G807" t="s">
        <v>35</v>
      </c>
      <c r="H807">
        <v>32892.636436877649</v>
      </c>
    </row>
    <row r="808" spans="1:8" x14ac:dyDescent="0.25">
      <c r="A808" t="s">
        <v>13</v>
      </c>
      <c r="B808" t="s">
        <v>14</v>
      </c>
      <c r="C808" t="s">
        <v>83</v>
      </c>
      <c r="D808" t="s">
        <v>74</v>
      </c>
      <c r="E808" t="s">
        <v>57</v>
      </c>
      <c r="F808">
        <v>600000</v>
      </c>
      <c r="G808" t="s">
        <v>37</v>
      </c>
      <c r="H808">
        <v>16446.318218438824</v>
      </c>
    </row>
    <row r="809" spans="1:8" x14ac:dyDescent="0.25">
      <c r="A809" t="s">
        <v>13</v>
      </c>
      <c r="B809" t="s">
        <v>14</v>
      </c>
      <c r="C809" t="s">
        <v>83</v>
      </c>
      <c r="D809" t="s">
        <v>74</v>
      </c>
      <c r="E809" t="s">
        <v>57</v>
      </c>
      <c r="F809">
        <v>600001</v>
      </c>
      <c r="G809" t="s">
        <v>39</v>
      </c>
      <c r="H809">
        <v>0</v>
      </c>
    </row>
    <row r="810" spans="1:8" x14ac:dyDescent="0.25">
      <c r="A810" t="s">
        <v>13</v>
      </c>
      <c r="B810" t="s">
        <v>14</v>
      </c>
      <c r="C810" t="s">
        <v>83</v>
      </c>
      <c r="D810" t="s">
        <v>74</v>
      </c>
      <c r="E810" t="s">
        <v>57</v>
      </c>
      <c r="F810">
        <v>600002</v>
      </c>
      <c r="G810" t="s">
        <v>38</v>
      </c>
      <c r="H810">
        <v>0</v>
      </c>
    </row>
    <row r="811" spans="1:8" x14ac:dyDescent="0.25">
      <c r="A811" t="s">
        <v>13</v>
      </c>
      <c r="B811" t="s">
        <v>14</v>
      </c>
      <c r="C811" t="s">
        <v>83</v>
      </c>
      <c r="D811" t="s">
        <v>74</v>
      </c>
      <c r="E811" t="s">
        <v>57</v>
      </c>
      <c r="F811">
        <v>700000</v>
      </c>
      <c r="G811" t="s">
        <v>40</v>
      </c>
      <c r="H811">
        <v>8223.1591092194121</v>
      </c>
    </row>
    <row r="812" spans="1:8" x14ac:dyDescent="0.25">
      <c r="A812" t="s">
        <v>13</v>
      </c>
      <c r="B812" t="s">
        <v>14</v>
      </c>
      <c r="C812" t="s">
        <v>83</v>
      </c>
      <c r="D812" t="s">
        <v>74</v>
      </c>
      <c r="E812" t="s">
        <v>57</v>
      </c>
      <c r="F812">
        <v>700001</v>
      </c>
      <c r="G812" t="s">
        <v>41</v>
      </c>
      <c r="H812">
        <v>1644.6318218438826</v>
      </c>
    </row>
    <row r="813" spans="1:8" x14ac:dyDescent="0.25">
      <c r="A813" t="s">
        <v>13</v>
      </c>
      <c r="B813" t="s">
        <v>14</v>
      </c>
      <c r="C813" t="s">
        <v>83</v>
      </c>
      <c r="D813" t="s">
        <v>74</v>
      </c>
      <c r="E813" t="s">
        <v>57</v>
      </c>
      <c r="F813">
        <v>700002</v>
      </c>
      <c r="G813" t="s">
        <v>42</v>
      </c>
      <c r="H813">
        <v>3289.2636436877651</v>
      </c>
    </row>
    <row r="814" spans="1:8" x14ac:dyDescent="0.25">
      <c r="A814" t="s">
        <v>13</v>
      </c>
      <c r="B814" t="s">
        <v>14</v>
      </c>
      <c r="C814" t="s">
        <v>83</v>
      </c>
      <c r="D814" t="s">
        <v>74</v>
      </c>
      <c r="E814" t="s">
        <v>57</v>
      </c>
      <c r="F814">
        <v>700003</v>
      </c>
      <c r="G814" t="s">
        <v>43</v>
      </c>
      <c r="H814">
        <v>1644.6318218438826</v>
      </c>
    </row>
    <row r="815" spans="1:8" x14ac:dyDescent="0.25">
      <c r="A815" t="s">
        <v>13</v>
      </c>
      <c r="B815" t="s">
        <v>14</v>
      </c>
      <c r="C815" t="s">
        <v>83</v>
      </c>
      <c r="D815" t="s">
        <v>74</v>
      </c>
      <c r="E815" t="s">
        <v>57</v>
      </c>
      <c r="F815">
        <v>800000</v>
      </c>
      <c r="G815" t="s">
        <v>44</v>
      </c>
      <c r="H815">
        <v>3289.2636436877651</v>
      </c>
    </row>
    <row r="816" spans="1:8" x14ac:dyDescent="0.25">
      <c r="A816" t="s">
        <v>13</v>
      </c>
      <c r="B816" t="s">
        <v>14</v>
      </c>
      <c r="C816" t="s">
        <v>83</v>
      </c>
      <c r="D816" t="s">
        <v>74</v>
      </c>
      <c r="E816" t="s">
        <v>57</v>
      </c>
      <c r="F816">
        <v>800001</v>
      </c>
      <c r="G816" t="s">
        <v>45</v>
      </c>
      <c r="H816">
        <v>3289.2636436877651</v>
      </c>
    </row>
    <row r="817" spans="1:8" x14ac:dyDescent="0.25">
      <c r="A817" t="s">
        <v>13</v>
      </c>
      <c r="B817" t="s">
        <v>14</v>
      </c>
      <c r="C817" t="s">
        <v>83</v>
      </c>
      <c r="D817" t="s">
        <v>74</v>
      </c>
      <c r="E817" t="s">
        <v>57</v>
      </c>
      <c r="F817">
        <v>800002</v>
      </c>
      <c r="G817" t="s">
        <v>45</v>
      </c>
      <c r="H817">
        <v>3289.2636436877651</v>
      </c>
    </row>
    <row r="818" spans="1:8" x14ac:dyDescent="0.25">
      <c r="A818" t="s">
        <v>13</v>
      </c>
      <c r="B818" t="s">
        <v>14</v>
      </c>
      <c r="C818" t="s">
        <v>6</v>
      </c>
      <c r="D818" t="s">
        <v>68</v>
      </c>
      <c r="E818" t="s">
        <v>55</v>
      </c>
      <c r="F818">
        <v>100000</v>
      </c>
      <c r="G818" t="s">
        <v>31</v>
      </c>
      <c r="H818">
        <v>166107.81400623213</v>
      </c>
    </row>
    <row r="819" spans="1:8" x14ac:dyDescent="0.25">
      <c r="A819" t="s">
        <v>13</v>
      </c>
      <c r="B819" t="s">
        <v>14</v>
      </c>
      <c r="C819" t="s">
        <v>6</v>
      </c>
      <c r="D819" t="s">
        <v>68</v>
      </c>
      <c r="E819" t="s">
        <v>55</v>
      </c>
      <c r="F819">
        <v>100001</v>
      </c>
      <c r="G819" t="s">
        <v>32</v>
      </c>
      <c r="H819">
        <v>49832.344201869637</v>
      </c>
    </row>
    <row r="820" spans="1:8" x14ac:dyDescent="0.25">
      <c r="A820" t="s">
        <v>13</v>
      </c>
      <c r="B820" t="s">
        <v>14</v>
      </c>
      <c r="C820" t="s">
        <v>6</v>
      </c>
      <c r="D820" t="s">
        <v>68</v>
      </c>
      <c r="E820" t="s">
        <v>55</v>
      </c>
      <c r="F820">
        <v>200000</v>
      </c>
      <c r="G820" t="s">
        <v>36</v>
      </c>
      <c r="H820">
        <v>83053.907003116066</v>
      </c>
    </row>
    <row r="821" spans="1:8" x14ac:dyDescent="0.25">
      <c r="A821" t="s">
        <v>13</v>
      </c>
      <c r="B821" t="s">
        <v>14</v>
      </c>
      <c r="C821" t="s">
        <v>6</v>
      </c>
      <c r="D821" t="s">
        <v>68</v>
      </c>
      <c r="E821" t="s">
        <v>55</v>
      </c>
      <c r="F821">
        <v>400000</v>
      </c>
      <c r="G821" t="s">
        <v>33</v>
      </c>
      <c r="H821">
        <v>16610.781400623215</v>
      </c>
    </row>
    <row r="822" spans="1:8" x14ac:dyDescent="0.25">
      <c r="A822" t="s">
        <v>13</v>
      </c>
      <c r="B822" t="s">
        <v>14</v>
      </c>
      <c r="C822" t="s">
        <v>6</v>
      </c>
      <c r="D822" t="s">
        <v>68</v>
      </c>
      <c r="E822" t="s">
        <v>55</v>
      </c>
      <c r="F822">
        <v>400001</v>
      </c>
      <c r="G822" t="s">
        <v>34</v>
      </c>
      <c r="H822">
        <v>8305.3907003116074</v>
      </c>
    </row>
    <row r="823" spans="1:8" x14ac:dyDescent="0.25">
      <c r="A823" t="s">
        <v>13</v>
      </c>
      <c r="B823" t="s">
        <v>14</v>
      </c>
      <c r="C823" t="s">
        <v>6</v>
      </c>
      <c r="D823" t="s">
        <v>68</v>
      </c>
      <c r="E823" t="s">
        <v>55</v>
      </c>
      <c r="F823">
        <v>500000</v>
      </c>
      <c r="G823" t="s">
        <v>35</v>
      </c>
      <c r="H823">
        <v>33221.562801246429</v>
      </c>
    </row>
    <row r="824" spans="1:8" x14ac:dyDescent="0.25">
      <c r="A824" t="s">
        <v>13</v>
      </c>
      <c r="B824" t="s">
        <v>14</v>
      </c>
      <c r="C824" t="s">
        <v>6</v>
      </c>
      <c r="D824" t="s">
        <v>68</v>
      </c>
      <c r="E824" t="s">
        <v>55</v>
      </c>
      <c r="F824">
        <v>600000</v>
      </c>
      <c r="G824" t="s">
        <v>37</v>
      </c>
      <c r="H824">
        <v>16610.781400623215</v>
      </c>
    </row>
    <row r="825" spans="1:8" x14ac:dyDescent="0.25">
      <c r="A825" t="s">
        <v>13</v>
      </c>
      <c r="B825" t="s">
        <v>14</v>
      </c>
      <c r="C825" t="s">
        <v>6</v>
      </c>
      <c r="D825" t="s">
        <v>68</v>
      </c>
      <c r="E825" t="s">
        <v>55</v>
      </c>
      <c r="F825">
        <v>600001</v>
      </c>
      <c r="G825" t="s">
        <v>39</v>
      </c>
      <c r="H825">
        <v>0</v>
      </c>
    </row>
    <row r="826" spans="1:8" x14ac:dyDescent="0.25">
      <c r="A826" t="s">
        <v>13</v>
      </c>
      <c r="B826" t="s">
        <v>14</v>
      </c>
      <c r="C826" t="s">
        <v>6</v>
      </c>
      <c r="D826" t="s">
        <v>68</v>
      </c>
      <c r="E826" t="s">
        <v>55</v>
      </c>
      <c r="F826">
        <v>600002</v>
      </c>
      <c r="G826" t="s">
        <v>38</v>
      </c>
      <c r="H826">
        <v>0</v>
      </c>
    </row>
    <row r="827" spans="1:8" x14ac:dyDescent="0.25">
      <c r="A827" t="s">
        <v>13</v>
      </c>
      <c r="B827" t="s">
        <v>14</v>
      </c>
      <c r="C827" t="s">
        <v>6</v>
      </c>
      <c r="D827" t="s">
        <v>68</v>
      </c>
      <c r="E827" t="s">
        <v>55</v>
      </c>
      <c r="F827">
        <v>700000</v>
      </c>
      <c r="G827" t="s">
        <v>40</v>
      </c>
      <c r="H827">
        <v>8305.3907003116074</v>
      </c>
    </row>
    <row r="828" spans="1:8" x14ac:dyDescent="0.25">
      <c r="A828" t="s">
        <v>13</v>
      </c>
      <c r="B828" t="s">
        <v>14</v>
      </c>
      <c r="C828" t="s">
        <v>6</v>
      </c>
      <c r="D828" t="s">
        <v>68</v>
      </c>
      <c r="E828" t="s">
        <v>55</v>
      </c>
      <c r="F828">
        <v>700001</v>
      </c>
      <c r="G828" t="s">
        <v>41</v>
      </c>
      <c r="H828">
        <v>1661.0781400623214</v>
      </c>
    </row>
    <row r="829" spans="1:8" x14ac:dyDescent="0.25">
      <c r="A829" t="s">
        <v>13</v>
      </c>
      <c r="B829" t="s">
        <v>14</v>
      </c>
      <c r="C829" t="s">
        <v>6</v>
      </c>
      <c r="D829" t="s">
        <v>68</v>
      </c>
      <c r="E829" t="s">
        <v>55</v>
      </c>
      <c r="F829">
        <v>700002</v>
      </c>
      <c r="G829" t="s">
        <v>42</v>
      </c>
      <c r="H829">
        <v>3322.1562801246428</v>
      </c>
    </row>
    <row r="830" spans="1:8" x14ac:dyDescent="0.25">
      <c r="A830" t="s">
        <v>13</v>
      </c>
      <c r="B830" t="s">
        <v>14</v>
      </c>
      <c r="C830" t="s">
        <v>6</v>
      </c>
      <c r="D830" t="s">
        <v>68</v>
      </c>
      <c r="E830" t="s">
        <v>55</v>
      </c>
      <c r="F830">
        <v>700003</v>
      </c>
      <c r="G830" t="s">
        <v>43</v>
      </c>
      <c r="H830">
        <v>1661.0781400623214</v>
      </c>
    </row>
    <row r="831" spans="1:8" x14ac:dyDescent="0.25">
      <c r="A831" t="s">
        <v>13</v>
      </c>
      <c r="B831" t="s">
        <v>14</v>
      </c>
      <c r="C831" t="s">
        <v>6</v>
      </c>
      <c r="D831" t="s">
        <v>68</v>
      </c>
      <c r="E831" t="s">
        <v>55</v>
      </c>
      <c r="F831">
        <v>800000</v>
      </c>
      <c r="G831" t="s">
        <v>44</v>
      </c>
      <c r="H831">
        <v>3322.1562801246428</v>
      </c>
    </row>
    <row r="832" spans="1:8" x14ac:dyDescent="0.25">
      <c r="A832" t="s">
        <v>13</v>
      </c>
      <c r="B832" t="s">
        <v>14</v>
      </c>
      <c r="C832" t="s">
        <v>6</v>
      </c>
      <c r="D832" t="s">
        <v>68</v>
      </c>
      <c r="E832" t="s">
        <v>55</v>
      </c>
      <c r="F832">
        <v>800001</v>
      </c>
      <c r="G832" t="s">
        <v>45</v>
      </c>
      <c r="H832">
        <v>3322.1562801246428</v>
      </c>
    </row>
    <row r="833" spans="1:8" x14ac:dyDescent="0.25">
      <c r="A833" t="s">
        <v>13</v>
      </c>
      <c r="B833" t="s">
        <v>14</v>
      </c>
      <c r="C833" t="s">
        <v>6</v>
      </c>
      <c r="D833" t="s">
        <v>68</v>
      </c>
      <c r="E833" t="s">
        <v>55</v>
      </c>
      <c r="F833">
        <v>800002</v>
      </c>
      <c r="G833" t="s">
        <v>45</v>
      </c>
      <c r="H833">
        <v>3322.1562801246428</v>
      </c>
    </row>
    <row r="834" spans="1:8" x14ac:dyDescent="0.25">
      <c r="A834" t="s">
        <v>13</v>
      </c>
      <c r="B834" t="s">
        <v>14</v>
      </c>
      <c r="C834" t="s">
        <v>6</v>
      </c>
      <c r="D834" t="s">
        <v>75</v>
      </c>
      <c r="E834" t="s">
        <v>56</v>
      </c>
      <c r="F834">
        <v>100000</v>
      </c>
      <c r="G834" t="s">
        <v>31</v>
      </c>
      <c r="H834">
        <v>167768.89214629444</v>
      </c>
    </row>
    <row r="835" spans="1:8" x14ac:dyDescent="0.25">
      <c r="A835" t="s">
        <v>13</v>
      </c>
      <c r="B835" t="s">
        <v>14</v>
      </c>
      <c r="C835" t="s">
        <v>6</v>
      </c>
      <c r="D835" t="s">
        <v>75</v>
      </c>
      <c r="E835" t="s">
        <v>56</v>
      </c>
      <c r="F835">
        <v>100001</v>
      </c>
      <c r="G835" t="s">
        <v>32</v>
      </c>
      <c r="H835">
        <v>50330.66764388833</v>
      </c>
    </row>
    <row r="836" spans="1:8" x14ac:dyDescent="0.25">
      <c r="A836" t="s">
        <v>13</v>
      </c>
      <c r="B836" t="s">
        <v>14</v>
      </c>
      <c r="C836" t="s">
        <v>6</v>
      </c>
      <c r="D836" t="s">
        <v>75</v>
      </c>
      <c r="E836" t="s">
        <v>56</v>
      </c>
      <c r="F836">
        <v>200000</v>
      </c>
      <c r="G836" t="s">
        <v>36</v>
      </c>
      <c r="H836">
        <v>83884.446073147221</v>
      </c>
    </row>
    <row r="837" spans="1:8" x14ac:dyDescent="0.25">
      <c r="A837" t="s">
        <v>13</v>
      </c>
      <c r="B837" t="s">
        <v>14</v>
      </c>
      <c r="C837" t="s">
        <v>6</v>
      </c>
      <c r="D837" t="s">
        <v>75</v>
      </c>
      <c r="E837" t="s">
        <v>56</v>
      </c>
      <c r="F837">
        <v>400000</v>
      </c>
      <c r="G837" t="s">
        <v>33</v>
      </c>
      <c r="H837">
        <v>16776.889214629446</v>
      </c>
    </row>
    <row r="838" spans="1:8" x14ac:dyDescent="0.25">
      <c r="A838" t="s">
        <v>13</v>
      </c>
      <c r="B838" t="s">
        <v>14</v>
      </c>
      <c r="C838" t="s">
        <v>6</v>
      </c>
      <c r="D838" t="s">
        <v>75</v>
      </c>
      <c r="E838" t="s">
        <v>56</v>
      </c>
      <c r="F838">
        <v>400001</v>
      </c>
      <c r="G838" t="s">
        <v>34</v>
      </c>
      <c r="H838">
        <v>8388.4446073147228</v>
      </c>
    </row>
    <row r="839" spans="1:8" x14ac:dyDescent="0.25">
      <c r="A839" t="s">
        <v>13</v>
      </c>
      <c r="B839" t="s">
        <v>14</v>
      </c>
      <c r="C839" t="s">
        <v>6</v>
      </c>
      <c r="D839" t="s">
        <v>75</v>
      </c>
      <c r="E839" t="s">
        <v>56</v>
      </c>
      <c r="F839">
        <v>500000</v>
      </c>
      <c r="G839" t="s">
        <v>35</v>
      </c>
      <c r="H839">
        <v>33553.778429258891</v>
      </c>
    </row>
    <row r="840" spans="1:8" x14ac:dyDescent="0.25">
      <c r="A840" t="s">
        <v>13</v>
      </c>
      <c r="B840" t="s">
        <v>14</v>
      </c>
      <c r="C840" t="s">
        <v>6</v>
      </c>
      <c r="D840" t="s">
        <v>75</v>
      </c>
      <c r="E840" t="s">
        <v>56</v>
      </c>
      <c r="F840">
        <v>600000</v>
      </c>
      <c r="G840" t="s">
        <v>37</v>
      </c>
      <c r="H840">
        <v>16776.889214629446</v>
      </c>
    </row>
    <row r="841" spans="1:8" x14ac:dyDescent="0.25">
      <c r="A841" t="s">
        <v>13</v>
      </c>
      <c r="B841" t="s">
        <v>14</v>
      </c>
      <c r="C841" t="s">
        <v>6</v>
      </c>
      <c r="D841" t="s">
        <v>75</v>
      </c>
      <c r="E841" t="s">
        <v>56</v>
      </c>
      <c r="F841">
        <v>600001</v>
      </c>
      <c r="G841" t="s">
        <v>39</v>
      </c>
      <c r="H841">
        <v>0</v>
      </c>
    </row>
    <row r="842" spans="1:8" x14ac:dyDescent="0.25">
      <c r="A842" t="s">
        <v>13</v>
      </c>
      <c r="B842" t="s">
        <v>14</v>
      </c>
      <c r="C842" t="s">
        <v>6</v>
      </c>
      <c r="D842" t="s">
        <v>75</v>
      </c>
      <c r="E842" t="s">
        <v>56</v>
      </c>
      <c r="F842">
        <v>600002</v>
      </c>
      <c r="G842" t="s">
        <v>38</v>
      </c>
      <c r="H842">
        <v>0</v>
      </c>
    </row>
    <row r="843" spans="1:8" x14ac:dyDescent="0.25">
      <c r="A843" t="s">
        <v>13</v>
      </c>
      <c r="B843" t="s">
        <v>14</v>
      </c>
      <c r="C843" t="s">
        <v>6</v>
      </c>
      <c r="D843" t="s">
        <v>75</v>
      </c>
      <c r="E843" t="s">
        <v>56</v>
      </c>
      <c r="F843">
        <v>700000</v>
      </c>
      <c r="G843" t="s">
        <v>40</v>
      </c>
      <c r="H843">
        <v>8388.4446073147228</v>
      </c>
    </row>
    <row r="844" spans="1:8" x14ac:dyDescent="0.25">
      <c r="A844" t="s">
        <v>13</v>
      </c>
      <c r="B844" t="s">
        <v>14</v>
      </c>
      <c r="C844" t="s">
        <v>6</v>
      </c>
      <c r="D844" t="s">
        <v>75</v>
      </c>
      <c r="E844" t="s">
        <v>56</v>
      </c>
      <c r="F844">
        <v>700001</v>
      </c>
      <c r="G844" t="s">
        <v>41</v>
      </c>
      <c r="H844">
        <v>1677.6889214629446</v>
      </c>
    </row>
    <row r="845" spans="1:8" x14ac:dyDescent="0.25">
      <c r="A845" t="s">
        <v>13</v>
      </c>
      <c r="B845" t="s">
        <v>14</v>
      </c>
      <c r="C845" t="s">
        <v>6</v>
      </c>
      <c r="D845" t="s">
        <v>75</v>
      </c>
      <c r="E845" t="s">
        <v>56</v>
      </c>
      <c r="F845">
        <v>700002</v>
      </c>
      <c r="G845" t="s">
        <v>42</v>
      </c>
      <c r="H845">
        <v>3355.3778429258891</v>
      </c>
    </row>
    <row r="846" spans="1:8" x14ac:dyDescent="0.25">
      <c r="A846" t="s">
        <v>13</v>
      </c>
      <c r="B846" t="s">
        <v>14</v>
      </c>
      <c r="C846" t="s">
        <v>6</v>
      </c>
      <c r="D846" t="s">
        <v>75</v>
      </c>
      <c r="E846" t="s">
        <v>56</v>
      </c>
      <c r="F846">
        <v>700003</v>
      </c>
      <c r="G846" t="s">
        <v>43</v>
      </c>
      <c r="H846">
        <v>1677.6889214629446</v>
      </c>
    </row>
    <row r="847" spans="1:8" x14ac:dyDescent="0.25">
      <c r="A847" t="s">
        <v>13</v>
      </c>
      <c r="B847" t="s">
        <v>14</v>
      </c>
      <c r="C847" t="s">
        <v>6</v>
      </c>
      <c r="D847" t="s">
        <v>75</v>
      </c>
      <c r="E847" t="s">
        <v>56</v>
      </c>
      <c r="F847">
        <v>800000</v>
      </c>
      <c r="G847" t="s">
        <v>44</v>
      </c>
      <c r="H847">
        <v>3355.3778429258891</v>
      </c>
    </row>
    <row r="848" spans="1:8" x14ac:dyDescent="0.25">
      <c r="A848" t="s">
        <v>13</v>
      </c>
      <c r="B848" t="s">
        <v>14</v>
      </c>
      <c r="C848" t="s">
        <v>6</v>
      </c>
      <c r="D848" t="s">
        <v>75</v>
      </c>
      <c r="E848" t="s">
        <v>56</v>
      </c>
      <c r="F848">
        <v>800001</v>
      </c>
      <c r="G848" t="s">
        <v>45</v>
      </c>
      <c r="H848">
        <v>3355.3778429258891</v>
      </c>
    </row>
    <row r="849" spans="1:8" x14ac:dyDescent="0.25">
      <c r="A849" t="s">
        <v>13</v>
      </c>
      <c r="B849" t="s">
        <v>14</v>
      </c>
      <c r="C849" t="s">
        <v>6</v>
      </c>
      <c r="D849" t="s">
        <v>75</v>
      </c>
      <c r="E849" t="s">
        <v>56</v>
      </c>
      <c r="F849">
        <v>800002</v>
      </c>
      <c r="G849" t="s">
        <v>45</v>
      </c>
      <c r="H849">
        <v>3355.3778429258891</v>
      </c>
    </row>
    <row r="850" spans="1:8" x14ac:dyDescent="0.25">
      <c r="A850" t="s">
        <v>13</v>
      </c>
      <c r="B850" t="s">
        <v>14</v>
      </c>
      <c r="C850" t="s">
        <v>6</v>
      </c>
      <c r="D850" t="s">
        <v>76</v>
      </c>
      <c r="E850" t="s">
        <v>58</v>
      </c>
      <c r="F850">
        <v>100000</v>
      </c>
      <c r="G850" t="s">
        <v>31</v>
      </c>
      <c r="H850">
        <v>169446.58106775739</v>
      </c>
    </row>
    <row r="851" spans="1:8" x14ac:dyDescent="0.25">
      <c r="A851" t="s">
        <v>13</v>
      </c>
      <c r="B851" t="s">
        <v>14</v>
      </c>
      <c r="C851" t="s">
        <v>6</v>
      </c>
      <c r="D851" t="s">
        <v>76</v>
      </c>
      <c r="E851" t="s">
        <v>58</v>
      </c>
      <c r="F851">
        <v>100001</v>
      </c>
      <c r="G851" t="s">
        <v>32</v>
      </c>
      <c r="H851">
        <v>50833.974320327216</v>
      </c>
    </row>
    <row r="852" spans="1:8" x14ac:dyDescent="0.25">
      <c r="A852" t="s">
        <v>13</v>
      </c>
      <c r="B852" t="s">
        <v>14</v>
      </c>
      <c r="C852" t="s">
        <v>6</v>
      </c>
      <c r="D852" t="s">
        <v>76</v>
      </c>
      <c r="E852" t="s">
        <v>58</v>
      </c>
      <c r="F852">
        <v>200000</v>
      </c>
      <c r="G852" t="s">
        <v>36</v>
      </c>
      <c r="H852">
        <v>84723.290533878695</v>
      </c>
    </row>
    <row r="853" spans="1:8" x14ac:dyDescent="0.25">
      <c r="A853" t="s">
        <v>13</v>
      </c>
      <c r="B853" t="s">
        <v>14</v>
      </c>
      <c r="C853" t="s">
        <v>6</v>
      </c>
      <c r="D853" t="s">
        <v>76</v>
      </c>
      <c r="E853" t="s">
        <v>58</v>
      </c>
      <c r="F853">
        <v>400000</v>
      </c>
      <c r="G853" t="s">
        <v>33</v>
      </c>
      <c r="H853">
        <v>16944.65810677574</v>
      </c>
    </row>
    <row r="854" spans="1:8" x14ac:dyDescent="0.25">
      <c r="A854" t="s">
        <v>13</v>
      </c>
      <c r="B854" t="s">
        <v>14</v>
      </c>
      <c r="C854" t="s">
        <v>6</v>
      </c>
      <c r="D854" t="s">
        <v>76</v>
      </c>
      <c r="E854" t="s">
        <v>58</v>
      </c>
      <c r="F854">
        <v>400001</v>
      </c>
      <c r="G854" t="s">
        <v>34</v>
      </c>
      <c r="H854">
        <v>8472.3290533878699</v>
      </c>
    </row>
    <row r="855" spans="1:8" x14ac:dyDescent="0.25">
      <c r="A855" t="s">
        <v>13</v>
      </c>
      <c r="B855" t="s">
        <v>14</v>
      </c>
      <c r="C855" t="s">
        <v>6</v>
      </c>
      <c r="D855" t="s">
        <v>76</v>
      </c>
      <c r="E855" t="s">
        <v>58</v>
      </c>
      <c r="F855">
        <v>500000</v>
      </c>
      <c r="G855" t="s">
        <v>35</v>
      </c>
      <c r="H855">
        <v>33889.316213551479</v>
      </c>
    </row>
    <row r="856" spans="1:8" x14ac:dyDescent="0.25">
      <c r="A856" t="s">
        <v>13</v>
      </c>
      <c r="B856" t="s">
        <v>14</v>
      </c>
      <c r="C856" t="s">
        <v>6</v>
      </c>
      <c r="D856" t="s">
        <v>76</v>
      </c>
      <c r="E856" t="s">
        <v>58</v>
      </c>
      <c r="F856">
        <v>600000</v>
      </c>
      <c r="G856" t="s">
        <v>37</v>
      </c>
      <c r="H856">
        <v>16944.65810677574</v>
      </c>
    </row>
    <row r="857" spans="1:8" x14ac:dyDescent="0.25">
      <c r="A857" t="s">
        <v>13</v>
      </c>
      <c r="B857" t="s">
        <v>14</v>
      </c>
      <c r="C857" t="s">
        <v>6</v>
      </c>
      <c r="D857" t="s">
        <v>76</v>
      </c>
      <c r="E857" t="s">
        <v>58</v>
      </c>
      <c r="F857">
        <v>600001</v>
      </c>
      <c r="G857" t="s">
        <v>39</v>
      </c>
      <c r="H857">
        <v>0</v>
      </c>
    </row>
    <row r="858" spans="1:8" x14ac:dyDescent="0.25">
      <c r="A858" t="s">
        <v>13</v>
      </c>
      <c r="B858" t="s">
        <v>14</v>
      </c>
      <c r="C858" t="s">
        <v>6</v>
      </c>
      <c r="D858" t="s">
        <v>76</v>
      </c>
      <c r="E858" t="s">
        <v>58</v>
      </c>
      <c r="F858">
        <v>600002</v>
      </c>
      <c r="G858" t="s">
        <v>38</v>
      </c>
      <c r="H858">
        <v>0</v>
      </c>
    </row>
    <row r="859" spans="1:8" x14ac:dyDescent="0.25">
      <c r="A859" t="s">
        <v>13</v>
      </c>
      <c r="B859" t="s">
        <v>14</v>
      </c>
      <c r="C859" t="s">
        <v>6</v>
      </c>
      <c r="D859" t="s">
        <v>76</v>
      </c>
      <c r="E859" t="s">
        <v>58</v>
      </c>
      <c r="F859">
        <v>700000</v>
      </c>
      <c r="G859" t="s">
        <v>40</v>
      </c>
      <c r="H859">
        <v>8472.3290533878699</v>
      </c>
    </row>
    <row r="860" spans="1:8" x14ac:dyDescent="0.25">
      <c r="A860" t="s">
        <v>13</v>
      </c>
      <c r="B860" t="s">
        <v>14</v>
      </c>
      <c r="C860" t="s">
        <v>6</v>
      </c>
      <c r="D860" t="s">
        <v>76</v>
      </c>
      <c r="E860" t="s">
        <v>58</v>
      </c>
      <c r="F860">
        <v>700001</v>
      </c>
      <c r="G860" t="s">
        <v>41</v>
      </c>
      <c r="H860">
        <v>1694.4658106775739</v>
      </c>
    </row>
    <row r="861" spans="1:8" x14ac:dyDescent="0.25">
      <c r="A861" t="s">
        <v>13</v>
      </c>
      <c r="B861" t="s">
        <v>14</v>
      </c>
      <c r="C861" t="s">
        <v>6</v>
      </c>
      <c r="D861" t="s">
        <v>76</v>
      </c>
      <c r="E861" t="s">
        <v>58</v>
      </c>
      <c r="F861">
        <v>700002</v>
      </c>
      <c r="G861" t="s">
        <v>42</v>
      </c>
      <c r="H861">
        <v>3388.9316213551479</v>
      </c>
    </row>
    <row r="862" spans="1:8" x14ac:dyDescent="0.25">
      <c r="A862" t="s">
        <v>13</v>
      </c>
      <c r="B862" t="s">
        <v>14</v>
      </c>
      <c r="C862" t="s">
        <v>6</v>
      </c>
      <c r="D862" t="s">
        <v>76</v>
      </c>
      <c r="E862" t="s">
        <v>58</v>
      </c>
      <c r="F862">
        <v>700003</v>
      </c>
      <c r="G862" t="s">
        <v>43</v>
      </c>
      <c r="H862">
        <v>1694.4658106775739</v>
      </c>
    </row>
    <row r="863" spans="1:8" x14ac:dyDescent="0.25">
      <c r="A863" t="s">
        <v>13</v>
      </c>
      <c r="B863" t="s">
        <v>14</v>
      </c>
      <c r="C863" t="s">
        <v>6</v>
      </c>
      <c r="D863" t="s">
        <v>76</v>
      </c>
      <c r="E863" t="s">
        <v>58</v>
      </c>
      <c r="F863">
        <v>800000</v>
      </c>
      <c r="G863" t="s">
        <v>44</v>
      </c>
      <c r="H863">
        <v>3388.9316213551479</v>
      </c>
    </row>
    <row r="864" spans="1:8" x14ac:dyDescent="0.25">
      <c r="A864" t="s">
        <v>13</v>
      </c>
      <c r="B864" t="s">
        <v>14</v>
      </c>
      <c r="C864" t="s">
        <v>6</v>
      </c>
      <c r="D864" t="s">
        <v>76</v>
      </c>
      <c r="E864" t="s">
        <v>58</v>
      </c>
      <c r="F864">
        <v>800001</v>
      </c>
      <c r="G864" t="s">
        <v>45</v>
      </c>
      <c r="H864">
        <v>3388.9316213551479</v>
      </c>
    </row>
    <row r="865" spans="1:8" x14ac:dyDescent="0.25">
      <c r="A865" t="s">
        <v>13</v>
      </c>
      <c r="B865" t="s">
        <v>14</v>
      </c>
      <c r="C865" t="s">
        <v>6</v>
      </c>
      <c r="D865" t="s">
        <v>76</v>
      </c>
      <c r="E865" t="s">
        <v>58</v>
      </c>
      <c r="F865">
        <v>800002</v>
      </c>
      <c r="G865" t="s">
        <v>45</v>
      </c>
      <c r="H865">
        <v>3388.9316213551479</v>
      </c>
    </row>
    <row r="866" spans="1:8" x14ac:dyDescent="0.25">
      <c r="A866" t="s">
        <v>13</v>
      </c>
      <c r="B866" t="s">
        <v>14</v>
      </c>
      <c r="C866" t="s">
        <v>6</v>
      </c>
      <c r="D866" t="s">
        <v>77</v>
      </c>
      <c r="E866" t="s">
        <v>59</v>
      </c>
      <c r="F866">
        <v>100000</v>
      </c>
      <c r="G866" t="s">
        <v>31</v>
      </c>
      <c r="H866">
        <v>171141.04687843498</v>
      </c>
    </row>
    <row r="867" spans="1:8" x14ac:dyDescent="0.25">
      <c r="A867" t="s">
        <v>13</v>
      </c>
      <c r="B867" t="s">
        <v>14</v>
      </c>
      <c r="C867" t="s">
        <v>6</v>
      </c>
      <c r="D867" t="s">
        <v>77</v>
      </c>
      <c r="E867" t="s">
        <v>59</v>
      </c>
      <c r="F867">
        <v>100001</v>
      </c>
      <c r="G867" t="s">
        <v>32</v>
      </c>
      <c r="H867">
        <v>51342.314063530495</v>
      </c>
    </row>
    <row r="868" spans="1:8" x14ac:dyDescent="0.25">
      <c r="A868" t="s">
        <v>13</v>
      </c>
      <c r="B868" t="s">
        <v>14</v>
      </c>
      <c r="C868" t="s">
        <v>6</v>
      </c>
      <c r="D868" t="s">
        <v>77</v>
      </c>
      <c r="E868" t="s">
        <v>59</v>
      </c>
      <c r="F868">
        <v>200000</v>
      </c>
      <c r="G868" t="s">
        <v>36</v>
      </c>
      <c r="H868">
        <v>85570.52343921749</v>
      </c>
    </row>
    <row r="869" spans="1:8" x14ac:dyDescent="0.25">
      <c r="A869" t="s">
        <v>13</v>
      </c>
      <c r="B869" t="s">
        <v>14</v>
      </c>
      <c r="C869" t="s">
        <v>6</v>
      </c>
      <c r="D869" t="s">
        <v>77</v>
      </c>
      <c r="E869" t="s">
        <v>59</v>
      </c>
      <c r="F869">
        <v>400000</v>
      </c>
      <c r="G869" t="s">
        <v>33</v>
      </c>
      <c r="H869">
        <v>17114.104687843497</v>
      </c>
    </row>
    <row r="870" spans="1:8" x14ac:dyDescent="0.25">
      <c r="A870" t="s">
        <v>13</v>
      </c>
      <c r="B870" t="s">
        <v>14</v>
      </c>
      <c r="C870" t="s">
        <v>6</v>
      </c>
      <c r="D870" t="s">
        <v>77</v>
      </c>
      <c r="E870" t="s">
        <v>59</v>
      </c>
      <c r="F870">
        <v>400001</v>
      </c>
      <c r="G870" t="s">
        <v>34</v>
      </c>
      <c r="H870">
        <v>8557.0523439217486</v>
      </c>
    </row>
    <row r="871" spans="1:8" x14ac:dyDescent="0.25">
      <c r="A871" t="s">
        <v>13</v>
      </c>
      <c r="B871" t="s">
        <v>14</v>
      </c>
      <c r="C871" t="s">
        <v>6</v>
      </c>
      <c r="D871" t="s">
        <v>77</v>
      </c>
      <c r="E871" t="s">
        <v>59</v>
      </c>
      <c r="F871">
        <v>500000</v>
      </c>
      <c r="G871" t="s">
        <v>35</v>
      </c>
      <c r="H871">
        <v>34228.209375686994</v>
      </c>
    </row>
    <row r="872" spans="1:8" x14ac:dyDescent="0.25">
      <c r="A872" t="s">
        <v>13</v>
      </c>
      <c r="B872" t="s">
        <v>14</v>
      </c>
      <c r="C872" t="s">
        <v>6</v>
      </c>
      <c r="D872" t="s">
        <v>77</v>
      </c>
      <c r="E872" t="s">
        <v>59</v>
      </c>
      <c r="F872">
        <v>600000</v>
      </c>
      <c r="G872" t="s">
        <v>37</v>
      </c>
      <c r="H872">
        <v>17114.104687843497</v>
      </c>
    </row>
    <row r="873" spans="1:8" x14ac:dyDescent="0.25">
      <c r="A873" t="s">
        <v>13</v>
      </c>
      <c r="B873" t="s">
        <v>14</v>
      </c>
      <c r="C873" t="s">
        <v>6</v>
      </c>
      <c r="D873" t="s">
        <v>77</v>
      </c>
      <c r="E873" t="s">
        <v>59</v>
      </c>
      <c r="F873">
        <v>600001</v>
      </c>
      <c r="G873" t="s">
        <v>39</v>
      </c>
      <c r="H873">
        <v>0</v>
      </c>
    </row>
    <row r="874" spans="1:8" x14ac:dyDescent="0.25">
      <c r="A874" t="s">
        <v>13</v>
      </c>
      <c r="B874" t="s">
        <v>14</v>
      </c>
      <c r="C874" t="s">
        <v>6</v>
      </c>
      <c r="D874" t="s">
        <v>77</v>
      </c>
      <c r="E874" t="s">
        <v>59</v>
      </c>
      <c r="F874">
        <v>600002</v>
      </c>
      <c r="G874" t="s">
        <v>38</v>
      </c>
      <c r="H874">
        <v>0</v>
      </c>
    </row>
    <row r="875" spans="1:8" x14ac:dyDescent="0.25">
      <c r="A875" t="s">
        <v>13</v>
      </c>
      <c r="B875" t="s">
        <v>14</v>
      </c>
      <c r="C875" t="s">
        <v>6</v>
      </c>
      <c r="D875" t="s">
        <v>77</v>
      </c>
      <c r="E875" t="s">
        <v>59</v>
      </c>
      <c r="F875">
        <v>700000</v>
      </c>
      <c r="G875" t="s">
        <v>40</v>
      </c>
      <c r="H875">
        <v>8557.0523439217486</v>
      </c>
    </row>
    <row r="876" spans="1:8" x14ac:dyDescent="0.25">
      <c r="A876" t="s">
        <v>13</v>
      </c>
      <c r="B876" t="s">
        <v>14</v>
      </c>
      <c r="C876" t="s">
        <v>6</v>
      </c>
      <c r="D876" t="s">
        <v>77</v>
      </c>
      <c r="E876" t="s">
        <v>59</v>
      </c>
      <c r="F876">
        <v>700001</v>
      </c>
      <c r="G876" t="s">
        <v>41</v>
      </c>
      <c r="H876">
        <v>1711.4104687843499</v>
      </c>
    </row>
    <row r="877" spans="1:8" x14ac:dyDescent="0.25">
      <c r="A877" t="s">
        <v>13</v>
      </c>
      <c r="B877" t="s">
        <v>14</v>
      </c>
      <c r="C877" t="s">
        <v>6</v>
      </c>
      <c r="D877" t="s">
        <v>77</v>
      </c>
      <c r="E877" t="s">
        <v>59</v>
      </c>
      <c r="F877">
        <v>700002</v>
      </c>
      <c r="G877" t="s">
        <v>42</v>
      </c>
      <c r="H877">
        <v>3422.8209375686997</v>
      </c>
    </row>
    <row r="878" spans="1:8" x14ac:dyDescent="0.25">
      <c r="A878" t="s">
        <v>13</v>
      </c>
      <c r="B878" t="s">
        <v>14</v>
      </c>
      <c r="C878" t="s">
        <v>6</v>
      </c>
      <c r="D878" t="s">
        <v>77</v>
      </c>
      <c r="E878" t="s">
        <v>59</v>
      </c>
      <c r="F878">
        <v>700003</v>
      </c>
      <c r="G878" t="s">
        <v>43</v>
      </c>
      <c r="H878">
        <v>1711.4104687843499</v>
      </c>
    </row>
    <row r="879" spans="1:8" x14ac:dyDescent="0.25">
      <c r="A879" t="s">
        <v>13</v>
      </c>
      <c r="B879" t="s">
        <v>14</v>
      </c>
      <c r="C879" t="s">
        <v>6</v>
      </c>
      <c r="D879" t="s">
        <v>77</v>
      </c>
      <c r="E879" t="s">
        <v>59</v>
      </c>
      <c r="F879">
        <v>800000</v>
      </c>
      <c r="G879" t="s">
        <v>44</v>
      </c>
      <c r="H879">
        <v>3422.8209375686997</v>
      </c>
    </row>
    <row r="880" spans="1:8" x14ac:dyDescent="0.25">
      <c r="A880" t="s">
        <v>13</v>
      </c>
      <c r="B880" t="s">
        <v>14</v>
      </c>
      <c r="C880" t="s">
        <v>6</v>
      </c>
      <c r="D880" t="s">
        <v>77</v>
      </c>
      <c r="E880" t="s">
        <v>59</v>
      </c>
      <c r="F880">
        <v>800001</v>
      </c>
      <c r="G880" t="s">
        <v>45</v>
      </c>
      <c r="H880">
        <v>3422.8209375686997</v>
      </c>
    </row>
    <row r="881" spans="1:8" x14ac:dyDescent="0.25">
      <c r="A881" t="s">
        <v>13</v>
      </c>
      <c r="B881" t="s">
        <v>14</v>
      </c>
      <c r="C881" t="s">
        <v>6</v>
      </c>
      <c r="D881" t="s">
        <v>77</v>
      </c>
      <c r="E881" t="s">
        <v>59</v>
      </c>
      <c r="F881">
        <v>800002</v>
      </c>
      <c r="G881" t="s">
        <v>45</v>
      </c>
      <c r="H881">
        <v>3422.8209375686997</v>
      </c>
    </row>
    <row r="882" spans="1:8" x14ac:dyDescent="0.25">
      <c r="A882" t="s">
        <v>13</v>
      </c>
      <c r="B882" t="s">
        <v>14</v>
      </c>
      <c r="C882" t="s">
        <v>84</v>
      </c>
      <c r="D882" t="s">
        <v>78</v>
      </c>
      <c r="E882" t="s">
        <v>23</v>
      </c>
      <c r="F882">
        <v>100000</v>
      </c>
      <c r="G882" t="s">
        <v>31</v>
      </c>
      <c r="H882">
        <v>172852.45734721934</v>
      </c>
    </row>
    <row r="883" spans="1:8" x14ac:dyDescent="0.25">
      <c r="A883" t="s">
        <v>13</v>
      </c>
      <c r="B883" t="s">
        <v>14</v>
      </c>
      <c r="C883" t="s">
        <v>84</v>
      </c>
      <c r="D883" t="s">
        <v>78</v>
      </c>
      <c r="E883" t="s">
        <v>23</v>
      </c>
      <c r="F883">
        <v>100001</v>
      </c>
      <c r="G883" t="s">
        <v>32</v>
      </c>
      <c r="H883">
        <v>51855.737204165802</v>
      </c>
    </row>
    <row r="884" spans="1:8" x14ac:dyDescent="0.25">
      <c r="A884" t="s">
        <v>13</v>
      </c>
      <c r="B884" t="s">
        <v>14</v>
      </c>
      <c r="C884" t="s">
        <v>84</v>
      </c>
      <c r="D884" t="s">
        <v>78</v>
      </c>
      <c r="E884" t="s">
        <v>23</v>
      </c>
      <c r="F884">
        <v>200000</v>
      </c>
      <c r="G884" t="s">
        <v>36</v>
      </c>
      <c r="H884">
        <v>86426.228673609672</v>
      </c>
    </row>
    <row r="885" spans="1:8" x14ac:dyDescent="0.25">
      <c r="A885" t="s">
        <v>13</v>
      </c>
      <c r="B885" t="s">
        <v>14</v>
      </c>
      <c r="C885" t="s">
        <v>84</v>
      </c>
      <c r="D885" t="s">
        <v>78</v>
      </c>
      <c r="E885" t="s">
        <v>23</v>
      </c>
      <c r="F885">
        <v>400000</v>
      </c>
      <c r="G885" t="s">
        <v>33</v>
      </c>
      <c r="H885">
        <v>17285.245734721935</v>
      </c>
    </row>
    <row r="886" spans="1:8" x14ac:dyDescent="0.25">
      <c r="A886" t="s">
        <v>13</v>
      </c>
      <c r="B886" t="s">
        <v>14</v>
      </c>
      <c r="C886" t="s">
        <v>84</v>
      </c>
      <c r="D886" t="s">
        <v>78</v>
      </c>
      <c r="E886" t="s">
        <v>23</v>
      </c>
      <c r="F886">
        <v>400001</v>
      </c>
      <c r="G886" t="s">
        <v>34</v>
      </c>
      <c r="H886">
        <v>8642.6228673609676</v>
      </c>
    </row>
    <row r="887" spans="1:8" x14ac:dyDescent="0.25">
      <c r="A887" t="s">
        <v>13</v>
      </c>
      <c r="B887" t="s">
        <v>14</v>
      </c>
      <c r="C887" t="s">
        <v>84</v>
      </c>
      <c r="D887" t="s">
        <v>78</v>
      </c>
      <c r="E887" t="s">
        <v>23</v>
      </c>
      <c r="F887">
        <v>500000</v>
      </c>
      <c r="G887" t="s">
        <v>35</v>
      </c>
      <c r="H887">
        <v>34570.49146944387</v>
      </c>
    </row>
    <row r="888" spans="1:8" x14ac:dyDescent="0.25">
      <c r="A888" t="s">
        <v>13</v>
      </c>
      <c r="B888" t="s">
        <v>14</v>
      </c>
      <c r="C888" t="s">
        <v>84</v>
      </c>
      <c r="D888" t="s">
        <v>78</v>
      </c>
      <c r="E888" t="s">
        <v>23</v>
      </c>
      <c r="F888">
        <v>600000</v>
      </c>
      <c r="G888" t="s">
        <v>37</v>
      </c>
      <c r="H888">
        <v>17285.245734721935</v>
      </c>
    </row>
    <row r="889" spans="1:8" x14ac:dyDescent="0.25">
      <c r="A889" t="s">
        <v>13</v>
      </c>
      <c r="B889" t="s">
        <v>14</v>
      </c>
      <c r="C889" t="s">
        <v>84</v>
      </c>
      <c r="D889" t="s">
        <v>78</v>
      </c>
      <c r="E889" t="s">
        <v>23</v>
      </c>
      <c r="F889">
        <v>600001</v>
      </c>
      <c r="G889" t="s">
        <v>39</v>
      </c>
      <c r="H889">
        <v>0</v>
      </c>
    </row>
    <row r="890" spans="1:8" x14ac:dyDescent="0.25">
      <c r="A890" t="s">
        <v>13</v>
      </c>
      <c r="B890" t="s">
        <v>14</v>
      </c>
      <c r="C890" t="s">
        <v>84</v>
      </c>
      <c r="D890" t="s">
        <v>78</v>
      </c>
      <c r="E890" t="s">
        <v>23</v>
      </c>
      <c r="F890">
        <v>600002</v>
      </c>
      <c r="G890" t="s">
        <v>38</v>
      </c>
      <c r="H890">
        <v>0</v>
      </c>
    </row>
    <row r="891" spans="1:8" x14ac:dyDescent="0.25">
      <c r="A891" t="s">
        <v>13</v>
      </c>
      <c r="B891" t="s">
        <v>14</v>
      </c>
      <c r="C891" t="s">
        <v>84</v>
      </c>
      <c r="D891" t="s">
        <v>78</v>
      </c>
      <c r="E891" t="s">
        <v>23</v>
      </c>
      <c r="F891">
        <v>700000</v>
      </c>
      <c r="G891" t="s">
        <v>40</v>
      </c>
      <c r="H891">
        <v>8642.6228673609676</v>
      </c>
    </row>
    <row r="892" spans="1:8" x14ac:dyDescent="0.25">
      <c r="A892" t="s">
        <v>13</v>
      </c>
      <c r="B892" t="s">
        <v>14</v>
      </c>
      <c r="C892" t="s">
        <v>84</v>
      </c>
      <c r="D892" t="s">
        <v>78</v>
      </c>
      <c r="E892" t="s">
        <v>23</v>
      </c>
      <c r="F892">
        <v>700001</v>
      </c>
      <c r="G892" t="s">
        <v>41</v>
      </c>
      <c r="H892">
        <v>1728.5245734721934</v>
      </c>
    </row>
    <row r="893" spans="1:8" x14ac:dyDescent="0.25">
      <c r="A893" t="s">
        <v>13</v>
      </c>
      <c r="B893" t="s">
        <v>14</v>
      </c>
      <c r="C893" t="s">
        <v>84</v>
      </c>
      <c r="D893" t="s">
        <v>78</v>
      </c>
      <c r="E893" t="s">
        <v>23</v>
      </c>
      <c r="F893">
        <v>700002</v>
      </c>
      <c r="G893" t="s">
        <v>42</v>
      </c>
      <c r="H893">
        <v>3457.0491469443868</v>
      </c>
    </row>
    <row r="894" spans="1:8" x14ac:dyDescent="0.25">
      <c r="A894" t="s">
        <v>13</v>
      </c>
      <c r="B894" t="s">
        <v>14</v>
      </c>
      <c r="C894" t="s">
        <v>84</v>
      </c>
      <c r="D894" t="s">
        <v>78</v>
      </c>
      <c r="E894" t="s">
        <v>23</v>
      </c>
      <c r="F894">
        <v>700003</v>
      </c>
      <c r="G894" t="s">
        <v>43</v>
      </c>
      <c r="H894">
        <v>1728.5245734721934</v>
      </c>
    </row>
    <row r="895" spans="1:8" x14ac:dyDescent="0.25">
      <c r="A895" t="s">
        <v>13</v>
      </c>
      <c r="B895" t="s">
        <v>14</v>
      </c>
      <c r="C895" t="s">
        <v>84</v>
      </c>
      <c r="D895" t="s">
        <v>78</v>
      </c>
      <c r="E895" t="s">
        <v>23</v>
      </c>
      <c r="F895">
        <v>800000</v>
      </c>
      <c r="G895" t="s">
        <v>44</v>
      </c>
      <c r="H895">
        <v>3457.0491469443868</v>
      </c>
    </row>
    <row r="896" spans="1:8" x14ac:dyDescent="0.25">
      <c r="A896" t="s">
        <v>13</v>
      </c>
      <c r="B896" t="s">
        <v>14</v>
      </c>
      <c r="C896" t="s">
        <v>84</v>
      </c>
      <c r="D896" t="s">
        <v>78</v>
      </c>
      <c r="E896" t="s">
        <v>23</v>
      </c>
      <c r="F896">
        <v>800001</v>
      </c>
      <c r="G896" t="s">
        <v>45</v>
      </c>
      <c r="H896">
        <v>3457.0491469443868</v>
      </c>
    </row>
    <row r="897" spans="1:8" x14ac:dyDescent="0.25">
      <c r="A897" t="s">
        <v>13</v>
      </c>
      <c r="B897" t="s">
        <v>14</v>
      </c>
      <c r="C897" t="s">
        <v>84</v>
      </c>
      <c r="D897" t="s">
        <v>78</v>
      </c>
      <c r="E897" t="s">
        <v>23</v>
      </c>
      <c r="F897">
        <v>800002</v>
      </c>
      <c r="G897" t="s">
        <v>45</v>
      </c>
      <c r="H897">
        <v>3457.0491469443868</v>
      </c>
    </row>
    <row r="898" spans="1:8" x14ac:dyDescent="0.25">
      <c r="A898" t="s">
        <v>13</v>
      </c>
      <c r="B898" t="s">
        <v>14</v>
      </c>
      <c r="C898" t="s">
        <v>85</v>
      </c>
      <c r="D898" t="s">
        <v>46</v>
      </c>
      <c r="E898" t="s">
        <v>24</v>
      </c>
      <c r="F898">
        <v>100000</v>
      </c>
      <c r="G898" t="s">
        <v>31</v>
      </c>
      <c r="H898">
        <v>174580.98192069153</v>
      </c>
    </row>
    <row r="899" spans="1:8" x14ac:dyDescent="0.25">
      <c r="A899" t="s">
        <v>13</v>
      </c>
      <c r="B899" t="s">
        <v>14</v>
      </c>
      <c r="C899" t="s">
        <v>85</v>
      </c>
      <c r="D899" t="s">
        <v>46</v>
      </c>
      <c r="E899" t="s">
        <v>24</v>
      </c>
      <c r="F899">
        <v>100001</v>
      </c>
      <c r="G899" t="s">
        <v>32</v>
      </c>
      <c r="H899">
        <v>52374.29457620746</v>
      </c>
    </row>
    <row r="900" spans="1:8" x14ac:dyDescent="0.25">
      <c r="A900" t="s">
        <v>13</v>
      </c>
      <c r="B900" t="s">
        <v>14</v>
      </c>
      <c r="C900" t="s">
        <v>85</v>
      </c>
      <c r="D900" t="s">
        <v>46</v>
      </c>
      <c r="E900" t="s">
        <v>24</v>
      </c>
      <c r="F900">
        <v>200000</v>
      </c>
      <c r="G900" t="s">
        <v>36</v>
      </c>
      <c r="H900">
        <v>87290.490960345764</v>
      </c>
    </row>
    <row r="901" spans="1:8" x14ac:dyDescent="0.25">
      <c r="A901" t="s">
        <v>13</v>
      </c>
      <c r="B901" t="s">
        <v>14</v>
      </c>
      <c r="C901" t="s">
        <v>85</v>
      </c>
      <c r="D901" t="s">
        <v>46</v>
      </c>
      <c r="E901" t="s">
        <v>24</v>
      </c>
      <c r="F901">
        <v>400000</v>
      </c>
      <c r="G901" t="s">
        <v>33</v>
      </c>
      <c r="H901">
        <v>17458.098192069152</v>
      </c>
    </row>
    <row r="902" spans="1:8" x14ac:dyDescent="0.25">
      <c r="A902" t="s">
        <v>13</v>
      </c>
      <c r="B902" t="s">
        <v>14</v>
      </c>
      <c r="C902" t="s">
        <v>85</v>
      </c>
      <c r="D902" t="s">
        <v>46</v>
      </c>
      <c r="E902" t="s">
        <v>24</v>
      </c>
      <c r="F902">
        <v>400001</v>
      </c>
      <c r="G902" t="s">
        <v>34</v>
      </c>
      <c r="H902">
        <v>8729.049096034576</v>
      </c>
    </row>
    <row r="903" spans="1:8" x14ac:dyDescent="0.25">
      <c r="A903" t="s">
        <v>13</v>
      </c>
      <c r="B903" t="s">
        <v>14</v>
      </c>
      <c r="C903" t="s">
        <v>85</v>
      </c>
      <c r="D903" t="s">
        <v>46</v>
      </c>
      <c r="E903" t="s">
        <v>24</v>
      </c>
      <c r="F903">
        <v>500000</v>
      </c>
      <c r="G903" t="s">
        <v>35</v>
      </c>
      <c r="H903">
        <v>34916.196384138304</v>
      </c>
    </row>
    <row r="904" spans="1:8" x14ac:dyDescent="0.25">
      <c r="A904" t="s">
        <v>13</v>
      </c>
      <c r="B904" t="s">
        <v>14</v>
      </c>
      <c r="C904" t="s">
        <v>85</v>
      </c>
      <c r="D904" t="s">
        <v>46</v>
      </c>
      <c r="E904" t="s">
        <v>24</v>
      </c>
      <c r="F904">
        <v>600000</v>
      </c>
      <c r="G904" t="s">
        <v>37</v>
      </c>
      <c r="H904">
        <v>17458.098192069152</v>
      </c>
    </row>
    <row r="905" spans="1:8" x14ac:dyDescent="0.25">
      <c r="A905" t="s">
        <v>13</v>
      </c>
      <c r="B905" t="s">
        <v>14</v>
      </c>
      <c r="C905" t="s">
        <v>85</v>
      </c>
      <c r="D905" t="s">
        <v>46</v>
      </c>
      <c r="E905" t="s">
        <v>24</v>
      </c>
      <c r="F905">
        <v>600001</v>
      </c>
      <c r="G905" t="s">
        <v>39</v>
      </c>
      <c r="H905">
        <v>0</v>
      </c>
    </row>
    <row r="906" spans="1:8" x14ac:dyDescent="0.25">
      <c r="A906" t="s">
        <v>13</v>
      </c>
      <c r="B906" t="s">
        <v>14</v>
      </c>
      <c r="C906" t="s">
        <v>85</v>
      </c>
      <c r="D906" t="s">
        <v>46</v>
      </c>
      <c r="E906" t="s">
        <v>24</v>
      </c>
      <c r="F906">
        <v>600002</v>
      </c>
      <c r="G906" t="s">
        <v>38</v>
      </c>
      <c r="H906">
        <v>0</v>
      </c>
    </row>
    <row r="907" spans="1:8" x14ac:dyDescent="0.25">
      <c r="A907" t="s">
        <v>13</v>
      </c>
      <c r="B907" t="s">
        <v>14</v>
      </c>
      <c r="C907" t="s">
        <v>85</v>
      </c>
      <c r="D907" t="s">
        <v>46</v>
      </c>
      <c r="E907" t="s">
        <v>24</v>
      </c>
      <c r="F907">
        <v>700000</v>
      </c>
      <c r="G907" t="s">
        <v>40</v>
      </c>
      <c r="H907">
        <v>8729.049096034576</v>
      </c>
    </row>
    <row r="908" spans="1:8" x14ac:dyDescent="0.25">
      <c r="A908" t="s">
        <v>13</v>
      </c>
      <c r="B908" t="s">
        <v>14</v>
      </c>
      <c r="C908" t="s">
        <v>85</v>
      </c>
      <c r="D908" t="s">
        <v>46</v>
      </c>
      <c r="E908" t="s">
        <v>24</v>
      </c>
      <c r="F908">
        <v>700001</v>
      </c>
      <c r="G908" t="s">
        <v>41</v>
      </c>
      <c r="H908">
        <v>1745.8098192069153</v>
      </c>
    </row>
    <row r="909" spans="1:8" x14ac:dyDescent="0.25">
      <c r="A909" t="s">
        <v>13</v>
      </c>
      <c r="B909" t="s">
        <v>14</v>
      </c>
      <c r="C909" t="s">
        <v>85</v>
      </c>
      <c r="D909" t="s">
        <v>46</v>
      </c>
      <c r="E909" t="s">
        <v>24</v>
      </c>
      <c r="F909">
        <v>700002</v>
      </c>
      <c r="G909" t="s">
        <v>42</v>
      </c>
      <c r="H909">
        <v>3491.6196384138307</v>
      </c>
    </row>
    <row r="910" spans="1:8" x14ac:dyDescent="0.25">
      <c r="A910" t="s">
        <v>13</v>
      </c>
      <c r="B910" t="s">
        <v>14</v>
      </c>
      <c r="C910" t="s">
        <v>85</v>
      </c>
      <c r="D910" t="s">
        <v>46</v>
      </c>
      <c r="E910" t="s">
        <v>24</v>
      </c>
      <c r="F910">
        <v>700003</v>
      </c>
      <c r="G910" t="s">
        <v>43</v>
      </c>
      <c r="H910">
        <v>1745.8098192069153</v>
      </c>
    </row>
    <row r="911" spans="1:8" x14ac:dyDescent="0.25">
      <c r="A911" t="s">
        <v>13</v>
      </c>
      <c r="B911" t="s">
        <v>14</v>
      </c>
      <c r="C911" t="s">
        <v>85</v>
      </c>
      <c r="D911" t="s">
        <v>46</v>
      </c>
      <c r="E911" t="s">
        <v>24</v>
      </c>
      <c r="F911">
        <v>800000</v>
      </c>
      <c r="G911" t="s">
        <v>44</v>
      </c>
      <c r="H911">
        <v>3491.6196384138307</v>
      </c>
    </row>
    <row r="912" spans="1:8" x14ac:dyDescent="0.25">
      <c r="A912" t="s">
        <v>13</v>
      </c>
      <c r="B912" t="s">
        <v>14</v>
      </c>
      <c r="C912" t="s">
        <v>85</v>
      </c>
      <c r="D912" t="s">
        <v>46</v>
      </c>
      <c r="E912" t="s">
        <v>24</v>
      </c>
      <c r="F912">
        <v>800001</v>
      </c>
      <c r="G912" t="s">
        <v>45</v>
      </c>
      <c r="H912">
        <v>3491.6196384138307</v>
      </c>
    </row>
    <row r="913" spans="1:8" x14ac:dyDescent="0.25">
      <c r="A913" t="s">
        <v>13</v>
      </c>
      <c r="B913" t="s">
        <v>14</v>
      </c>
      <c r="C913" t="s">
        <v>85</v>
      </c>
      <c r="D913" t="s">
        <v>46</v>
      </c>
      <c r="E913" t="s">
        <v>24</v>
      </c>
      <c r="F913">
        <v>800002</v>
      </c>
      <c r="G913" t="s">
        <v>45</v>
      </c>
      <c r="H913">
        <v>3491.6196384138307</v>
      </c>
    </row>
    <row r="914" spans="1:8" x14ac:dyDescent="0.25">
      <c r="A914" t="s">
        <v>13</v>
      </c>
      <c r="B914" t="s">
        <v>14</v>
      </c>
      <c r="C914" t="s">
        <v>25</v>
      </c>
      <c r="D914" t="s">
        <v>69</v>
      </c>
      <c r="E914" t="s">
        <v>25</v>
      </c>
      <c r="F914">
        <v>100000</v>
      </c>
      <c r="G914" t="s">
        <v>31</v>
      </c>
      <c r="H914">
        <v>176326.79173989844</v>
      </c>
    </row>
    <row r="915" spans="1:8" x14ac:dyDescent="0.25">
      <c r="A915" t="s">
        <v>13</v>
      </c>
      <c r="B915" t="s">
        <v>14</v>
      </c>
      <c r="C915" t="s">
        <v>25</v>
      </c>
      <c r="D915" t="s">
        <v>69</v>
      </c>
      <c r="E915" t="s">
        <v>25</v>
      </c>
      <c r="F915">
        <v>100001</v>
      </c>
      <c r="G915" t="s">
        <v>32</v>
      </c>
      <c r="H915">
        <v>52898.037521969534</v>
      </c>
    </row>
    <row r="916" spans="1:8" x14ac:dyDescent="0.25">
      <c r="A916" t="s">
        <v>13</v>
      </c>
      <c r="B916" t="s">
        <v>14</v>
      </c>
      <c r="C916" t="s">
        <v>25</v>
      </c>
      <c r="D916" t="s">
        <v>69</v>
      </c>
      <c r="E916" t="s">
        <v>25</v>
      </c>
      <c r="F916">
        <v>200000</v>
      </c>
      <c r="G916" t="s">
        <v>36</v>
      </c>
      <c r="H916">
        <v>88163.395869949221</v>
      </c>
    </row>
    <row r="917" spans="1:8" x14ac:dyDescent="0.25">
      <c r="A917" t="s">
        <v>13</v>
      </c>
      <c r="B917" t="s">
        <v>14</v>
      </c>
      <c r="C917" t="s">
        <v>25</v>
      </c>
      <c r="D917" t="s">
        <v>69</v>
      </c>
      <c r="E917" t="s">
        <v>25</v>
      </c>
      <c r="F917">
        <v>400000</v>
      </c>
      <c r="G917" t="s">
        <v>33</v>
      </c>
      <c r="H917">
        <v>17632.679173989844</v>
      </c>
    </row>
    <row r="918" spans="1:8" x14ac:dyDescent="0.25">
      <c r="A918" t="s">
        <v>13</v>
      </c>
      <c r="B918" t="s">
        <v>14</v>
      </c>
      <c r="C918" t="s">
        <v>25</v>
      </c>
      <c r="D918" t="s">
        <v>69</v>
      </c>
      <c r="E918" t="s">
        <v>25</v>
      </c>
      <c r="F918">
        <v>400001</v>
      </c>
      <c r="G918" t="s">
        <v>34</v>
      </c>
      <c r="H918">
        <v>8816.3395869949218</v>
      </c>
    </row>
    <row r="919" spans="1:8" x14ac:dyDescent="0.25">
      <c r="A919" t="s">
        <v>13</v>
      </c>
      <c r="B919" t="s">
        <v>14</v>
      </c>
      <c r="C919" t="s">
        <v>25</v>
      </c>
      <c r="D919" t="s">
        <v>69</v>
      </c>
      <c r="E919" t="s">
        <v>25</v>
      </c>
      <c r="F919">
        <v>500000</v>
      </c>
      <c r="G919" t="s">
        <v>35</v>
      </c>
      <c r="H919">
        <v>35265.358347979687</v>
      </c>
    </row>
    <row r="920" spans="1:8" x14ac:dyDescent="0.25">
      <c r="A920" t="s">
        <v>13</v>
      </c>
      <c r="B920" t="s">
        <v>14</v>
      </c>
      <c r="C920" t="s">
        <v>25</v>
      </c>
      <c r="D920" t="s">
        <v>69</v>
      </c>
      <c r="E920" t="s">
        <v>25</v>
      </c>
      <c r="F920">
        <v>600000</v>
      </c>
      <c r="G920" t="s">
        <v>37</v>
      </c>
      <c r="H920">
        <v>17632.679173989844</v>
      </c>
    </row>
    <row r="921" spans="1:8" x14ac:dyDescent="0.25">
      <c r="A921" t="s">
        <v>13</v>
      </c>
      <c r="B921" t="s">
        <v>14</v>
      </c>
      <c r="C921" t="s">
        <v>25</v>
      </c>
      <c r="D921" t="s">
        <v>69</v>
      </c>
      <c r="E921" t="s">
        <v>25</v>
      </c>
      <c r="F921">
        <v>600001</v>
      </c>
      <c r="G921" t="s">
        <v>39</v>
      </c>
      <c r="H921">
        <v>0</v>
      </c>
    </row>
    <row r="922" spans="1:8" x14ac:dyDescent="0.25">
      <c r="A922" t="s">
        <v>13</v>
      </c>
      <c r="B922" t="s">
        <v>14</v>
      </c>
      <c r="C922" t="s">
        <v>25</v>
      </c>
      <c r="D922" t="s">
        <v>69</v>
      </c>
      <c r="E922" t="s">
        <v>25</v>
      </c>
      <c r="F922">
        <v>600002</v>
      </c>
      <c r="G922" t="s">
        <v>38</v>
      </c>
      <c r="H922">
        <v>0</v>
      </c>
    </row>
    <row r="923" spans="1:8" x14ac:dyDescent="0.25">
      <c r="A923" t="s">
        <v>13</v>
      </c>
      <c r="B923" t="s">
        <v>14</v>
      </c>
      <c r="C923" t="s">
        <v>25</v>
      </c>
      <c r="D923" t="s">
        <v>69</v>
      </c>
      <c r="E923" t="s">
        <v>25</v>
      </c>
      <c r="F923">
        <v>700000</v>
      </c>
      <c r="G923" t="s">
        <v>40</v>
      </c>
      <c r="H923">
        <v>8816.3395869949218</v>
      </c>
    </row>
    <row r="924" spans="1:8" x14ac:dyDescent="0.25">
      <c r="A924" t="s">
        <v>13</v>
      </c>
      <c r="B924" t="s">
        <v>14</v>
      </c>
      <c r="C924" t="s">
        <v>25</v>
      </c>
      <c r="D924" t="s">
        <v>69</v>
      </c>
      <c r="E924" t="s">
        <v>25</v>
      </c>
      <c r="F924">
        <v>700001</v>
      </c>
      <c r="G924" t="s">
        <v>41</v>
      </c>
      <c r="H924">
        <v>1763.2679173989845</v>
      </c>
    </row>
    <row r="925" spans="1:8" x14ac:dyDescent="0.25">
      <c r="A925" t="s">
        <v>13</v>
      </c>
      <c r="B925" t="s">
        <v>14</v>
      </c>
      <c r="C925" t="s">
        <v>25</v>
      </c>
      <c r="D925" t="s">
        <v>69</v>
      </c>
      <c r="E925" t="s">
        <v>25</v>
      </c>
      <c r="F925">
        <v>700002</v>
      </c>
      <c r="G925" t="s">
        <v>42</v>
      </c>
      <c r="H925">
        <v>3526.5358347979691</v>
      </c>
    </row>
    <row r="926" spans="1:8" x14ac:dyDescent="0.25">
      <c r="A926" t="s">
        <v>13</v>
      </c>
      <c r="B926" t="s">
        <v>14</v>
      </c>
      <c r="C926" t="s">
        <v>25</v>
      </c>
      <c r="D926" t="s">
        <v>69</v>
      </c>
      <c r="E926" t="s">
        <v>25</v>
      </c>
      <c r="F926">
        <v>700003</v>
      </c>
      <c r="G926" t="s">
        <v>43</v>
      </c>
      <c r="H926">
        <v>1763.2679173989845</v>
      </c>
    </row>
    <row r="927" spans="1:8" x14ac:dyDescent="0.25">
      <c r="A927" t="s">
        <v>13</v>
      </c>
      <c r="B927" t="s">
        <v>14</v>
      </c>
      <c r="C927" t="s">
        <v>25</v>
      </c>
      <c r="D927" t="s">
        <v>69</v>
      </c>
      <c r="E927" t="s">
        <v>25</v>
      </c>
      <c r="F927">
        <v>800000</v>
      </c>
      <c r="G927" t="s">
        <v>44</v>
      </c>
      <c r="H927">
        <v>3526.5358347979691</v>
      </c>
    </row>
    <row r="928" spans="1:8" x14ac:dyDescent="0.25">
      <c r="A928" t="s">
        <v>13</v>
      </c>
      <c r="B928" t="s">
        <v>14</v>
      </c>
      <c r="C928" t="s">
        <v>25</v>
      </c>
      <c r="D928" t="s">
        <v>69</v>
      </c>
      <c r="E928" t="s">
        <v>25</v>
      </c>
      <c r="F928">
        <v>800001</v>
      </c>
      <c r="G928" t="s">
        <v>45</v>
      </c>
      <c r="H928">
        <v>3526.5358347979691</v>
      </c>
    </row>
    <row r="929" spans="1:8" x14ac:dyDescent="0.25">
      <c r="A929" t="s">
        <v>13</v>
      </c>
      <c r="B929" t="s">
        <v>14</v>
      </c>
      <c r="C929" t="s">
        <v>25</v>
      </c>
      <c r="D929" t="s">
        <v>69</v>
      </c>
      <c r="E929" t="s">
        <v>25</v>
      </c>
      <c r="F929">
        <v>800002</v>
      </c>
      <c r="G929" t="s">
        <v>45</v>
      </c>
      <c r="H929">
        <v>3526.5358347979691</v>
      </c>
    </row>
    <row r="930" spans="1:8" x14ac:dyDescent="0.25">
      <c r="A930" t="s">
        <v>13</v>
      </c>
      <c r="B930" t="s">
        <v>14</v>
      </c>
      <c r="C930" t="s">
        <v>26</v>
      </c>
      <c r="D930" t="s">
        <v>70</v>
      </c>
      <c r="E930" t="s">
        <v>26</v>
      </c>
      <c r="F930">
        <v>100000</v>
      </c>
      <c r="G930" t="s">
        <v>31</v>
      </c>
      <c r="H930">
        <v>178090.05965729742</v>
      </c>
    </row>
    <row r="931" spans="1:8" x14ac:dyDescent="0.25">
      <c r="A931" t="s">
        <v>13</v>
      </c>
      <c r="B931" t="s">
        <v>14</v>
      </c>
      <c r="C931" t="s">
        <v>26</v>
      </c>
      <c r="D931" t="s">
        <v>70</v>
      </c>
      <c r="E931" t="s">
        <v>26</v>
      </c>
      <c r="F931">
        <v>100001</v>
      </c>
      <c r="G931" t="s">
        <v>32</v>
      </c>
      <c r="H931">
        <v>53427.017897189224</v>
      </c>
    </row>
    <row r="932" spans="1:8" x14ac:dyDescent="0.25">
      <c r="A932" t="s">
        <v>13</v>
      </c>
      <c r="B932" t="s">
        <v>14</v>
      </c>
      <c r="C932" t="s">
        <v>26</v>
      </c>
      <c r="D932" t="s">
        <v>70</v>
      </c>
      <c r="E932" t="s">
        <v>26</v>
      </c>
      <c r="F932">
        <v>200000</v>
      </c>
      <c r="G932" t="s">
        <v>36</v>
      </c>
      <c r="H932">
        <v>89045.029828648709</v>
      </c>
    </row>
    <row r="933" spans="1:8" x14ac:dyDescent="0.25">
      <c r="A933" t="s">
        <v>13</v>
      </c>
      <c r="B933" t="s">
        <v>14</v>
      </c>
      <c r="C933" t="s">
        <v>26</v>
      </c>
      <c r="D933" t="s">
        <v>70</v>
      </c>
      <c r="E933" t="s">
        <v>26</v>
      </c>
      <c r="F933">
        <v>400000</v>
      </c>
      <c r="G933" t="s">
        <v>33</v>
      </c>
      <c r="H933">
        <v>17809.005965729742</v>
      </c>
    </row>
    <row r="934" spans="1:8" x14ac:dyDescent="0.25">
      <c r="A934" t="s">
        <v>13</v>
      </c>
      <c r="B934" t="s">
        <v>14</v>
      </c>
      <c r="C934" t="s">
        <v>26</v>
      </c>
      <c r="D934" t="s">
        <v>70</v>
      </c>
      <c r="E934" t="s">
        <v>26</v>
      </c>
      <c r="F934">
        <v>400001</v>
      </c>
      <c r="G934" t="s">
        <v>34</v>
      </c>
      <c r="H934">
        <v>8904.5029828648712</v>
      </c>
    </row>
    <row r="935" spans="1:8" x14ac:dyDescent="0.25">
      <c r="A935" t="s">
        <v>13</v>
      </c>
      <c r="B935" t="s">
        <v>14</v>
      </c>
      <c r="C935" t="s">
        <v>26</v>
      </c>
      <c r="D935" t="s">
        <v>70</v>
      </c>
      <c r="E935" t="s">
        <v>26</v>
      </c>
      <c r="F935">
        <v>500000</v>
      </c>
      <c r="G935" t="s">
        <v>35</v>
      </c>
      <c r="H935">
        <v>35618.011931459485</v>
      </c>
    </row>
    <row r="936" spans="1:8" x14ac:dyDescent="0.25">
      <c r="A936" t="s">
        <v>13</v>
      </c>
      <c r="B936" t="s">
        <v>14</v>
      </c>
      <c r="C936" t="s">
        <v>26</v>
      </c>
      <c r="D936" t="s">
        <v>70</v>
      </c>
      <c r="E936" t="s">
        <v>26</v>
      </c>
      <c r="F936">
        <v>600000</v>
      </c>
      <c r="G936" t="s">
        <v>37</v>
      </c>
      <c r="H936">
        <v>17809.005965729742</v>
      </c>
    </row>
    <row r="937" spans="1:8" x14ac:dyDescent="0.25">
      <c r="A937" t="s">
        <v>13</v>
      </c>
      <c r="B937" t="s">
        <v>14</v>
      </c>
      <c r="C937" t="s">
        <v>26</v>
      </c>
      <c r="D937" t="s">
        <v>70</v>
      </c>
      <c r="E937" t="s">
        <v>26</v>
      </c>
      <c r="F937">
        <v>600001</v>
      </c>
      <c r="G937" t="s">
        <v>39</v>
      </c>
      <c r="H937">
        <v>0</v>
      </c>
    </row>
    <row r="938" spans="1:8" x14ac:dyDescent="0.25">
      <c r="A938" t="s">
        <v>13</v>
      </c>
      <c r="B938" t="s">
        <v>14</v>
      </c>
      <c r="C938" t="s">
        <v>26</v>
      </c>
      <c r="D938" t="s">
        <v>70</v>
      </c>
      <c r="E938" t="s">
        <v>26</v>
      </c>
      <c r="F938">
        <v>600002</v>
      </c>
      <c r="G938" t="s">
        <v>38</v>
      </c>
      <c r="H938">
        <v>0</v>
      </c>
    </row>
    <row r="939" spans="1:8" x14ac:dyDescent="0.25">
      <c r="A939" t="s">
        <v>13</v>
      </c>
      <c r="B939" t="s">
        <v>14</v>
      </c>
      <c r="C939" t="s">
        <v>26</v>
      </c>
      <c r="D939" t="s">
        <v>70</v>
      </c>
      <c r="E939" t="s">
        <v>26</v>
      </c>
      <c r="F939">
        <v>700000</v>
      </c>
      <c r="G939" t="s">
        <v>40</v>
      </c>
      <c r="H939">
        <v>8904.5029828648712</v>
      </c>
    </row>
    <row r="940" spans="1:8" x14ac:dyDescent="0.25">
      <c r="A940" t="s">
        <v>13</v>
      </c>
      <c r="B940" t="s">
        <v>14</v>
      </c>
      <c r="C940" t="s">
        <v>26</v>
      </c>
      <c r="D940" t="s">
        <v>70</v>
      </c>
      <c r="E940" t="s">
        <v>26</v>
      </c>
      <c r="F940">
        <v>700001</v>
      </c>
      <c r="G940" t="s">
        <v>41</v>
      </c>
      <c r="H940">
        <v>1780.9005965729741</v>
      </c>
    </row>
    <row r="941" spans="1:8" x14ac:dyDescent="0.25">
      <c r="A941" t="s">
        <v>13</v>
      </c>
      <c r="B941" t="s">
        <v>14</v>
      </c>
      <c r="C941" t="s">
        <v>26</v>
      </c>
      <c r="D941" t="s">
        <v>70</v>
      </c>
      <c r="E941" t="s">
        <v>26</v>
      </c>
      <c r="F941">
        <v>700002</v>
      </c>
      <c r="G941" t="s">
        <v>42</v>
      </c>
      <c r="H941">
        <v>3561.8011931459482</v>
      </c>
    </row>
    <row r="942" spans="1:8" x14ac:dyDescent="0.25">
      <c r="A942" t="s">
        <v>13</v>
      </c>
      <c r="B942" t="s">
        <v>14</v>
      </c>
      <c r="C942" t="s">
        <v>26</v>
      </c>
      <c r="D942" t="s">
        <v>70</v>
      </c>
      <c r="E942" t="s">
        <v>26</v>
      </c>
      <c r="F942">
        <v>700003</v>
      </c>
      <c r="G942" t="s">
        <v>43</v>
      </c>
      <c r="H942">
        <v>1780.9005965729741</v>
      </c>
    </row>
    <row r="943" spans="1:8" x14ac:dyDescent="0.25">
      <c r="A943" t="s">
        <v>13</v>
      </c>
      <c r="B943" t="s">
        <v>14</v>
      </c>
      <c r="C943" t="s">
        <v>26</v>
      </c>
      <c r="D943" t="s">
        <v>70</v>
      </c>
      <c r="E943" t="s">
        <v>26</v>
      </c>
      <c r="F943">
        <v>800000</v>
      </c>
      <c r="G943" t="s">
        <v>44</v>
      </c>
      <c r="H943">
        <v>3561.8011931459482</v>
      </c>
    </row>
    <row r="944" spans="1:8" x14ac:dyDescent="0.25">
      <c r="A944" t="s">
        <v>13</v>
      </c>
      <c r="B944" t="s">
        <v>14</v>
      </c>
      <c r="C944" t="s">
        <v>26</v>
      </c>
      <c r="D944" t="s">
        <v>70</v>
      </c>
      <c r="E944" t="s">
        <v>26</v>
      </c>
      <c r="F944">
        <v>800001</v>
      </c>
      <c r="G944" t="s">
        <v>45</v>
      </c>
      <c r="H944">
        <v>3561.8011931459482</v>
      </c>
    </row>
    <row r="945" spans="1:8" x14ac:dyDescent="0.25">
      <c r="A945" t="s">
        <v>13</v>
      </c>
      <c r="B945" t="s">
        <v>14</v>
      </c>
      <c r="C945" t="s">
        <v>26</v>
      </c>
      <c r="D945" t="s">
        <v>70</v>
      </c>
      <c r="E945" t="s">
        <v>26</v>
      </c>
      <c r="F945">
        <v>800002</v>
      </c>
      <c r="G945" t="s">
        <v>45</v>
      </c>
      <c r="H945">
        <v>3561.8011931459482</v>
      </c>
    </row>
    <row r="946" spans="1:8" x14ac:dyDescent="0.25">
      <c r="A946" t="s">
        <v>13</v>
      </c>
      <c r="B946" t="s">
        <v>14</v>
      </c>
      <c r="C946" t="s">
        <v>27</v>
      </c>
      <c r="D946" t="s">
        <v>71</v>
      </c>
      <c r="E946" t="s">
        <v>27</v>
      </c>
      <c r="F946">
        <v>100000</v>
      </c>
      <c r="G946" t="s">
        <v>31</v>
      </c>
      <c r="H946">
        <v>179870.96025387041</v>
      </c>
    </row>
    <row r="947" spans="1:8" x14ac:dyDescent="0.25">
      <c r="A947" t="s">
        <v>13</v>
      </c>
      <c r="B947" t="s">
        <v>14</v>
      </c>
      <c r="C947" t="s">
        <v>27</v>
      </c>
      <c r="D947" t="s">
        <v>71</v>
      </c>
      <c r="E947" t="s">
        <v>27</v>
      </c>
      <c r="F947">
        <v>100001</v>
      </c>
      <c r="G947" t="s">
        <v>32</v>
      </c>
      <c r="H947">
        <v>53961.288076161123</v>
      </c>
    </row>
    <row r="948" spans="1:8" x14ac:dyDescent="0.25">
      <c r="A948" t="s">
        <v>13</v>
      </c>
      <c r="B948" t="s">
        <v>14</v>
      </c>
      <c r="C948" t="s">
        <v>27</v>
      </c>
      <c r="D948" t="s">
        <v>71</v>
      </c>
      <c r="E948" t="s">
        <v>27</v>
      </c>
      <c r="F948">
        <v>200000</v>
      </c>
      <c r="G948" t="s">
        <v>36</v>
      </c>
      <c r="H948">
        <v>89935.480126935203</v>
      </c>
    </row>
    <row r="949" spans="1:8" x14ac:dyDescent="0.25">
      <c r="A949" t="s">
        <v>13</v>
      </c>
      <c r="B949" t="s">
        <v>14</v>
      </c>
      <c r="C949" t="s">
        <v>27</v>
      </c>
      <c r="D949" t="s">
        <v>71</v>
      </c>
      <c r="E949" t="s">
        <v>27</v>
      </c>
      <c r="F949">
        <v>400000</v>
      </c>
      <c r="G949" t="s">
        <v>33</v>
      </c>
      <c r="H949">
        <v>17987.09602538704</v>
      </c>
    </row>
    <row r="950" spans="1:8" x14ac:dyDescent="0.25">
      <c r="A950" t="s">
        <v>13</v>
      </c>
      <c r="B950" t="s">
        <v>14</v>
      </c>
      <c r="C950" t="s">
        <v>27</v>
      </c>
      <c r="D950" t="s">
        <v>71</v>
      </c>
      <c r="E950" t="s">
        <v>27</v>
      </c>
      <c r="F950">
        <v>400001</v>
      </c>
      <c r="G950" t="s">
        <v>34</v>
      </c>
      <c r="H950">
        <v>8993.5480126935199</v>
      </c>
    </row>
    <row r="951" spans="1:8" x14ac:dyDescent="0.25">
      <c r="A951" t="s">
        <v>13</v>
      </c>
      <c r="B951" t="s">
        <v>14</v>
      </c>
      <c r="C951" t="s">
        <v>27</v>
      </c>
      <c r="D951" t="s">
        <v>71</v>
      </c>
      <c r="E951" t="s">
        <v>27</v>
      </c>
      <c r="F951">
        <v>500000</v>
      </c>
      <c r="G951" t="s">
        <v>35</v>
      </c>
      <c r="H951">
        <v>35974.19205077408</v>
      </c>
    </row>
    <row r="952" spans="1:8" x14ac:dyDescent="0.25">
      <c r="A952" t="s">
        <v>13</v>
      </c>
      <c r="B952" t="s">
        <v>14</v>
      </c>
      <c r="C952" t="s">
        <v>27</v>
      </c>
      <c r="D952" t="s">
        <v>71</v>
      </c>
      <c r="E952" t="s">
        <v>27</v>
      </c>
      <c r="F952">
        <v>600000</v>
      </c>
      <c r="G952" t="s">
        <v>37</v>
      </c>
      <c r="H952">
        <v>17987.09602538704</v>
      </c>
    </row>
    <row r="953" spans="1:8" x14ac:dyDescent="0.25">
      <c r="A953" t="s">
        <v>13</v>
      </c>
      <c r="B953" t="s">
        <v>14</v>
      </c>
      <c r="C953" t="s">
        <v>27</v>
      </c>
      <c r="D953" t="s">
        <v>71</v>
      </c>
      <c r="E953" t="s">
        <v>27</v>
      </c>
      <c r="F953">
        <v>600001</v>
      </c>
      <c r="G953" t="s">
        <v>39</v>
      </c>
      <c r="H953">
        <v>0</v>
      </c>
    </row>
    <row r="954" spans="1:8" x14ac:dyDescent="0.25">
      <c r="A954" t="s">
        <v>13</v>
      </c>
      <c r="B954" t="s">
        <v>14</v>
      </c>
      <c r="C954" t="s">
        <v>27</v>
      </c>
      <c r="D954" t="s">
        <v>71</v>
      </c>
      <c r="E954" t="s">
        <v>27</v>
      </c>
      <c r="F954">
        <v>600002</v>
      </c>
      <c r="G954" t="s">
        <v>38</v>
      </c>
      <c r="H954">
        <v>0</v>
      </c>
    </row>
    <row r="955" spans="1:8" x14ac:dyDescent="0.25">
      <c r="A955" t="s">
        <v>13</v>
      </c>
      <c r="B955" t="s">
        <v>14</v>
      </c>
      <c r="C955" t="s">
        <v>27</v>
      </c>
      <c r="D955" t="s">
        <v>71</v>
      </c>
      <c r="E955" t="s">
        <v>27</v>
      </c>
      <c r="F955">
        <v>700000</v>
      </c>
      <c r="G955" t="s">
        <v>40</v>
      </c>
      <c r="H955">
        <v>8993.5480126935199</v>
      </c>
    </row>
    <row r="956" spans="1:8" x14ac:dyDescent="0.25">
      <c r="A956" t="s">
        <v>13</v>
      </c>
      <c r="B956" t="s">
        <v>14</v>
      </c>
      <c r="C956" t="s">
        <v>27</v>
      </c>
      <c r="D956" t="s">
        <v>71</v>
      </c>
      <c r="E956" t="s">
        <v>27</v>
      </c>
      <c r="F956">
        <v>700001</v>
      </c>
      <c r="G956" t="s">
        <v>41</v>
      </c>
      <c r="H956">
        <v>1798.7096025387041</v>
      </c>
    </row>
    <row r="957" spans="1:8" x14ac:dyDescent="0.25">
      <c r="A957" t="s">
        <v>13</v>
      </c>
      <c r="B957" t="s">
        <v>14</v>
      </c>
      <c r="C957" t="s">
        <v>27</v>
      </c>
      <c r="D957" t="s">
        <v>71</v>
      </c>
      <c r="E957" t="s">
        <v>27</v>
      </c>
      <c r="F957">
        <v>700002</v>
      </c>
      <c r="G957" t="s">
        <v>42</v>
      </c>
      <c r="H957">
        <v>3597.4192050774082</v>
      </c>
    </row>
    <row r="958" spans="1:8" x14ac:dyDescent="0.25">
      <c r="A958" t="s">
        <v>13</v>
      </c>
      <c r="B958" t="s">
        <v>14</v>
      </c>
      <c r="C958" t="s">
        <v>27</v>
      </c>
      <c r="D958" t="s">
        <v>71</v>
      </c>
      <c r="E958" t="s">
        <v>27</v>
      </c>
      <c r="F958">
        <v>700003</v>
      </c>
      <c r="G958" t="s">
        <v>43</v>
      </c>
      <c r="H958">
        <v>1798.7096025387041</v>
      </c>
    </row>
    <row r="959" spans="1:8" x14ac:dyDescent="0.25">
      <c r="A959" t="s">
        <v>13</v>
      </c>
      <c r="B959" t="s">
        <v>14</v>
      </c>
      <c r="C959" t="s">
        <v>27</v>
      </c>
      <c r="D959" t="s">
        <v>71</v>
      </c>
      <c r="E959" t="s">
        <v>27</v>
      </c>
      <c r="F959">
        <v>800000</v>
      </c>
      <c r="G959" t="s">
        <v>44</v>
      </c>
      <c r="H959">
        <v>3597.4192050774082</v>
      </c>
    </row>
    <row r="960" spans="1:8" x14ac:dyDescent="0.25">
      <c r="A960" t="s">
        <v>13</v>
      </c>
      <c r="B960" t="s">
        <v>14</v>
      </c>
      <c r="C960" t="s">
        <v>27</v>
      </c>
      <c r="D960" t="s">
        <v>71</v>
      </c>
      <c r="E960" t="s">
        <v>27</v>
      </c>
      <c r="F960">
        <v>800001</v>
      </c>
      <c r="G960" t="s">
        <v>45</v>
      </c>
      <c r="H960">
        <v>3597.4192050774082</v>
      </c>
    </row>
    <row r="961" spans="1:8" x14ac:dyDescent="0.25">
      <c r="A961" t="s">
        <v>13</v>
      </c>
      <c r="B961" t="s">
        <v>14</v>
      </c>
      <c r="C961" t="s">
        <v>27</v>
      </c>
      <c r="D961" t="s">
        <v>71</v>
      </c>
      <c r="E961" t="s">
        <v>27</v>
      </c>
      <c r="F961">
        <v>800002</v>
      </c>
      <c r="G961" t="s">
        <v>45</v>
      </c>
      <c r="H961">
        <v>3597.4192050774082</v>
      </c>
    </row>
    <row r="962" spans="1:8" x14ac:dyDescent="0.25">
      <c r="A962" t="s">
        <v>13</v>
      </c>
      <c r="B962" t="s">
        <v>14</v>
      </c>
      <c r="C962" t="s">
        <v>28</v>
      </c>
      <c r="D962" t="s">
        <v>79</v>
      </c>
      <c r="E962" t="s">
        <v>28</v>
      </c>
      <c r="F962">
        <v>100000</v>
      </c>
      <c r="G962" t="s">
        <v>31</v>
      </c>
      <c r="H962">
        <v>181669.66985640911</v>
      </c>
    </row>
    <row r="963" spans="1:8" x14ac:dyDescent="0.25">
      <c r="A963" t="s">
        <v>13</v>
      </c>
      <c r="B963" t="s">
        <v>14</v>
      </c>
      <c r="C963" t="s">
        <v>28</v>
      </c>
      <c r="D963" t="s">
        <v>79</v>
      </c>
      <c r="E963" t="s">
        <v>28</v>
      </c>
      <c r="F963">
        <v>100001</v>
      </c>
      <c r="G963" t="s">
        <v>32</v>
      </c>
      <c r="H963">
        <v>54500.900956922727</v>
      </c>
    </row>
    <row r="964" spans="1:8" x14ac:dyDescent="0.25">
      <c r="A964" t="s">
        <v>13</v>
      </c>
      <c r="B964" t="s">
        <v>14</v>
      </c>
      <c r="C964" t="s">
        <v>28</v>
      </c>
      <c r="D964" t="s">
        <v>79</v>
      </c>
      <c r="E964" t="s">
        <v>28</v>
      </c>
      <c r="F964">
        <v>200000</v>
      </c>
      <c r="G964" t="s">
        <v>36</v>
      </c>
      <c r="H964">
        <v>90834.834928204553</v>
      </c>
    </row>
    <row r="965" spans="1:8" x14ac:dyDescent="0.25">
      <c r="A965" t="s">
        <v>13</v>
      </c>
      <c r="B965" t="s">
        <v>14</v>
      </c>
      <c r="C965" t="s">
        <v>28</v>
      </c>
      <c r="D965" t="s">
        <v>79</v>
      </c>
      <c r="E965" t="s">
        <v>28</v>
      </c>
      <c r="F965">
        <v>400000</v>
      </c>
      <c r="G965" t="s">
        <v>33</v>
      </c>
      <c r="H965">
        <v>18166.966985640913</v>
      </c>
    </row>
    <row r="966" spans="1:8" x14ac:dyDescent="0.25">
      <c r="A966" t="s">
        <v>13</v>
      </c>
      <c r="B966" t="s">
        <v>14</v>
      </c>
      <c r="C966" t="s">
        <v>28</v>
      </c>
      <c r="D966" t="s">
        <v>79</v>
      </c>
      <c r="E966" t="s">
        <v>28</v>
      </c>
      <c r="F966">
        <v>400001</v>
      </c>
      <c r="G966" t="s">
        <v>34</v>
      </c>
      <c r="H966">
        <v>9083.4834928204564</v>
      </c>
    </row>
    <row r="967" spans="1:8" x14ac:dyDescent="0.25">
      <c r="A967" t="s">
        <v>13</v>
      </c>
      <c r="B967" t="s">
        <v>14</v>
      </c>
      <c r="C967" t="s">
        <v>28</v>
      </c>
      <c r="D967" t="s">
        <v>79</v>
      </c>
      <c r="E967" t="s">
        <v>28</v>
      </c>
      <c r="F967">
        <v>500000</v>
      </c>
      <c r="G967" t="s">
        <v>35</v>
      </c>
      <c r="H967">
        <v>36333.933971281826</v>
      </c>
    </row>
    <row r="968" spans="1:8" x14ac:dyDescent="0.25">
      <c r="A968" t="s">
        <v>13</v>
      </c>
      <c r="B968" t="s">
        <v>14</v>
      </c>
      <c r="C968" t="s">
        <v>28</v>
      </c>
      <c r="D968" t="s">
        <v>79</v>
      </c>
      <c r="E968" t="s">
        <v>28</v>
      </c>
      <c r="F968">
        <v>600000</v>
      </c>
      <c r="G968" t="s">
        <v>37</v>
      </c>
      <c r="H968">
        <v>18166.966985640913</v>
      </c>
    </row>
    <row r="969" spans="1:8" x14ac:dyDescent="0.25">
      <c r="A969" t="s">
        <v>13</v>
      </c>
      <c r="B969" t="s">
        <v>14</v>
      </c>
      <c r="C969" t="s">
        <v>28</v>
      </c>
      <c r="D969" t="s">
        <v>79</v>
      </c>
      <c r="E969" t="s">
        <v>28</v>
      </c>
      <c r="F969">
        <v>600001</v>
      </c>
      <c r="G969" t="s">
        <v>39</v>
      </c>
      <c r="H969">
        <v>0</v>
      </c>
    </row>
    <row r="970" spans="1:8" x14ac:dyDescent="0.25">
      <c r="A970" t="s">
        <v>13</v>
      </c>
      <c r="B970" t="s">
        <v>14</v>
      </c>
      <c r="C970" t="s">
        <v>28</v>
      </c>
      <c r="D970" t="s">
        <v>79</v>
      </c>
      <c r="E970" t="s">
        <v>28</v>
      </c>
      <c r="F970">
        <v>600002</v>
      </c>
      <c r="G970" t="s">
        <v>38</v>
      </c>
      <c r="H970">
        <v>0</v>
      </c>
    </row>
    <row r="971" spans="1:8" x14ac:dyDescent="0.25">
      <c r="A971" t="s">
        <v>13</v>
      </c>
      <c r="B971" t="s">
        <v>14</v>
      </c>
      <c r="C971" t="s">
        <v>28</v>
      </c>
      <c r="D971" t="s">
        <v>79</v>
      </c>
      <c r="E971" t="s">
        <v>28</v>
      </c>
      <c r="F971">
        <v>700000</v>
      </c>
      <c r="G971" t="s">
        <v>40</v>
      </c>
      <c r="H971">
        <v>9083.4834928204564</v>
      </c>
    </row>
    <row r="972" spans="1:8" x14ac:dyDescent="0.25">
      <c r="A972" t="s">
        <v>13</v>
      </c>
      <c r="B972" t="s">
        <v>14</v>
      </c>
      <c r="C972" t="s">
        <v>28</v>
      </c>
      <c r="D972" t="s">
        <v>79</v>
      </c>
      <c r="E972" t="s">
        <v>28</v>
      </c>
      <c r="F972">
        <v>700001</v>
      </c>
      <c r="G972" t="s">
        <v>41</v>
      </c>
      <c r="H972">
        <v>1816.6966985640911</v>
      </c>
    </row>
    <row r="973" spans="1:8" x14ac:dyDescent="0.25">
      <c r="A973" t="s">
        <v>13</v>
      </c>
      <c r="B973" t="s">
        <v>14</v>
      </c>
      <c r="C973" t="s">
        <v>28</v>
      </c>
      <c r="D973" t="s">
        <v>79</v>
      </c>
      <c r="E973" t="s">
        <v>28</v>
      </c>
      <c r="F973">
        <v>700002</v>
      </c>
      <c r="G973" t="s">
        <v>42</v>
      </c>
      <c r="H973">
        <v>3633.3933971281822</v>
      </c>
    </row>
    <row r="974" spans="1:8" x14ac:dyDescent="0.25">
      <c r="A974" t="s">
        <v>13</v>
      </c>
      <c r="B974" t="s">
        <v>14</v>
      </c>
      <c r="C974" t="s">
        <v>28</v>
      </c>
      <c r="D974" t="s">
        <v>79</v>
      </c>
      <c r="E974" t="s">
        <v>28</v>
      </c>
      <c r="F974">
        <v>700003</v>
      </c>
      <c r="G974" t="s">
        <v>43</v>
      </c>
      <c r="H974">
        <v>1816.6966985640911</v>
      </c>
    </row>
    <row r="975" spans="1:8" x14ac:dyDescent="0.25">
      <c r="A975" t="s">
        <v>13</v>
      </c>
      <c r="B975" t="s">
        <v>14</v>
      </c>
      <c r="C975" t="s">
        <v>28</v>
      </c>
      <c r="D975" t="s">
        <v>79</v>
      </c>
      <c r="E975" t="s">
        <v>28</v>
      </c>
      <c r="F975">
        <v>800000</v>
      </c>
      <c r="G975" t="s">
        <v>44</v>
      </c>
      <c r="H975">
        <v>3633.3933971281822</v>
      </c>
    </row>
    <row r="976" spans="1:8" x14ac:dyDescent="0.25">
      <c r="A976" t="s">
        <v>13</v>
      </c>
      <c r="B976" t="s">
        <v>14</v>
      </c>
      <c r="C976" t="s">
        <v>28</v>
      </c>
      <c r="D976" t="s">
        <v>79</v>
      </c>
      <c r="E976" t="s">
        <v>28</v>
      </c>
      <c r="F976">
        <v>800001</v>
      </c>
      <c r="G976" t="s">
        <v>45</v>
      </c>
      <c r="H976">
        <v>3633.3933971281822</v>
      </c>
    </row>
    <row r="977" spans="1:8" x14ac:dyDescent="0.25">
      <c r="A977" t="s">
        <v>13</v>
      </c>
      <c r="B977" t="s">
        <v>14</v>
      </c>
      <c r="C977" t="s">
        <v>28</v>
      </c>
      <c r="D977" t="s">
        <v>79</v>
      </c>
      <c r="E977" t="s">
        <v>28</v>
      </c>
      <c r="F977">
        <v>800002</v>
      </c>
      <c r="G977" t="s">
        <v>45</v>
      </c>
      <c r="H977">
        <v>3633.3933971281822</v>
      </c>
    </row>
    <row r="978" spans="1:8" x14ac:dyDescent="0.25">
      <c r="A978" t="s">
        <v>13</v>
      </c>
      <c r="B978" t="s">
        <v>14</v>
      </c>
      <c r="C978" t="s">
        <v>86</v>
      </c>
      <c r="D978" t="s">
        <v>80</v>
      </c>
      <c r="E978" t="s">
        <v>29</v>
      </c>
      <c r="F978">
        <v>100000</v>
      </c>
      <c r="G978" t="s">
        <v>31</v>
      </c>
      <c r="H978">
        <v>183486.36655497321</v>
      </c>
    </row>
    <row r="979" spans="1:8" x14ac:dyDescent="0.25">
      <c r="A979" t="s">
        <v>13</v>
      </c>
      <c r="B979" t="s">
        <v>14</v>
      </c>
      <c r="C979" t="s">
        <v>86</v>
      </c>
      <c r="D979" t="s">
        <v>80</v>
      </c>
      <c r="E979" t="s">
        <v>29</v>
      </c>
      <c r="F979">
        <v>100001</v>
      </c>
      <c r="G979" t="s">
        <v>32</v>
      </c>
      <c r="H979">
        <v>55045.909966491963</v>
      </c>
    </row>
    <row r="980" spans="1:8" x14ac:dyDescent="0.25">
      <c r="A980" t="s">
        <v>13</v>
      </c>
      <c r="B980" t="s">
        <v>14</v>
      </c>
      <c r="C980" t="s">
        <v>86</v>
      </c>
      <c r="D980" t="s">
        <v>80</v>
      </c>
      <c r="E980" t="s">
        <v>29</v>
      </c>
      <c r="F980">
        <v>200000</v>
      </c>
      <c r="G980" t="s">
        <v>36</v>
      </c>
      <c r="H980">
        <v>91743.183277486605</v>
      </c>
    </row>
    <row r="981" spans="1:8" x14ac:dyDescent="0.25">
      <c r="A981" t="s">
        <v>13</v>
      </c>
      <c r="B981" t="s">
        <v>14</v>
      </c>
      <c r="C981" t="s">
        <v>86</v>
      </c>
      <c r="D981" t="s">
        <v>80</v>
      </c>
      <c r="E981" t="s">
        <v>29</v>
      </c>
      <c r="F981">
        <v>400000</v>
      </c>
      <c r="G981" t="s">
        <v>33</v>
      </c>
      <c r="H981">
        <v>18348.636655497321</v>
      </c>
    </row>
    <row r="982" spans="1:8" x14ac:dyDescent="0.25">
      <c r="A982" t="s">
        <v>13</v>
      </c>
      <c r="B982" t="s">
        <v>14</v>
      </c>
      <c r="C982" t="s">
        <v>86</v>
      </c>
      <c r="D982" t="s">
        <v>80</v>
      </c>
      <c r="E982" t="s">
        <v>29</v>
      </c>
      <c r="F982">
        <v>400001</v>
      </c>
      <c r="G982" t="s">
        <v>34</v>
      </c>
      <c r="H982">
        <v>9174.3183277486605</v>
      </c>
    </row>
    <row r="983" spans="1:8" x14ac:dyDescent="0.25">
      <c r="A983" t="s">
        <v>13</v>
      </c>
      <c r="B983" t="s">
        <v>14</v>
      </c>
      <c r="C983" t="s">
        <v>86</v>
      </c>
      <c r="D983" t="s">
        <v>80</v>
      </c>
      <c r="E983" t="s">
        <v>29</v>
      </c>
      <c r="F983">
        <v>500000</v>
      </c>
      <c r="G983" t="s">
        <v>35</v>
      </c>
      <c r="H983">
        <v>36697.273310994642</v>
      </c>
    </row>
    <row r="984" spans="1:8" x14ac:dyDescent="0.25">
      <c r="A984" t="s">
        <v>13</v>
      </c>
      <c r="B984" t="s">
        <v>14</v>
      </c>
      <c r="C984" t="s">
        <v>86</v>
      </c>
      <c r="D984" t="s">
        <v>80</v>
      </c>
      <c r="E984" t="s">
        <v>29</v>
      </c>
      <c r="F984">
        <v>600000</v>
      </c>
      <c r="G984" t="s">
        <v>37</v>
      </c>
      <c r="H984">
        <v>18348.636655497321</v>
      </c>
    </row>
    <row r="985" spans="1:8" x14ac:dyDescent="0.25">
      <c r="A985" t="s">
        <v>13</v>
      </c>
      <c r="B985" t="s">
        <v>14</v>
      </c>
      <c r="C985" t="s">
        <v>86</v>
      </c>
      <c r="D985" t="s">
        <v>80</v>
      </c>
      <c r="E985" t="s">
        <v>29</v>
      </c>
      <c r="F985">
        <v>600001</v>
      </c>
      <c r="G985" t="s">
        <v>39</v>
      </c>
      <c r="H985">
        <v>0</v>
      </c>
    </row>
    <row r="986" spans="1:8" x14ac:dyDescent="0.25">
      <c r="A986" t="s">
        <v>13</v>
      </c>
      <c r="B986" t="s">
        <v>14</v>
      </c>
      <c r="C986" t="s">
        <v>86</v>
      </c>
      <c r="D986" t="s">
        <v>80</v>
      </c>
      <c r="E986" t="s">
        <v>29</v>
      </c>
      <c r="F986">
        <v>600002</v>
      </c>
      <c r="G986" t="s">
        <v>38</v>
      </c>
      <c r="H986">
        <v>0</v>
      </c>
    </row>
    <row r="987" spans="1:8" x14ac:dyDescent="0.25">
      <c r="A987" t="s">
        <v>13</v>
      </c>
      <c r="B987" t="s">
        <v>14</v>
      </c>
      <c r="C987" t="s">
        <v>86</v>
      </c>
      <c r="D987" t="s">
        <v>80</v>
      </c>
      <c r="E987" t="s">
        <v>29</v>
      </c>
      <c r="F987">
        <v>700000</v>
      </c>
      <c r="G987" t="s">
        <v>40</v>
      </c>
      <c r="H987">
        <v>9174.3183277486605</v>
      </c>
    </row>
    <row r="988" spans="1:8" x14ac:dyDescent="0.25">
      <c r="A988" t="s">
        <v>13</v>
      </c>
      <c r="B988" t="s">
        <v>14</v>
      </c>
      <c r="C988" t="s">
        <v>86</v>
      </c>
      <c r="D988" t="s">
        <v>80</v>
      </c>
      <c r="E988" t="s">
        <v>29</v>
      </c>
      <c r="F988">
        <v>700001</v>
      </c>
      <c r="G988" t="s">
        <v>41</v>
      </c>
      <c r="H988">
        <v>1834.8636655497321</v>
      </c>
    </row>
    <row r="989" spans="1:8" x14ac:dyDescent="0.25">
      <c r="A989" t="s">
        <v>13</v>
      </c>
      <c r="B989" t="s">
        <v>14</v>
      </c>
      <c r="C989" t="s">
        <v>86</v>
      </c>
      <c r="D989" t="s">
        <v>80</v>
      </c>
      <c r="E989" t="s">
        <v>29</v>
      </c>
      <c r="F989">
        <v>700002</v>
      </c>
      <c r="G989" t="s">
        <v>42</v>
      </c>
      <c r="H989">
        <v>3669.7273310994642</v>
      </c>
    </row>
    <row r="990" spans="1:8" x14ac:dyDescent="0.25">
      <c r="A990" t="s">
        <v>13</v>
      </c>
      <c r="B990" t="s">
        <v>14</v>
      </c>
      <c r="C990" t="s">
        <v>86</v>
      </c>
      <c r="D990" t="s">
        <v>80</v>
      </c>
      <c r="E990" t="s">
        <v>29</v>
      </c>
      <c r="F990">
        <v>700003</v>
      </c>
      <c r="G990" t="s">
        <v>43</v>
      </c>
      <c r="H990">
        <v>1834.8636655497321</v>
      </c>
    </row>
    <row r="991" spans="1:8" x14ac:dyDescent="0.25">
      <c r="A991" t="s">
        <v>13</v>
      </c>
      <c r="B991" t="s">
        <v>14</v>
      </c>
      <c r="C991" t="s">
        <v>86</v>
      </c>
      <c r="D991" t="s">
        <v>80</v>
      </c>
      <c r="E991" t="s">
        <v>29</v>
      </c>
      <c r="F991">
        <v>800000</v>
      </c>
      <c r="G991" t="s">
        <v>44</v>
      </c>
      <c r="H991">
        <v>3669.7273310994642</v>
      </c>
    </row>
    <row r="992" spans="1:8" x14ac:dyDescent="0.25">
      <c r="A992" t="s">
        <v>13</v>
      </c>
      <c r="B992" t="s">
        <v>14</v>
      </c>
      <c r="C992" t="s">
        <v>86</v>
      </c>
      <c r="D992" t="s">
        <v>80</v>
      </c>
      <c r="E992" t="s">
        <v>29</v>
      </c>
      <c r="F992">
        <v>800001</v>
      </c>
      <c r="G992" t="s">
        <v>45</v>
      </c>
      <c r="H992">
        <v>3669.7273310994642</v>
      </c>
    </row>
    <row r="993" spans="1:8" x14ac:dyDescent="0.25">
      <c r="A993" t="s">
        <v>13</v>
      </c>
      <c r="B993" t="s">
        <v>14</v>
      </c>
      <c r="C993" t="s">
        <v>86</v>
      </c>
      <c r="D993" t="s">
        <v>80</v>
      </c>
      <c r="E993" t="s">
        <v>29</v>
      </c>
      <c r="F993">
        <v>800002</v>
      </c>
      <c r="G993" t="s">
        <v>45</v>
      </c>
      <c r="H993">
        <v>3669.7273310994642</v>
      </c>
    </row>
    <row r="994" spans="1:8" x14ac:dyDescent="0.25">
      <c r="A994" t="s">
        <v>13</v>
      </c>
      <c r="B994" t="s">
        <v>14</v>
      </c>
      <c r="C994" t="s">
        <v>87</v>
      </c>
      <c r="D994" t="s">
        <v>81</v>
      </c>
      <c r="E994" t="s">
        <v>30</v>
      </c>
      <c r="F994">
        <v>100000</v>
      </c>
      <c r="G994" t="s">
        <v>31</v>
      </c>
      <c r="H994">
        <v>185321.23022052294</v>
      </c>
    </row>
    <row r="995" spans="1:8" x14ac:dyDescent="0.25">
      <c r="A995" t="s">
        <v>13</v>
      </c>
      <c r="B995" t="s">
        <v>14</v>
      </c>
      <c r="C995" t="s">
        <v>87</v>
      </c>
      <c r="D995" t="s">
        <v>81</v>
      </c>
      <c r="E995" t="s">
        <v>30</v>
      </c>
      <c r="F995">
        <v>100001</v>
      </c>
      <c r="G995" t="s">
        <v>32</v>
      </c>
      <c r="H995">
        <v>55596.369066156876</v>
      </c>
    </row>
    <row r="996" spans="1:8" x14ac:dyDescent="0.25">
      <c r="A996" t="s">
        <v>13</v>
      </c>
      <c r="B996" t="s">
        <v>14</v>
      </c>
      <c r="C996" t="s">
        <v>87</v>
      </c>
      <c r="D996" t="s">
        <v>81</v>
      </c>
      <c r="E996" t="s">
        <v>30</v>
      </c>
      <c r="F996">
        <v>200000</v>
      </c>
      <c r="G996" t="s">
        <v>36</v>
      </c>
      <c r="H996">
        <v>92660.615110261468</v>
      </c>
    </row>
    <row r="997" spans="1:8" x14ac:dyDescent="0.25">
      <c r="A997" t="s">
        <v>13</v>
      </c>
      <c r="B997" t="s">
        <v>14</v>
      </c>
      <c r="C997" t="s">
        <v>87</v>
      </c>
      <c r="D997" t="s">
        <v>81</v>
      </c>
      <c r="E997" t="s">
        <v>30</v>
      </c>
      <c r="F997">
        <v>400000</v>
      </c>
      <c r="G997" t="s">
        <v>33</v>
      </c>
      <c r="H997">
        <v>18532.123022052296</v>
      </c>
    </row>
    <row r="998" spans="1:8" x14ac:dyDescent="0.25">
      <c r="A998" t="s">
        <v>13</v>
      </c>
      <c r="B998" t="s">
        <v>14</v>
      </c>
      <c r="C998" t="s">
        <v>87</v>
      </c>
      <c r="D998" t="s">
        <v>81</v>
      </c>
      <c r="E998" t="s">
        <v>30</v>
      </c>
      <c r="F998">
        <v>400001</v>
      </c>
      <c r="G998" t="s">
        <v>34</v>
      </c>
      <c r="H998">
        <v>9266.0615110261479</v>
      </c>
    </row>
    <row r="999" spans="1:8" x14ac:dyDescent="0.25">
      <c r="A999" t="s">
        <v>13</v>
      </c>
      <c r="B999" t="s">
        <v>14</v>
      </c>
      <c r="C999" t="s">
        <v>87</v>
      </c>
      <c r="D999" t="s">
        <v>81</v>
      </c>
      <c r="E999" t="s">
        <v>30</v>
      </c>
      <c r="F999">
        <v>500000</v>
      </c>
      <c r="G999" t="s">
        <v>35</v>
      </c>
      <c r="H999">
        <v>37064.246044104591</v>
      </c>
    </row>
    <row r="1000" spans="1:8" x14ac:dyDescent="0.25">
      <c r="A1000" t="s">
        <v>13</v>
      </c>
      <c r="B1000" t="s">
        <v>14</v>
      </c>
      <c r="C1000" t="s">
        <v>87</v>
      </c>
      <c r="D1000" t="s">
        <v>81</v>
      </c>
      <c r="E1000" t="s">
        <v>30</v>
      </c>
      <c r="F1000">
        <v>600000</v>
      </c>
      <c r="G1000" t="s">
        <v>37</v>
      </c>
      <c r="H1000">
        <v>18532.123022052296</v>
      </c>
    </row>
    <row r="1001" spans="1:8" x14ac:dyDescent="0.25">
      <c r="A1001" t="s">
        <v>13</v>
      </c>
      <c r="B1001" t="s">
        <v>14</v>
      </c>
      <c r="C1001" t="s">
        <v>87</v>
      </c>
      <c r="D1001" t="s">
        <v>81</v>
      </c>
      <c r="E1001" t="s">
        <v>30</v>
      </c>
      <c r="F1001">
        <v>600001</v>
      </c>
      <c r="G1001" t="s">
        <v>39</v>
      </c>
      <c r="H1001">
        <v>0</v>
      </c>
    </row>
    <row r="1002" spans="1:8" x14ac:dyDescent="0.25">
      <c r="A1002" t="s">
        <v>13</v>
      </c>
      <c r="B1002" t="s">
        <v>14</v>
      </c>
      <c r="C1002" t="s">
        <v>87</v>
      </c>
      <c r="D1002" t="s">
        <v>81</v>
      </c>
      <c r="E1002" t="s">
        <v>30</v>
      </c>
      <c r="F1002">
        <v>600002</v>
      </c>
      <c r="G1002" t="s">
        <v>38</v>
      </c>
      <c r="H1002">
        <v>0</v>
      </c>
    </row>
    <row r="1003" spans="1:8" x14ac:dyDescent="0.25">
      <c r="A1003" t="s">
        <v>13</v>
      </c>
      <c r="B1003" t="s">
        <v>14</v>
      </c>
      <c r="C1003" t="s">
        <v>87</v>
      </c>
      <c r="D1003" t="s">
        <v>81</v>
      </c>
      <c r="E1003" t="s">
        <v>30</v>
      </c>
      <c r="F1003">
        <v>700000</v>
      </c>
      <c r="G1003" t="s">
        <v>40</v>
      </c>
      <c r="H1003">
        <v>9266.0615110261479</v>
      </c>
    </row>
    <row r="1004" spans="1:8" x14ac:dyDescent="0.25">
      <c r="A1004" t="s">
        <v>13</v>
      </c>
      <c r="B1004" t="s">
        <v>14</v>
      </c>
      <c r="C1004" t="s">
        <v>87</v>
      </c>
      <c r="D1004" t="s">
        <v>81</v>
      </c>
      <c r="E1004" t="s">
        <v>30</v>
      </c>
      <c r="F1004">
        <v>700001</v>
      </c>
      <c r="G1004" t="s">
        <v>41</v>
      </c>
      <c r="H1004">
        <v>1853.2123022052294</v>
      </c>
    </row>
    <row r="1005" spans="1:8" x14ac:dyDescent="0.25">
      <c r="A1005" t="s">
        <v>13</v>
      </c>
      <c r="B1005" t="s">
        <v>14</v>
      </c>
      <c r="C1005" t="s">
        <v>87</v>
      </c>
      <c r="D1005" t="s">
        <v>81</v>
      </c>
      <c r="E1005" t="s">
        <v>30</v>
      </c>
      <c r="F1005">
        <v>700002</v>
      </c>
      <c r="G1005" t="s">
        <v>42</v>
      </c>
      <c r="H1005">
        <v>3706.4246044104589</v>
      </c>
    </row>
    <row r="1006" spans="1:8" x14ac:dyDescent="0.25">
      <c r="A1006" t="s">
        <v>13</v>
      </c>
      <c r="B1006" t="s">
        <v>14</v>
      </c>
      <c r="C1006" t="s">
        <v>87</v>
      </c>
      <c r="D1006" t="s">
        <v>81</v>
      </c>
      <c r="E1006" t="s">
        <v>30</v>
      </c>
      <c r="F1006">
        <v>700003</v>
      </c>
      <c r="G1006" t="s">
        <v>43</v>
      </c>
      <c r="H1006">
        <v>1853.2123022052294</v>
      </c>
    </row>
    <row r="1007" spans="1:8" x14ac:dyDescent="0.25">
      <c r="A1007" t="s">
        <v>13</v>
      </c>
      <c r="B1007" t="s">
        <v>14</v>
      </c>
      <c r="C1007" t="s">
        <v>87</v>
      </c>
      <c r="D1007" t="s">
        <v>81</v>
      </c>
      <c r="E1007" t="s">
        <v>30</v>
      </c>
      <c r="F1007">
        <v>800000</v>
      </c>
      <c r="G1007" t="s">
        <v>44</v>
      </c>
      <c r="H1007">
        <v>3706.4246044104589</v>
      </c>
    </row>
    <row r="1008" spans="1:8" x14ac:dyDescent="0.25">
      <c r="A1008" t="s">
        <v>13</v>
      </c>
      <c r="B1008" t="s">
        <v>14</v>
      </c>
      <c r="C1008" t="s">
        <v>87</v>
      </c>
      <c r="D1008" t="s">
        <v>81</v>
      </c>
      <c r="E1008" t="s">
        <v>30</v>
      </c>
      <c r="F1008">
        <v>800001</v>
      </c>
      <c r="G1008" t="s">
        <v>45</v>
      </c>
      <c r="H1008">
        <v>3706.4246044104589</v>
      </c>
    </row>
    <row r="1009" spans="1:8" x14ac:dyDescent="0.25">
      <c r="A1009" t="s">
        <v>13</v>
      </c>
      <c r="B1009" t="s">
        <v>14</v>
      </c>
      <c r="C1009" t="s">
        <v>87</v>
      </c>
      <c r="D1009" t="s">
        <v>81</v>
      </c>
      <c r="E1009" t="s">
        <v>30</v>
      </c>
      <c r="F1009">
        <v>800002</v>
      </c>
      <c r="G1009" t="s">
        <v>45</v>
      </c>
      <c r="H1009">
        <v>3706.4246044104589</v>
      </c>
    </row>
    <row r="1010" spans="1:8" x14ac:dyDescent="0.25">
      <c r="A1010" t="s">
        <v>15</v>
      </c>
      <c r="B1010" t="s">
        <v>16</v>
      </c>
      <c r="C1010" t="s">
        <v>4</v>
      </c>
      <c r="D1010" t="s">
        <v>62</v>
      </c>
      <c r="E1010" t="s">
        <v>47</v>
      </c>
      <c r="F1010">
        <v>100000</v>
      </c>
      <c r="G1010" t="s">
        <v>31</v>
      </c>
      <c r="H1010">
        <v>187174.44252272818</v>
      </c>
    </row>
    <row r="1011" spans="1:8" x14ac:dyDescent="0.25">
      <c r="A1011" t="s">
        <v>15</v>
      </c>
      <c r="B1011" t="s">
        <v>16</v>
      </c>
      <c r="C1011" t="s">
        <v>4</v>
      </c>
      <c r="D1011" t="s">
        <v>62</v>
      </c>
      <c r="E1011" t="s">
        <v>47</v>
      </c>
      <c r="F1011">
        <v>100001</v>
      </c>
      <c r="G1011" t="s">
        <v>32</v>
      </c>
      <c r="H1011">
        <v>56152.332756818454</v>
      </c>
    </row>
    <row r="1012" spans="1:8" x14ac:dyDescent="0.25">
      <c r="A1012" t="s">
        <v>15</v>
      </c>
      <c r="B1012" t="s">
        <v>16</v>
      </c>
      <c r="C1012" t="s">
        <v>4</v>
      </c>
      <c r="D1012" t="s">
        <v>62</v>
      </c>
      <c r="E1012" t="s">
        <v>47</v>
      </c>
      <c r="F1012">
        <v>200000</v>
      </c>
      <c r="G1012" t="s">
        <v>36</v>
      </c>
      <c r="H1012">
        <v>93587.221261364088</v>
      </c>
    </row>
    <row r="1013" spans="1:8" x14ac:dyDescent="0.25">
      <c r="A1013" t="s">
        <v>15</v>
      </c>
      <c r="B1013" t="s">
        <v>16</v>
      </c>
      <c r="C1013" t="s">
        <v>4</v>
      </c>
      <c r="D1013" t="s">
        <v>62</v>
      </c>
      <c r="E1013" t="s">
        <v>47</v>
      </c>
      <c r="F1013">
        <v>400000</v>
      </c>
      <c r="G1013" t="s">
        <v>33</v>
      </c>
      <c r="H1013">
        <v>18717.444252272817</v>
      </c>
    </row>
    <row r="1014" spans="1:8" x14ac:dyDescent="0.25">
      <c r="A1014" t="s">
        <v>15</v>
      </c>
      <c r="B1014" t="s">
        <v>16</v>
      </c>
      <c r="C1014" t="s">
        <v>4</v>
      </c>
      <c r="D1014" t="s">
        <v>62</v>
      </c>
      <c r="E1014" t="s">
        <v>47</v>
      </c>
      <c r="F1014">
        <v>400001</v>
      </c>
      <c r="G1014" t="s">
        <v>34</v>
      </c>
      <c r="H1014">
        <v>9358.7221261364084</v>
      </c>
    </row>
    <row r="1015" spans="1:8" x14ac:dyDescent="0.25">
      <c r="A1015" t="s">
        <v>15</v>
      </c>
      <c r="B1015" t="s">
        <v>16</v>
      </c>
      <c r="C1015" t="s">
        <v>4</v>
      </c>
      <c r="D1015" t="s">
        <v>62</v>
      </c>
      <c r="E1015" t="s">
        <v>47</v>
      </c>
      <c r="F1015">
        <v>500000</v>
      </c>
      <c r="G1015" t="s">
        <v>35</v>
      </c>
      <c r="H1015">
        <v>37434.888504545634</v>
      </c>
    </row>
    <row r="1016" spans="1:8" x14ac:dyDescent="0.25">
      <c r="A1016" t="s">
        <v>15</v>
      </c>
      <c r="B1016" t="s">
        <v>16</v>
      </c>
      <c r="C1016" t="s">
        <v>4</v>
      </c>
      <c r="D1016" t="s">
        <v>62</v>
      </c>
      <c r="E1016" t="s">
        <v>47</v>
      </c>
      <c r="F1016">
        <v>600000</v>
      </c>
      <c r="G1016" t="s">
        <v>37</v>
      </c>
      <c r="H1016">
        <v>18717.444252272817</v>
      </c>
    </row>
    <row r="1017" spans="1:8" x14ac:dyDescent="0.25">
      <c r="A1017" t="s">
        <v>15</v>
      </c>
      <c r="B1017" t="s">
        <v>16</v>
      </c>
      <c r="C1017" t="s">
        <v>4</v>
      </c>
      <c r="D1017" t="s">
        <v>62</v>
      </c>
      <c r="E1017" t="s">
        <v>47</v>
      </c>
      <c r="F1017">
        <v>600001</v>
      </c>
      <c r="G1017" t="s">
        <v>39</v>
      </c>
      <c r="H1017">
        <v>0</v>
      </c>
    </row>
    <row r="1018" spans="1:8" x14ac:dyDescent="0.25">
      <c r="A1018" t="s">
        <v>15</v>
      </c>
      <c r="B1018" t="s">
        <v>16</v>
      </c>
      <c r="C1018" t="s">
        <v>4</v>
      </c>
      <c r="D1018" t="s">
        <v>62</v>
      </c>
      <c r="E1018" t="s">
        <v>47</v>
      </c>
      <c r="F1018">
        <v>600002</v>
      </c>
      <c r="G1018" t="s">
        <v>38</v>
      </c>
      <c r="H1018">
        <v>0</v>
      </c>
    </row>
    <row r="1019" spans="1:8" x14ac:dyDescent="0.25">
      <c r="A1019" t="s">
        <v>15</v>
      </c>
      <c r="B1019" t="s">
        <v>16</v>
      </c>
      <c r="C1019" t="s">
        <v>4</v>
      </c>
      <c r="D1019" t="s">
        <v>62</v>
      </c>
      <c r="E1019" t="s">
        <v>47</v>
      </c>
      <c r="F1019">
        <v>700000</v>
      </c>
      <c r="G1019" t="s">
        <v>40</v>
      </c>
      <c r="H1019">
        <v>9358.7221261364084</v>
      </c>
    </row>
    <row r="1020" spans="1:8" x14ac:dyDescent="0.25">
      <c r="A1020" t="s">
        <v>15</v>
      </c>
      <c r="B1020" t="s">
        <v>16</v>
      </c>
      <c r="C1020" t="s">
        <v>4</v>
      </c>
      <c r="D1020" t="s">
        <v>62</v>
      </c>
      <c r="E1020" t="s">
        <v>47</v>
      </c>
      <c r="F1020">
        <v>700001</v>
      </c>
      <c r="G1020" t="s">
        <v>41</v>
      </c>
      <c r="H1020">
        <v>1871.7444252272817</v>
      </c>
    </row>
    <row r="1021" spans="1:8" x14ac:dyDescent="0.25">
      <c r="A1021" t="s">
        <v>15</v>
      </c>
      <c r="B1021" t="s">
        <v>16</v>
      </c>
      <c r="C1021" t="s">
        <v>4</v>
      </c>
      <c r="D1021" t="s">
        <v>62</v>
      </c>
      <c r="E1021" t="s">
        <v>47</v>
      </c>
      <c r="F1021">
        <v>700002</v>
      </c>
      <c r="G1021" t="s">
        <v>42</v>
      </c>
      <c r="H1021">
        <v>3743.4888504545634</v>
      </c>
    </row>
    <row r="1022" spans="1:8" x14ac:dyDescent="0.25">
      <c r="A1022" t="s">
        <v>15</v>
      </c>
      <c r="B1022" t="s">
        <v>16</v>
      </c>
      <c r="C1022" t="s">
        <v>4</v>
      </c>
      <c r="D1022" t="s">
        <v>62</v>
      </c>
      <c r="E1022" t="s">
        <v>47</v>
      </c>
      <c r="F1022">
        <v>700003</v>
      </c>
      <c r="G1022" t="s">
        <v>43</v>
      </c>
      <c r="H1022">
        <v>1871.7444252272817</v>
      </c>
    </row>
    <row r="1023" spans="1:8" x14ac:dyDescent="0.25">
      <c r="A1023" t="s">
        <v>15</v>
      </c>
      <c r="B1023" t="s">
        <v>16</v>
      </c>
      <c r="C1023" t="s">
        <v>4</v>
      </c>
      <c r="D1023" t="s">
        <v>62</v>
      </c>
      <c r="E1023" t="s">
        <v>47</v>
      </c>
      <c r="F1023">
        <v>800000</v>
      </c>
      <c r="G1023" t="s">
        <v>44</v>
      </c>
      <c r="H1023">
        <v>3743.4888504545634</v>
      </c>
    </row>
    <row r="1024" spans="1:8" x14ac:dyDescent="0.25">
      <c r="A1024" t="s">
        <v>15</v>
      </c>
      <c r="B1024" t="s">
        <v>16</v>
      </c>
      <c r="C1024" t="s">
        <v>4</v>
      </c>
      <c r="D1024" t="s">
        <v>62</v>
      </c>
      <c r="E1024" t="s">
        <v>47</v>
      </c>
      <c r="F1024">
        <v>800001</v>
      </c>
      <c r="G1024" t="s">
        <v>45</v>
      </c>
      <c r="H1024">
        <v>3743.4888504545634</v>
      </c>
    </row>
    <row r="1025" spans="1:8" x14ac:dyDescent="0.25">
      <c r="A1025" t="s">
        <v>15</v>
      </c>
      <c r="B1025" t="s">
        <v>16</v>
      </c>
      <c r="C1025" t="s">
        <v>4</v>
      </c>
      <c r="D1025" t="s">
        <v>62</v>
      </c>
      <c r="E1025" t="s">
        <v>47</v>
      </c>
      <c r="F1025">
        <v>800002</v>
      </c>
      <c r="G1025" t="s">
        <v>45</v>
      </c>
      <c r="H1025">
        <v>3743.4888504545634</v>
      </c>
    </row>
    <row r="1026" spans="1:8" x14ac:dyDescent="0.25">
      <c r="A1026" t="s">
        <v>15</v>
      </c>
      <c r="B1026" t="s">
        <v>16</v>
      </c>
      <c r="C1026" t="s">
        <v>4</v>
      </c>
      <c r="D1026" t="s">
        <v>63</v>
      </c>
      <c r="E1026" t="s">
        <v>48</v>
      </c>
      <c r="F1026">
        <v>100000</v>
      </c>
      <c r="G1026" t="s">
        <v>31</v>
      </c>
      <c r="H1026">
        <v>189046.18694795546</v>
      </c>
    </row>
    <row r="1027" spans="1:8" x14ac:dyDescent="0.25">
      <c r="A1027" t="s">
        <v>15</v>
      </c>
      <c r="B1027" t="s">
        <v>16</v>
      </c>
      <c r="C1027" t="s">
        <v>4</v>
      </c>
      <c r="D1027" t="s">
        <v>63</v>
      </c>
      <c r="E1027" t="s">
        <v>48</v>
      </c>
      <c r="F1027">
        <v>100001</v>
      </c>
      <c r="G1027" t="s">
        <v>32</v>
      </c>
      <c r="H1027">
        <v>56713.856084386636</v>
      </c>
    </row>
    <row r="1028" spans="1:8" x14ac:dyDescent="0.25">
      <c r="A1028" t="s">
        <v>15</v>
      </c>
      <c r="B1028" t="s">
        <v>16</v>
      </c>
      <c r="C1028" t="s">
        <v>4</v>
      </c>
      <c r="D1028" t="s">
        <v>63</v>
      </c>
      <c r="E1028" t="s">
        <v>48</v>
      </c>
      <c r="F1028">
        <v>200000</v>
      </c>
      <c r="G1028" t="s">
        <v>36</v>
      </c>
      <c r="H1028">
        <v>94523.093473977729</v>
      </c>
    </row>
    <row r="1029" spans="1:8" x14ac:dyDescent="0.25">
      <c r="A1029" t="s">
        <v>15</v>
      </c>
      <c r="B1029" t="s">
        <v>16</v>
      </c>
      <c r="C1029" t="s">
        <v>4</v>
      </c>
      <c r="D1029" t="s">
        <v>63</v>
      </c>
      <c r="E1029" t="s">
        <v>48</v>
      </c>
      <c r="F1029">
        <v>400000</v>
      </c>
      <c r="G1029" t="s">
        <v>33</v>
      </c>
      <c r="H1029">
        <v>18904.618694795547</v>
      </c>
    </row>
    <row r="1030" spans="1:8" x14ac:dyDescent="0.25">
      <c r="A1030" t="s">
        <v>15</v>
      </c>
      <c r="B1030" t="s">
        <v>16</v>
      </c>
      <c r="C1030" t="s">
        <v>4</v>
      </c>
      <c r="D1030" t="s">
        <v>63</v>
      </c>
      <c r="E1030" t="s">
        <v>48</v>
      </c>
      <c r="F1030">
        <v>400001</v>
      </c>
      <c r="G1030" t="s">
        <v>34</v>
      </c>
      <c r="H1030">
        <v>9452.3093473977733</v>
      </c>
    </row>
    <row r="1031" spans="1:8" x14ac:dyDescent="0.25">
      <c r="A1031" t="s">
        <v>15</v>
      </c>
      <c r="B1031" t="s">
        <v>16</v>
      </c>
      <c r="C1031" t="s">
        <v>4</v>
      </c>
      <c r="D1031" t="s">
        <v>63</v>
      </c>
      <c r="E1031" t="s">
        <v>48</v>
      </c>
      <c r="F1031">
        <v>500000</v>
      </c>
      <c r="G1031" t="s">
        <v>35</v>
      </c>
      <c r="H1031">
        <v>37809.237389591093</v>
      </c>
    </row>
    <row r="1032" spans="1:8" x14ac:dyDescent="0.25">
      <c r="A1032" t="s">
        <v>15</v>
      </c>
      <c r="B1032" t="s">
        <v>16</v>
      </c>
      <c r="C1032" t="s">
        <v>4</v>
      </c>
      <c r="D1032" t="s">
        <v>63</v>
      </c>
      <c r="E1032" t="s">
        <v>48</v>
      </c>
      <c r="F1032">
        <v>600000</v>
      </c>
      <c r="G1032" t="s">
        <v>37</v>
      </c>
      <c r="H1032">
        <v>18904.618694795547</v>
      </c>
    </row>
    <row r="1033" spans="1:8" x14ac:dyDescent="0.25">
      <c r="A1033" t="s">
        <v>15</v>
      </c>
      <c r="B1033" t="s">
        <v>16</v>
      </c>
      <c r="C1033" t="s">
        <v>4</v>
      </c>
      <c r="D1033" t="s">
        <v>63</v>
      </c>
      <c r="E1033" t="s">
        <v>48</v>
      </c>
      <c r="F1033">
        <v>600001</v>
      </c>
      <c r="G1033" t="s">
        <v>39</v>
      </c>
      <c r="H1033">
        <v>0</v>
      </c>
    </row>
    <row r="1034" spans="1:8" x14ac:dyDescent="0.25">
      <c r="A1034" t="s">
        <v>15</v>
      </c>
      <c r="B1034" t="s">
        <v>16</v>
      </c>
      <c r="C1034" t="s">
        <v>4</v>
      </c>
      <c r="D1034" t="s">
        <v>63</v>
      </c>
      <c r="E1034" t="s">
        <v>48</v>
      </c>
      <c r="F1034">
        <v>600002</v>
      </c>
      <c r="G1034" t="s">
        <v>38</v>
      </c>
      <c r="H1034">
        <v>0</v>
      </c>
    </row>
    <row r="1035" spans="1:8" x14ac:dyDescent="0.25">
      <c r="A1035" t="s">
        <v>15</v>
      </c>
      <c r="B1035" t="s">
        <v>16</v>
      </c>
      <c r="C1035" t="s">
        <v>4</v>
      </c>
      <c r="D1035" t="s">
        <v>63</v>
      </c>
      <c r="E1035" t="s">
        <v>48</v>
      </c>
      <c r="F1035">
        <v>700000</v>
      </c>
      <c r="G1035" t="s">
        <v>40</v>
      </c>
      <c r="H1035">
        <v>9452.3093473977733</v>
      </c>
    </row>
    <row r="1036" spans="1:8" x14ac:dyDescent="0.25">
      <c r="A1036" t="s">
        <v>15</v>
      </c>
      <c r="B1036" t="s">
        <v>16</v>
      </c>
      <c r="C1036" t="s">
        <v>4</v>
      </c>
      <c r="D1036" t="s">
        <v>63</v>
      </c>
      <c r="E1036" t="s">
        <v>48</v>
      </c>
      <c r="F1036">
        <v>700001</v>
      </c>
      <c r="G1036" t="s">
        <v>41</v>
      </c>
      <c r="H1036">
        <v>1890.4618694795547</v>
      </c>
    </row>
    <row r="1037" spans="1:8" x14ac:dyDescent="0.25">
      <c r="A1037" t="s">
        <v>15</v>
      </c>
      <c r="B1037" t="s">
        <v>16</v>
      </c>
      <c r="C1037" t="s">
        <v>4</v>
      </c>
      <c r="D1037" t="s">
        <v>63</v>
      </c>
      <c r="E1037" t="s">
        <v>48</v>
      </c>
      <c r="F1037">
        <v>700002</v>
      </c>
      <c r="G1037" t="s">
        <v>42</v>
      </c>
      <c r="H1037">
        <v>3780.9237389591094</v>
      </c>
    </row>
    <row r="1038" spans="1:8" x14ac:dyDescent="0.25">
      <c r="A1038" t="s">
        <v>15</v>
      </c>
      <c r="B1038" t="s">
        <v>16</v>
      </c>
      <c r="C1038" t="s">
        <v>4</v>
      </c>
      <c r="D1038" t="s">
        <v>63</v>
      </c>
      <c r="E1038" t="s">
        <v>48</v>
      </c>
      <c r="F1038">
        <v>700003</v>
      </c>
      <c r="G1038" t="s">
        <v>43</v>
      </c>
      <c r="H1038">
        <v>1890.4618694795547</v>
      </c>
    </row>
    <row r="1039" spans="1:8" x14ac:dyDescent="0.25">
      <c r="A1039" t="s">
        <v>15</v>
      </c>
      <c r="B1039" t="s">
        <v>16</v>
      </c>
      <c r="C1039" t="s">
        <v>4</v>
      </c>
      <c r="D1039" t="s">
        <v>63</v>
      </c>
      <c r="E1039" t="s">
        <v>48</v>
      </c>
      <c r="F1039">
        <v>800000</v>
      </c>
      <c r="G1039" t="s">
        <v>44</v>
      </c>
      <c r="H1039">
        <v>3780.9237389591094</v>
      </c>
    </row>
    <row r="1040" spans="1:8" x14ac:dyDescent="0.25">
      <c r="A1040" t="s">
        <v>15</v>
      </c>
      <c r="B1040" t="s">
        <v>16</v>
      </c>
      <c r="C1040" t="s">
        <v>4</v>
      </c>
      <c r="D1040" t="s">
        <v>63</v>
      </c>
      <c r="E1040" t="s">
        <v>48</v>
      </c>
      <c r="F1040">
        <v>800001</v>
      </c>
      <c r="G1040" t="s">
        <v>45</v>
      </c>
      <c r="H1040">
        <v>3780.9237389591094</v>
      </c>
    </row>
    <row r="1041" spans="1:8" x14ac:dyDescent="0.25">
      <c r="A1041" t="s">
        <v>15</v>
      </c>
      <c r="B1041" t="s">
        <v>16</v>
      </c>
      <c r="C1041" t="s">
        <v>4</v>
      </c>
      <c r="D1041" t="s">
        <v>63</v>
      </c>
      <c r="E1041" t="s">
        <v>48</v>
      </c>
      <c r="F1041">
        <v>800002</v>
      </c>
      <c r="G1041" t="s">
        <v>45</v>
      </c>
      <c r="H1041">
        <v>3780.9237389591094</v>
      </c>
    </row>
    <row r="1042" spans="1:8" x14ac:dyDescent="0.25">
      <c r="A1042" t="s">
        <v>15</v>
      </c>
      <c r="B1042" t="s">
        <v>16</v>
      </c>
      <c r="C1042" t="s">
        <v>4</v>
      </c>
      <c r="D1042" t="s">
        <v>64</v>
      </c>
      <c r="E1042" t="s">
        <v>49</v>
      </c>
      <c r="F1042">
        <v>100000</v>
      </c>
      <c r="G1042" t="s">
        <v>31</v>
      </c>
      <c r="H1042">
        <v>190936.64881743502</v>
      </c>
    </row>
    <row r="1043" spans="1:8" x14ac:dyDescent="0.25">
      <c r="A1043" t="s">
        <v>15</v>
      </c>
      <c r="B1043" t="s">
        <v>16</v>
      </c>
      <c r="C1043" t="s">
        <v>4</v>
      </c>
      <c r="D1043" t="s">
        <v>64</v>
      </c>
      <c r="E1043" t="s">
        <v>49</v>
      </c>
      <c r="F1043">
        <v>100001</v>
      </c>
      <c r="G1043" t="s">
        <v>32</v>
      </c>
      <c r="H1043">
        <v>57280.994645230508</v>
      </c>
    </row>
    <row r="1044" spans="1:8" x14ac:dyDescent="0.25">
      <c r="A1044" t="s">
        <v>15</v>
      </c>
      <c r="B1044" t="s">
        <v>16</v>
      </c>
      <c r="C1044" t="s">
        <v>4</v>
      </c>
      <c r="D1044" t="s">
        <v>64</v>
      </c>
      <c r="E1044" t="s">
        <v>49</v>
      </c>
      <c r="F1044">
        <v>200000</v>
      </c>
      <c r="G1044" t="s">
        <v>36</v>
      </c>
      <c r="H1044">
        <v>95468.324408717512</v>
      </c>
    </row>
    <row r="1045" spans="1:8" x14ac:dyDescent="0.25">
      <c r="A1045" t="s">
        <v>15</v>
      </c>
      <c r="B1045" t="s">
        <v>16</v>
      </c>
      <c r="C1045" t="s">
        <v>4</v>
      </c>
      <c r="D1045" t="s">
        <v>64</v>
      </c>
      <c r="E1045" t="s">
        <v>49</v>
      </c>
      <c r="F1045">
        <v>400000</v>
      </c>
      <c r="G1045" t="s">
        <v>33</v>
      </c>
      <c r="H1045">
        <v>19093.664881743502</v>
      </c>
    </row>
    <row r="1046" spans="1:8" x14ac:dyDescent="0.25">
      <c r="A1046" t="s">
        <v>15</v>
      </c>
      <c r="B1046" t="s">
        <v>16</v>
      </c>
      <c r="C1046" t="s">
        <v>4</v>
      </c>
      <c r="D1046" t="s">
        <v>64</v>
      </c>
      <c r="E1046" t="s">
        <v>49</v>
      </c>
      <c r="F1046">
        <v>400001</v>
      </c>
      <c r="G1046" t="s">
        <v>34</v>
      </c>
      <c r="H1046">
        <v>9546.8324408717508</v>
      </c>
    </row>
    <row r="1047" spans="1:8" x14ac:dyDescent="0.25">
      <c r="A1047" t="s">
        <v>15</v>
      </c>
      <c r="B1047" t="s">
        <v>16</v>
      </c>
      <c r="C1047" t="s">
        <v>4</v>
      </c>
      <c r="D1047" t="s">
        <v>64</v>
      </c>
      <c r="E1047" t="s">
        <v>49</v>
      </c>
      <c r="F1047">
        <v>500000</v>
      </c>
      <c r="G1047" t="s">
        <v>35</v>
      </c>
      <c r="H1047">
        <v>38187.329763487003</v>
      </c>
    </row>
    <row r="1048" spans="1:8" x14ac:dyDescent="0.25">
      <c r="A1048" t="s">
        <v>15</v>
      </c>
      <c r="B1048" t="s">
        <v>16</v>
      </c>
      <c r="C1048" t="s">
        <v>4</v>
      </c>
      <c r="D1048" t="s">
        <v>64</v>
      </c>
      <c r="E1048" t="s">
        <v>49</v>
      </c>
      <c r="F1048">
        <v>600000</v>
      </c>
      <c r="G1048" t="s">
        <v>37</v>
      </c>
      <c r="H1048">
        <v>19093.664881743502</v>
      </c>
    </row>
    <row r="1049" spans="1:8" x14ac:dyDescent="0.25">
      <c r="A1049" t="s">
        <v>15</v>
      </c>
      <c r="B1049" t="s">
        <v>16</v>
      </c>
      <c r="C1049" t="s">
        <v>4</v>
      </c>
      <c r="D1049" t="s">
        <v>64</v>
      </c>
      <c r="E1049" t="s">
        <v>49</v>
      </c>
      <c r="F1049">
        <v>600001</v>
      </c>
      <c r="G1049" t="s">
        <v>39</v>
      </c>
      <c r="H1049">
        <v>0</v>
      </c>
    </row>
    <row r="1050" spans="1:8" x14ac:dyDescent="0.25">
      <c r="A1050" t="s">
        <v>15</v>
      </c>
      <c r="B1050" t="s">
        <v>16</v>
      </c>
      <c r="C1050" t="s">
        <v>4</v>
      </c>
      <c r="D1050" t="s">
        <v>64</v>
      </c>
      <c r="E1050" t="s">
        <v>49</v>
      </c>
      <c r="F1050">
        <v>600002</v>
      </c>
      <c r="G1050" t="s">
        <v>38</v>
      </c>
      <c r="H1050">
        <v>0</v>
      </c>
    </row>
    <row r="1051" spans="1:8" x14ac:dyDescent="0.25">
      <c r="A1051" t="s">
        <v>15</v>
      </c>
      <c r="B1051" t="s">
        <v>16</v>
      </c>
      <c r="C1051" t="s">
        <v>4</v>
      </c>
      <c r="D1051" t="s">
        <v>64</v>
      </c>
      <c r="E1051" t="s">
        <v>49</v>
      </c>
      <c r="F1051">
        <v>700000</v>
      </c>
      <c r="G1051" t="s">
        <v>40</v>
      </c>
      <c r="H1051">
        <v>9546.8324408717508</v>
      </c>
    </row>
    <row r="1052" spans="1:8" x14ac:dyDescent="0.25">
      <c r="A1052" t="s">
        <v>15</v>
      </c>
      <c r="B1052" t="s">
        <v>16</v>
      </c>
      <c r="C1052" t="s">
        <v>4</v>
      </c>
      <c r="D1052" t="s">
        <v>64</v>
      </c>
      <c r="E1052" t="s">
        <v>49</v>
      </c>
      <c r="F1052">
        <v>700001</v>
      </c>
      <c r="G1052" t="s">
        <v>41</v>
      </c>
      <c r="H1052">
        <v>1909.3664881743503</v>
      </c>
    </row>
    <row r="1053" spans="1:8" x14ac:dyDescent="0.25">
      <c r="A1053" t="s">
        <v>15</v>
      </c>
      <c r="B1053" t="s">
        <v>16</v>
      </c>
      <c r="C1053" t="s">
        <v>4</v>
      </c>
      <c r="D1053" t="s">
        <v>64</v>
      </c>
      <c r="E1053" t="s">
        <v>49</v>
      </c>
      <c r="F1053">
        <v>700002</v>
      </c>
      <c r="G1053" t="s">
        <v>42</v>
      </c>
      <c r="H1053">
        <v>3818.7329763487005</v>
      </c>
    </row>
    <row r="1054" spans="1:8" x14ac:dyDescent="0.25">
      <c r="A1054" t="s">
        <v>15</v>
      </c>
      <c r="B1054" t="s">
        <v>16</v>
      </c>
      <c r="C1054" t="s">
        <v>4</v>
      </c>
      <c r="D1054" t="s">
        <v>64</v>
      </c>
      <c r="E1054" t="s">
        <v>49</v>
      </c>
      <c r="F1054">
        <v>700003</v>
      </c>
      <c r="G1054" t="s">
        <v>43</v>
      </c>
      <c r="H1054">
        <v>1909.3664881743503</v>
      </c>
    </row>
    <row r="1055" spans="1:8" x14ac:dyDescent="0.25">
      <c r="A1055" t="s">
        <v>15</v>
      </c>
      <c r="B1055" t="s">
        <v>16</v>
      </c>
      <c r="C1055" t="s">
        <v>4</v>
      </c>
      <c r="D1055" t="s">
        <v>64</v>
      </c>
      <c r="E1055" t="s">
        <v>49</v>
      </c>
      <c r="F1055">
        <v>800000</v>
      </c>
      <c r="G1055" t="s">
        <v>44</v>
      </c>
      <c r="H1055">
        <v>3818.7329763487005</v>
      </c>
    </row>
    <row r="1056" spans="1:8" x14ac:dyDescent="0.25">
      <c r="A1056" t="s">
        <v>15</v>
      </c>
      <c r="B1056" t="s">
        <v>16</v>
      </c>
      <c r="C1056" t="s">
        <v>4</v>
      </c>
      <c r="D1056" t="s">
        <v>64</v>
      </c>
      <c r="E1056" t="s">
        <v>49</v>
      </c>
      <c r="F1056">
        <v>800001</v>
      </c>
      <c r="G1056" t="s">
        <v>45</v>
      </c>
      <c r="H1056">
        <v>3818.7329763487005</v>
      </c>
    </row>
    <row r="1057" spans="1:8" x14ac:dyDescent="0.25">
      <c r="A1057" t="s">
        <v>15</v>
      </c>
      <c r="B1057" t="s">
        <v>16</v>
      </c>
      <c r="C1057" t="s">
        <v>4</v>
      </c>
      <c r="D1057" t="s">
        <v>64</v>
      </c>
      <c r="E1057" t="s">
        <v>49</v>
      </c>
      <c r="F1057">
        <v>800002</v>
      </c>
      <c r="G1057" t="s">
        <v>45</v>
      </c>
      <c r="H1057">
        <v>3818.7329763487005</v>
      </c>
    </row>
    <row r="1058" spans="1:8" x14ac:dyDescent="0.25">
      <c r="A1058" t="s">
        <v>15</v>
      </c>
      <c r="B1058" t="s">
        <v>16</v>
      </c>
      <c r="C1058" t="s">
        <v>4</v>
      </c>
      <c r="D1058" t="s">
        <v>65</v>
      </c>
      <c r="E1058" t="s">
        <v>50</v>
      </c>
      <c r="F1058">
        <v>100000</v>
      </c>
      <c r="G1058" t="s">
        <v>31</v>
      </c>
      <c r="H1058">
        <v>192846.01530560938</v>
      </c>
    </row>
    <row r="1059" spans="1:8" x14ac:dyDescent="0.25">
      <c r="A1059" t="s">
        <v>15</v>
      </c>
      <c r="B1059" t="s">
        <v>16</v>
      </c>
      <c r="C1059" t="s">
        <v>4</v>
      </c>
      <c r="D1059" t="s">
        <v>65</v>
      </c>
      <c r="E1059" t="s">
        <v>50</v>
      </c>
      <c r="F1059">
        <v>100001</v>
      </c>
      <c r="G1059" t="s">
        <v>32</v>
      </c>
      <c r="H1059">
        <v>57853.804591682812</v>
      </c>
    </row>
    <row r="1060" spans="1:8" x14ac:dyDescent="0.25">
      <c r="A1060" t="s">
        <v>15</v>
      </c>
      <c r="B1060" t="s">
        <v>16</v>
      </c>
      <c r="C1060" t="s">
        <v>4</v>
      </c>
      <c r="D1060" t="s">
        <v>65</v>
      </c>
      <c r="E1060" t="s">
        <v>50</v>
      </c>
      <c r="F1060">
        <v>200000</v>
      </c>
      <c r="G1060" t="s">
        <v>36</v>
      </c>
      <c r="H1060">
        <v>96423.007652804692</v>
      </c>
    </row>
    <row r="1061" spans="1:8" x14ac:dyDescent="0.25">
      <c r="A1061" t="s">
        <v>15</v>
      </c>
      <c r="B1061" t="s">
        <v>16</v>
      </c>
      <c r="C1061" t="s">
        <v>4</v>
      </c>
      <c r="D1061" t="s">
        <v>65</v>
      </c>
      <c r="E1061" t="s">
        <v>50</v>
      </c>
      <c r="F1061">
        <v>400000</v>
      </c>
      <c r="G1061" t="s">
        <v>33</v>
      </c>
      <c r="H1061">
        <v>19284.60153056094</v>
      </c>
    </row>
    <row r="1062" spans="1:8" x14ac:dyDescent="0.25">
      <c r="A1062" t="s">
        <v>15</v>
      </c>
      <c r="B1062" t="s">
        <v>16</v>
      </c>
      <c r="C1062" t="s">
        <v>4</v>
      </c>
      <c r="D1062" t="s">
        <v>65</v>
      </c>
      <c r="E1062" t="s">
        <v>50</v>
      </c>
      <c r="F1062">
        <v>400001</v>
      </c>
      <c r="G1062" t="s">
        <v>34</v>
      </c>
      <c r="H1062">
        <v>9642.3007652804699</v>
      </c>
    </row>
    <row r="1063" spans="1:8" x14ac:dyDescent="0.25">
      <c r="A1063" t="s">
        <v>15</v>
      </c>
      <c r="B1063" t="s">
        <v>16</v>
      </c>
      <c r="C1063" t="s">
        <v>4</v>
      </c>
      <c r="D1063" t="s">
        <v>65</v>
      </c>
      <c r="E1063" t="s">
        <v>50</v>
      </c>
      <c r="F1063">
        <v>500000</v>
      </c>
      <c r="G1063" t="s">
        <v>35</v>
      </c>
      <c r="H1063">
        <v>38569.20306112188</v>
      </c>
    </row>
    <row r="1064" spans="1:8" x14ac:dyDescent="0.25">
      <c r="A1064" t="s">
        <v>15</v>
      </c>
      <c r="B1064" t="s">
        <v>16</v>
      </c>
      <c r="C1064" t="s">
        <v>4</v>
      </c>
      <c r="D1064" t="s">
        <v>65</v>
      </c>
      <c r="E1064" t="s">
        <v>50</v>
      </c>
      <c r="F1064">
        <v>600000</v>
      </c>
      <c r="G1064" t="s">
        <v>37</v>
      </c>
      <c r="H1064">
        <v>19284.60153056094</v>
      </c>
    </row>
    <row r="1065" spans="1:8" x14ac:dyDescent="0.25">
      <c r="A1065" t="s">
        <v>15</v>
      </c>
      <c r="B1065" t="s">
        <v>16</v>
      </c>
      <c r="C1065" t="s">
        <v>4</v>
      </c>
      <c r="D1065" t="s">
        <v>65</v>
      </c>
      <c r="E1065" t="s">
        <v>50</v>
      </c>
      <c r="F1065">
        <v>600001</v>
      </c>
      <c r="G1065" t="s">
        <v>39</v>
      </c>
      <c r="H1065">
        <v>0</v>
      </c>
    </row>
    <row r="1066" spans="1:8" x14ac:dyDescent="0.25">
      <c r="A1066" t="s">
        <v>15</v>
      </c>
      <c r="B1066" t="s">
        <v>16</v>
      </c>
      <c r="C1066" t="s">
        <v>4</v>
      </c>
      <c r="D1066" t="s">
        <v>65</v>
      </c>
      <c r="E1066" t="s">
        <v>50</v>
      </c>
      <c r="F1066">
        <v>600002</v>
      </c>
      <c r="G1066" t="s">
        <v>38</v>
      </c>
      <c r="H1066">
        <v>0</v>
      </c>
    </row>
    <row r="1067" spans="1:8" x14ac:dyDescent="0.25">
      <c r="A1067" t="s">
        <v>15</v>
      </c>
      <c r="B1067" t="s">
        <v>16</v>
      </c>
      <c r="C1067" t="s">
        <v>4</v>
      </c>
      <c r="D1067" t="s">
        <v>65</v>
      </c>
      <c r="E1067" t="s">
        <v>50</v>
      </c>
      <c r="F1067">
        <v>700000</v>
      </c>
      <c r="G1067" t="s">
        <v>40</v>
      </c>
      <c r="H1067">
        <v>9642.3007652804699</v>
      </c>
    </row>
    <row r="1068" spans="1:8" x14ac:dyDescent="0.25">
      <c r="A1068" t="s">
        <v>15</v>
      </c>
      <c r="B1068" t="s">
        <v>16</v>
      </c>
      <c r="C1068" t="s">
        <v>4</v>
      </c>
      <c r="D1068" t="s">
        <v>65</v>
      </c>
      <c r="E1068" t="s">
        <v>50</v>
      </c>
      <c r="F1068">
        <v>700001</v>
      </c>
      <c r="G1068" t="s">
        <v>41</v>
      </c>
      <c r="H1068">
        <v>1928.460153056094</v>
      </c>
    </row>
    <row r="1069" spans="1:8" x14ac:dyDescent="0.25">
      <c r="A1069" t="s">
        <v>15</v>
      </c>
      <c r="B1069" t="s">
        <v>16</v>
      </c>
      <c r="C1069" t="s">
        <v>4</v>
      </c>
      <c r="D1069" t="s">
        <v>65</v>
      </c>
      <c r="E1069" t="s">
        <v>50</v>
      </c>
      <c r="F1069">
        <v>700002</v>
      </c>
      <c r="G1069" t="s">
        <v>42</v>
      </c>
      <c r="H1069">
        <v>3856.920306112188</v>
      </c>
    </row>
    <row r="1070" spans="1:8" x14ac:dyDescent="0.25">
      <c r="A1070" t="s">
        <v>15</v>
      </c>
      <c r="B1070" t="s">
        <v>16</v>
      </c>
      <c r="C1070" t="s">
        <v>4</v>
      </c>
      <c r="D1070" t="s">
        <v>65</v>
      </c>
      <c r="E1070" t="s">
        <v>50</v>
      </c>
      <c r="F1070">
        <v>700003</v>
      </c>
      <c r="G1070" t="s">
        <v>43</v>
      </c>
      <c r="H1070">
        <v>1928.460153056094</v>
      </c>
    </row>
    <row r="1071" spans="1:8" x14ac:dyDescent="0.25">
      <c r="A1071" t="s">
        <v>15</v>
      </c>
      <c r="B1071" t="s">
        <v>16</v>
      </c>
      <c r="C1071" t="s">
        <v>4</v>
      </c>
      <c r="D1071" t="s">
        <v>65</v>
      </c>
      <c r="E1071" t="s">
        <v>50</v>
      </c>
      <c r="F1071">
        <v>800000</v>
      </c>
      <c r="G1071" t="s">
        <v>44</v>
      </c>
      <c r="H1071">
        <v>3856.920306112188</v>
      </c>
    </row>
    <row r="1072" spans="1:8" x14ac:dyDescent="0.25">
      <c r="A1072" t="s">
        <v>15</v>
      </c>
      <c r="B1072" t="s">
        <v>16</v>
      </c>
      <c r="C1072" t="s">
        <v>4</v>
      </c>
      <c r="D1072" t="s">
        <v>65</v>
      </c>
      <c r="E1072" t="s">
        <v>50</v>
      </c>
      <c r="F1072">
        <v>800001</v>
      </c>
      <c r="G1072" t="s">
        <v>45</v>
      </c>
      <c r="H1072">
        <v>3856.920306112188</v>
      </c>
    </row>
    <row r="1073" spans="1:8" x14ac:dyDescent="0.25">
      <c r="A1073" t="s">
        <v>15</v>
      </c>
      <c r="B1073" t="s">
        <v>16</v>
      </c>
      <c r="C1073" t="s">
        <v>4</v>
      </c>
      <c r="D1073" t="s">
        <v>65</v>
      </c>
      <c r="E1073" t="s">
        <v>50</v>
      </c>
      <c r="F1073">
        <v>800002</v>
      </c>
      <c r="G1073" t="s">
        <v>45</v>
      </c>
      <c r="H1073">
        <v>3856.920306112188</v>
      </c>
    </row>
    <row r="1074" spans="1:8" x14ac:dyDescent="0.25">
      <c r="A1074" t="s">
        <v>15</v>
      </c>
      <c r="B1074" t="s">
        <v>16</v>
      </c>
      <c r="C1074" t="s">
        <v>4</v>
      </c>
      <c r="D1074" t="s">
        <v>66</v>
      </c>
      <c r="E1074" t="s">
        <v>51</v>
      </c>
      <c r="F1074">
        <v>100000</v>
      </c>
      <c r="G1074" t="s">
        <v>31</v>
      </c>
      <c r="H1074">
        <v>194774.47545866549</v>
      </c>
    </row>
    <row r="1075" spans="1:8" x14ac:dyDescent="0.25">
      <c r="A1075" t="s">
        <v>15</v>
      </c>
      <c r="B1075" t="s">
        <v>16</v>
      </c>
      <c r="C1075" t="s">
        <v>4</v>
      </c>
      <c r="D1075" t="s">
        <v>66</v>
      </c>
      <c r="E1075" t="s">
        <v>51</v>
      </c>
      <c r="F1075">
        <v>100001</v>
      </c>
      <c r="G1075" t="s">
        <v>32</v>
      </c>
      <c r="H1075">
        <v>58432.342637599642</v>
      </c>
    </row>
    <row r="1076" spans="1:8" x14ac:dyDescent="0.25">
      <c r="A1076" t="s">
        <v>15</v>
      </c>
      <c r="B1076" t="s">
        <v>16</v>
      </c>
      <c r="C1076" t="s">
        <v>4</v>
      </c>
      <c r="D1076" t="s">
        <v>66</v>
      </c>
      <c r="E1076" t="s">
        <v>51</v>
      </c>
      <c r="F1076">
        <v>200000</v>
      </c>
      <c r="G1076" t="s">
        <v>36</v>
      </c>
      <c r="H1076">
        <v>97387.237729332744</v>
      </c>
    </row>
    <row r="1077" spans="1:8" x14ac:dyDescent="0.25">
      <c r="A1077" t="s">
        <v>15</v>
      </c>
      <c r="B1077" t="s">
        <v>16</v>
      </c>
      <c r="C1077" t="s">
        <v>4</v>
      </c>
      <c r="D1077" t="s">
        <v>66</v>
      </c>
      <c r="E1077" t="s">
        <v>51</v>
      </c>
      <c r="F1077">
        <v>400000</v>
      </c>
      <c r="G1077" t="s">
        <v>33</v>
      </c>
      <c r="H1077">
        <v>19477.447545866551</v>
      </c>
    </row>
    <row r="1078" spans="1:8" x14ac:dyDescent="0.25">
      <c r="A1078" t="s">
        <v>15</v>
      </c>
      <c r="B1078" t="s">
        <v>16</v>
      </c>
      <c r="C1078" t="s">
        <v>4</v>
      </c>
      <c r="D1078" t="s">
        <v>66</v>
      </c>
      <c r="E1078" t="s">
        <v>51</v>
      </c>
      <c r="F1078">
        <v>400001</v>
      </c>
      <c r="G1078" t="s">
        <v>34</v>
      </c>
      <c r="H1078">
        <v>9738.7237729332755</v>
      </c>
    </row>
    <row r="1079" spans="1:8" x14ac:dyDescent="0.25">
      <c r="A1079" t="s">
        <v>15</v>
      </c>
      <c r="B1079" t="s">
        <v>16</v>
      </c>
      <c r="C1079" t="s">
        <v>4</v>
      </c>
      <c r="D1079" t="s">
        <v>66</v>
      </c>
      <c r="E1079" t="s">
        <v>51</v>
      </c>
      <c r="F1079">
        <v>500000</v>
      </c>
      <c r="G1079" t="s">
        <v>35</v>
      </c>
      <c r="H1079">
        <v>38954.895091733102</v>
      </c>
    </row>
    <row r="1080" spans="1:8" x14ac:dyDescent="0.25">
      <c r="A1080" t="s">
        <v>15</v>
      </c>
      <c r="B1080" t="s">
        <v>16</v>
      </c>
      <c r="C1080" t="s">
        <v>4</v>
      </c>
      <c r="D1080" t="s">
        <v>66</v>
      </c>
      <c r="E1080" t="s">
        <v>51</v>
      </c>
      <c r="F1080">
        <v>600000</v>
      </c>
      <c r="G1080" t="s">
        <v>37</v>
      </c>
      <c r="H1080">
        <v>19477.447545866551</v>
      </c>
    </row>
    <row r="1081" spans="1:8" x14ac:dyDescent="0.25">
      <c r="A1081" t="s">
        <v>15</v>
      </c>
      <c r="B1081" t="s">
        <v>16</v>
      </c>
      <c r="C1081" t="s">
        <v>4</v>
      </c>
      <c r="D1081" t="s">
        <v>66</v>
      </c>
      <c r="E1081" t="s">
        <v>51</v>
      </c>
      <c r="F1081">
        <v>600001</v>
      </c>
      <c r="G1081" t="s">
        <v>39</v>
      </c>
      <c r="H1081">
        <v>0</v>
      </c>
    </row>
    <row r="1082" spans="1:8" x14ac:dyDescent="0.25">
      <c r="A1082" t="s">
        <v>15</v>
      </c>
      <c r="B1082" t="s">
        <v>16</v>
      </c>
      <c r="C1082" t="s">
        <v>4</v>
      </c>
      <c r="D1082" t="s">
        <v>66</v>
      </c>
      <c r="E1082" t="s">
        <v>51</v>
      </c>
      <c r="F1082">
        <v>600002</v>
      </c>
      <c r="G1082" t="s">
        <v>38</v>
      </c>
      <c r="H1082">
        <v>0</v>
      </c>
    </row>
    <row r="1083" spans="1:8" x14ac:dyDescent="0.25">
      <c r="A1083" t="s">
        <v>15</v>
      </c>
      <c r="B1083" t="s">
        <v>16</v>
      </c>
      <c r="C1083" t="s">
        <v>4</v>
      </c>
      <c r="D1083" t="s">
        <v>66</v>
      </c>
      <c r="E1083" t="s">
        <v>51</v>
      </c>
      <c r="F1083">
        <v>700000</v>
      </c>
      <c r="G1083" t="s">
        <v>40</v>
      </c>
      <c r="H1083">
        <v>9738.7237729332755</v>
      </c>
    </row>
    <row r="1084" spans="1:8" x14ac:dyDescent="0.25">
      <c r="A1084" t="s">
        <v>15</v>
      </c>
      <c r="B1084" t="s">
        <v>16</v>
      </c>
      <c r="C1084" t="s">
        <v>4</v>
      </c>
      <c r="D1084" t="s">
        <v>66</v>
      </c>
      <c r="E1084" t="s">
        <v>51</v>
      </c>
      <c r="F1084">
        <v>700001</v>
      </c>
      <c r="G1084" t="s">
        <v>41</v>
      </c>
      <c r="H1084">
        <v>1947.7447545866548</v>
      </c>
    </row>
    <row r="1085" spans="1:8" x14ac:dyDescent="0.25">
      <c r="A1085" t="s">
        <v>15</v>
      </c>
      <c r="B1085" t="s">
        <v>16</v>
      </c>
      <c r="C1085" t="s">
        <v>4</v>
      </c>
      <c r="D1085" t="s">
        <v>66</v>
      </c>
      <c r="E1085" t="s">
        <v>51</v>
      </c>
      <c r="F1085">
        <v>700002</v>
      </c>
      <c r="G1085" t="s">
        <v>42</v>
      </c>
      <c r="H1085">
        <v>3895.4895091733097</v>
      </c>
    </row>
    <row r="1086" spans="1:8" x14ac:dyDescent="0.25">
      <c r="A1086" t="s">
        <v>15</v>
      </c>
      <c r="B1086" t="s">
        <v>16</v>
      </c>
      <c r="C1086" t="s">
        <v>4</v>
      </c>
      <c r="D1086" t="s">
        <v>66</v>
      </c>
      <c r="E1086" t="s">
        <v>51</v>
      </c>
      <c r="F1086">
        <v>700003</v>
      </c>
      <c r="G1086" t="s">
        <v>43</v>
      </c>
      <c r="H1086">
        <v>1947.7447545866548</v>
      </c>
    </row>
    <row r="1087" spans="1:8" x14ac:dyDescent="0.25">
      <c r="A1087" t="s">
        <v>15</v>
      </c>
      <c r="B1087" t="s">
        <v>16</v>
      </c>
      <c r="C1087" t="s">
        <v>4</v>
      </c>
      <c r="D1087" t="s">
        <v>66</v>
      </c>
      <c r="E1087" t="s">
        <v>51</v>
      </c>
      <c r="F1087">
        <v>800000</v>
      </c>
      <c r="G1087" t="s">
        <v>44</v>
      </c>
      <c r="H1087">
        <v>3895.4895091733097</v>
      </c>
    </row>
    <row r="1088" spans="1:8" x14ac:dyDescent="0.25">
      <c r="A1088" t="s">
        <v>15</v>
      </c>
      <c r="B1088" t="s">
        <v>16</v>
      </c>
      <c r="C1088" t="s">
        <v>4</v>
      </c>
      <c r="D1088" t="s">
        <v>66</v>
      </c>
      <c r="E1088" t="s">
        <v>51</v>
      </c>
      <c r="F1088">
        <v>800001</v>
      </c>
      <c r="G1088" t="s">
        <v>45</v>
      </c>
      <c r="H1088">
        <v>3895.4895091733097</v>
      </c>
    </row>
    <row r="1089" spans="1:8" x14ac:dyDescent="0.25">
      <c r="A1089" t="s">
        <v>15</v>
      </c>
      <c r="B1089" t="s">
        <v>16</v>
      </c>
      <c r="C1089" t="s">
        <v>4</v>
      </c>
      <c r="D1089" t="s">
        <v>66</v>
      </c>
      <c r="E1089" t="s">
        <v>51</v>
      </c>
      <c r="F1089">
        <v>800002</v>
      </c>
      <c r="G1089" t="s">
        <v>45</v>
      </c>
      <c r="H1089">
        <v>3895.4895091733097</v>
      </c>
    </row>
    <row r="1090" spans="1:8" x14ac:dyDescent="0.25">
      <c r="A1090" t="s">
        <v>15</v>
      </c>
      <c r="B1090" t="s">
        <v>16</v>
      </c>
      <c r="C1090" t="s">
        <v>5</v>
      </c>
      <c r="D1090" t="s">
        <v>67</v>
      </c>
      <c r="E1090" t="s">
        <v>52</v>
      </c>
      <c r="F1090">
        <v>100000</v>
      </c>
      <c r="G1090" t="s">
        <v>31</v>
      </c>
      <c r="H1090">
        <v>196722.22021325215</v>
      </c>
    </row>
    <row r="1091" spans="1:8" x14ac:dyDescent="0.25">
      <c r="A1091" t="s">
        <v>15</v>
      </c>
      <c r="B1091" t="s">
        <v>16</v>
      </c>
      <c r="C1091" t="s">
        <v>5</v>
      </c>
      <c r="D1091" t="s">
        <v>67</v>
      </c>
      <c r="E1091" t="s">
        <v>52</v>
      </c>
      <c r="F1091">
        <v>100001</v>
      </c>
      <c r="G1091" t="s">
        <v>32</v>
      </c>
      <c r="H1091">
        <v>59016.666063975645</v>
      </c>
    </row>
    <row r="1092" spans="1:8" x14ac:dyDescent="0.25">
      <c r="A1092" t="s">
        <v>15</v>
      </c>
      <c r="B1092" t="s">
        <v>16</v>
      </c>
      <c r="C1092" t="s">
        <v>5</v>
      </c>
      <c r="D1092" t="s">
        <v>67</v>
      </c>
      <c r="E1092" t="s">
        <v>52</v>
      </c>
      <c r="F1092">
        <v>200000</v>
      </c>
      <c r="G1092" t="s">
        <v>36</v>
      </c>
      <c r="H1092">
        <v>98361.110106626074</v>
      </c>
    </row>
    <row r="1093" spans="1:8" x14ac:dyDescent="0.25">
      <c r="A1093" t="s">
        <v>15</v>
      </c>
      <c r="B1093" t="s">
        <v>16</v>
      </c>
      <c r="C1093" t="s">
        <v>5</v>
      </c>
      <c r="D1093" t="s">
        <v>67</v>
      </c>
      <c r="E1093" t="s">
        <v>52</v>
      </c>
      <c r="F1093">
        <v>400000</v>
      </c>
      <c r="G1093" t="s">
        <v>33</v>
      </c>
      <c r="H1093">
        <v>19672.222021325215</v>
      </c>
    </row>
    <row r="1094" spans="1:8" x14ac:dyDescent="0.25">
      <c r="A1094" t="s">
        <v>15</v>
      </c>
      <c r="B1094" t="s">
        <v>16</v>
      </c>
      <c r="C1094" t="s">
        <v>5</v>
      </c>
      <c r="D1094" t="s">
        <v>67</v>
      </c>
      <c r="E1094" t="s">
        <v>52</v>
      </c>
      <c r="F1094">
        <v>400001</v>
      </c>
      <c r="G1094" t="s">
        <v>34</v>
      </c>
      <c r="H1094">
        <v>9836.1110106626074</v>
      </c>
    </row>
    <row r="1095" spans="1:8" x14ac:dyDescent="0.25">
      <c r="A1095" t="s">
        <v>15</v>
      </c>
      <c r="B1095" t="s">
        <v>16</v>
      </c>
      <c r="C1095" t="s">
        <v>5</v>
      </c>
      <c r="D1095" t="s">
        <v>67</v>
      </c>
      <c r="E1095" t="s">
        <v>52</v>
      </c>
      <c r="F1095">
        <v>500000</v>
      </c>
      <c r="G1095" t="s">
        <v>35</v>
      </c>
      <c r="H1095">
        <v>39344.44404265043</v>
      </c>
    </row>
    <row r="1096" spans="1:8" x14ac:dyDescent="0.25">
      <c r="A1096" t="s">
        <v>15</v>
      </c>
      <c r="B1096" t="s">
        <v>16</v>
      </c>
      <c r="C1096" t="s">
        <v>5</v>
      </c>
      <c r="D1096" t="s">
        <v>67</v>
      </c>
      <c r="E1096" t="s">
        <v>52</v>
      </c>
      <c r="F1096">
        <v>600000</v>
      </c>
      <c r="G1096" t="s">
        <v>37</v>
      </c>
      <c r="H1096">
        <v>19672.222021325215</v>
      </c>
    </row>
    <row r="1097" spans="1:8" x14ac:dyDescent="0.25">
      <c r="A1097" t="s">
        <v>15</v>
      </c>
      <c r="B1097" t="s">
        <v>16</v>
      </c>
      <c r="C1097" t="s">
        <v>5</v>
      </c>
      <c r="D1097" t="s">
        <v>67</v>
      </c>
      <c r="E1097" t="s">
        <v>52</v>
      </c>
      <c r="F1097">
        <v>600001</v>
      </c>
      <c r="G1097" t="s">
        <v>39</v>
      </c>
      <c r="H1097">
        <v>0</v>
      </c>
    </row>
    <row r="1098" spans="1:8" x14ac:dyDescent="0.25">
      <c r="A1098" t="s">
        <v>15</v>
      </c>
      <c r="B1098" t="s">
        <v>16</v>
      </c>
      <c r="C1098" t="s">
        <v>5</v>
      </c>
      <c r="D1098" t="s">
        <v>67</v>
      </c>
      <c r="E1098" t="s">
        <v>52</v>
      </c>
      <c r="F1098">
        <v>600002</v>
      </c>
      <c r="G1098" t="s">
        <v>38</v>
      </c>
      <c r="H1098">
        <v>0</v>
      </c>
    </row>
    <row r="1099" spans="1:8" x14ac:dyDescent="0.25">
      <c r="A1099" t="s">
        <v>15</v>
      </c>
      <c r="B1099" t="s">
        <v>16</v>
      </c>
      <c r="C1099" t="s">
        <v>5</v>
      </c>
      <c r="D1099" t="s">
        <v>67</v>
      </c>
      <c r="E1099" t="s">
        <v>52</v>
      </c>
      <c r="F1099">
        <v>700000</v>
      </c>
      <c r="G1099" t="s">
        <v>40</v>
      </c>
      <c r="H1099">
        <v>9836.1110106626074</v>
      </c>
    </row>
    <row r="1100" spans="1:8" x14ac:dyDescent="0.25">
      <c r="A1100" t="s">
        <v>15</v>
      </c>
      <c r="B1100" t="s">
        <v>16</v>
      </c>
      <c r="C1100" t="s">
        <v>5</v>
      </c>
      <c r="D1100" t="s">
        <v>67</v>
      </c>
      <c r="E1100" t="s">
        <v>52</v>
      </c>
      <c r="F1100">
        <v>700001</v>
      </c>
      <c r="G1100" t="s">
        <v>41</v>
      </c>
      <c r="H1100">
        <v>1967.2222021325215</v>
      </c>
    </row>
    <row r="1101" spans="1:8" x14ac:dyDescent="0.25">
      <c r="A1101" t="s">
        <v>15</v>
      </c>
      <c r="B1101" t="s">
        <v>16</v>
      </c>
      <c r="C1101" t="s">
        <v>5</v>
      </c>
      <c r="D1101" t="s">
        <v>67</v>
      </c>
      <c r="E1101" t="s">
        <v>52</v>
      </c>
      <c r="F1101">
        <v>700002</v>
      </c>
      <c r="G1101" t="s">
        <v>42</v>
      </c>
      <c r="H1101">
        <v>3934.444404265043</v>
      </c>
    </row>
    <row r="1102" spans="1:8" x14ac:dyDescent="0.25">
      <c r="A1102" t="s">
        <v>15</v>
      </c>
      <c r="B1102" t="s">
        <v>16</v>
      </c>
      <c r="C1102" t="s">
        <v>5</v>
      </c>
      <c r="D1102" t="s">
        <v>67</v>
      </c>
      <c r="E1102" t="s">
        <v>52</v>
      </c>
      <c r="F1102">
        <v>700003</v>
      </c>
      <c r="G1102" t="s">
        <v>43</v>
      </c>
      <c r="H1102">
        <v>1967.2222021325215</v>
      </c>
    </row>
    <row r="1103" spans="1:8" x14ac:dyDescent="0.25">
      <c r="A1103" t="s">
        <v>15</v>
      </c>
      <c r="B1103" t="s">
        <v>16</v>
      </c>
      <c r="C1103" t="s">
        <v>5</v>
      </c>
      <c r="D1103" t="s">
        <v>67</v>
      </c>
      <c r="E1103" t="s">
        <v>52</v>
      </c>
      <c r="F1103">
        <v>800000</v>
      </c>
      <c r="G1103" t="s">
        <v>44</v>
      </c>
      <c r="H1103">
        <v>3934.444404265043</v>
      </c>
    </row>
    <row r="1104" spans="1:8" x14ac:dyDescent="0.25">
      <c r="A1104" t="s">
        <v>15</v>
      </c>
      <c r="B1104" t="s">
        <v>16</v>
      </c>
      <c r="C1104" t="s">
        <v>5</v>
      </c>
      <c r="D1104" t="s">
        <v>67</v>
      </c>
      <c r="E1104" t="s">
        <v>52</v>
      </c>
      <c r="F1104">
        <v>800001</v>
      </c>
      <c r="G1104" t="s">
        <v>45</v>
      </c>
      <c r="H1104">
        <v>3934.444404265043</v>
      </c>
    </row>
    <row r="1105" spans="1:8" x14ac:dyDescent="0.25">
      <c r="A1105" t="s">
        <v>15</v>
      </c>
      <c r="B1105" t="s">
        <v>16</v>
      </c>
      <c r="C1105" t="s">
        <v>5</v>
      </c>
      <c r="D1105" t="s">
        <v>67</v>
      </c>
      <c r="E1105" t="s">
        <v>52</v>
      </c>
      <c r="F1105">
        <v>800002</v>
      </c>
      <c r="G1105" t="s">
        <v>45</v>
      </c>
      <c r="H1105">
        <v>3934.444404265043</v>
      </c>
    </row>
    <row r="1106" spans="1:8" x14ac:dyDescent="0.25">
      <c r="A1106" t="s">
        <v>15</v>
      </c>
      <c r="B1106" t="s">
        <v>16</v>
      </c>
      <c r="C1106" t="s">
        <v>5</v>
      </c>
      <c r="D1106" t="s">
        <v>72</v>
      </c>
      <c r="E1106" t="s">
        <v>53</v>
      </c>
      <c r="F1106">
        <v>100000</v>
      </c>
      <c r="G1106" t="s">
        <v>31</v>
      </c>
      <c r="H1106">
        <v>198689.44241538466</v>
      </c>
    </row>
    <row r="1107" spans="1:8" x14ac:dyDescent="0.25">
      <c r="A1107" t="s">
        <v>15</v>
      </c>
      <c r="B1107" t="s">
        <v>16</v>
      </c>
      <c r="C1107" t="s">
        <v>5</v>
      </c>
      <c r="D1107" t="s">
        <v>72</v>
      </c>
      <c r="E1107" t="s">
        <v>53</v>
      </c>
      <c r="F1107">
        <v>100001</v>
      </c>
      <c r="G1107" t="s">
        <v>32</v>
      </c>
      <c r="H1107">
        <v>59606.832724615393</v>
      </c>
    </row>
    <row r="1108" spans="1:8" x14ac:dyDescent="0.25">
      <c r="A1108" t="s">
        <v>15</v>
      </c>
      <c r="B1108" t="s">
        <v>16</v>
      </c>
      <c r="C1108" t="s">
        <v>5</v>
      </c>
      <c r="D1108" t="s">
        <v>72</v>
      </c>
      <c r="E1108" t="s">
        <v>53</v>
      </c>
      <c r="F1108">
        <v>200000</v>
      </c>
      <c r="G1108" t="s">
        <v>36</v>
      </c>
      <c r="H1108">
        <v>99344.721207692332</v>
      </c>
    </row>
    <row r="1109" spans="1:8" x14ac:dyDescent="0.25">
      <c r="A1109" t="s">
        <v>15</v>
      </c>
      <c r="B1109" t="s">
        <v>16</v>
      </c>
      <c r="C1109" t="s">
        <v>5</v>
      </c>
      <c r="D1109" t="s">
        <v>72</v>
      </c>
      <c r="E1109" t="s">
        <v>53</v>
      </c>
      <c r="F1109">
        <v>400000</v>
      </c>
      <c r="G1109" t="s">
        <v>33</v>
      </c>
      <c r="H1109">
        <v>19868.944241538469</v>
      </c>
    </row>
    <row r="1110" spans="1:8" x14ac:dyDescent="0.25">
      <c r="A1110" t="s">
        <v>15</v>
      </c>
      <c r="B1110" t="s">
        <v>16</v>
      </c>
      <c r="C1110" t="s">
        <v>5</v>
      </c>
      <c r="D1110" t="s">
        <v>72</v>
      </c>
      <c r="E1110" t="s">
        <v>53</v>
      </c>
      <c r="F1110">
        <v>400001</v>
      </c>
      <c r="G1110" t="s">
        <v>34</v>
      </c>
      <c r="H1110">
        <v>9934.4721207692346</v>
      </c>
    </row>
    <row r="1111" spans="1:8" x14ac:dyDescent="0.25">
      <c r="A1111" t="s">
        <v>15</v>
      </c>
      <c r="B1111" t="s">
        <v>16</v>
      </c>
      <c r="C1111" t="s">
        <v>5</v>
      </c>
      <c r="D1111" t="s">
        <v>72</v>
      </c>
      <c r="E1111" t="s">
        <v>53</v>
      </c>
      <c r="F1111">
        <v>500000</v>
      </c>
      <c r="G1111" t="s">
        <v>35</v>
      </c>
      <c r="H1111">
        <v>39737.888483076938</v>
      </c>
    </row>
    <row r="1112" spans="1:8" x14ac:dyDescent="0.25">
      <c r="A1112" t="s">
        <v>15</v>
      </c>
      <c r="B1112" t="s">
        <v>16</v>
      </c>
      <c r="C1112" t="s">
        <v>5</v>
      </c>
      <c r="D1112" t="s">
        <v>72</v>
      </c>
      <c r="E1112" t="s">
        <v>53</v>
      </c>
      <c r="F1112">
        <v>600000</v>
      </c>
      <c r="G1112" t="s">
        <v>37</v>
      </c>
      <c r="H1112">
        <v>19868.944241538469</v>
      </c>
    </row>
    <row r="1113" spans="1:8" x14ac:dyDescent="0.25">
      <c r="A1113" t="s">
        <v>15</v>
      </c>
      <c r="B1113" t="s">
        <v>16</v>
      </c>
      <c r="C1113" t="s">
        <v>5</v>
      </c>
      <c r="D1113" t="s">
        <v>72</v>
      </c>
      <c r="E1113" t="s">
        <v>53</v>
      </c>
      <c r="F1113">
        <v>600001</v>
      </c>
      <c r="G1113" t="s">
        <v>39</v>
      </c>
      <c r="H1113">
        <v>0</v>
      </c>
    </row>
    <row r="1114" spans="1:8" x14ac:dyDescent="0.25">
      <c r="A1114" t="s">
        <v>15</v>
      </c>
      <c r="B1114" t="s">
        <v>16</v>
      </c>
      <c r="C1114" t="s">
        <v>5</v>
      </c>
      <c r="D1114" t="s">
        <v>72</v>
      </c>
      <c r="E1114" t="s">
        <v>53</v>
      </c>
      <c r="F1114">
        <v>600002</v>
      </c>
      <c r="G1114" t="s">
        <v>38</v>
      </c>
      <c r="H1114">
        <v>0</v>
      </c>
    </row>
    <row r="1115" spans="1:8" x14ac:dyDescent="0.25">
      <c r="A1115" t="s">
        <v>15</v>
      </c>
      <c r="B1115" t="s">
        <v>16</v>
      </c>
      <c r="C1115" t="s">
        <v>5</v>
      </c>
      <c r="D1115" t="s">
        <v>72</v>
      </c>
      <c r="E1115" t="s">
        <v>53</v>
      </c>
      <c r="F1115">
        <v>700000</v>
      </c>
      <c r="G1115" t="s">
        <v>40</v>
      </c>
      <c r="H1115">
        <v>9934.4721207692346</v>
      </c>
    </row>
    <row r="1116" spans="1:8" x14ac:dyDescent="0.25">
      <c r="A1116" t="s">
        <v>15</v>
      </c>
      <c r="B1116" t="s">
        <v>16</v>
      </c>
      <c r="C1116" t="s">
        <v>5</v>
      </c>
      <c r="D1116" t="s">
        <v>72</v>
      </c>
      <c r="E1116" t="s">
        <v>53</v>
      </c>
      <c r="F1116">
        <v>700001</v>
      </c>
      <c r="G1116" t="s">
        <v>41</v>
      </c>
      <c r="H1116">
        <v>1986.8944241538468</v>
      </c>
    </row>
    <row r="1117" spans="1:8" x14ac:dyDescent="0.25">
      <c r="A1117" t="s">
        <v>15</v>
      </c>
      <c r="B1117" t="s">
        <v>16</v>
      </c>
      <c r="C1117" t="s">
        <v>5</v>
      </c>
      <c r="D1117" t="s">
        <v>72</v>
      </c>
      <c r="E1117" t="s">
        <v>53</v>
      </c>
      <c r="F1117">
        <v>700002</v>
      </c>
      <c r="G1117" t="s">
        <v>42</v>
      </c>
      <c r="H1117">
        <v>3973.7888483076936</v>
      </c>
    </row>
    <row r="1118" spans="1:8" x14ac:dyDescent="0.25">
      <c r="A1118" t="s">
        <v>15</v>
      </c>
      <c r="B1118" t="s">
        <v>16</v>
      </c>
      <c r="C1118" t="s">
        <v>5</v>
      </c>
      <c r="D1118" t="s">
        <v>72</v>
      </c>
      <c r="E1118" t="s">
        <v>53</v>
      </c>
      <c r="F1118">
        <v>700003</v>
      </c>
      <c r="G1118" t="s">
        <v>43</v>
      </c>
      <c r="H1118">
        <v>1986.8944241538468</v>
      </c>
    </row>
    <row r="1119" spans="1:8" x14ac:dyDescent="0.25">
      <c r="A1119" t="s">
        <v>15</v>
      </c>
      <c r="B1119" t="s">
        <v>16</v>
      </c>
      <c r="C1119" t="s">
        <v>5</v>
      </c>
      <c r="D1119" t="s">
        <v>72</v>
      </c>
      <c r="E1119" t="s">
        <v>53</v>
      </c>
      <c r="F1119">
        <v>800000</v>
      </c>
      <c r="G1119" t="s">
        <v>44</v>
      </c>
      <c r="H1119">
        <v>3973.7888483076936</v>
      </c>
    </row>
    <row r="1120" spans="1:8" x14ac:dyDescent="0.25">
      <c r="A1120" t="s">
        <v>15</v>
      </c>
      <c r="B1120" t="s">
        <v>16</v>
      </c>
      <c r="C1120" t="s">
        <v>5</v>
      </c>
      <c r="D1120" t="s">
        <v>72</v>
      </c>
      <c r="E1120" t="s">
        <v>53</v>
      </c>
      <c r="F1120">
        <v>800001</v>
      </c>
      <c r="G1120" t="s">
        <v>45</v>
      </c>
      <c r="H1120">
        <v>3973.7888483076936</v>
      </c>
    </row>
    <row r="1121" spans="1:8" x14ac:dyDescent="0.25">
      <c r="A1121" t="s">
        <v>15</v>
      </c>
      <c r="B1121" t="s">
        <v>16</v>
      </c>
      <c r="C1121" t="s">
        <v>5</v>
      </c>
      <c r="D1121" t="s">
        <v>72</v>
      </c>
      <c r="E1121" t="s">
        <v>53</v>
      </c>
      <c r="F1121">
        <v>800002</v>
      </c>
      <c r="G1121" t="s">
        <v>45</v>
      </c>
      <c r="H1121">
        <v>3973.7888483076936</v>
      </c>
    </row>
    <row r="1122" spans="1:8" x14ac:dyDescent="0.25">
      <c r="A1122" t="s">
        <v>15</v>
      </c>
      <c r="B1122" t="s">
        <v>16</v>
      </c>
      <c r="C1122" t="s">
        <v>5</v>
      </c>
      <c r="D1122" t="s">
        <v>73</v>
      </c>
      <c r="E1122" t="s">
        <v>54</v>
      </c>
      <c r="F1122">
        <v>100000</v>
      </c>
      <c r="G1122" t="s">
        <v>31</v>
      </c>
      <c r="H1122">
        <v>200676.3368395385</v>
      </c>
    </row>
    <row r="1123" spans="1:8" x14ac:dyDescent="0.25">
      <c r="A1123" t="s">
        <v>15</v>
      </c>
      <c r="B1123" t="s">
        <v>16</v>
      </c>
      <c r="C1123" t="s">
        <v>5</v>
      </c>
      <c r="D1123" t="s">
        <v>73</v>
      </c>
      <c r="E1123" t="s">
        <v>54</v>
      </c>
      <c r="F1123">
        <v>100001</v>
      </c>
      <c r="G1123" t="s">
        <v>32</v>
      </c>
      <c r="H1123">
        <v>60202.901051861547</v>
      </c>
    </row>
    <row r="1124" spans="1:8" x14ac:dyDescent="0.25">
      <c r="A1124" t="s">
        <v>15</v>
      </c>
      <c r="B1124" t="s">
        <v>16</v>
      </c>
      <c r="C1124" t="s">
        <v>5</v>
      </c>
      <c r="D1124" t="s">
        <v>73</v>
      </c>
      <c r="E1124" t="s">
        <v>54</v>
      </c>
      <c r="F1124">
        <v>200000</v>
      </c>
      <c r="G1124" t="s">
        <v>36</v>
      </c>
      <c r="H1124">
        <v>100338.16841976925</v>
      </c>
    </row>
    <row r="1125" spans="1:8" x14ac:dyDescent="0.25">
      <c r="A1125" t="s">
        <v>15</v>
      </c>
      <c r="B1125" t="s">
        <v>16</v>
      </c>
      <c r="C1125" t="s">
        <v>5</v>
      </c>
      <c r="D1125" t="s">
        <v>73</v>
      </c>
      <c r="E1125" t="s">
        <v>54</v>
      </c>
      <c r="F1125">
        <v>400000</v>
      </c>
      <c r="G1125" t="s">
        <v>33</v>
      </c>
      <c r="H1125">
        <v>20067.633683953853</v>
      </c>
    </row>
    <row r="1126" spans="1:8" x14ac:dyDescent="0.25">
      <c r="A1126" t="s">
        <v>15</v>
      </c>
      <c r="B1126" t="s">
        <v>16</v>
      </c>
      <c r="C1126" t="s">
        <v>5</v>
      </c>
      <c r="D1126" t="s">
        <v>73</v>
      </c>
      <c r="E1126" t="s">
        <v>54</v>
      </c>
      <c r="F1126">
        <v>400001</v>
      </c>
      <c r="G1126" t="s">
        <v>34</v>
      </c>
      <c r="H1126">
        <v>10033.816841976926</v>
      </c>
    </row>
    <row r="1127" spans="1:8" x14ac:dyDescent="0.25">
      <c r="A1127" t="s">
        <v>15</v>
      </c>
      <c r="B1127" t="s">
        <v>16</v>
      </c>
      <c r="C1127" t="s">
        <v>5</v>
      </c>
      <c r="D1127" t="s">
        <v>73</v>
      </c>
      <c r="E1127" t="s">
        <v>54</v>
      </c>
      <c r="F1127">
        <v>500000</v>
      </c>
      <c r="G1127" t="s">
        <v>35</v>
      </c>
      <c r="H1127">
        <v>40135.267367907705</v>
      </c>
    </row>
    <row r="1128" spans="1:8" x14ac:dyDescent="0.25">
      <c r="A1128" t="s">
        <v>15</v>
      </c>
      <c r="B1128" t="s">
        <v>16</v>
      </c>
      <c r="C1128" t="s">
        <v>5</v>
      </c>
      <c r="D1128" t="s">
        <v>73</v>
      </c>
      <c r="E1128" t="s">
        <v>54</v>
      </c>
      <c r="F1128">
        <v>600000</v>
      </c>
      <c r="G1128" t="s">
        <v>37</v>
      </c>
      <c r="H1128">
        <v>20067.633683953853</v>
      </c>
    </row>
    <row r="1129" spans="1:8" x14ac:dyDescent="0.25">
      <c r="A1129" t="s">
        <v>15</v>
      </c>
      <c r="B1129" t="s">
        <v>16</v>
      </c>
      <c r="C1129" t="s">
        <v>5</v>
      </c>
      <c r="D1129" t="s">
        <v>73</v>
      </c>
      <c r="E1129" t="s">
        <v>54</v>
      </c>
      <c r="F1129">
        <v>600001</v>
      </c>
      <c r="G1129" t="s">
        <v>39</v>
      </c>
      <c r="H1129">
        <v>0</v>
      </c>
    </row>
    <row r="1130" spans="1:8" x14ac:dyDescent="0.25">
      <c r="A1130" t="s">
        <v>15</v>
      </c>
      <c r="B1130" t="s">
        <v>16</v>
      </c>
      <c r="C1130" t="s">
        <v>5</v>
      </c>
      <c r="D1130" t="s">
        <v>73</v>
      </c>
      <c r="E1130" t="s">
        <v>54</v>
      </c>
      <c r="F1130">
        <v>600002</v>
      </c>
      <c r="G1130" t="s">
        <v>38</v>
      </c>
      <c r="H1130">
        <v>0</v>
      </c>
    </row>
    <row r="1131" spans="1:8" x14ac:dyDescent="0.25">
      <c r="A1131" t="s">
        <v>15</v>
      </c>
      <c r="B1131" t="s">
        <v>16</v>
      </c>
      <c r="C1131" t="s">
        <v>5</v>
      </c>
      <c r="D1131" t="s">
        <v>73</v>
      </c>
      <c r="E1131" t="s">
        <v>54</v>
      </c>
      <c r="F1131">
        <v>700000</v>
      </c>
      <c r="G1131" t="s">
        <v>40</v>
      </c>
      <c r="H1131">
        <v>10033.816841976926</v>
      </c>
    </row>
    <row r="1132" spans="1:8" x14ac:dyDescent="0.25">
      <c r="A1132" t="s">
        <v>15</v>
      </c>
      <c r="B1132" t="s">
        <v>16</v>
      </c>
      <c r="C1132" t="s">
        <v>5</v>
      </c>
      <c r="D1132" t="s">
        <v>73</v>
      </c>
      <c r="E1132" t="s">
        <v>54</v>
      </c>
      <c r="F1132">
        <v>700001</v>
      </c>
      <c r="G1132" t="s">
        <v>41</v>
      </c>
      <c r="H1132">
        <v>2006.763368395385</v>
      </c>
    </row>
    <row r="1133" spans="1:8" x14ac:dyDescent="0.25">
      <c r="A1133" t="s">
        <v>15</v>
      </c>
      <c r="B1133" t="s">
        <v>16</v>
      </c>
      <c r="C1133" t="s">
        <v>5</v>
      </c>
      <c r="D1133" t="s">
        <v>73</v>
      </c>
      <c r="E1133" t="s">
        <v>54</v>
      </c>
      <c r="F1133">
        <v>700002</v>
      </c>
      <c r="G1133" t="s">
        <v>42</v>
      </c>
      <c r="H1133">
        <v>4013.52673679077</v>
      </c>
    </row>
    <row r="1134" spans="1:8" x14ac:dyDescent="0.25">
      <c r="A1134" t="s">
        <v>15</v>
      </c>
      <c r="B1134" t="s">
        <v>16</v>
      </c>
      <c r="C1134" t="s">
        <v>5</v>
      </c>
      <c r="D1134" t="s">
        <v>73</v>
      </c>
      <c r="E1134" t="s">
        <v>54</v>
      </c>
      <c r="F1134">
        <v>700003</v>
      </c>
      <c r="G1134" t="s">
        <v>43</v>
      </c>
      <c r="H1134">
        <v>2006.763368395385</v>
      </c>
    </row>
    <row r="1135" spans="1:8" x14ac:dyDescent="0.25">
      <c r="A1135" t="s">
        <v>15</v>
      </c>
      <c r="B1135" t="s">
        <v>16</v>
      </c>
      <c r="C1135" t="s">
        <v>5</v>
      </c>
      <c r="D1135" t="s">
        <v>73</v>
      </c>
      <c r="E1135" t="s">
        <v>54</v>
      </c>
      <c r="F1135">
        <v>800000</v>
      </c>
      <c r="G1135" t="s">
        <v>44</v>
      </c>
      <c r="H1135">
        <v>4013.52673679077</v>
      </c>
    </row>
    <row r="1136" spans="1:8" x14ac:dyDescent="0.25">
      <c r="A1136" t="s">
        <v>15</v>
      </c>
      <c r="B1136" t="s">
        <v>16</v>
      </c>
      <c r="C1136" t="s">
        <v>5</v>
      </c>
      <c r="D1136" t="s">
        <v>73</v>
      </c>
      <c r="E1136" t="s">
        <v>54</v>
      </c>
      <c r="F1136">
        <v>800001</v>
      </c>
      <c r="G1136" t="s">
        <v>45</v>
      </c>
      <c r="H1136">
        <v>4013.52673679077</v>
      </c>
    </row>
    <row r="1137" spans="1:8" x14ac:dyDescent="0.25">
      <c r="A1137" t="s">
        <v>15</v>
      </c>
      <c r="B1137" t="s">
        <v>16</v>
      </c>
      <c r="C1137" t="s">
        <v>5</v>
      </c>
      <c r="D1137" t="s">
        <v>73</v>
      </c>
      <c r="E1137" t="s">
        <v>54</v>
      </c>
      <c r="F1137">
        <v>800002</v>
      </c>
      <c r="G1137" t="s">
        <v>45</v>
      </c>
      <c r="H1137">
        <v>4013.52673679077</v>
      </c>
    </row>
    <row r="1138" spans="1:8" x14ac:dyDescent="0.25">
      <c r="A1138" t="s">
        <v>15</v>
      </c>
      <c r="B1138" t="s">
        <v>16</v>
      </c>
      <c r="C1138" t="s">
        <v>83</v>
      </c>
      <c r="D1138" t="s">
        <v>74</v>
      </c>
      <c r="E1138" t="s">
        <v>57</v>
      </c>
      <c r="F1138">
        <v>100000</v>
      </c>
      <c r="G1138" t="s">
        <v>31</v>
      </c>
      <c r="H1138">
        <v>202683.10020793389</v>
      </c>
    </row>
    <row r="1139" spans="1:8" x14ac:dyDescent="0.25">
      <c r="A1139" t="s">
        <v>15</v>
      </c>
      <c r="B1139" t="s">
        <v>16</v>
      </c>
      <c r="C1139" t="s">
        <v>83</v>
      </c>
      <c r="D1139" t="s">
        <v>74</v>
      </c>
      <c r="E1139" t="s">
        <v>57</v>
      </c>
      <c r="F1139">
        <v>100001</v>
      </c>
      <c r="G1139" t="s">
        <v>32</v>
      </c>
      <c r="H1139">
        <v>60804.930062380168</v>
      </c>
    </row>
    <row r="1140" spans="1:8" x14ac:dyDescent="0.25">
      <c r="A1140" t="s">
        <v>15</v>
      </c>
      <c r="B1140" t="s">
        <v>16</v>
      </c>
      <c r="C1140" t="s">
        <v>83</v>
      </c>
      <c r="D1140" t="s">
        <v>74</v>
      </c>
      <c r="E1140" t="s">
        <v>57</v>
      </c>
      <c r="F1140">
        <v>200000</v>
      </c>
      <c r="G1140" t="s">
        <v>36</v>
      </c>
      <c r="H1140">
        <v>101341.55010396695</v>
      </c>
    </row>
    <row r="1141" spans="1:8" x14ac:dyDescent="0.25">
      <c r="A1141" t="s">
        <v>15</v>
      </c>
      <c r="B1141" t="s">
        <v>16</v>
      </c>
      <c r="C1141" t="s">
        <v>83</v>
      </c>
      <c r="D1141" t="s">
        <v>74</v>
      </c>
      <c r="E1141" t="s">
        <v>57</v>
      </c>
      <c r="F1141">
        <v>400000</v>
      </c>
      <c r="G1141" t="s">
        <v>33</v>
      </c>
      <c r="H1141">
        <v>20268.310020793389</v>
      </c>
    </row>
    <row r="1142" spans="1:8" x14ac:dyDescent="0.25">
      <c r="A1142" t="s">
        <v>15</v>
      </c>
      <c r="B1142" t="s">
        <v>16</v>
      </c>
      <c r="C1142" t="s">
        <v>83</v>
      </c>
      <c r="D1142" t="s">
        <v>74</v>
      </c>
      <c r="E1142" t="s">
        <v>57</v>
      </c>
      <c r="F1142">
        <v>400001</v>
      </c>
      <c r="G1142" t="s">
        <v>34</v>
      </c>
      <c r="H1142">
        <v>10134.155010396695</v>
      </c>
    </row>
    <row r="1143" spans="1:8" x14ac:dyDescent="0.25">
      <c r="A1143" t="s">
        <v>15</v>
      </c>
      <c r="B1143" t="s">
        <v>16</v>
      </c>
      <c r="C1143" t="s">
        <v>83</v>
      </c>
      <c r="D1143" t="s">
        <v>74</v>
      </c>
      <c r="E1143" t="s">
        <v>57</v>
      </c>
      <c r="F1143">
        <v>500000</v>
      </c>
      <c r="G1143" t="s">
        <v>35</v>
      </c>
      <c r="H1143">
        <v>40536.620041586779</v>
      </c>
    </row>
    <row r="1144" spans="1:8" x14ac:dyDescent="0.25">
      <c r="A1144" t="s">
        <v>15</v>
      </c>
      <c r="B1144" t="s">
        <v>16</v>
      </c>
      <c r="C1144" t="s">
        <v>83</v>
      </c>
      <c r="D1144" t="s">
        <v>74</v>
      </c>
      <c r="E1144" t="s">
        <v>57</v>
      </c>
      <c r="F1144">
        <v>600000</v>
      </c>
      <c r="G1144" t="s">
        <v>37</v>
      </c>
      <c r="H1144">
        <v>20268.310020793389</v>
      </c>
    </row>
    <row r="1145" spans="1:8" x14ac:dyDescent="0.25">
      <c r="A1145" t="s">
        <v>15</v>
      </c>
      <c r="B1145" t="s">
        <v>16</v>
      </c>
      <c r="C1145" t="s">
        <v>83</v>
      </c>
      <c r="D1145" t="s">
        <v>74</v>
      </c>
      <c r="E1145" t="s">
        <v>57</v>
      </c>
      <c r="F1145">
        <v>600001</v>
      </c>
      <c r="G1145" t="s">
        <v>39</v>
      </c>
      <c r="H1145">
        <v>0</v>
      </c>
    </row>
    <row r="1146" spans="1:8" x14ac:dyDescent="0.25">
      <c r="A1146" t="s">
        <v>15</v>
      </c>
      <c r="B1146" t="s">
        <v>16</v>
      </c>
      <c r="C1146" t="s">
        <v>83</v>
      </c>
      <c r="D1146" t="s">
        <v>74</v>
      </c>
      <c r="E1146" t="s">
        <v>57</v>
      </c>
      <c r="F1146">
        <v>600002</v>
      </c>
      <c r="G1146" t="s">
        <v>38</v>
      </c>
      <c r="H1146">
        <v>0</v>
      </c>
    </row>
    <row r="1147" spans="1:8" x14ac:dyDescent="0.25">
      <c r="A1147" t="s">
        <v>15</v>
      </c>
      <c r="B1147" t="s">
        <v>16</v>
      </c>
      <c r="C1147" t="s">
        <v>83</v>
      </c>
      <c r="D1147" t="s">
        <v>74</v>
      </c>
      <c r="E1147" t="s">
        <v>57</v>
      </c>
      <c r="F1147">
        <v>700000</v>
      </c>
      <c r="G1147" t="s">
        <v>40</v>
      </c>
      <c r="H1147">
        <v>10134.155010396695</v>
      </c>
    </row>
    <row r="1148" spans="1:8" x14ac:dyDescent="0.25">
      <c r="A1148" t="s">
        <v>15</v>
      </c>
      <c r="B1148" t="s">
        <v>16</v>
      </c>
      <c r="C1148" t="s">
        <v>83</v>
      </c>
      <c r="D1148" t="s">
        <v>74</v>
      </c>
      <c r="E1148" t="s">
        <v>57</v>
      </c>
      <c r="F1148">
        <v>700001</v>
      </c>
      <c r="G1148" t="s">
        <v>41</v>
      </c>
      <c r="H1148">
        <v>2026.831002079339</v>
      </c>
    </row>
    <row r="1149" spans="1:8" x14ac:dyDescent="0.25">
      <c r="A1149" t="s">
        <v>15</v>
      </c>
      <c r="B1149" t="s">
        <v>16</v>
      </c>
      <c r="C1149" t="s">
        <v>83</v>
      </c>
      <c r="D1149" t="s">
        <v>74</v>
      </c>
      <c r="E1149" t="s">
        <v>57</v>
      </c>
      <c r="F1149">
        <v>700002</v>
      </c>
      <c r="G1149" t="s">
        <v>42</v>
      </c>
      <c r="H1149">
        <v>4053.662004158678</v>
      </c>
    </row>
    <row r="1150" spans="1:8" x14ac:dyDescent="0.25">
      <c r="A1150" t="s">
        <v>15</v>
      </c>
      <c r="B1150" t="s">
        <v>16</v>
      </c>
      <c r="C1150" t="s">
        <v>83</v>
      </c>
      <c r="D1150" t="s">
        <v>74</v>
      </c>
      <c r="E1150" t="s">
        <v>57</v>
      </c>
      <c r="F1150">
        <v>700003</v>
      </c>
      <c r="G1150" t="s">
        <v>43</v>
      </c>
      <c r="H1150">
        <v>2026.831002079339</v>
      </c>
    </row>
    <row r="1151" spans="1:8" x14ac:dyDescent="0.25">
      <c r="A1151" t="s">
        <v>15</v>
      </c>
      <c r="B1151" t="s">
        <v>16</v>
      </c>
      <c r="C1151" t="s">
        <v>83</v>
      </c>
      <c r="D1151" t="s">
        <v>74</v>
      </c>
      <c r="E1151" t="s">
        <v>57</v>
      </c>
      <c r="F1151">
        <v>800000</v>
      </c>
      <c r="G1151" t="s">
        <v>44</v>
      </c>
      <c r="H1151">
        <v>4053.662004158678</v>
      </c>
    </row>
    <row r="1152" spans="1:8" x14ac:dyDescent="0.25">
      <c r="A1152" t="s">
        <v>15</v>
      </c>
      <c r="B1152" t="s">
        <v>16</v>
      </c>
      <c r="C1152" t="s">
        <v>83</v>
      </c>
      <c r="D1152" t="s">
        <v>74</v>
      </c>
      <c r="E1152" t="s">
        <v>57</v>
      </c>
      <c r="F1152">
        <v>800001</v>
      </c>
      <c r="G1152" t="s">
        <v>45</v>
      </c>
      <c r="H1152">
        <v>4053.662004158678</v>
      </c>
    </row>
    <row r="1153" spans="1:8" x14ac:dyDescent="0.25">
      <c r="A1153" t="s">
        <v>15</v>
      </c>
      <c r="B1153" t="s">
        <v>16</v>
      </c>
      <c r="C1153" t="s">
        <v>83</v>
      </c>
      <c r="D1153" t="s">
        <v>74</v>
      </c>
      <c r="E1153" t="s">
        <v>57</v>
      </c>
      <c r="F1153">
        <v>800002</v>
      </c>
      <c r="G1153" t="s">
        <v>45</v>
      </c>
      <c r="H1153">
        <v>4053.662004158678</v>
      </c>
    </row>
    <row r="1154" spans="1:8" x14ac:dyDescent="0.25">
      <c r="A1154" t="s">
        <v>15</v>
      </c>
      <c r="B1154" t="s">
        <v>16</v>
      </c>
      <c r="C1154" t="s">
        <v>6</v>
      </c>
      <c r="D1154" t="s">
        <v>68</v>
      </c>
      <c r="E1154" t="s">
        <v>55</v>
      </c>
      <c r="F1154">
        <v>100000</v>
      </c>
      <c r="G1154" t="s">
        <v>31</v>
      </c>
      <c r="H1154">
        <v>204709.93121001322</v>
      </c>
    </row>
    <row r="1155" spans="1:8" x14ac:dyDescent="0.25">
      <c r="A1155" t="s">
        <v>15</v>
      </c>
      <c r="B1155" t="s">
        <v>16</v>
      </c>
      <c r="C1155" t="s">
        <v>6</v>
      </c>
      <c r="D1155" t="s">
        <v>68</v>
      </c>
      <c r="E1155" t="s">
        <v>55</v>
      </c>
      <c r="F1155">
        <v>100001</v>
      </c>
      <c r="G1155" t="s">
        <v>32</v>
      </c>
      <c r="H1155">
        <v>61412.979363003964</v>
      </c>
    </row>
    <row r="1156" spans="1:8" x14ac:dyDescent="0.25">
      <c r="A1156" t="s">
        <v>15</v>
      </c>
      <c r="B1156" t="s">
        <v>16</v>
      </c>
      <c r="C1156" t="s">
        <v>6</v>
      </c>
      <c r="D1156" t="s">
        <v>68</v>
      </c>
      <c r="E1156" t="s">
        <v>55</v>
      </c>
      <c r="F1156">
        <v>200000</v>
      </c>
      <c r="G1156" t="s">
        <v>36</v>
      </c>
      <c r="H1156">
        <v>102354.96560500661</v>
      </c>
    </row>
    <row r="1157" spans="1:8" x14ac:dyDescent="0.25">
      <c r="A1157" t="s">
        <v>15</v>
      </c>
      <c r="B1157" t="s">
        <v>16</v>
      </c>
      <c r="C1157" t="s">
        <v>6</v>
      </c>
      <c r="D1157" t="s">
        <v>68</v>
      </c>
      <c r="E1157" t="s">
        <v>55</v>
      </c>
      <c r="F1157">
        <v>400000</v>
      </c>
      <c r="G1157" t="s">
        <v>33</v>
      </c>
      <c r="H1157">
        <v>20470.993121001324</v>
      </c>
    </row>
    <row r="1158" spans="1:8" x14ac:dyDescent="0.25">
      <c r="A1158" t="s">
        <v>15</v>
      </c>
      <c r="B1158" t="s">
        <v>16</v>
      </c>
      <c r="C1158" t="s">
        <v>6</v>
      </c>
      <c r="D1158" t="s">
        <v>68</v>
      </c>
      <c r="E1158" t="s">
        <v>55</v>
      </c>
      <c r="F1158">
        <v>400001</v>
      </c>
      <c r="G1158" t="s">
        <v>34</v>
      </c>
      <c r="H1158">
        <v>10235.496560500662</v>
      </c>
    </row>
    <row r="1159" spans="1:8" x14ac:dyDescent="0.25">
      <c r="A1159" t="s">
        <v>15</v>
      </c>
      <c r="B1159" t="s">
        <v>16</v>
      </c>
      <c r="C1159" t="s">
        <v>6</v>
      </c>
      <c r="D1159" t="s">
        <v>68</v>
      </c>
      <c r="E1159" t="s">
        <v>55</v>
      </c>
      <c r="F1159">
        <v>500000</v>
      </c>
      <c r="G1159" t="s">
        <v>35</v>
      </c>
      <c r="H1159">
        <v>40941.986242002647</v>
      </c>
    </row>
    <row r="1160" spans="1:8" x14ac:dyDescent="0.25">
      <c r="A1160" t="s">
        <v>15</v>
      </c>
      <c r="B1160" t="s">
        <v>16</v>
      </c>
      <c r="C1160" t="s">
        <v>6</v>
      </c>
      <c r="D1160" t="s">
        <v>68</v>
      </c>
      <c r="E1160" t="s">
        <v>55</v>
      </c>
      <c r="F1160">
        <v>600000</v>
      </c>
      <c r="G1160" t="s">
        <v>37</v>
      </c>
      <c r="H1160">
        <v>20470.993121001324</v>
      </c>
    </row>
    <row r="1161" spans="1:8" x14ac:dyDescent="0.25">
      <c r="A1161" t="s">
        <v>15</v>
      </c>
      <c r="B1161" t="s">
        <v>16</v>
      </c>
      <c r="C1161" t="s">
        <v>6</v>
      </c>
      <c r="D1161" t="s">
        <v>68</v>
      </c>
      <c r="E1161" t="s">
        <v>55</v>
      </c>
      <c r="F1161">
        <v>600001</v>
      </c>
      <c r="G1161" t="s">
        <v>39</v>
      </c>
      <c r="H1161">
        <v>0</v>
      </c>
    </row>
    <row r="1162" spans="1:8" x14ac:dyDescent="0.25">
      <c r="A1162" t="s">
        <v>15</v>
      </c>
      <c r="B1162" t="s">
        <v>16</v>
      </c>
      <c r="C1162" t="s">
        <v>6</v>
      </c>
      <c r="D1162" t="s">
        <v>68</v>
      </c>
      <c r="E1162" t="s">
        <v>55</v>
      </c>
      <c r="F1162">
        <v>600002</v>
      </c>
      <c r="G1162" t="s">
        <v>38</v>
      </c>
      <c r="H1162">
        <v>0</v>
      </c>
    </row>
    <row r="1163" spans="1:8" x14ac:dyDescent="0.25">
      <c r="A1163" t="s">
        <v>15</v>
      </c>
      <c r="B1163" t="s">
        <v>16</v>
      </c>
      <c r="C1163" t="s">
        <v>6</v>
      </c>
      <c r="D1163" t="s">
        <v>68</v>
      </c>
      <c r="E1163" t="s">
        <v>55</v>
      </c>
      <c r="F1163">
        <v>700000</v>
      </c>
      <c r="G1163" t="s">
        <v>40</v>
      </c>
      <c r="H1163">
        <v>10235.496560500662</v>
      </c>
    </row>
    <row r="1164" spans="1:8" x14ac:dyDescent="0.25">
      <c r="A1164" t="s">
        <v>15</v>
      </c>
      <c r="B1164" t="s">
        <v>16</v>
      </c>
      <c r="C1164" t="s">
        <v>6</v>
      </c>
      <c r="D1164" t="s">
        <v>68</v>
      </c>
      <c r="E1164" t="s">
        <v>55</v>
      </c>
      <c r="F1164">
        <v>700001</v>
      </c>
      <c r="G1164" t="s">
        <v>41</v>
      </c>
      <c r="H1164">
        <v>2047.0993121001322</v>
      </c>
    </row>
    <row r="1165" spans="1:8" x14ac:dyDescent="0.25">
      <c r="A1165" t="s">
        <v>15</v>
      </c>
      <c r="B1165" t="s">
        <v>16</v>
      </c>
      <c r="C1165" t="s">
        <v>6</v>
      </c>
      <c r="D1165" t="s">
        <v>68</v>
      </c>
      <c r="E1165" t="s">
        <v>55</v>
      </c>
      <c r="F1165">
        <v>700002</v>
      </c>
      <c r="G1165" t="s">
        <v>42</v>
      </c>
      <c r="H1165">
        <v>4094.1986242002645</v>
      </c>
    </row>
    <row r="1166" spans="1:8" x14ac:dyDescent="0.25">
      <c r="A1166" t="s">
        <v>15</v>
      </c>
      <c r="B1166" t="s">
        <v>16</v>
      </c>
      <c r="C1166" t="s">
        <v>6</v>
      </c>
      <c r="D1166" t="s">
        <v>68</v>
      </c>
      <c r="E1166" t="s">
        <v>55</v>
      </c>
      <c r="F1166">
        <v>700003</v>
      </c>
      <c r="G1166" t="s">
        <v>43</v>
      </c>
      <c r="H1166">
        <v>2047.0993121001322</v>
      </c>
    </row>
    <row r="1167" spans="1:8" x14ac:dyDescent="0.25">
      <c r="A1167" t="s">
        <v>15</v>
      </c>
      <c r="B1167" t="s">
        <v>16</v>
      </c>
      <c r="C1167" t="s">
        <v>6</v>
      </c>
      <c r="D1167" t="s">
        <v>68</v>
      </c>
      <c r="E1167" t="s">
        <v>55</v>
      </c>
      <c r="F1167">
        <v>800000</v>
      </c>
      <c r="G1167" t="s">
        <v>44</v>
      </c>
      <c r="H1167">
        <v>4094.1986242002645</v>
      </c>
    </row>
    <row r="1168" spans="1:8" x14ac:dyDescent="0.25">
      <c r="A1168" t="s">
        <v>15</v>
      </c>
      <c r="B1168" t="s">
        <v>16</v>
      </c>
      <c r="C1168" t="s">
        <v>6</v>
      </c>
      <c r="D1168" t="s">
        <v>68</v>
      </c>
      <c r="E1168" t="s">
        <v>55</v>
      </c>
      <c r="F1168">
        <v>800001</v>
      </c>
      <c r="G1168" t="s">
        <v>45</v>
      </c>
      <c r="H1168">
        <v>4094.1986242002645</v>
      </c>
    </row>
    <row r="1169" spans="1:8" x14ac:dyDescent="0.25">
      <c r="A1169" t="s">
        <v>15</v>
      </c>
      <c r="B1169" t="s">
        <v>16</v>
      </c>
      <c r="C1169" t="s">
        <v>6</v>
      </c>
      <c r="D1169" t="s">
        <v>68</v>
      </c>
      <c r="E1169" t="s">
        <v>55</v>
      </c>
      <c r="F1169">
        <v>800002</v>
      </c>
      <c r="G1169" t="s">
        <v>45</v>
      </c>
      <c r="H1169">
        <v>4094.1986242002645</v>
      </c>
    </row>
    <row r="1170" spans="1:8" x14ac:dyDescent="0.25">
      <c r="A1170" t="s">
        <v>15</v>
      </c>
      <c r="B1170" t="s">
        <v>16</v>
      </c>
      <c r="C1170" t="s">
        <v>6</v>
      </c>
      <c r="D1170" t="s">
        <v>75</v>
      </c>
      <c r="E1170" t="s">
        <v>56</v>
      </c>
      <c r="F1170">
        <v>100000</v>
      </c>
      <c r="G1170" t="s">
        <v>31</v>
      </c>
      <c r="H1170">
        <v>206757.03052211335</v>
      </c>
    </row>
    <row r="1171" spans="1:8" x14ac:dyDescent="0.25">
      <c r="A1171" t="s">
        <v>15</v>
      </c>
      <c r="B1171" t="s">
        <v>16</v>
      </c>
      <c r="C1171" t="s">
        <v>6</v>
      </c>
      <c r="D1171" t="s">
        <v>75</v>
      </c>
      <c r="E1171" t="s">
        <v>56</v>
      </c>
      <c r="F1171">
        <v>100001</v>
      </c>
      <c r="G1171" t="s">
        <v>32</v>
      </c>
      <c r="H1171">
        <v>62027.109156634004</v>
      </c>
    </row>
    <row r="1172" spans="1:8" x14ac:dyDescent="0.25">
      <c r="A1172" t="s">
        <v>15</v>
      </c>
      <c r="B1172" t="s">
        <v>16</v>
      </c>
      <c r="C1172" t="s">
        <v>6</v>
      </c>
      <c r="D1172" t="s">
        <v>75</v>
      </c>
      <c r="E1172" t="s">
        <v>56</v>
      </c>
      <c r="F1172">
        <v>200000</v>
      </c>
      <c r="G1172" t="s">
        <v>36</v>
      </c>
      <c r="H1172">
        <v>103378.51526105667</v>
      </c>
    </row>
    <row r="1173" spans="1:8" x14ac:dyDescent="0.25">
      <c r="A1173" t="s">
        <v>15</v>
      </c>
      <c r="B1173" t="s">
        <v>16</v>
      </c>
      <c r="C1173" t="s">
        <v>6</v>
      </c>
      <c r="D1173" t="s">
        <v>75</v>
      </c>
      <c r="E1173" t="s">
        <v>56</v>
      </c>
      <c r="F1173">
        <v>400000</v>
      </c>
      <c r="G1173" t="s">
        <v>33</v>
      </c>
      <c r="H1173">
        <v>20675.703052211335</v>
      </c>
    </row>
    <row r="1174" spans="1:8" x14ac:dyDescent="0.25">
      <c r="A1174" t="s">
        <v>15</v>
      </c>
      <c r="B1174" t="s">
        <v>16</v>
      </c>
      <c r="C1174" t="s">
        <v>6</v>
      </c>
      <c r="D1174" t="s">
        <v>75</v>
      </c>
      <c r="E1174" t="s">
        <v>56</v>
      </c>
      <c r="F1174">
        <v>400001</v>
      </c>
      <c r="G1174" t="s">
        <v>34</v>
      </c>
      <c r="H1174">
        <v>10337.851526105667</v>
      </c>
    </row>
    <row r="1175" spans="1:8" x14ac:dyDescent="0.25">
      <c r="A1175" t="s">
        <v>15</v>
      </c>
      <c r="B1175" t="s">
        <v>16</v>
      </c>
      <c r="C1175" t="s">
        <v>6</v>
      </c>
      <c r="D1175" t="s">
        <v>75</v>
      </c>
      <c r="E1175" t="s">
        <v>56</v>
      </c>
      <c r="F1175">
        <v>500000</v>
      </c>
      <c r="G1175" t="s">
        <v>35</v>
      </c>
      <c r="H1175">
        <v>41351.406104422669</v>
      </c>
    </row>
    <row r="1176" spans="1:8" x14ac:dyDescent="0.25">
      <c r="A1176" t="s">
        <v>15</v>
      </c>
      <c r="B1176" t="s">
        <v>16</v>
      </c>
      <c r="C1176" t="s">
        <v>6</v>
      </c>
      <c r="D1176" t="s">
        <v>75</v>
      </c>
      <c r="E1176" t="s">
        <v>56</v>
      </c>
      <c r="F1176">
        <v>600000</v>
      </c>
      <c r="G1176" t="s">
        <v>37</v>
      </c>
      <c r="H1176">
        <v>20675.703052211335</v>
      </c>
    </row>
    <row r="1177" spans="1:8" x14ac:dyDescent="0.25">
      <c r="A1177" t="s">
        <v>15</v>
      </c>
      <c r="B1177" t="s">
        <v>16</v>
      </c>
      <c r="C1177" t="s">
        <v>6</v>
      </c>
      <c r="D1177" t="s">
        <v>75</v>
      </c>
      <c r="E1177" t="s">
        <v>56</v>
      </c>
      <c r="F1177">
        <v>600001</v>
      </c>
      <c r="G1177" t="s">
        <v>39</v>
      </c>
      <c r="H1177">
        <v>0</v>
      </c>
    </row>
    <row r="1178" spans="1:8" x14ac:dyDescent="0.25">
      <c r="A1178" t="s">
        <v>15</v>
      </c>
      <c r="B1178" t="s">
        <v>16</v>
      </c>
      <c r="C1178" t="s">
        <v>6</v>
      </c>
      <c r="D1178" t="s">
        <v>75</v>
      </c>
      <c r="E1178" t="s">
        <v>56</v>
      </c>
      <c r="F1178">
        <v>600002</v>
      </c>
      <c r="G1178" t="s">
        <v>38</v>
      </c>
      <c r="H1178">
        <v>0</v>
      </c>
    </row>
    <row r="1179" spans="1:8" x14ac:dyDescent="0.25">
      <c r="A1179" t="s">
        <v>15</v>
      </c>
      <c r="B1179" t="s">
        <v>16</v>
      </c>
      <c r="C1179" t="s">
        <v>6</v>
      </c>
      <c r="D1179" t="s">
        <v>75</v>
      </c>
      <c r="E1179" t="s">
        <v>56</v>
      </c>
      <c r="F1179">
        <v>700000</v>
      </c>
      <c r="G1179" t="s">
        <v>40</v>
      </c>
      <c r="H1179">
        <v>10337.851526105667</v>
      </c>
    </row>
    <row r="1180" spans="1:8" x14ac:dyDescent="0.25">
      <c r="A1180" t="s">
        <v>15</v>
      </c>
      <c r="B1180" t="s">
        <v>16</v>
      </c>
      <c r="C1180" t="s">
        <v>6</v>
      </c>
      <c r="D1180" t="s">
        <v>75</v>
      </c>
      <c r="E1180" t="s">
        <v>56</v>
      </c>
      <c r="F1180">
        <v>700001</v>
      </c>
      <c r="G1180" t="s">
        <v>41</v>
      </c>
      <c r="H1180">
        <v>2067.5703052211334</v>
      </c>
    </row>
    <row r="1181" spans="1:8" x14ac:dyDescent="0.25">
      <c r="A1181" t="s">
        <v>15</v>
      </c>
      <c r="B1181" t="s">
        <v>16</v>
      </c>
      <c r="C1181" t="s">
        <v>6</v>
      </c>
      <c r="D1181" t="s">
        <v>75</v>
      </c>
      <c r="E1181" t="s">
        <v>56</v>
      </c>
      <c r="F1181">
        <v>700002</v>
      </c>
      <c r="G1181" t="s">
        <v>42</v>
      </c>
      <c r="H1181">
        <v>4135.1406104422667</v>
      </c>
    </row>
    <row r="1182" spans="1:8" x14ac:dyDescent="0.25">
      <c r="A1182" t="s">
        <v>15</v>
      </c>
      <c r="B1182" t="s">
        <v>16</v>
      </c>
      <c r="C1182" t="s">
        <v>6</v>
      </c>
      <c r="D1182" t="s">
        <v>75</v>
      </c>
      <c r="E1182" t="s">
        <v>56</v>
      </c>
      <c r="F1182">
        <v>700003</v>
      </c>
      <c r="G1182" t="s">
        <v>43</v>
      </c>
      <c r="H1182">
        <v>2067.5703052211334</v>
      </c>
    </row>
    <row r="1183" spans="1:8" x14ac:dyDescent="0.25">
      <c r="A1183" t="s">
        <v>15</v>
      </c>
      <c r="B1183" t="s">
        <v>16</v>
      </c>
      <c r="C1183" t="s">
        <v>6</v>
      </c>
      <c r="D1183" t="s">
        <v>75</v>
      </c>
      <c r="E1183" t="s">
        <v>56</v>
      </c>
      <c r="F1183">
        <v>800000</v>
      </c>
      <c r="G1183" t="s">
        <v>44</v>
      </c>
      <c r="H1183">
        <v>4135.1406104422667</v>
      </c>
    </row>
    <row r="1184" spans="1:8" x14ac:dyDescent="0.25">
      <c r="A1184" t="s">
        <v>15</v>
      </c>
      <c r="B1184" t="s">
        <v>16</v>
      </c>
      <c r="C1184" t="s">
        <v>6</v>
      </c>
      <c r="D1184" t="s">
        <v>75</v>
      </c>
      <c r="E1184" t="s">
        <v>56</v>
      </c>
      <c r="F1184">
        <v>800001</v>
      </c>
      <c r="G1184" t="s">
        <v>45</v>
      </c>
      <c r="H1184">
        <v>4135.1406104422667</v>
      </c>
    </row>
    <row r="1185" spans="1:8" x14ac:dyDescent="0.25">
      <c r="A1185" t="s">
        <v>15</v>
      </c>
      <c r="B1185" t="s">
        <v>16</v>
      </c>
      <c r="C1185" t="s">
        <v>6</v>
      </c>
      <c r="D1185" t="s">
        <v>75</v>
      </c>
      <c r="E1185" t="s">
        <v>56</v>
      </c>
      <c r="F1185">
        <v>800002</v>
      </c>
      <c r="G1185" t="s">
        <v>45</v>
      </c>
      <c r="H1185">
        <v>4135.1406104422667</v>
      </c>
    </row>
    <row r="1186" spans="1:8" x14ac:dyDescent="0.25">
      <c r="A1186" t="s">
        <v>15</v>
      </c>
      <c r="B1186" t="s">
        <v>16</v>
      </c>
      <c r="C1186" t="s">
        <v>6</v>
      </c>
      <c r="D1186" t="s">
        <v>76</v>
      </c>
      <c r="E1186" t="s">
        <v>58</v>
      </c>
      <c r="F1186">
        <v>100000</v>
      </c>
      <c r="G1186" t="s">
        <v>31</v>
      </c>
      <c r="H1186">
        <v>208824.60082733448</v>
      </c>
    </row>
    <row r="1187" spans="1:8" x14ac:dyDescent="0.25">
      <c r="A1187" t="s">
        <v>15</v>
      </c>
      <c r="B1187" t="s">
        <v>16</v>
      </c>
      <c r="C1187" t="s">
        <v>6</v>
      </c>
      <c r="D1187" t="s">
        <v>76</v>
      </c>
      <c r="E1187" t="s">
        <v>58</v>
      </c>
      <c r="F1187">
        <v>100001</v>
      </c>
      <c r="G1187" t="s">
        <v>32</v>
      </c>
      <c r="H1187">
        <v>62647.380248200338</v>
      </c>
    </row>
    <row r="1188" spans="1:8" x14ac:dyDescent="0.25">
      <c r="A1188" t="s">
        <v>15</v>
      </c>
      <c r="B1188" t="s">
        <v>16</v>
      </c>
      <c r="C1188" t="s">
        <v>6</v>
      </c>
      <c r="D1188" t="s">
        <v>76</v>
      </c>
      <c r="E1188" t="s">
        <v>58</v>
      </c>
      <c r="F1188">
        <v>200000</v>
      </c>
      <c r="G1188" t="s">
        <v>36</v>
      </c>
      <c r="H1188">
        <v>104412.30041366724</v>
      </c>
    </row>
    <row r="1189" spans="1:8" x14ac:dyDescent="0.25">
      <c r="A1189" t="s">
        <v>15</v>
      </c>
      <c r="B1189" t="s">
        <v>16</v>
      </c>
      <c r="C1189" t="s">
        <v>6</v>
      </c>
      <c r="D1189" t="s">
        <v>76</v>
      </c>
      <c r="E1189" t="s">
        <v>58</v>
      </c>
      <c r="F1189">
        <v>400000</v>
      </c>
      <c r="G1189" t="s">
        <v>33</v>
      </c>
      <c r="H1189">
        <v>20882.460082733451</v>
      </c>
    </row>
    <row r="1190" spans="1:8" x14ac:dyDescent="0.25">
      <c r="A1190" t="s">
        <v>15</v>
      </c>
      <c r="B1190" t="s">
        <v>16</v>
      </c>
      <c r="C1190" t="s">
        <v>6</v>
      </c>
      <c r="D1190" t="s">
        <v>76</v>
      </c>
      <c r="E1190" t="s">
        <v>58</v>
      </c>
      <c r="F1190">
        <v>400001</v>
      </c>
      <c r="G1190" t="s">
        <v>34</v>
      </c>
      <c r="H1190">
        <v>10441.230041366725</v>
      </c>
    </row>
    <row r="1191" spans="1:8" x14ac:dyDescent="0.25">
      <c r="A1191" t="s">
        <v>15</v>
      </c>
      <c r="B1191" t="s">
        <v>16</v>
      </c>
      <c r="C1191" t="s">
        <v>6</v>
      </c>
      <c r="D1191" t="s">
        <v>76</v>
      </c>
      <c r="E1191" t="s">
        <v>58</v>
      </c>
      <c r="F1191">
        <v>500000</v>
      </c>
      <c r="G1191" t="s">
        <v>35</v>
      </c>
      <c r="H1191">
        <v>41764.920165466901</v>
      </c>
    </row>
    <row r="1192" spans="1:8" x14ac:dyDescent="0.25">
      <c r="A1192" t="s">
        <v>15</v>
      </c>
      <c r="B1192" t="s">
        <v>16</v>
      </c>
      <c r="C1192" t="s">
        <v>6</v>
      </c>
      <c r="D1192" t="s">
        <v>76</v>
      </c>
      <c r="E1192" t="s">
        <v>58</v>
      </c>
      <c r="F1192">
        <v>600000</v>
      </c>
      <c r="G1192" t="s">
        <v>37</v>
      </c>
      <c r="H1192">
        <v>20882.460082733451</v>
      </c>
    </row>
    <row r="1193" spans="1:8" x14ac:dyDescent="0.25">
      <c r="A1193" t="s">
        <v>15</v>
      </c>
      <c r="B1193" t="s">
        <v>16</v>
      </c>
      <c r="C1193" t="s">
        <v>6</v>
      </c>
      <c r="D1193" t="s">
        <v>76</v>
      </c>
      <c r="E1193" t="s">
        <v>58</v>
      </c>
      <c r="F1193">
        <v>600001</v>
      </c>
      <c r="G1193" t="s">
        <v>39</v>
      </c>
      <c r="H1193">
        <v>0</v>
      </c>
    </row>
    <row r="1194" spans="1:8" x14ac:dyDescent="0.25">
      <c r="A1194" t="s">
        <v>15</v>
      </c>
      <c r="B1194" t="s">
        <v>16</v>
      </c>
      <c r="C1194" t="s">
        <v>6</v>
      </c>
      <c r="D1194" t="s">
        <v>76</v>
      </c>
      <c r="E1194" t="s">
        <v>58</v>
      </c>
      <c r="F1194">
        <v>600002</v>
      </c>
      <c r="G1194" t="s">
        <v>38</v>
      </c>
      <c r="H1194">
        <v>0</v>
      </c>
    </row>
    <row r="1195" spans="1:8" x14ac:dyDescent="0.25">
      <c r="A1195" t="s">
        <v>15</v>
      </c>
      <c r="B1195" t="s">
        <v>16</v>
      </c>
      <c r="C1195" t="s">
        <v>6</v>
      </c>
      <c r="D1195" t="s">
        <v>76</v>
      </c>
      <c r="E1195" t="s">
        <v>58</v>
      </c>
      <c r="F1195">
        <v>700000</v>
      </c>
      <c r="G1195" t="s">
        <v>40</v>
      </c>
      <c r="H1195">
        <v>10441.230041366725</v>
      </c>
    </row>
    <row r="1196" spans="1:8" x14ac:dyDescent="0.25">
      <c r="A1196" t="s">
        <v>15</v>
      </c>
      <c r="B1196" t="s">
        <v>16</v>
      </c>
      <c r="C1196" t="s">
        <v>6</v>
      </c>
      <c r="D1196" t="s">
        <v>76</v>
      </c>
      <c r="E1196" t="s">
        <v>58</v>
      </c>
      <c r="F1196">
        <v>700001</v>
      </c>
      <c r="G1196" t="s">
        <v>41</v>
      </c>
      <c r="H1196">
        <v>2088.2460082733446</v>
      </c>
    </row>
    <row r="1197" spans="1:8" x14ac:dyDescent="0.25">
      <c r="A1197" t="s">
        <v>15</v>
      </c>
      <c r="B1197" t="s">
        <v>16</v>
      </c>
      <c r="C1197" t="s">
        <v>6</v>
      </c>
      <c r="D1197" t="s">
        <v>76</v>
      </c>
      <c r="E1197" t="s">
        <v>58</v>
      </c>
      <c r="F1197">
        <v>700002</v>
      </c>
      <c r="G1197" t="s">
        <v>42</v>
      </c>
      <c r="H1197">
        <v>4176.4920165466892</v>
      </c>
    </row>
    <row r="1198" spans="1:8" x14ac:dyDescent="0.25">
      <c r="A1198" t="s">
        <v>15</v>
      </c>
      <c r="B1198" t="s">
        <v>16</v>
      </c>
      <c r="C1198" t="s">
        <v>6</v>
      </c>
      <c r="D1198" t="s">
        <v>76</v>
      </c>
      <c r="E1198" t="s">
        <v>58</v>
      </c>
      <c r="F1198">
        <v>700003</v>
      </c>
      <c r="G1198" t="s">
        <v>43</v>
      </c>
      <c r="H1198">
        <v>2088.2460082733446</v>
      </c>
    </row>
    <row r="1199" spans="1:8" x14ac:dyDescent="0.25">
      <c r="A1199" t="s">
        <v>15</v>
      </c>
      <c r="B1199" t="s">
        <v>16</v>
      </c>
      <c r="C1199" t="s">
        <v>6</v>
      </c>
      <c r="D1199" t="s">
        <v>76</v>
      </c>
      <c r="E1199" t="s">
        <v>58</v>
      </c>
      <c r="F1199">
        <v>800000</v>
      </c>
      <c r="G1199" t="s">
        <v>44</v>
      </c>
      <c r="H1199">
        <v>4176.4920165466892</v>
      </c>
    </row>
    <row r="1200" spans="1:8" x14ac:dyDescent="0.25">
      <c r="A1200" t="s">
        <v>15</v>
      </c>
      <c r="B1200" t="s">
        <v>16</v>
      </c>
      <c r="C1200" t="s">
        <v>6</v>
      </c>
      <c r="D1200" t="s">
        <v>76</v>
      </c>
      <c r="E1200" t="s">
        <v>58</v>
      </c>
      <c r="F1200">
        <v>800001</v>
      </c>
      <c r="G1200" t="s">
        <v>45</v>
      </c>
      <c r="H1200">
        <v>4176.4920165466892</v>
      </c>
    </row>
    <row r="1201" spans="1:8" x14ac:dyDescent="0.25">
      <c r="A1201" t="s">
        <v>15</v>
      </c>
      <c r="B1201" t="s">
        <v>16</v>
      </c>
      <c r="C1201" t="s">
        <v>6</v>
      </c>
      <c r="D1201" t="s">
        <v>76</v>
      </c>
      <c r="E1201" t="s">
        <v>58</v>
      </c>
      <c r="F1201">
        <v>800002</v>
      </c>
      <c r="G1201" t="s">
        <v>45</v>
      </c>
      <c r="H1201">
        <v>4176.4920165466892</v>
      </c>
    </row>
    <row r="1202" spans="1:8" x14ac:dyDescent="0.25">
      <c r="A1202" t="s">
        <v>15</v>
      </c>
      <c r="B1202" t="s">
        <v>16</v>
      </c>
      <c r="C1202" t="s">
        <v>6</v>
      </c>
      <c r="D1202" t="s">
        <v>77</v>
      </c>
      <c r="E1202" t="s">
        <v>59</v>
      </c>
      <c r="F1202">
        <v>100000</v>
      </c>
      <c r="G1202" t="s">
        <v>31</v>
      </c>
      <c r="H1202">
        <v>210912.84683560784</v>
      </c>
    </row>
    <row r="1203" spans="1:8" x14ac:dyDescent="0.25">
      <c r="A1203" t="s">
        <v>15</v>
      </c>
      <c r="B1203" t="s">
        <v>16</v>
      </c>
      <c r="C1203" t="s">
        <v>6</v>
      </c>
      <c r="D1203" t="s">
        <v>77</v>
      </c>
      <c r="E1203" t="s">
        <v>59</v>
      </c>
      <c r="F1203">
        <v>100001</v>
      </c>
      <c r="G1203" t="s">
        <v>32</v>
      </c>
      <c r="H1203">
        <v>63273.854050682348</v>
      </c>
    </row>
    <row r="1204" spans="1:8" x14ac:dyDescent="0.25">
      <c r="A1204" t="s">
        <v>15</v>
      </c>
      <c r="B1204" t="s">
        <v>16</v>
      </c>
      <c r="C1204" t="s">
        <v>6</v>
      </c>
      <c r="D1204" t="s">
        <v>77</v>
      </c>
      <c r="E1204" t="s">
        <v>59</v>
      </c>
      <c r="F1204">
        <v>200000</v>
      </c>
      <c r="G1204" t="s">
        <v>36</v>
      </c>
      <c r="H1204">
        <v>105456.42341780392</v>
      </c>
    </row>
    <row r="1205" spans="1:8" x14ac:dyDescent="0.25">
      <c r="A1205" t="s">
        <v>15</v>
      </c>
      <c r="B1205" t="s">
        <v>16</v>
      </c>
      <c r="C1205" t="s">
        <v>6</v>
      </c>
      <c r="D1205" t="s">
        <v>77</v>
      </c>
      <c r="E1205" t="s">
        <v>59</v>
      </c>
      <c r="F1205">
        <v>400000</v>
      </c>
      <c r="G1205" t="s">
        <v>33</v>
      </c>
      <c r="H1205">
        <v>21091.284683560785</v>
      </c>
    </row>
    <row r="1206" spans="1:8" x14ac:dyDescent="0.25">
      <c r="A1206" t="s">
        <v>15</v>
      </c>
      <c r="B1206" t="s">
        <v>16</v>
      </c>
      <c r="C1206" t="s">
        <v>6</v>
      </c>
      <c r="D1206" t="s">
        <v>77</v>
      </c>
      <c r="E1206" t="s">
        <v>59</v>
      </c>
      <c r="F1206">
        <v>400001</v>
      </c>
      <c r="G1206" t="s">
        <v>34</v>
      </c>
      <c r="H1206">
        <v>10545.642341780393</v>
      </c>
    </row>
    <row r="1207" spans="1:8" x14ac:dyDescent="0.25">
      <c r="A1207" t="s">
        <v>15</v>
      </c>
      <c r="B1207" t="s">
        <v>16</v>
      </c>
      <c r="C1207" t="s">
        <v>6</v>
      </c>
      <c r="D1207" t="s">
        <v>77</v>
      </c>
      <c r="E1207" t="s">
        <v>59</v>
      </c>
      <c r="F1207">
        <v>500000</v>
      </c>
      <c r="G1207" t="s">
        <v>35</v>
      </c>
      <c r="H1207">
        <v>42182.56936712157</v>
      </c>
    </row>
    <row r="1208" spans="1:8" x14ac:dyDescent="0.25">
      <c r="A1208" t="s">
        <v>15</v>
      </c>
      <c r="B1208" t="s">
        <v>16</v>
      </c>
      <c r="C1208" t="s">
        <v>6</v>
      </c>
      <c r="D1208" t="s">
        <v>77</v>
      </c>
      <c r="E1208" t="s">
        <v>59</v>
      </c>
      <c r="F1208">
        <v>600000</v>
      </c>
      <c r="G1208" t="s">
        <v>37</v>
      </c>
      <c r="H1208">
        <v>21091.284683560785</v>
      </c>
    </row>
    <row r="1209" spans="1:8" x14ac:dyDescent="0.25">
      <c r="A1209" t="s">
        <v>15</v>
      </c>
      <c r="B1209" t="s">
        <v>16</v>
      </c>
      <c r="C1209" t="s">
        <v>6</v>
      </c>
      <c r="D1209" t="s">
        <v>77</v>
      </c>
      <c r="E1209" t="s">
        <v>59</v>
      </c>
      <c r="F1209">
        <v>600001</v>
      </c>
      <c r="G1209" t="s">
        <v>39</v>
      </c>
      <c r="H1209">
        <v>0</v>
      </c>
    </row>
    <row r="1210" spans="1:8" x14ac:dyDescent="0.25">
      <c r="A1210" t="s">
        <v>15</v>
      </c>
      <c r="B1210" t="s">
        <v>16</v>
      </c>
      <c r="C1210" t="s">
        <v>6</v>
      </c>
      <c r="D1210" t="s">
        <v>77</v>
      </c>
      <c r="E1210" t="s">
        <v>59</v>
      </c>
      <c r="F1210">
        <v>600002</v>
      </c>
      <c r="G1210" t="s">
        <v>38</v>
      </c>
      <c r="H1210">
        <v>0</v>
      </c>
    </row>
    <row r="1211" spans="1:8" x14ac:dyDescent="0.25">
      <c r="A1211" t="s">
        <v>15</v>
      </c>
      <c r="B1211" t="s">
        <v>16</v>
      </c>
      <c r="C1211" t="s">
        <v>6</v>
      </c>
      <c r="D1211" t="s">
        <v>77</v>
      </c>
      <c r="E1211" t="s">
        <v>59</v>
      </c>
      <c r="F1211">
        <v>700000</v>
      </c>
      <c r="G1211" t="s">
        <v>40</v>
      </c>
      <c r="H1211">
        <v>10545.642341780393</v>
      </c>
    </row>
    <row r="1212" spans="1:8" x14ac:dyDescent="0.25">
      <c r="A1212" t="s">
        <v>15</v>
      </c>
      <c r="B1212" t="s">
        <v>16</v>
      </c>
      <c r="C1212" t="s">
        <v>6</v>
      </c>
      <c r="D1212" t="s">
        <v>77</v>
      </c>
      <c r="E1212" t="s">
        <v>59</v>
      </c>
      <c r="F1212">
        <v>700001</v>
      </c>
      <c r="G1212" t="s">
        <v>41</v>
      </c>
      <c r="H1212">
        <v>2109.1284683560784</v>
      </c>
    </row>
    <row r="1213" spans="1:8" x14ac:dyDescent="0.25">
      <c r="A1213" t="s">
        <v>15</v>
      </c>
      <c r="B1213" t="s">
        <v>16</v>
      </c>
      <c r="C1213" t="s">
        <v>6</v>
      </c>
      <c r="D1213" t="s">
        <v>77</v>
      </c>
      <c r="E1213" t="s">
        <v>59</v>
      </c>
      <c r="F1213">
        <v>700002</v>
      </c>
      <c r="G1213" t="s">
        <v>42</v>
      </c>
      <c r="H1213">
        <v>4218.2569367121569</v>
      </c>
    </row>
    <row r="1214" spans="1:8" x14ac:dyDescent="0.25">
      <c r="A1214" t="s">
        <v>15</v>
      </c>
      <c r="B1214" t="s">
        <v>16</v>
      </c>
      <c r="C1214" t="s">
        <v>6</v>
      </c>
      <c r="D1214" t="s">
        <v>77</v>
      </c>
      <c r="E1214" t="s">
        <v>59</v>
      </c>
      <c r="F1214">
        <v>700003</v>
      </c>
      <c r="G1214" t="s">
        <v>43</v>
      </c>
      <c r="H1214">
        <v>2109.1284683560784</v>
      </c>
    </row>
    <row r="1215" spans="1:8" x14ac:dyDescent="0.25">
      <c r="A1215" t="s">
        <v>15</v>
      </c>
      <c r="B1215" t="s">
        <v>16</v>
      </c>
      <c r="C1215" t="s">
        <v>6</v>
      </c>
      <c r="D1215" t="s">
        <v>77</v>
      </c>
      <c r="E1215" t="s">
        <v>59</v>
      </c>
      <c r="F1215">
        <v>800000</v>
      </c>
      <c r="G1215" t="s">
        <v>44</v>
      </c>
      <c r="H1215">
        <v>4218.2569367121569</v>
      </c>
    </row>
    <row r="1216" spans="1:8" x14ac:dyDescent="0.25">
      <c r="A1216" t="s">
        <v>15</v>
      </c>
      <c r="B1216" t="s">
        <v>16</v>
      </c>
      <c r="C1216" t="s">
        <v>6</v>
      </c>
      <c r="D1216" t="s">
        <v>77</v>
      </c>
      <c r="E1216" t="s">
        <v>59</v>
      </c>
      <c r="F1216">
        <v>800001</v>
      </c>
      <c r="G1216" t="s">
        <v>45</v>
      </c>
      <c r="H1216">
        <v>4218.2569367121569</v>
      </c>
    </row>
    <row r="1217" spans="1:8" x14ac:dyDescent="0.25">
      <c r="A1217" t="s">
        <v>15</v>
      </c>
      <c r="B1217" t="s">
        <v>16</v>
      </c>
      <c r="C1217" t="s">
        <v>6</v>
      </c>
      <c r="D1217" t="s">
        <v>77</v>
      </c>
      <c r="E1217" t="s">
        <v>59</v>
      </c>
      <c r="F1217">
        <v>800002</v>
      </c>
      <c r="G1217" t="s">
        <v>45</v>
      </c>
      <c r="H1217">
        <v>4218.2569367121569</v>
      </c>
    </row>
    <row r="1218" spans="1:8" x14ac:dyDescent="0.25">
      <c r="A1218" t="s">
        <v>15</v>
      </c>
      <c r="B1218" t="s">
        <v>16</v>
      </c>
      <c r="C1218" t="s">
        <v>84</v>
      </c>
      <c r="D1218" t="s">
        <v>78</v>
      </c>
      <c r="E1218" t="s">
        <v>23</v>
      </c>
      <c r="F1218">
        <v>100000</v>
      </c>
      <c r="G1218" t="s">
        <v>31</v>
      </c>
      <c r="H1218">
        <v>213021.9753039639</v>
      </c>
    </row>
    <row r="1219" spans="1:8" x14ac:dyDescent="0.25">
      <c r="A1219" t="s">
        <v>15</v>
      </c>
      <c r="B1219" t="s">
        <v>16</v>
      </c>
      <c r="C1219" t="s">
        <v>84</v>
      </c>
      <c r="D1219" t="s">
        <v>78</v>
      </c>
      <c r="E1219" t="s">
        <v>23</v>
      </c>
      <c r="F1219">
        <v>100001</v>
      </c>
      <c r="G1219" t="s">
        <v>32</v>
      </c>
      <c r="H1219">
        <v>63906.592591189168</v>
      </c>
    </row>
    <row r="1220" spans="1:8" x14ac:dyDescent="0.25">
      <c r="A1220" t="s">
        <v>15</v>
      </c>
      <c r="B1220" t="s">
        <v>16</v>
      </c>
      <c r="C1220" t="s">
        <v>84</v>
      </c>
      <c r="D1220" t="s">
        <v>78</v>
      </c>
      <c r="E1220" t="s">
        <v>23</v>
      </c>
      <c r="F1220">
        <v>200000</v>
      </c>
      <c r="G1220" t="s">
        <v>36</v>
      </c>
      <c r="H1220">
        <v>106510.98765198195</v>
      </c>
    </row>
    <row r="1221" spans="1:8" x14ac:dyDescent="0.25">
      <c r="A1221" t="s">
        <v>15</v>
      </c>
      <c r="B1221" t="s">
        <v>16</v>
      </c>
      <c r="C1221" t="s">
        <v>84</v>
      </c>
      <c r="D1221" t="s">
        <v>78</v>
      </c>
      <c r="E1221" t="s">
        <v>23</v>
      </c>
      <c r="F1221">
        <v>400000</v>
      </c>
      <c r="G1221" t="s">
        <v>33</v>
      </c>
      <c r="H1221">
        <v>21302.197530396392</v>
      </c>
    </row>
    <row r="1222" spans="1:8" x14ac:dyDescent="0.25">
      <c r="A1222" t="s">
        <v>15</v>
      </c>
      <c r="B1222" t="s">
        <v>16</v>
      </c>
      <c r="C1222" t="s">
        <v>84</v>
      </c>
      <c r="D1222" t="s">
        <v>78</v>
      </c>
      <c r="E1222" t="s">
        <v>23</v>
      </c>
      <c r="F1222">
        <v>400001</v>
      </c>
      <c r="G1222" t="s">
        <v>34</v>
      </c>
      <c r="H1222">
        <v>10651.098765198196</v>
      </c>
    </row>
    <row r="1223" spans="1:8" x14ac:dyDescent="0.25">
      <c r="A1223" t="s">
        <v>15</v>
      </c>
      <c r="B1223" t="s">
        <v>16</v>
      </c>
      <c r="C1223" t="s">
        <v>84</v>
      </c>
      <c r="D1223" t="s">
        <v>78</v>
      </c>
      <c r="E1223" t="s">
        <v>23</v>
      </c>
      <c r="F1223">
        <v>500000</v>
      </c>
      <c r="G1223" t="s">
        <v>35</v>
      </c>
      <c r="H1223">
        <v>42604.395060792784</v>
      </c>
    </row>
    <row r="1224" spans="1:8" x14ac:dyDescent="0.25">
      <c r="A1224" t="s">
        <v>15</v>
      </c>
      <c r="B1224" t="s">
        <v>16</v>
      </c>
      <c r="C1224" t="s">
        <v>84</v>
      </c>
      <c r="D1224" t="s">
        <v>78</v>
      </c>
      <c r="E1224" t="s">
        <v>23</v>
      </c>
      <c r="F1224">
        <v>600000</v>
      </c>
      <c r="G1224" t="s">
        <v>37</v>
      </c>
      <c r="H1224">
        <v>21302.197530396392</v>
      </c>
    </row>
    <row r="1225" spans="1:8" x14ac:dyDescent="0.25">
      <c r="A1225" t="s">
        <v>15</v>
      </c>
      <c r="B1225" t="s">
        <v>16</v>
      </c>
      <c r="C1225" t="s">
        <v>84</v>
      </c>
      <c r="D1225" t="s">
        <v>78</v>
      </c>
      <c r="E1225" t="s">
        <v>23</v>
      </c>
      <c r="F1225">
        <v>600001</v>
      </c>
      <c r="G1225" t="s">
        <v>39</v>
      </c>
      <c r="H1225">
        <v>0</v>
      </c>
    </row>
    <row r="1226" spans="1:8" x14ac:dyDescent="0.25">
      <c r="A1226" t="s">
        <v>15</v>
      </c>
      <c r="B1226" t="s">
        <v>16</v>
      </c>
      <c r="C1226" t="s">
        <v>84</v>
      </c>
      <c r="D1226" t="s">
        <v>78</v>
      </c>
      <c r="E1226" t="s">
        <v>23</v>
      </c>
      <c r="F1226">
        <v>600002</v>
      </c>
      <c r="G1226" t="s">
        <v>38</v>
      </c>
      <c r="H1226">
        <v>0</v>
      </c>
    </row>
    <row r="1227" spans="1:8" x14ac:dyDescent="0.25">
      <c r="A1227" t="s">
        <v>15</v>
      </c>
      <c r="B1227" t="s">
        <v>16</v>
      </c>
      <c r="C1227" t="s">
        <v>84</v>
      </c>
      <c r="D1227" t="s">
        <v>78</v>
      </c>
      <c r="E1227" t="s">
        <v>23</v>
      </c>
      <c r="F1227">
        <v>700000</v>
      </c>
      <c r="G1227" t="s">
        <v>40</v>
      </c>
      <c r="H1227">
        <v>10651.098765198196</v>
      </c>
    </row>
    <row r="1228" spans="1:8" x14ac:dyDescent="0.25">
      <c r="A1228" t="s">
        <v>15</v>
      </c>
      <c r="B1228" t="s">
        <v>16</v>
      </c>
      <c r="C1228" t="s">
        <v>84</v>
      </c>
      <c r="D1228" t="s">
        <v>78</v>
      </c>
      <c r="E1228" t="s">
        <v>23</v>
      </c>
      <c r="F1228">
        <v>700001</v>
      </c>
      <c r="G1228" t="s">
        <v>41</v>
      </c>
      <c r="H1228">
        <v>2130.2197530396393</v>
      </c>
    </row>
    <row r="1229" spans="1:8" x14ac:dyDescent="0.25">
      <c r="A1229" t="s">
        <v>15</v>
      </c>
      <c r="B1229" t="s">
        <v>16</v>
      </c>
      <c r="C1229" t="s">
        <v>84</v>
      </c>
      <c r="D1229" t="s">
        <v>78</v>
      </c>
      <c r="E1229" t="s">
        <v>23</v>
      </c>
      <c r="F1229">
        <v>700002</v>
      </c>
      <c r="G1229" t="s">
        <v>42</v>
      </c>
      <c r="H1229">
        <v>4260.4395060792785</v>
      </c>
    </row>
    <row r="1230" spans="1:8" x14ac:dyDescent="0.25">
      <c r="A1230" t="s">
        <v>15</v>
      </c>
      <c r="B1230" t="s">
        <v>16</v>
      </c>
      <c r="C1230" t="s">
        <v>84</v>
      </c>
      <c r="D1230" t="s">
        <v>78</v>
      </c>
      <c r="E1230" t="s">
        <v>23</v>
      </c>
      <c r="F1230">
        <v>700003</v>
      </c>
      <c r="G1230" t="s">
        <v>43</v>
      </c>
      <c r="H1230">
        <v>2130.2197530396393</v>
      </c>
    </row>
    <row r="1231" spans="1:8" x14ac:dyDescent="0.25">
      <c r="A1231" t="s">
        <v>15</v>
      </c>
      <c r="B1231" t="s">
        <v>16</v>
      </c>
      <c r="C1231" t="s">
        <v>84</v>
      </c>
      <c r="D1231" t="s">
        <v>78</v>
      </c>
      <c r="E1231" t="s">
        <v>23</v>
      </c>
      <c r="F1231">
        <v>800000</v>
      </c>
      <c r="G1231" t="s">
        <v>44</v>
      </c>
      <c r="H1231">
        <v>4260.4395060792785</v>
      </c>
    </row>
    <row r="1232" spans="1:8" x14ac:dyDescent="0.25">
      <c r="A1232" t="s">
        <v>15</v>
      </c>
      <c r="B1232" t="s">
        <v>16</v>
      </c>
      <c r="C1232" t="s">
        <v>84</v>
      </c>
      <c r="D1232" t="s">
        <v>78</v>
      </c>
      <c r="E1232" t="s">
        <v>23</v>
      </c>
      <c r="F1232">
        <v>800001</v>
      </c>
      <c r="G1232" t="s">
        <v>45</v>
      </c>
      <c r="H1232">
        <v>4260.4395060792785</v>
      </c>
    </row>
    <row r="1233" spans="1:8" x14ac:dyDescent="0.25">
      <c r="A1233" t="s">
        <v>15</v>
      </c>
      <c r="B1233" t="s">
        <v>16</v>
      </c>
      <c r="C1233" t="s">
        <v>84</v>
      </c>
      <c r="D1233" t="s">
        <v>78</v>
      </c>
      <c r="E1233" t="s">
        <v>23</v>
      </c>
      <c r="F1233">
        <v>800002</v>
      </c>
      <c r="G1233" t="s">
        <v>45</v>
      </c>
      <c r="H1233">
        <v>4260.4395060792785</v>
      </c>
    </row>
    <row r="1234" spans="1:8" x14ac:dyDescent="0.25">
      <c r="A1234" t="s">
        <v>15</v>
      </c>
      <c r="B1234" t="s">
        <v>16</v>
      </c>
      <c r="C1234" t="s">
        <v>85</v>
      </c>
      <c r="D1234" t="s">
        <v>46</v>
      </c>
      <c r="E1234" t="s">
        <v>24</v>
      </c>
      <c r="F1234">
        <v>100000</v>
      </c>
      <c r="G1234" t="s">
        <v>31</v>
      </c>
      <c r="H1234">
        <v>215152.19505700356</v>
      </c>
    </row>
    <row r="1235" spans="1:8" x14ac:dyDescent="0.25">
      <c r="A1235" t="s">
        <v>15</v>
      </c>
      <c r="B1235" t="s">
        <v>16</v>
      </c>
      <c r="C1235" t="s">
        <v>85</v>
      </c>
      <c r="D1235" t="s">
        <v>46</v>
      </c>
      <c r="E1235" t="s">
        <v>24</v>
      </c>
      <c r="F1235">
        <v>100001</v>
      </c>
      <c r="G1235" t="s">
        <v>32</v>
      </c>
      <c r="H1235">
        <v>64545.658517101067</v>
      </c>
    </row>
    <row r="1236" spans="1:8" x14ac:dyDescent="0.25">
      <c r="A1236" t="s">
        <v>15</v>
      </c>
      <c r="B1236" t="s">
        <v>16</v>
      </c>
      <c r="C1236" t="s">
        <v>85</v>
      </c>
      <c r="D1236" t="s">
        <v>46</v>
      </c>
      <c r="E1236" t="s">
        <v>24</v>
      </c>
      <c r="F1236">
        <v>200000</v>
      </c>
      <c r="G1236" t="s">
        <v>36</v>
      </c>
      <c r="H1236">
        <v>107576.09752850178</v>
      </c>
    </row>
    <row r="1237" spans="1:8" x14ac:dyDescent="0.25">
      <c r="A1237" t="s">
        <v>15</v>
      </c>
      <c r="B1237" t="s">
        <v>16</v>
      </c>
      <c r="C1237" t="s">
        <v>85</v>
      </c>
      <c r="D1237" t="s">
        <v>46</v>
      </c>
      <c r="E1237" t="s">
        <v>24</v>
      </c>
      <c r="F1237">
        <v>400000</v>
      </c>
      <c r="G1237" t="s">
        <v>33</v>
      </c>
      <c r="H1237">
        <v>21515.219505700356</v>
      </c>
    </row>
    <row r="1238" spans="1:8" x14ac:dyDescent="0.25">
      <c r="A1238" t="s">
        <v>15</v>
      </c>
      <c r="B1238" t="s">
        <v>16</v>
      </c>
      <c r="C1238" t="s">
        <v>85</v>
      </c>
      <c r="D1238" t="s">
        <v>46</v>
      </c>
      <c r="E1238" t="s">
        <v>24</v>
      </c>
      <c r="F1238">
        <v>400001</v>
      </c>
      <c r="G1238" t="s">
        <v>34</v>
      </c>
      <c r="H1238">
        <v>10757.609752850178</v>
      </c>
    </row>
    <row r="1239" spans="1:8" x14ac:dyDescent="0.25">
      <c r="A1239" t="s">
        <v>15</v>
      </c>
      <c r="B1239" t="s">
        <v>16</v>
      </c>
      <c r="C1239" t="s">
        <v>85</v>
      </c>
      <c r="D1239" t="s">
        <v>46</v>
      </c>
      <c r="E1239" t="s">
        <v>24</v>
      </c>
      <c r="F1239">
        <v>500000</v>
      </c>
      <c r="G1239" t="s">
        <v>35</v>
      </c>
      <c r="H1239">
        <v>43030.439011400711</v>
      </c>
    </row>
    <row r="1240" spans="1:8" x14ac:dyDescent="0.25">
      <c r="A1240" t="s">
        <v>15</v>
      </c>
      <c r="B1240" t="s">
        <v>16</v>
      </c>
      <c r="C1240" t="s">
        <v>85</v>
      </c>
      <c r="D1240" t="s">
        <v>46</v>
      </c>
      <c r="E1240" t="s">
        <v>24</v>
      </c>
      <c r="F1240">
        <v>600000</v>
      </c>
      <c r="G1240" t="s">
        <v>37</v>
      </c>
      <c r="H1240">
        <v>21515.219505700356</v>
      </c>
    </row>
    <row r="1241" spans="1:8" x14ac:dyDescent="0.25">
      <c r="A1241" t="s">
        <v>15</v>
      </c>
      <c r="B1241" t="s">
        <v>16</v>
      </c>
      <c r="C1241" t="s">
        <v>85</v>
      </c>
      <c r="D1241" t="s">
        <v>46</v>
      </c>
      <c r="E1241" t="s">
        <v>24</v>
      </c>
      <c r="F1241">
        <v>600001</v>
      </c>
      <c r="G1241" t="s">
        <v>39</v>
      </c>
      <c r="H1241">
        <v>0</v>
      </c>
    </row>
    <row r="1242" spans="1:8" x14ac:dyDescent="0.25">
      <c r="A1242" t="s">
        <v>15</v>
      </c>
      <c r="B1242" t="s">
        <v>16</v>
      </c>
      <c r="C1242" t="s">
        <v>85</v>
      </c>
      <c r="D1242" t="s">
        <v>46</v>
      </c>
      <c r="E1242" t="s">
        <v>24</v>
      </c>
      <c r="F1242">
        <v>600002</v>
      </c>
      <c r="G1242" t="s">
        <v>38</v>
      </c>
      <c r="H1242">
        <v>0</v>
      </c>
    </row>
    <row r="1243" spans="1:8" x14ac:dyDescent="0.25">
      <c r="A1243" t="s">
        <v>15</v>
      </c>
      <c r="B1243" t="s">
        <v>16</v>
      </c>
      <c r="C1243" t="s">
        <v>85</v>
      </c>
      <c r="D1243" t="s">
        <v>46</v>
      </c>
      <c r="E1243" t="s">
        <v>24</v>
      </c>
      <c r="F1243">
        <v>700000</v>
      </c>
      <c r="G1243" t="s">
        <v>40</v>
      </c>
      <c r="H1243">
        <v>10757.609752850178</v>
      </c>
    </row>
    <row r="1244" spans="1:8" x14ac:dyDescent="0.25">
      <c r="A1244" t="s">
        <v>15</v>
      </c>
      <c r="B1244" t="s">
        <v>16</v>
      </c>
      <c r="C1244" t="s">
        <v>85</v>
      </c>
      <c r="D1244" t="s">
        <v>46</v>
      </c>
      <c r="E1244" t="s">
        <v>24</v>
      </c>
      <c r="F1244">
        <v>700001</v>
      </c>
      <c r="G1244" t="s">
        <v>41</v>
      </c>
      <c r="H1244">
        <v>2151.5219505700356</v>
      </c>
    </row>
    <row r="1245" spans="1:8" x14ac:dyDescent="0.25">
      <c r="A1245" t="s">
        <v>15</v>
      </c>
      <c r="B1245" t="s">
        <v>16</v>
      </c>
      <c r="C1245" t="s">
        <v>85</v>
      </c>
      <c r="D1245" t="s">
        <v>46</v>
      </c>
      <c r="E1245" t="s">
        <v>24</v>
      </c>
      <c r="F1245">
        <v>700002</v>
      </c>
      <c r="G1245" t="s">
        <v>42</v>
      </c>
      <c r="H1245">
        <v>4303.0439011400713</v>
      </c>
    </row>
    <row r="1246" spans="1:8" x14ac:dyDescent="0.25">
      <c r="A1246" t="s">
        <v>15</v>
      </c>
      <c r="B1246" t="s">
        <v>16</v>
      </c>
      <c r="C1246" t="s">
        <v>85</v>
      </c>
      <c r="D1246" t="s">
        <v>46</v>
      </c>
      <c r="E1246" t="s">
        <v>24</v>
      </c>
      <c r="F1246">
        <v>700003</v>
      </c>
      <c r="G1246" t="s">
        <v>43</v>
      </c>
      <c r="H1246">
        <v>2151.5219505700356</v>
      </c>
    </row>
    <row r="1247" spans="1:8" x14ac:dyDescent="0.25">
      <c r="A1247" t="s">
        <v>15</v>
      </c>
      <c r="B1247" t="s">
        <v>16</v>
      </c>
      <c r="C1247" t="s">
        <v>85</v>
      </c>
      <c r="D1247" t="s">
        <v>46</v>
      </c>
      <c r="E1247" t="s">
        <v>24</v>
      </c>
      <c r="F1247">
        <v>800000</v>
      </c>
      <c r="G1247" t="s">
        <v>44</v>
      </c>
      <c r="H1247">
        <v>4303.0439011400713</v>
      </c>
    </row>
    <row r="1248" spans="1:8" x14ac:dyDescent="0.25">
      <c r="A1248" t="s">
        <v>15</v>
      </c>
      <c r="B1248" t="s">
        <v>16</v>
      </c>
      <c r="C1248" t="s">
        <v>85</v>
      </c>
      <c r="D1248" t="s">
        <v>46</v>
      </c>
      <c r="E1248" t="s">
        <v>24</v>
      </c>
      <c r="F1248">
        <v>800001</v>
      </c>
      <c r="G1248" t="s">
        <v>45</v>
      </c>
      <c r="H1248">
        <v>4303.0439011400713</v>
      </c>
    </row>
    <row r="1249" spans="1:8" x14ac:dyDescent="0.25">
      <c r="A1249" t="s">
        <v>15</v>
      </c>
      <c r="B1249" t="s">
        <v>16</v>
      </c>
      <c r="C1249" t="s">
        <v>85</v>
      </c>
      <c r="D1249" t="s">
        <v>46</v>
      </c>
      <c r="E1249" t="s">
        <v>24</v>
      </c>
      <c r="F1249">
        <v>800002</v>
      </c>
      <c r="G1249" t="s">
        <v>45</v>
      </c>
      <c r="H1249">
        <v>4303.0439011400713</v>
      </c>
    </row>
    <row r="1250" spans="1:8" x14ac:dyDescent="0.25">
      <c r="A1250" t="s">
        <v>15</v>
      </c>
      <c r="B1250" t="s">
        <v>16</v>
      </c>
      <c r="C1250" t="s">
        <v>25</v>
      </c>
      <c r="D1250" t="s">
        <v>69</v>
      </c>
      <c r="E1250" t="s">
        <v>25</v>
      </c>
      <c r="F1250">
        <v>100000</v>
      </c>
      <c r="G1250" t="s">
        <v>31</v>
      </c>
      <c r="H1250">
        <v>217303.71700757361</v>
      </c>
    </row>
    <row r="1251" spans="1:8" x14ac:dyDescent="0.25">
      <c r="A1251" t="s">
        <v>15</v>
      </c>
      <c r="B1251" t="s">
        <v>16</v>
      </c>
      <c r="C1251" t="s">
        <v>25</v>
      </c>
      <c r="D1251" t="s">
        <v>69</v>
      </c>
      <c r="E1251" t="s">
        <v>25</v>
      </c>
      <c r="F1251">
        <v>100001</v>
      </c>
      <c r="G1251" t="s">
        <v>32</v>
      </c>
      <c r="H1251">
        <v>65191.115102272081</v>
      </c>
    </row>
    <row r="1252" spans="1:8" x14ac:dyDescent="0.25">
      <c r="A1252" t="s">
        <v>15</v>
      </c>
      <c r="B1252" t="s">
        <v>16</v>
      </c>
      <c r="C1252" t="s">
        <v>25</v>
      </c>
      <c r="D1252" t="s">
        <v>69</v>
      </c>
      <c r="E1252" t="s">
        <v>25</v>
      </c>
      <c r="F1252">
        <v>200000</v>
      </c>
      <c r="G1252" t="s">
        <v>36</v>
      </c>
      <c r="H1252">
        <v>108651.8585037868</v>
      </c>
    </row>
    <row r="1253" spans="1:8" x14ac:dyDescent="0.25">
      <c r="A1253" t="s">
        <v>15</v>
      </c>
      <c r="B1253" t="s">
        <v>16</v>
      </c>
      <c r="C1253" t="s">
        <v>25</v>
      </c>
      <c r="D1253" t="s">
        <v>69</v>
      </c>
      <c r="E1253" t="s">
        <v>25</v>
      </c>
      <c r="F1253">
        <v>400000</v>
      </c>
      <c r="G1253" t="s">
        <v>33</v>
      </c>
      <c r="H1253">
        <v>21730.371700757361</v>
      </c>
    </row>
    <row r="1254" spans="1:8" x14ac:dyDescent="0.25">
      <c r="A1254" t="s">
        <v>15</v>
      </c>
      <c r="B1254" t="s">
        <v>16</v>
      </c>
      <c r="C1254" t="s">
        <v>25</v>
      </c>
      <c r="D1254" t="s">
        <v>69</v>
      </c>
      <c r="E1254" t="s">
        <v>25</v>
      </c>
      <c r="F1254">
        <v>400001</v>
      </c>
      <c r="G1254" t="s">
        <v>34</v>
      </c>
      <c r="H1254">
        <v>10865.185850378681</v>
      </c>
    </row>
    <row r="1255" spans="1:8" x14ac:dyDescent="0.25">
      <c r="A1255" t="s">
        <v>15</v>
      </c>
      <c r="B1255" t="s">
        <v>16</v>
      </c>
      <c r="C1255" t="s">
        <v>25</v>
      </c>
      <c r="D1255" t="s">
        <v>69</v>
      </c>
      <c r="E1255" t="s">
        <v>25</v>
      </c>
      <c r="F1255">
        <v>500000</v>
      </c>
      <c r="G1255" t="s">
        <v>35</v>
      </c>
      <c r="H1255">
        <v>43460.743401514723</v>
      </c>
    </row>
    <row r="1256" spans="1:8" x14ac:dyDescent="0.25">
      <c r="A1256" t="s">
        <v>15</v>
      </c>
      <c r="B1256" t="s">
        <v>16</v>
      </c>
      <c r="C1256" t="s">
        <v>25</v>
      </c>
      <c r="D1256" t="s">
        <v>69</v>
      </c>
      <c r="E1256" t="s">
        <v>25</v>
      </c>
      <c r="F1256">
        <v>600000</v>
      </c>
      <c r="G1256" t="s">
        <v>37</v>
      </c>
      <c r="H1256">
        <v>21730.371700757361</v>
      </c>
    </row>
    <row r="1257" spans="1:8" x14ac:dyDescent="0.25">
      <c r="A1257" t="s">
        <v>15</v>
      </c>
      <c r="B1257" t="s">
        <v>16</v>
      </c>
      <c r="C1257" t="s">
        <v>25</v>
      </c>
      <c r="D1257" t="s">
        <v>69</v>
      </c>
      <c r="E1257" t="s">
        <v>25</v>
      </c>
      <c r="F1257">
        <v>600001</v>
      </c>
      <c r="G1257" t="s">
        <v>39</v>
      </c>
      <c r="H1257">
        <v>0</v>
      </c>
    </row>
    <row r="1258" spans="1:8" x14ac:dyDescent="0.25">
      <c r="A1258" t="s">
        <v>15</v>
      </c>
      <c r="B1258" t="s">
        <v>16</v>
      </c>
      <c r="C1258" t="s">
        <v>25</v>
      </c>
      <c r="D1258" t="s">
        <v>69</v>
      </c>
      <c r="E1258" t="s">
        <v>25</v>
      </c>
      <c r="F1258">
        <v>600002</v>
      </c>
      <c r="G1258" t="s">
        <v>38</v>
      </c>
      <c r="H1258">
        <v>0</v>
      </c>
    </row>
    <row r="1259" spans="1:8" x14ac:dyDescent="0.25">
      <c r="A1259" t="s">
        <v>15</v>
      </c>
      <c r="B1259" t="s">
        <v>16</v>
      </c>
      <c r="C1259" t="s">
        <v>25</v>
      </c>
      <c r="D1259" t="s">
        <v>69</v>
      </c>
      <c r="E1259" t="s">
        <v>25</v>
      </c>
      <c r="F1259">
        <v>700000</v>
      </c>
      <c r="G1259" t="s">
        <v>40</v>
      </c>
      <c r="H1259">
        <v>10865.185850378681</v>
      </c>
    </row>
    <row r="1260" spans="1:8" x14ac:dyDescent="0.25">
      <c r="A1260" t="s">
        <v>15</v>
      </c>
      <c r="B1260" t="s">
        <v>16</v>
      </c>
      <c r="C1260" t="s">
        <v>25</v>
      </c>
      <c r="D1260" t="s">
        <v>69</v>
      </c>
      <c r="E1260" t="s">
        <v>25</v>
      </c>
      <c r="F1260">
        <v>700001</v>
      </c>
      <c r="G1260" t="s">
        <v>41</v>
      </c>
      <c r="H1260">
        <v>2173.037170075736</v>
      </c>
    </row>
    <row r="1261" spans="1:8" x14ac:dyDescent="0.25">
      <c r="A1261" t="s">
        <v>15</v>
      </c>
      <c r="B1261" t="s">
        <v>16</v>
      </c>
      <c r="C1261" t="s">
        <v>25</v>
      </c>
      <c r="D1261" t="s">
        <v>69</v>
      </c>
      <c r="E1261" t="s">
        <v>25</v>
      </c>
      <c r="F1261">
        <v>700002</v>
      </c>
      <c r="G1261" t="s">
        <v>42</v>
      </c>
      <c r="H1261">
        <v>4346.0743401514719</v>
      </c>
    </row>
    <row r="1262" spans="1:8" x14ac:dyDescent="0.25">
      <c r="A1262" t="s">
        <v>15</v>
      </c>
      <c r="B1262" t="s">
        <v>16</v>
      </c>
      <c r="C1262" t="s">
        <v>25</v>
      </c>
      <c r="D1262" t="s">
        <v>69</v>
      </c>
      <c r="E1262" t="s">
        <v>25</v>
      </c>
      <c r="F1262">
        <v>700003</v>
      </c>
      <c r="G1262" t="s">
        <v>43</v>
      </c>
      <c r="H1262">
        <v>2173.037170075736</v>
      </c>
    </row>
    <row r="1263" spans="1:8" x14ac:dyDescent="0.25">
      <c r="A1263" t="s">
        <v>15</v>
      </c>
      <c r="B1263" t="s">
        <v>16</v>
      </c>
      <c r="C1263" t="s">
        <v>25</v>
      </c>
      <c r="D1263" t="s">
        <v>69</v>
      </c>
      <c r="E1263" t="s">
        <v>25</v>
      </c>
      <c r="F1263">
        <v>800000</v>
      </c>
      <c r="G1263" t="s">
        <v>44</v>
      </c>
      <c r="H1263">
        <v>4346.0743401514719</v>
      </c>
    </row>
    <row r="1264" spans="1:8" x14ac:dyDescent="0.25">
      <c r="A1264" t="s">
        <v>15</v>
      </c>
      <c r="B1264" t="s">
        <v>16</v>
      </c>
      <c r="C1264" t="s">
        <v>25</v>
      </c>
      <c r="D1264" t="s">
        <v>69</v>
      </c>
      <c r="E1264" t="s">
        <v>25</v>
      </c>
      <c r="F1264">
        <v>800001</v>
      </c>
      <c r="G1264" t="s">
        <v>45</v>
      </c>
      <c r="H1264">
        <v>4346.0743401514719</v>
      </c>
    </row>
    <row r="1265" spans="1:8" x14ac:dyDescent="0.25">
      <c r="A1265" t="s">
        <v>15</v>
      </c>
      <c r="B1265" t="s">
        <v>16</v>
      </c>
      <c r="C1265" t="s">
        <v>25</v>
      </c>
      <c r="D1265" t="s">
        <v>69</v>
      </c>
      <c r="E1265" t="s">
        <v>25</v>
      </c>
      <c r="F1265">
        <v>800002</v>
      </c>
      <c r="G1265" t="s">
        <v>45</v>
      </c>
      <c r="H1265">
        <v>4346.0743401514719</v>
      </c>
    </row>
    <row r="1266" spans="1:8" x14ac:dyDescent="0.25">
      <c r="A1266" t="s">
        <v>15</v>
      </c>
      <c r="B1266" t="s">
        <v>16</v>
      </c>
      <c r="C1266" t="s">
        <v>26</v>
      </c>
      <c r="D1266" t="s">
        <v>70</v>
      </c>
      <c r="E1266" t="s">
        <v>26</v>
      </c>
      <c r="F1266">
        <v>100000</v>
      </c>
      <c r="G1266" t="s">
        <v>31</v>
      </c>
      <c r="H1266">
        <v>219476.75417764933</v>
      </c>
    </row>
    <row r="1267" spans="1:8" x14ac:dyDescent="0.25">
      <c r="A1267" t="s">
        <v>15</v>
      </c>
      <c r="B1267" t="s">
        <v>16</v>
      </c>
      <c r="C1267" t="s">
        <v>26</v>
      </c>
      <c r="D1267" t="s">
        <v>70</v>
      </c>
      <c r="E1267" t="s">
        <v>26</v>
      </c>
      <c r="F1267">
        <v>100001</v>
      </c>
      <c r="G1267" t="s">
        <v>32</v>
      </c>
      <c r="H1267">
        <v>65843.026253294796</v>
      </c>
    </row>
    <row r="1268" spans="1:8" x14ac:dyDescent="0.25">
      <c r="A1268" t="s">
        <v>15</v>
      </c>
      <c r="B1268" t="s">
        <v>16</v>
      </c>
      <c r="C1268" t="s">
        <v>26</v>
      </c>
      <c r="D1268" t="s">
        <v>70</v>
      </c>
      <c r="E1268" t="s">
        <v>26</v>
      </c>
      <c r="F1268">
        <v>200000</v>
      </c>
      <c r="G1268" t="s">
        <v>36</v>
      </c>
      <c r="H1268">
        <v>109738.37708882467</v>
      </c>
    </row>
    <row r="1269" spans="1:8" x14ac:dyDescent="0.25">
      <c r="A1269" t="s">
        <v>15</v>
      </c>
      <c r="B1269" t="s">
        <v>16</v>
      </c>
      <c r="C1269" t="s">
        <v>26</v>
      </c>
      <c r="D1269" t="s">
        <v>70</v>
      </c>
      <c r="E1269" t="s">
        <v>26</v>
      </c>
      <c r="F1269">
        <v>400000</v>
      </c>
      <c r="G1269" t="s">
        <v>33</v>
      </c>
      <c r="H1269">
        <v>21947.675417764935</v>
      </c>
    </row>
    <row r="1270" spans="1:8" x14ac:dyDescent="0.25">
      <c r="A1270" t="s">
        <v>15</v>
      </c>
      <c r="B1270" t="s">
        <v>16</v>
      </c>
      <c r="C1270" t="s">
        <v>26</v>
      </c>
      <c r="D1270" t="s">
        <v>70</v>
      </c>
      <c r="E1270" t="s">
        <v>26</v>
      </c>
      <c r="F1270">
        <v>400001</v>
      </c>
      <c r="G1270" t="s">
        <v>34</v>
      </c>
      <c r="H1270">
        <v>10973.837708882467</v>
      </c>
    </row>
    <row r="1271" spans="1:8" x14ac:dyDescent="0.25">
      <c r="A1271" t="s">
        <v>15</v>
      </c>
      <c r="B1271" t="s">
        <v>16</v>
      </c>
      <c r="C1271" t="s">
        <v>26</v>
      </c>
      <c r="D1271" t="s">
        <v>70</v>
      </c>
      <c r="E1271" t="s">
        <v>26</v>
      </c>
      <c r="F1271">
        <v>500000</v>
      </c>
      <c r="G1271" t="s">
        <v>35</v>
      </c>
      <c r="H1271">
        <v>43895.350835529869</v>
      </c>
    </row>
    <row r="1272" spans="1:8" x14ac:dyDescent="0.25">
      <c r="A1272" t="s">
        <v>15</v>
      </c>
      <c r="B1272" t="s">
        <v>16</v>
      </c>
      <c r="C1272" t="s">
        <v>26</v>
      </c>
      <c r="D1272" t="s">
        <v>70</v>
      </c>
      <c r="E1272" t="s">
        <v>26</v>
      </c>
      <c r="F1272">
        <v>600000</v>
      </c>
      <c r="G1272" t="s">
        <v>37</v>
      </c>
      <c r="H1272">
        <v>21947.675417764935</v>
      </c>
    </row>
    <row r="1273" spans="1:8" x14ac:dyDescent="0.25">
      <c r="A1273" t="s">
        <v>15</v>
      </c>
      <c r="B1273" t="s">
        <v>16</v>
      </c>
      <c r="C1273" t="s">
        <v>26</v>
      </c>
      <c r="D1273" t="s">
        <v>70</v>
      </c>
      <c r="E1273" t="s">
        <v>26</v>
      </c>
      <c r="F1273">
        <v>600001</v>
      </c>
      <c r="G1273" t="s">
        <v>39</v>
      </c>
      <c r="H1273">
        <v>0</v>
      </c>
    </row>
    <row r="1274" spans="1:8" x14ac:dyDescent="0.25">
      <c r="A1274" t="s">
        <v>15</v>
      </c>
      <c r="B1274" t="s">
        <v>16</v>
      </c>
      <c r="C1274" t="s">
        <v>26</v>
      </c>
      <c r="D1274" t="s">
        <v>70</v>
      </c>
      <c r="E1274" t="s">
        <v>26</v>
      </c>
      <c r="F1274">
        <v>600002</v>
      </c>
      <c r="G1274" t="s">
        <v>38</v>
      </c>
      <c r="H1274">
        <v>0</v>
      </c>
    </row>
    <row r="1275" spans="1:8" x14ac:dyDescent="0.25">
      <c r="A1275" t="s">
        <v>15</v>
      </c>
      <c r="B1275" t="s">
        <v>16</v>
      </c>
      <c r="C1275" t="s">
        <v>26</v>
      </c>
      <c r="D1275" t="s">
        <v>70</v>
      </c>
      <c r="E1275" t="s">
        <v>26</v>
      </c>
      <c r="F1275">
        <v>700000</v>
      </c>
      <c r="G1275" t="s">
        <v>40</v>
      </c>
      <c r="H1275">
        <v>10973.837708882467</v>
      </c>
    </row>
    <row r="1276" spans="1:8" x14ac:dyDescent="0.25">
      <c r="A1276" t="s">
        <v>15</v>
      </c>
      <c r="B1276" t="s">
        <v>16</v>
      </c>
      <c r="C1276" t="s">
        <v>26</v>
      </c>
      <c r="D1276" t="s">
        <v>70</v>
      </c>
      <c r="E1276" t="s">
        <v>26</v>
      </c>
      <c r="F1276">
        <v>700001</v>
      </c>
      <c r="G1276" t="s">
        <v>41</v>
      </c>
      <c r="H1276">
        <v>2194.7675417764935</v>
      </c>
    </row>
    <row r="1277" spans="1:8" x14ac:dyDescent="0.25">
      <c r="A1277" t="s">
        <v>15</v>
      </c>
      <c r="B1277" t="s">
        <v>16</v>
      </c>
      <c r="C1277" t="s">
        <v>26</v>
      </c>
      <c r="D1277" t="s">
        <v>70</v>
      </c>
      <c r="E1277" t="s">
        <v>26</v>
      </c>
      <c r="F1277">
        <v>700002</v>
      </c>
      <c r="G1277" t="s">
        <v>42</v>
      </c>
      <c r="H1277">
        <v>4389.5350835529871</v>
      </c>
    </row>
    <row r="1278" spans="1:8" x14ac:dyDescent="0.25">
      <c r="A1278" t="s">
        <v>15</v>
      </c>
      <c r="B1278" t="s">
        <v>16</v>
      </c>
      <c r="C1278" t="s">
        <v>26</v>
      </c>
      <c r="D1278" t="s">
        <v>70</v>
      </c>
      <c r="E1278" t="s">
        <v>26</v>
      </c>
      <c r="F1278">
        <v>700003</v>
      </c>
      <c r="G1278" t="s">
        <v>43</v>
      </c>
      <c r="H1278">
        <v>2194.7675417764935</v>
      </c>
    </row>
    <row r="1279" spans="1:8" x14ac:dyDescent="0.25">
      <c r="A1279" t="s">
        <v>15</v>
      </c>
      <c r="B1279" t="s">
        <v>16</v>
      </c>
      <c r="C1279" t="s">
        <v>26</v>
      </c>
      <c r="D1279" t="s">
        <v>70</v>
      </c>
      <c r="E1279" t="s">
        <v>26</v>
      </c>
      <c r="F1279">
        <v>800000</v>
      </c>
      <c r="G1279" t="s">
        <v>44</v>
      </c>
      <c r="H1279">
        <v>4389.5350835529871</v>
      </c>
    </row>
    <row r="1280" spans="1:8" x14ac:dyDescent="0.25">
      <c r="A1280" t="s">
        <v>15</v>
      </c>
      <c r="B1280" t="s">
        <v>16</v>
      </c>
      <c r="C1280" t="s">
        <v>26</v>
      </c>
      <c r="D1280" t="s">
        <v>70</v>
      </c>
      <c r="E1280" t="s">
        <v>26</v>
      </c>
      <c r="F1280">
        <v>800001</v>
      </c>
      <c r="G1280" t="s">
        <v>45</v>
      </c>
      <c r="H1280">
        <v>4389.5350835529871</v>
      </c>
    </row>
    <row r="1281" spans="1:8" x14ac:dyDescent="0.25">
      <c r="A1281" t="s">
        <v>15</v>
      </c>
      <c r="B1281" t="s">
        <v>16</v>
      </c>
      <c r="C1281" t="s">
        <v>26</v>
      </c>
      <c r="D1281" t="s">
        <v>70</v>
      </c>
      <c r="E1281" t="s">
        <v>26</v>
      </c>
      <c r="F1281">
        <v>800002</v>
      </c>
      <c r="G1281" t="s">
        <v>45</v>
      </c>
      <c r="H1281">
        <v>4389.5350835529871</v>
      </c>
    </row>
    <row r="1282" spans="1:8" x14ac:dyDescent="0.25">
      <c r="A1282" t="s">
        <v>15</v>
      </c>
      <c r="B1282" t="s">
        <v>16</v>
      </c>
      <c r="C1282" t="s">
        <v>27</v>
      </c>
      <c r="D1282" t="s">
        <v>71</v>
      </c>
      <c r="E1282" t="s">
        <v>27</v>
      </c>
      <c r="F1282">
        <v>100000</v>
      </c>
      <c r="G1282" t="s">
        <v>31</v>
      </c>
      <c r="H1282">
        <v>221671.52171942583</v>
      </c>
    </row>
    <row r="1283" spans="1:8" x14ac:dyDescent="0.25">
      <c r="A1283" t="s">
        <v>15</v>
      </c>
      <c r="B1283" t="s">
        <v>16</v>
      </c>
      <c r="C1283" t="s">
        <v>27</v>
      </c>
      <c r="D1283" t="s">
        <v>71</v>
      </c>
      <c r="E1283" t="s">
        <v>27</v>
      </c>
      <c r="F1283">
        <v>100001</v>
      </c>
      <c r="G1283" t="s">
        <v>32</v>
      </c>
      <c r="H1283">
        <v>66501.45651582774</v>
      </c>
    </row>
    <row r="1284" spans="1:8" x14ac:dyDescent="0.25">
      <c r="A1284" t="s">
        <v>15</v>
      </c>
      <c r="B1284" t="s">
        <v>16</v>
      </c>
      <c r="C1284" t="s">
        <v>27</v>
      </c>
      <c r="D1284" t="s">
        <v>71</v>
      </c>
      <c r="E1284" t="s">
        <v>27</v>
      </c>
      <c r="F1284">
        <v>200000</v>
      </c>
      <c r="G1284" t="s">
        <v>36</v>
      </c>
      <c r="H1284">
        <v>110835.76085971291</v>
      </c>
    </row>
    <row r="1285" spans="1:8" x14ac:dyDescent="0.25">
      <c r="A1285" t="s">
        <v>15</v>
      </c>
      <c r="B1285" t="s">
        <v>16</v>
      </c>
      <c r="C1285" t="s">
        <v>27</v>
      </c>
      <c r="D1285" t="s">
        <v>71</v>
      </c>
      <c r="E1285" t="s">
        <v>27</v>
      </c>
      <c r="F1285">
        <v>400000</v>
      </c>
      <c r="G1285" t="s">
        <v>33</v>
      </c>
      <c r="H1285">
        <v>22167.152171942584</v>
      </c>
    </row>
    <row r="1286" spans="1:8" x14ac:dyDescent="0.25">
      <c r="A1286" t="s">
        <v>15</v>
      </c>
      <c r="B1286" t="s">
        <v>16</v>
      </c>
      <c r="C1286" t="s">
        <v>27</v>
      </c>
      <c r="D1286" t="s">
        <v>71</v>
      </c>
      <c r="E1286" t="s">
        <v>27</v>
      </c>
      <c r="F1286">
        <v>400001</v>
      </c>
      <c r="G1286" t="s">
        <v>34</v>
      </c>
      <c r="H1286">
        <v>11083.576085971292</v>
      </c>
    </row>
    <row r="1287" spans="1:8" x14ac:dyDescent="0.25">
      <c r="A1287" t="s">
        <v>15</v>
      </c>
      <c r="B1287" t="s">
        <v>16</v>
      </c>
      <c r="C1287" t="s">
        <v>27</v>
      </c>
      <c r="D1287" t="s">
        <v>71</v>
      </c>
      <c r="E1287" t="s">
        <v>27</v>
      </c>
      <c r="F1287">
        <v>500000</v>
      </c>
      <c r="G1287" t="s">
        <v>35</v>
      </c>
      <c r="H1287">
        <v>44334.304343885167</v>
      </c>
    </row>
    <row r="1288" spans="1:8" x14ac:dyDescent="0.25">
      <c r="A1288" t="s">
        <v>15</v>
      </c>
      <c r="B1288" t="s">
        <v>16</v>
      </c>
      <c r="C1288" t="s">
        <v>27</v>
      </c>
      <c r="D1288" t="s">
        <v>71</v>
      </c>
      <c r="E1288" t="s">
        <v>27</v>
      </c>
      <c r="F1288">
        <v>600000</v>
      </c>
      <c r="G1288" t="s">
        <v>37</v>
      </c>
      <c r="H1288">
        <v>22167.152171942584</v>
      </c>
    </row>
    <row r="1289" spans="1:8" x14ac:dyDescent="0.25">
      <c r="A1289" t="s">
        <v>15</v>
      </c>
      <c r="B1289" t="s">
        <v>16</v>
      </c>
      <c r="C1289" t="s">
        <v>27</v>
      </c>
      <c r="D1289" t="s">
        <v>71</v>
      </c>
      <c r="E1289" t="s">
        <v>27</v>
      </c>
      <c r="F1289">
        <v>600001</v>
      </c>
      <c r="G1289" t="s">
        <v>39</v>
      </c>
      <c r="H1289">
        <v>0</v>
      </c>
    </row>
    <row r="1290" spans="1:8" x14ac:dyDescent="0.25">
      <c r="A1290" t="s">
        <v>15</v>
      </c>
      <c r="B1290" t="s">
        <v>16</v>
      </c>
      <c r="C1290" t="s">
        <v>27</v>
      </c>
      <c r="D1290" t="s">
        <v>71</v>
      </c>
      <c r="E1290" t="s">
        <v>27</v>
      </c>
      <c r="F1290">
        <v>600002</v>
      </c>
      <c r="G1290" t="s">
        <v>38</v>
      </c>
      <c r="H1290">
        <v>0</v>
      </c>
    </row>
    <row r="1291" spans="1:8" x14ac:dyDescent="0.25">
      <c r="A1291" t="s">
        <v>15</v>
      </c>
      <c r="B1291" t="s">
        <v>16</v>
      </c>
      <c r="C1291" t="s">
        <v>27</v>
      </c>
      <c r="D1291" t="s">
        <v>71</v>
      </c>
      <c r="E1291" t="s">
        <v>27</v>
      </c>
      <c r="F1291">
        <v>700000</v>
      </c>
      <c r="G1291" t="s">
        <v>40</v>
      </c>
      <c r="H1291">
        <v>11083.576085971292</v>
      </c>
    </row>
    <row r="1292" spans="1:8" x14ac:dyDescent="0.25">
      <c r="A1292" t="s">
        <v>15</v>
      </c>
      <c r="B1292" t="s">
        <v>16</v>
      </c>
      <c r="C1292" t="s">
        <v>27</v>
      </c>
      <c r="D1292" t="s">
        <v>71</v>
      </c>
      <c r="E1292" t="s">
        <v>27</v>
      </c>
      <c r="F1292">
        <v>700001</v>
      </c>
      <c r="G1292" t="s">
        <v>41</v>
      </c>
      <c r="H1292">
        <v>2216.7152171942585</v>
      </c>
    </row>
    <row r="1293" spans="1:8" x14ac:dyDescent="0.25">
      <c r="A1293" t="s">
        <v>15</v>
      </c>
      <c r="B1293" t="s">
        <v>16</v>
      </c>
      <c r="C1293" t="s">
        <v>27</v>
      </c>
      <c r="D1293" t="s">
        <v>71</v>
      </c>
      <c r="E1293" t="s">
        <v>27</v>
      </c>
      <c r="F1293">
        <v>700002</v>
      </c>
      <c r="G1293" t="s">
        <v>42</v>
      </c>
      <c r="H1293">
        <v>4433.4304343885169</v>
      </c>
    </row>
    <row r="1294" spans="1:8" x14ac:dyDescent="0.25">
      <c r="A1294" t="s">
        <v>15</v>
      </c>
      <c r="B1294" t="s">
        <v>16</v>
      </c>
      <c r="C1294" t="s">
        <v>27</v>
      </c>
      <c r="D1294" t="s">
        <v>71</v>
      </c>
      <c r="E1294" t="s">
        <v>27</v>
      </c>
      <c r="F1294">
        <v>700003</v>
      </c>
      <c r="G1294" t="s">
        <v>43</v>
      </c>
      <c r="H1294">
        <v>2216.7152171942585</v>
      </c>
    </row>
    <row r="1295" spans="1:8" x14ac:dyDescent="0.25">
      <c r="A1295" t="s">
        <v>15</v>
      </c>
      <c r="B1295" t="s">
        <v>16</v>
      </c>
      <c r="C1295" t="s">
        <v>27</v>
      </c>
      <c r="D1295" t="s">
        <v>71</v>
      </c>
      <c r="E1295" t="s">
        <v>27</v>
      </c>
      <c r="F1295">
        <v>800000</v>
      </c>
      <c r="G1295" t="s">
        <v>44</v>
      </c>
      <c r="H1295">
        <v>4433.4304343885169</v>
      </c>
    </row>
    <row r="1296" spans="1:8" x14ac:dyDescent="0.25">
      <c r="A1296" t="s">
        <v>15</v>
      </c>
      <c r="B1296" t="s">
        <v>16</v>
      </c>
      <c r="C1296" t="s">
        <v>27</v>
      </c>
      <c r="D1296" t="s">
        <v>71</v>
      </c>
      <c r="E1296" t="s">
        <v>27</v>
      </c>
      <c r="F1296">
        <v>800001</v>
      </c>
      <c r="G1296" t="s">
        <v>45</v>
      </c>
      <c r="H1296">
        <v>4433.4304343885169</v>
      </c>
    </row>
    <row r="1297" spans="1:8" x14ac:dyDescent="0.25">
      <c r="A1297" t="s">
        <v>15</v>
      </c>
      <c r="B1297" t="s">
        <v>16</v>
      </c>
      <c r="C1297" t="s">
        <v>27</v>
      </c>
      <c r="D1297" t="s">
        <v>71</v>
      </c>
      <c r="E1297" t="s">
        <v>27</v>
      </c>
      <c r="F1297">
        <v>800002</v>
      </c>
      <c r="G1297" t="s">
        <v>45</v>
      </c>
      <c r="H1297">
        <v>4433.4304343885169</v>
      </c>
    </row>
    <row r="1298" spans="1:8" x14ac:dyDescent="0.25">
      <c r="A1298" t="s">
        <v>15</v>
      </c>
      <c r="B1298" t="s">
        <v>16</v>
      </c>
      <c r="C1298" t="s">
        <v>28</v>
      </c>
      <c r="D1298" t="s">
        <v>79</v>
      </c>
      <c r="E1298" t="s">
        <v>28</v>
      </c>
      <c r="F1298">
        <v>100000</v>
      </c>
      <c r="G1298" t="s">
        <v>31</v>
      </c>
      <c r="H1298">
        <v>223888.23693662009</v>
      </c>
    </row>
    <row r="1299" spans="1:8" x14ac:dyDescent="0.25">
      <c r="A1299" t="s">
        <v>15</v>
      </c>
      <c r="B1299" t="s">
        <v>16</v>
      </c>
      <c r="C1299" t="s">
        <v>28</v>
      </c>
      <c r="D1299" t="s">
        <v>79</v>
      </c>
      <c r="E1299" t="s">
        <v>28</v>
      </c>
      <c r="F1299">
        <v>100001</v>
      </c>
      <c r="G1299" t="s">
        <v>32</v>
      </c>
      <c r="H1299">
        <v>67166.471080986026</v>
      </c>
    </row>
    <row r="1300" spans="1:8" x14ac:dyDescent="0.25">
      <c r="A1300" t="s">
        <v>15</v>
      </c>
      <c r="B1300" t="s">
        <v>16</v>
      </c>
      <c r="C1300" t="s">
        <v>28</v>
      </c>
      <c r="D1300" t="s">
        <v>79</v>
      </c>
      <c r="E1300" t="s">
        <v>28</v>
      </c>
      <c r="F1300">
        <v>200000</v>
      </c>
      <c r="G1300" t="s">
        <v>36</v>
      </c>
      <c r="H1300">
        <v>111944.11846831004</v>
      </c>
    </row>
    <row r="1301" spans="1:8" x14ac:dyDescent="0.25">
      <c r="A1301" t="s">
        <v>15</v>
      </c>
      <c r="B1301" t="s">
        <v>16</v>
      </c>
      <c r="C1301" t="s">
        <v>28</v>
      </c>
      <c r="D1301" t="s">
        <v>79</v>
      </c>
      <c r="E1301" t="s">
        <v>28</v>
      </c>
      <c r="F1301">
        <v>400000</v>
      </c>
      <c r="G1301" t="s">
        <v>33</v>
      </c>
      <c r="H1301">
        <v>22388.823693662009</v>
      </c>
    </row>
    <row r="1302" spans="1:8" x14ac:dyDescent="0.25">
      <c r="A1302" t="s">
        <v>15</v>
      </c>
      <c r="B1302" t="s">
        <v>16</v>
      </c>
      <c r="C1302" t="s">
        <v>28</v>
      </c>
      <c r="D1302" t="s">
        <v>79</v>
      </c>
      <c r="E1302" t="s">
        <v>28</v>
      </c>
      <c r="F1302">
        <v>400001</v>
      </c>
      <c r="G1302" t="s">
        <v>34</v>
      </c>
      <c r="H1302">
        <v>11194.411846831004</v>
      </c>
    </row>
    <row r="1303" spans="1:8" x14ac:dyDescent="0.25">
      <c r="A1303" t="s">
        <v>15</v>
      </c>
      <c r="B1303" t="s">
        <v>16</v>
      </c>
      <c r="C1303" t="s">
        <v>28</v>
      </c>
      <c r="D1303" t="s">
        <v>79</v>
      </c>
      <c r="E1303" t="s">
        <v>28</v>
      </c>
      <c r="F1303">
        <v>500000</v>
      </c>
      <c r="G1303" t="s">
        <v>35</v>
      </c>
      <c r="H1303">
        <v>44777.647387324017</v>
      </c>
    </row>
    <row r="1304" spans="1:8" x14ac:dyDescent="0.25">
      <c r="A1304" t="s">
        <v>15</v>
      </c>
      <c r="B1304" t="s">
        <v>16</v>
      </c>
      <c r="C1304" t="s">
        <v>28</v>
      </c>
      <c r="D1304" t="s">
        <v>79</v>
      </c>
      <c r="E1304" t="s">
        <v>28</v>
      </c>
      <c r="F1304">
        <v>600000</v>
      </c>
      <c r="G1304" t="s">
        <v>37</v>
      </c>
      <c r="H1304">
        <v>22388.823693662009</v>
      </c>
    </row>
    <row r="1305" spans="1:8" x14ac:dyDescent="0.25">
      <c r="A1305" t="s">
        <v>15</v>
      </c>
      <c r="B1305" t="s">
        <v>16</v>
      </c>
      <c r="C1305" t="s">
        <v>28</v>
      </c>
      <c r="D1305" t="s">
        <v>79</v>
      </c>
      <c r="E1305" t="s">
        <v>28</v>
      </c>
      <c r="F1305">
        <v>600001</v>
      </c>
      <c r="G1305" t="s">
        <v>39</v>
      </c>
      <c r="H1305">
        <v>0</v>
      </c>
    </row>
    <row r="1306" spans="1:8" x14ac:dyDescent="0.25">
      <c r="A1306" t="s">
        <v>15</v>
      </c>
      <c r="B1306" t="s">
        <v>16</v>
      </c>
      <c r="C1306" t="s">
        <v>28</v>
      </c>
      <c r="D1306" t="s">
        <v>79</v>
      </c>
      <c r="E1306" t="s">
        <v>28</v>
      </c>
      <c r="F1306">
        <v>600002</v>
      </c>
      <c r="G1306" t="s">
        <v>38</v>
      </c>
      <c r="H1306">
        <v>0</v>
      </c>
    </row>
    <row r="1307" spans="1:8" x14ac:dyDescent="0.25">
      <c r="A1307" t="s">
        <v>15</v>
      </c>
      <c r="B1307" t="s">
        <v>16</v>
      </c>
      <c r="C1307" t="s">
        <v>28</v>
      </c>
      <c r="D1307" t="s">
        <v>79</v>
      </c>
      <c r="E1307" t="s">
        <v>28</v>
      </c>
      <c r="F1307">
        <v>700000</v>
      </c>
      <c r="G1307" t="s">
        <v>40</v>
      </c>
      <c r="H1307">
        <v>11194.411846831004</v>
      </c>
    </row>
    <row r="1308" spans="1:8" x14ac:dyDescent="0.25">
      <c r="A1308" t="s">
        <v>15</v>
      </c>
      <c r="B1308" t="s">
        <v>16</v>
      </c>
      <c r="C1308" t="s">
        <v>28</v>
      </c>
      <c r="D1308" t="s">
        <v>79</v>
      </c>
      <c r="E1308" t="s">
        <v>28</v>
      </c>
      <c r="F1308">
        <v>700001</v>
      </c>
      <c r="G1308" t="s">
        <v>41</v>
      </c>
      <c r="H1308">
        <v>2238.8823693662011</v>
      </c>
    </row>
    <row r="1309" spans="1:8" x14ac:dyDescent="0.25">
      <c r="A1309" t="s">
        <v>15</v>
      </c>
      <c r="B1309" t="s">
        <v>16</v>
      </c>
      <c r="C1309" t="s">
        <v>28</v>
      </c>
      <c r="D1309" t="s">
        <v>79</v>
      </c>
      <c r="E1309" t="s">
        <v>28</v>
      </c>
      <c r="F1309">
        <v>700002</v>
      </c>
      <c r="G1309" t="s">
        <v>42</v>
      </c>
      <c r="H1309">
        <v>4477.7647387324023</v>
      </c>
    </row>
    <row r="1310" spans="1:8" x14ac:dyDescent="0.25">
      <c r="A1310" t="s">
        <v>15</v>
      </c>
      <c r="B1310" t="s">
        <v>16</v>
      </c>
      <c r="C1310" t="s">
        <v>28</v>
      </c>
      <c r="D1310" t="s">
        <v>79</v>
      </c>
      <c r="E1310" t="s">
        <v>28</v>
      </c>
      <c r="F1310">
        <v>700003</v>
      </c>
      <c r="G1310" t="s">
        <v>43</v>
      </c>
      <c r="H1310">
        <v>2238.8823693662011</v>
      </c>
    </row>
    <row r="1311" spans="1:8" x14ac:dyDescent="0.25">
      <c r="A1311" t="s">
        <v>15</v>
      </c>
      <c r="B1311" t="s">
        <v>16</v>
      </c>
      <c r="C1311" t="s">
        <v>28</v>
      </c>
      <c r="D1311" t="s">
        <v>79</v>
      </c>
      <c r="E1311" t="s">
        <v>28</v>
      </c>
      <c r="F1311">
        <v>800000</v>
      </c>
      <c r="G1311" t="s">
        <v>44</v>
      </c>
      <c r="H1311">
        <v>4477.7647387324023</v>
      </c>
    </row>
    <row r="1312" spans="1:8" x14ac:dyDescent="0.25">
      <c r="A1312" t="s">
        <v>15</v>
      </c>
      <c r="B1312" t="s">
        <v>16</v>
      </c>
      <c r="C1312" t="s">
        <v>28</v>
      </c>
      <c r="D1312" t="s">
        <v>79</v>
      </c>
      <c r="E1312" t="s">
        <v>28</v>
      </c>
      <c r="F1312">
        <v>800001</v>
      </c>
      <c r="G1312" t="s">
        <v>45</v>
      </c>
      <c r="H1312">
        <v>4477.7647387324023</v>
      </c>
    </row>
    <row r="1313" spans="1:8" x14ac:dyDescent="0.25">
      <c r="A1313" t="s">
        <v>15</v>
      </c>
      <c r="B1313" t="s">
        <v>16</v>
      </c>
      <c r="C1313" t="s">
        <v>28</v>
      </c>
      <c r="D1313" t="s">
        <v>79</v>
      </c>
      <c r="E1313" t="s">
        <v>28</v>
      </c>
      <c r="F1313">
        <v>800002</v>
      </c>
      <c r="G1313" t="s">
        <v>45</v>
      </c>
      <c r="H1313">
        <v>4477.7647387324023</v>
      </c>
    </row>
    <row r="1314" spans="1:8" x14ac:dyDescent="0.25">
      <c r="A1314" t="s">
        <v>15</v>
      </c>
      <c r="B1314" t="s">
        <v>16</v>
      </c>
      <c r="C1314" t="s">
        <v>86</v>
      </c>
      <c r="D1314" t="s">
        <v>80</v>
      </c>
      <c r="E1314" t="s">
        <v>29</v>
      </c>
      <c r="F1314">
        <v>100000</v>
      </c>
      <c r="G1314" t="s">
        <v>31</v>
      </c>
      <c r="H1314">
        <v>226127.1193059863</v>
      </c>
    </row>
    <row r="1315" spans="1:8" x14ac:dyDescent="0.25">
      <c r="A1315" t="s">
        <v>15</v>
      </c>
      <c r="B1315" t="s">
        <v>16</v>
      </c>
      <c r="C1315" t="s">
        <v>86</v>
      </c>
      <c r="D1315" t="s">
        <v>80</v>
      </c>
      <c r="E1315" t="s">
        <v>29</v>
      </c>
      <c r="F1315">
        <v>100001</v>
      </c>
      <c r="G1315" t="s">
        <v>32</v>
      </c>
      <c r="H1315">
        <v>67838.135791795881</v>
      </c>
    </row>
    <row r="1316" spans="1:8" x14ac:dyDescent="0.25">
      <c r="A1316" t="s">
        <v>15</v>
      </c>
      <c r="B1316" t="s">
        <v>16</v>
      </c>
      <c r="C1316" t="s">
        <v>86</v>
      </c>
      <c r="D1316" t="s">
        <v>80</v>
      </c>
      <c r="E1316" t="s">
        <v>29</v>
      </c>
      <c r="F1316">
        <v>200000</v>
      </c>
      <c r="G1316" t="s">
        <v>36</v>
      </c>
      <c r="H1316">
        <v>113063.55965299315</v>
      </c>
    </row>
    <row r="1317" spans="1:8" x14ac:dyDescent="0.25">
      <c r="A1317" t="s">
        <v>15</v>
      </c>
      <c r="B1317" t="s">
        <v>16</v>
      </c>
      <c r="C1317" t="s">
        <v>86</v>
      </c>
      <c r="D1317" t="s">
        <v>80</v>
      </c>
      <c r="E1317" t="s">
        <v>29</v>
      </c>
      <c r="F1317">
        <v>400000</v>
      </c>
      <c r="G1317" t="s">
        <v>33</v>
      </c>
      <c r="H1317">
        <v>22612.711930598631</v>
      </c>
    </row>
    <row r="1318" spans="1:8" x14ac:dyDescent="0.25">
      <c r="A1318" t="s">
        <v>15</v>
      </c>
      <c r="B1318" t="s">
        <v>16</v>
      </c>
      <c r="C1318" t="s">
        <v>86</v>
      </c>
      <c r="D1318" t="s">
        <v>80</v>
      </c>
      <c r="E1318" t="s">
        <v>29</v>
      </c>
      <c r="F1318">
        <v>400001</v>
      </c>
      <c r="G1318" t="s">
        <v>34</v>
      </c>
      <c r="H1318">
        <v>11306.355965299315</v>
      </c>
    </row>
    <row r="1319" spans="1:8" x14ac:dyDescent="0.25">
      <c r="A1319" t="s">
        <v>15</v>
      </c>
      <c r="B1319" t="s">
        <v>16</v>
      </c>
      <c r="C1319" t="s">
        <v>86</v>
      </c>
      <c r="D1319" t="s">
        <v>80</v>
      </c>
      <c r="E1319" t="s">
        <v>29</v>
      </c>
      <c r="F1319">
        <v>500000</v>
      </c>
      <c r="G1319" t="s">
        <v>35</v>
      </c>
      <c r="H1319">
        <v>45225.423861197261</v>
      </c>
    </row>
    <row r="1320" spans="1:8" x14ac:dyDescent="0.25">
      <c r="A1320" t="s">
        <v>15</v>
      </c>
      <c r="B1320" t="s">
        <v>16</v>
      </c>
      <c r="C1320" t="s">
        <v>86</v>
      </c>
      <c r="D1320" t="s">
        <v>80</v>
      </c>
      <c r="E1320" t="s">
        <v>29</v>
      </c>
      <c r="F1320">
        <v>600000</v>
      </c>
      <c r="G1320" t="s">
        <v>37</v>
      </c>
      <c r="H1320">
        <v>22612.711930598631</v>
      </c>
    </row>
    <row r="1321" spans="1:8" x14ac:dyDescent="0.25">
      <c r="A1321" t="s">
        <v>15</v>
      </c>
      <c r="B1321" t="s">
        <v>16</v>
      </c>
      <c r="C1321" t="s">
        <v>86</v>
      </c>
      <c r="D1321" t="s">
        <v>80</v>
      </c>
      <c r="E1321" t="s">
        <v>29</v>
      </c>
      <c r="F1321">
        <v>600001</v>
      </c>
      <c r="G1321" t="s">
        <v>39</v>
      </c>
      <c r="H1321">
        <v>0</v>
      </c>
    </row>
    <row r="1322" spans="1:8" x14ac:dyDescent="0.25">
      <c r="A1322" t="s">
        <v>15</v>
      </c>
      <c r="B1322" t="s">
        <v>16</v>
      </c>
      <c r="C1322" t="s">
        <v>86</v>
      </c>
      <c r="D1322" t="s">
        <v>80</v>
      </c>
      <c r="E1322" t="s">
        <v>29</v>
      </c>
      <c r="F1322">
        <v>600002</v>
      </c>
      <c r="G1322" t="s">
        <v>38</v>
      </c>
      <c r="H1322">
        <v>0</v>
      </c>
    </row>
    <row r="1323" spans="1:8" x14ac:dyDescent="0.25">
      <c r="A1323" t="s">
        <v>15</v>
      </c>
      <c r="B1323" t="s">
        <v>16</v>
      </c>
      <c r="C1323" t="s">
        <v>86</v>
      </c>
      <c r="D1323" t="s">
        <v>80</v>
      </c>
      <c r="E1323" t="s">
        <v>29</v>
      </c>
      <c r="F1323">
        <v>700000</v>
      </c>
      <c r="G1323" t="s">
        <v>40</v>
      </c>
      <c r="H1323">
        <v>11306.355965299315</v>
      </c>
    </row>
    <row r="1324" spans="1:8" x14ac:dyDescent="0.25">
      <c r="A1324" t="s">
        <v>15</v>
      </c>
      <c r="B1324" t="s">
        <v>16</v>
      </c>
      <c r="C1324" t="s">
        <v>86</v>
      </c>
      <c r="D1324" t="s">
        <v>80</v>
      </c>
      <c r="E1324" t="s">
        <v>29</v>
      </c>
      <c r="F1324">
        <v>700001</v>
      </c>
      <c r="G1324" t="s">
        <v>41</v>
      </c>
      <c r="H1324">
        <v>2261.271193059863</v>
      </c>
    </row>
    <row r="1325" spans="1:8" x14ac:dyDescent="0.25">
      <c r="A1325" t="s">
        <v>15</v>
      </c>
      <c r="B1325" t="s">
        <v>16</v>
      </c>
      <c r="C1325" t="s">
        <v>86</v>
      </c>
      <c r="D1325" t="s">
        <v>80</v>
      </c>
      <c r="E1325" t="s">
        <v>29</v>
      </c>
      <c r="F1325">
        <v>700002</v>
      </c>
      <c r="G1325" t="s">
        <v>42</v>
      </c>
      <c r="H1325">
        <v>4522.542386119726</v>
      </c>
    </row>
    <row r="1326" spans="1:8" x14ac:dyDescent="0.25">
      <c r="A1326" t="s">
        <v>15</v>
      </c>
      <c r="B1326" t="s">
        <v>16</v>
      </c>
      <c r="C1326" t="s">
        <v>86</v>
      </c>
      <c r="D1326" t="s">
        <v>80</v>
      </c>
      <c r="E1326" t="s">
        <v>29</v>
      </c>
      <c r="F1326">
        <v>700003</v>
      </c>
      <c r="G1326" t="s">
        <v>43</v>
      </c>
      <c r="H1326">
        <v>2261.271193059863</v>
      </c>
    </row>
    <row r="1327" spans="1:8" x14ac:dyDescent="0.25">
      <c r="A1327" t="s">
        <v>15</v>
      </c>
      <c r="B1327" t="s">
        <v>16</v>
      </c>
      <c r="C1327" t="s">
        <v>86</v>
      </c>
      <c r="D1327" t="s">
        <v>80</v>
      </c>
      <c r="E1327" t="s">
        <v>29</v>
      </c>
      <c r="F1327">
        <v>800000</v>
      </c>
      <c r="G1327" t="s">
        <v>44</v>
      </c>
      <c r="H1327">
        <v>4522.542386119726</v>
      </c>
    </row>
    <row r="1328" spans="1:8" x14ac:dyDescent="0.25">
      <c r="A1328" t="s">
        <v>15</v>
      </c>
      <c r="B1328" t="s">
        <v>16</v>
      </c>
      <c r="C1328" t="s">
        <v>86</v>
      </c>
      <c r="D1328" t="s">
        <v>80</v>
      </c>
      <c r="E1328" t="s">
        <v>29</v>
      </c>
      <c r="F1328">
        <v>800001</v>
      </c>
      <c r="G1328" t="s">
        <v>45</v>
      </c>
      <c r="H1328">
        <v>4522.542386119726</v>
      </c>
    </row>
    <row r="1329" spans="1:8" x14ac:dyDescent="0.25">
      <c r="A1329" t="s">
        <v>15</v>
      </c>
      <c r="B1329" t="s">
        <v>16</v>
      </c>
      <c r="C1329" t="s">
        <v>86</v>
      </c>
      <c r="D1329" t="s">
        <v>80</v>
      </c>
      <c r="E1329" t="s">
        <v>29</v>
      </c>
      <c r="F1329">
        <v>800002</v>
      </c>
      <c r="G1329" t="s">
        <v>45</v>
      </c>
      <c r="H1329">
        <v>4522.542386119726</v>
      </c>
    </row>
    <row r="1330" spans="1:8" x14ac:dyDescent="0.25">
      <c r="A1330" t="s">
        <v>15</v>
      </c>
      <c r="B1330" t="s">
        <v>16</v>
      </c>
      <c r="C1330" t="s">
        <v>87</v>
      </c>
      <c r="D1330" t="s">
        <v>81</v>
      </c>
      <c r="E1330" t="s">
        <v>30</v>
      </c>
      <c r="F1330">
        <v>100000</v>
      </c>
      <c r="G1330" t="s">
        <v>31</v>
      </c>
      <c r="H1330">
        <v>228388.39049904616</v>
      </c>
    </row>
    <row r="1331" spans="1:8" x14ac:dyDescent="0.25">
      <c r="A1331" t="s">
        <v>15</v>
      </c>
      <c r="B1331" t="s">
        <v>16</v>
      </c>
      <c r="C1331" t="s">
        <v>87</v>
      </c>
      <c r="D1331" t="s">
        <v>81</v>
      </c>
      <c r="E1331" t="s">
        <v>30</v>
      </c>
      <c r="F1331">
        <v>100001</v>
      </c>
      <c r="G1331" t="s">
        <v>32</v>
      </c>
      <c r="H1331">
        <v>68516.517149713851</v>
      </c>
    </row>
    <row r="1332" spans="1:8" x14ac:dyDescent="0.25">
      <c r="A1332" t="s">
        <v>15</v>
      </c>
      <c r="B1332" t="s">
        <v>16</v>
      </c>
      <c r="C1332" t="s">
        <v>87</v>
      </c>
      <c r="D1332" t="s">
        <v>81</v>
      </c>
      <c r="E1332" t="s">
        <v>30</v>
      </c>
      <c r="F1332">
        <v>200000</v>
      </c>
      <c r="G1332" t="s">
        <v>36</v>
      </c>
      <c r="H1332">
        <v>114194.19524952308</v>
      </c>
    </row>
    <row r="1333" spans="1:8" x14ac:dyDescent="0.25">
      <c r="A1333" t="s">
        <v>15</v>
      </c>
      <c r="B1333" t="s">
        <v>16</v>
      </c>
      <c r="C1333" t="s">
        <v>87</v>
      </c>
      <c r="D1333" t="s">
        <v>81</v>
      </c>
      <c r="E1333" t="s">
        <v>30</v>
      </c>
      <c r="F1333">
        <v>400000</v>
      </c>
      <c r="G1333" t="s">
        <v>33</v>
      </c>
      <c r="H1333">
        <v>22838.839049904618</v>
      </c>
    </row>
    <row r="1334" spans="1:8" x14ac:dyDescent="0.25">
      <c r="A1334" t="s">
        <v>15</v>
      </c>
      <c r="B1334" t="s">
        <v>16</v>
      </c>
      <c r="C1334" t="s">
        <v>87</v>
      </c>
      <c r="D1334" t="s">
        <v>81</v>
      </c>
      <c r="E1334" t="s">
        <v>30</v>
      </c>
      <c r="F1334">
        <v>400001</v>
      </c>
      <c r="G1334" t="s">
        <v>34</v>
      </c>
      <c r="H1334">
        <v>11419.419524952309</v>
      </c>
    </row>
    <row r="1335" spans="1:8" x14ac:dyDescent="0.25">
      <c r="A1335" t="s">
        <v>15</v>
      </c>
      <c r="B1335" t="s">
        <v>16</v>
      </c>
      <c r="C1335" t="s">
        <v>87</v>
      </c>
      <c r="D1335" t="s">
        <v>81</v>
      </c>
      <c r="E1335" t="s">
        <v>30</v>
      </c>
      <c r="F1335">
        <v>500000</v>
      </c>
      <c r="G1335" t="s">
        <v>35</v>
      </c>
      <c r="H1335">
        <v>45677.678099809236</v>
      </c>
    </row>
    <row r="1336" spans="1:8" x14ac:dyDescent="0.25">
      <c r="A1336" t="s">
        <v>15</v>
      </c>
      <c r="B1336" t="s">
        <v>16</v>
      </c>
      <c r="C1336" t="s">
        <v>87</v>
      </c>
      <c r="D1336" t="s">
        <v>81</v>
      </c>
      <c r="E1336" t="s">
        <v>30</v>
      </c>
      <c r="F1336">
        <v>600000</v>
      </c>
      <c r="G1336" t="s">
        <v>37</v>
      </c>
      <c r="H1336">
        <v>22838.839049904618</v>
      </c>
    </row>
    <row r="1337" spans="1:8" x14ac:dyDescent="0.25">
      <c r="A1337" t="s">
        <v>15</v>
      </c>
      <c r="B1337" t="s">
        <v>16</v>
      </c>
      <c r="C1337" t="s">
        <v>87</v>
      </c>
      <c r="D1337" t="s">
        <v>81</v>
      </c>
      <c r="E1337" t="s">
        <v>30</v>
      </c>
      <c r="F1337">
        <v>600001</v>
      </c>
      <c r="G1337" t="s">
        <v>39</v>
      </c>
      <c r="H1337">
        <v>0</v>
      </c>
    </row>
    <row r="1338" spans="1:8" x14ac:dyDescent="0.25">
      <c r="A1338" t="s">
        <v>15</v>
      </c>
      <c r="B1338" t="s">
        <v>16</v>
      </c>
      <c r="C1338" t="s">
        <v>87</v>
      </c>
      <c r="D1338" t="s">
        <v>81</v>
      </c>
      <c r="E1338" t="s">
        <v>30</v>
      </c>
      <c r="F1338">
        <v>600002</v>
      </c>
      <c r="G1338" t="s">
        <v>38</v>
      </c>
      <c r="H1338">
        <v>0</v>
      </c>
    </row>
    <row r="1339" spans="1:8" x14ac:dyDescent="0.25">
      <c r="A1339" t="s">
        <v>15</v>
      </c>
      <c r="B1339" t="s">
        <v>16</v>
      </c>
      <c r="C1339" t="s">
        <v>87</v>
      </c>
      <c r="D1339" t="s">
        <v>81</v>
      </c>
      <c r="E1339" t="s">
        <v>30</v>
      </c>
      <c r="F1339">
        <v>700000</v>
      </c>
      <c r="G1339" t="s">
        <v>40</v>
      </c>
      <c r="H1339">
        <v>11419.419524952309</v>
      </c>
    </row>
    <row r="1340" spans="1:8" x14ac:dyDescent="0.25">
      <c r="A1340" t="s">
        <v>15</v>
      </c>
      <c r="B1340" t="s">
        <v>16</v>
      </c>
      <c r="C1340" t="s">
        <v>87</v>
      </c>
      <c r="D1340" t="s">
        <v>81</v>
      </c>
      <c r="E1340" t="s">
        <v>30</v>
      </c>
      <c r="F1340">
        <v>700001</v>
      </c>
      <c r="G1340" t="s">
        <v>41</v>
      </c>
      <c r="H1340">
        <v>2283.8839049904618</v>
      </c>
    </row>
    <row r="1341" spans="1:8" x14ac:dyDescent="0.25">
      <c r="A1341" t="s">
        <v>15</v>
      </c>
      <c r="B1341" t="s">
        <v>16</v>
      </c>
      <c r="C1341" t="s">
        <v>87</v>
      </c>
      <c r="D1341" t="s">
        <v>81</v>
      </c>
      <c r="E1341" t="s">
        <v>30</v>
      </c>
      <c r="F1341">
        <v>700002</v>
      </c>
      <c r="G1341" t="s">
        <v>42</v>
      </c>
      <c r="H1341">
        <v>4567.7678099809236</v>
      </c>
    </row>
    <row r="1342" spans="1:8" x14ac:dyDescent="0.25">
      <c r="A1342" t="s">
        <v>15</v>
      </c>
      <c r="B1342" t="s">
        <v>16</v>
      </c>
      <c r="C1342" t="s">
        <v>87</v>
      </c>
      <c r="D1342" t="s">
        <v>81</v>
      </c>
      <c r="E1342" t="s">
        <v>30</v>
      </c>
      <c r="F1342">
        <v>700003</v>
      </c>
      <c r="G1342" t="s">
        <v>43</v>
      </c>
      <c r="H1342">
        <v>2283.8839049904618</v>
      </c>
    </row>
    <row r="1343" spans="1:8" x14ac:dyDescent="0.25">
      <c r="A1343" t="s">
        <v>15</v>
      </c>
      <c r="B1343" t="s">
        <v>16</v>
      </c>
      <c r="C1343" t="s">
        <v>87</v>
      </c>
      <c r="D1343" t="s">
        <v>81</v>
      </c>
      <c r="E1343" t="s">
        <v>30</v>
      </c>
      <c r="F1343">
        <v>800000</v>
      </c>
      <c r="G1343" t="s">
        <v>44</v>
      </c>
      <c r="H1343">
        <v>4567.7678099809236</v>
      </c>
    </row>
    <row r="1344" spans="1:8" x14ac:dyDescent="0.25">
      <c r="A1344" t="s">
        <v>15</v>
      </c>
      <c r="B1344" t="s">
        <v>16</v>
      </c>
      <c r="C1344" t="s">
        <v>87</v>
      </c>
      <c r="D1344" t="s">
        <v>81</v>
      </c>
      <c r="E1344" t="s">
        <v>30</v>
      </c>
      <c r="F1344">
        <v>800001</v>
      </c>
      <c r="G1344" t="s">
        <v>45</v>
      </c>
      <c r="H1344">
        <v>4567.7678099809236</v>
      </c>
    </row>
    <row r="1345" spans="1:8" x14ac:dyDescent="0.25">
      <c r="A1345" t="s">
        <v>15</v>
      </c>
      <c r="B1345" t="s">
        <v>16</v>
      </c>
      <c r="C1345" t="s">
        <v>87</v>
      </c>
      <c r="D1345" t="s">
        <v>81</v>
      </c>
      <c r="E1345" t="s">
        <v>30</v>
      </c>
      <c r="F1345">
        <v>800002</v>
      </c>
      <c r="G1345" t="s">
        <v>45</v>
      </c>
      <c r="H1345">
        <v>4567.7678099809236</v>
      </c>
    </row>
    <row r="1346" spans="1:8" x14ac:dyDescent="0.25">
      <c r="A1346" t="s">
        <v>17</v>
      </c>
      <c r="B1346" t="s">
        <v>18</v>
      </c>
      <c r="C1346" t="s">
        <v>4</v>
      </c>
      <c r="D1346" t="s">
        <v>62</v>
      </c>
      <c r="E1346" t="s">
        <v>47</v>
      </c>
      <c r="F1346">
        <v>100000</v>
      </c>
      <c r="G1346" t="s">
        <v>31</v>
      </c>
      <c r="H1346">
        <v>230672.27440403661</v>
      </c>
    </row>
    <row r="1347" spans="1:8" x14ac:dyDescent="0.25">
      <c r="A1347" t="s">
        <v>17</v>
      </c>
      <c r="B1347" t="s">
        <v>18</v>
      </c>
      <c r="C1347" t="s">
        <v>4</v>
      </c>
      <c r="D1347" t="s">
        <v>62</v>
      </c>
      <c r="E1347" t="s">
        <v>47</v>
      </c>
      <c r="F1347">
        <v>100001</v>
      </c>
      <c r="G1347" t="s">
        <v>32</v>
      </c>
      <c r="H1347">
        <v>69201.682321210974</v>
      </c>
    </row>
    <row r="1348" spans="1:8" x14ac:dyDescent="0.25">
      <c r="A1348" t="s">
        <v>17</v>
      </c>
      <c r="B1348" t="s">
        <v>18</v>
      </c>
      <c r="C1348" t="s">
        <v>4</v>
      </c>
      <c r="D1348" t="s">
        <v>62</v>
      </c>
      <c r="E1348" t="s">
        <v>47</v>
      </c>
      <c r="F1348">
        <v>200000</v>
      </c>
      <c r="G1348" t="s">
        <v>36</v>
      </c>
      <c r="H1348">
        <v>115336.1372020183</v>
      </c>
    </row>
    <row r="1349" spans="1:8" x14ac:dyDescent="0.25">
      <c r="A1349" t="s">
        <v>17</v>
      </c>
      <c r="B1349" t="s">
        <v>18</v>
      </c>
      <c r="C1349" t="s">
        <v>4</v>
      </c>
      <c r="D1349" t="s">
        <v>62</v>
      </c>
      <c r="E1349" t="s">
        <v>47</v>
      </c>
      <c r="F1349">
        <v>400000</v>
      </c>
      <c r="G1349" t="s">
        <v>33</v>
      </c>
      <c r="H1349">
        <v>23067.227440403662</v>
      </c>
    </row>
    <row r="1350" spans="1:8" x14ac:dyDescent="0.25">
      <c r="A1350" t="s">
        <v>17</v>
      </c>
      <c r="B1350" t="s">
        <v>18</v>
      </c>
      <c r="C1350" t="s">
        <v>4</v>
      </c>
      <c r="D1350" t="s">
        <v>62</v>
      </c>
      <c r="E1350" t="s">
        <v>47</v>
      </c>
      <c r="F1350">
        <v>400001</v>
      </c>
      <c r="G1350" t="s">
        <v>34</v>
      </c>
      <c r="H1350">
        <v>11533.613720201831</v>
      </c>
    </row>
    <row r="1351" spans="1:8" x14ac:dyDescent="0.25">
      <c r="A1351" t="s">
        <v>17</v>
      </c>
      <c r="B1351" t="s">
        <v>18</v>
      </c>
      <c r="C1351" t="s">
        <v>4</v>
      </c>
      <c r="D1351" t="s">
        <v>62</v>
      </c>
      <c r="E1351" t="s">
        <v>47</v>
      </c>
      <c r="F1351">
        <v>500000</v>
      </c>
      <c r="G1351" t="s">
        <v>35</v>
      </c>
      <c r="H1351">
        <v>46134.454880807323</v>
      </c>
    </row>
    <row r="1352" spans="1:8" x14ac:dyDescent="0.25">
      <c r="A1352" t="s">
        <v>17</v>
      </c>
      <c r="B1352" t="s">
        <v>18</v>
      </c>
      <c r="C1352" t="s">
        <v>4</v>
      </c>
      <c r="D1352" t="s">
        <v>62</v>
      </c>
      <c r="E1352" t="s">
        <v>47</v>
      </c>
      <c r="F1352">
        <v>600000</v>
      </c>
      <c r="G1352" t="s">
        <v>37</v>
      </c>
      <c r="H1352">
        <v>23067.227440403662</v>
      </c>
    </row>
    <row r="1353" spans="1:8" x14ac:dyDescent="0.25">
      <c r="A1353" t="s">
        <v>17</v>
      </c>
      <c r="B1353" t="s">
        <v>18</v>
      </c>
      <c r="C1353" t="s">
        <v>4</v>
      </c>
      <c r="D1353" t="s">
        <v>62</v>
      </c>
      <c r="E1353" t="s">
        <v>47</v>
      </c>
      <c r="F1353">
        <v>600001</v>
      </c>
      <c r="G1353" t="s">
        <v>39</v>
      </c>
      <c r="H1353">
        <v>0</v>
      </c>
    </row>
    <row r="1354" spans="1:8" x14ac:dyDescent="0.25">
      <c r="A1354" t="s">
        <v>17</v>
      </c>
      <c r="B1354" t="s">
        <v>18</v>
      </c>
      <c r="C1354" t="s">
        <v>4</v>
      </c>
      <c r="D1354" t="s">
        <v>62</v>
      </c>
      <c r="E1354" t="s">
        <v>47</v>
      </c>
      <c r="F1354">
        <v>600002</v>
      </c>
      <c r="G1354" t="s">
        <v>38</v>
      </c>
      <c r="H1354">
        <v>0</v>
      </c>
    </row>
    <row r="1355" spans="1:8" x14ac:dyDescent="0.25">
      <c r="A1355" t="s">
        <v>17</v>
      </c>
      <c r="B1355" t="s">
        <v>18</v>
      </c>
      <c r="C1355" t="s">
        <v>4</v>
      </c>
      <c r="D1355" t="s">
        <v>62</v>
      </c>
      <c r="E1355" t="s">
        <v>47</v>
      </c>
      <c r="F1355">
        <v>700000</v>
      </c>
      <c r="G1355" t="s">
        <v>40</v>
      </c>
      <c r="H1355">
        <v>11533.613720201831</v>
      </c>
    </row>
    <row r="1356" spans="1:8" x14ac:dyDescent="0.25">
      <c r="A1356" t="s">
        <v>17</v>
      </c>
      <c r="B1356" t="s">
        <v>18</v>
      </c>
      <c r="C1356" t="s">
        <v>4</v>
      </c>
      <c r="D1356" t="s">
        <v>62</v>
      </c>
      <c r="E1356" t="s">
        <v>47</v>
      </c>
      <c r="F1356">
        <v>700001</v>
      </c>
      <c r="G1356" t="s">
        <v>41</v>
      </c>
      <c r="H1356">
        <v>2306.7227440403663</v>
      </c>
    </row>
    <row r="1357" spans="1:8" x14ac:dyDescent="0.25">
      <c r="A1357" t="s">
        <v>17</v>
      </c>
      <c r="B1357" t="s">
        <v>18</v>
      </c>
      <c r="C1357" t="s">
        <v>4</v>
      </c>
      <c r="D1357" t="s">
        <v>62</v>
      </c>
      <c r="E1357" t="s">
        <v>47</v>
      </c>
      <c r="F1357">
        <v>700002</v>
      </c>
      <c r="G1357" t="s">
        <v>42</v>
      </c>
      <c r="H1357">
        <v>4613.4454880807325</v>
      </c>
    </row>
    <row r="1358" spans="1:8" x14ac:dyDescent="0.25">
      <c r="A1358" t="s">
        <v>17</v>
      </c>
      <c r="B1358" t="s">
        <v>18</v>
      </c>
      <c r="C1358" t="s">
        <v>4</v>
      </c>
      <c r="D1358" t="s">
        <v>62</v>
      </c>
      <c r="E1358" t="s">
        <v>47</v>
      </c>
      <c r="F1358">
        <v>700003</v>
      </c>
      <c r="G1358" t="s">
        <v>43</v>
      </c>
      <c r="H1358">
        <v>2306.7227440403663</v>
      </c>
    </row>
    <row r="1359" spans="1:8" x14ac:dyDescent="0.25">
      <c r="A1359" t="s">
        <v>17</v>
      </c>
      <c r="B1359" t="s">
        <v>18</v>
      </c>
      <c r="C1359" t="s">
        <v>4</v>
      </c>
      <c r="D1359" t="s">
        <v>62</v>
      </c>
      <c r="E1359" t="s">
        <v>47</v>
      </c>
      <c r="F1359">
        <v>800000</v>
      </c>
      <c r="G1359" t="s">
        <v>44</v>
      </c>
      <c r="H1359">
        <v>4613.4454880807325</v>
      </c>
    </row>
    <row r="1360" spans="1:8" x14ac:dyDescent="0.25">
      <c r="A1360" t="s">
        <v>17</v>
      </c>
      <c r="B1360" t="s">
        <v>18</v>
      </c>
      <c r="C1360" t="s">
        <v>4</v>
      </c>
      <c r="D1360" t="s">
        <v>62</v>
      </c>
      <c r="E1360" t="s">
        <v>47</v>
      </c>
      <c r="F1360">
        <v>800001</v>
      </c>
      <c r="G1360" t="s">
        <v>45</v>
      </c>
      <c r="H1360">
        <v>4613.4454880807325</v>
      </c>
    </row>
    <row r="1361" spans="1:8" x14ac:dyDescent="0.25">
      <c r="A1361" t="s">
        <v>17</v>
      </c>
      <c r="B1361" t="s">
        <v>18</v>
      </c>
      <c r="C1361" t="s">
        <v>4</v>
      </c>
      <c r="D1361" t="s">
        <v>62</v>
      </c>
      <c r="E1361" t="s">
        <v>47</v>
      </c>
      <c r="F1361">
        <v>800002</v>
      </c>
      <c r="G1361" t="s">
        <v>45</v>
      </c>
      <c r="H1361">
        <v>4613.4454880807325</v>
      </c>
    </row>
    <row r="1362" spans="1:8" x14ac:dyDescent="0.25">
      <c r="A1362" t="s">
        <v>17</v>
      </c>
      <c r="B1362" t="s">
        <v>18</v>
      </c>
      <c r="C1362" t="s">
        <v>4</v>
      </c>
      <c r="D1362" t="s">
        <v>63</v>
      </c>
      <c r="E1362" t="s">
        <v>48</v>
      </c>
      <c r="F1362">
        <v>100000</v>
      </c>
      <c r="G1362" t="s">
        <v>31</v>
      </c>
      <c r="H1362">
        <v>232978.99714807697</v>
      </c>
    </row>
    <row r="1363" spans="1:8" x14ac:dyDescent="0.25">
      <c r="A1363" t="s">
        <v>17</v>
      </c>
      <c r="B1363" t="s">
        <v>18</v>
      </c>
      <c r="C1363" t="s">
        <v>4</v>
      </c>
      <c r="D1363" t="s">
        <v>63</v>
      </c>
      <c r="E1363" t="s">
        <v>48</v>
      </c>
      <c r="F1363">
        <v>100001</v>
      </c>
      <c r="G1363" t="s">
        <v>32</v>
      </c>
      <c r="H1363">
        <v>69893.699144423095</v>
      </c>
    </row>
    <row r="1364" spans="1:8" x14ac:dyDescent="0.25">
      <c r="A1364" t="s">
        <v>17</v>
      </c>
      <c r="B1364" t="s">
        <v>18</v>
      </c>
      <c r="C1364" t="s">
        <v>4</v>
      </c>
      <c r="D1364" t="s">
        <v>63</v>
      </c>
      <c r="E1364" t="s">
        <v>48</v>
      </c>
      <c r="F1364">
        <v>200000</v>
      </c>
      <c r="G1364" t="s">
        <v>36</v>
      </c>
      <c r="H1364">
        <v>116489.49857403849</v>
      </c>
    </row>
    <row r="1365" spans="1:8" x14ac:dyDescent="0.25">
      <c r="A1365" t="s">
        <v>17</v>
      </c>
      <c r="B1365" t="s">
        <v>18</v>
      </c>
      <c r="C1365" t="s">
        <v>4</v>
      </c>
      <c r="D1365" t="s">
        <v>63</v>
      </c>
      <c r="E1365" t="s">
        <v>48</v>
      </c>
      <c r="F1365">
        <v>400000</v>
      </c>
      <c r="G1365" t="s">
        <v>33</v>
      </c>
      <c r="H1365">
        <v>23297.8997148077</v>
      </c>
    </row>
    <row r="1366" spans="1:8" x14ac:dyDescent="0.25">
      <c r="A1366" t="s">
        <v>17</v>
      </c>
      <c r="B1366" t="s">
        <v>18</v>
      </c>
      <c r="C1366" t="s">
        <v>4</v>
      </c>
      <c r="D1366" t="s">
        <v>63</v>
      </c>
      <c r="E1366" t="s">
        <v>48</v>
      </c>
      <c r="F1366">
        <v>400001</v>
      </c>
      <c r="G1366" t="s">
        <v>34</v>
      </c>
      <c r="H1366">
        <v>11648.94985740385</v>
      </c>
    </row>
    <row r="1367" spans="1:8" x14ac:dyDescent="0.25">
      <c r="A1367" t="s">
        <v>17</v>
      </c>
      <c r="B1367" t="s">
        <v>18</v>
      </c>
      <c r="C1367" t="s">
        <v>4</v>
      </c>
      <c r="D1367" t="s">
        <v>63</v>
      </c>
      <c r="E1367" t="s">
        <v>48</v>
      </c>
      <c r="F1367">
        <v>500000</v>
      </c>
      <c r="G1367" t="s">
        <v>35</v>
      </c>
      <c r="H1367">
        <v>46595.799429615399</v>
      </c>
    </row>
    <row r="1368" spans="1:8" x14ac:dyDescent="0.25">
      <c r="A1368" t="s">
        <v>17</v>
      </c>
      <c r="B1368" t="s">
        <v>18</v>
      </c>
      <c r="C1368" t="s">
        <v>4</v>
      </c>
      <c r="D1368" t="s">
        <v>63</v>
      </c>
      <c r="E1368" t="s">
        <v>48</v>
      </c>
      <c r="F1368">
        <v>600000</v>
      </c>
      <c r="G1368" t="s">
        <v>37</v>
      </c>
      <c r="H1368">
        <v>23297.8997148077</v>
      </c>
    </row>
    <row r="1369" spans="1:8" x14ac:dyDescent="0.25">
      <c r="A1369" t="s">
        <v>17</v>
      </c>
      <c r="B1369" t="s">
        <v>18</v>
      </c>
      <c r="C1369" t="s">
        <v>4</v>
      </c>
      <c r="D1369" t="s">
        <v>63</v>
      </c>
      <c r="E1369" t="s">
        <v>48</v>
      </c>
      <c r="F1369">
        <v>600001</v>
      </c>
      <c r="G1369" t="s">
        <v>39</v>
      </c>
      <c r="H1369">
        <v>0</v>
      </c>
    </row>
    <row r="1370" spans="1:8" x14ac:dyDescent="0.25">
      <c r="A1370" t="s">
        <v>17</v>
      </c>
      <c r="B1370" t="s">
        <v>18</v>
      </c>
      <c r="C1370" t="s">
        <v>4</v>
      </c>
      <c r="D1370" t="s">
        <v>63</v>
      </c>
      <c r="E1370" t="s">
        <v>48</v>
      </c>
      <c r="F1370">
        <v>600002</v>
      </c>
      <c r="G1370" t="s">
        <v>38</v>
      </c>
      <c r="H1370">
        <v>0</v>
      </c>
    </row>
    <row r="1371" spans="1:8" x14ac:dyDescent="0.25">
      <c r="A1371" t="s">
        <v>17</v>
      </c>
      <c r="B1371" t="s">
        <v>18</v>
      </c>
      <c r="C1371" t="s">
        <v>4</v>
      </c>
      <c r="D1371" t="s">
        <v>63</v>
      </c>
      <c r="E1371" t="s">
        <v>48</v>
      </c>
      <c r="F1371">
        <v>700000</v>
      </c>
      <c r="G1371" t="s">
        <v>40</v>
      </c>
      <c r="H1371">
        <v>11648.94985740385</v>
      </c>
    </row>
    <row r="1372" spans="1:8" x14ac:dyDescent="0.25">
      <c r="A1372" t="s">
        <v>17</v>
      </c>
      <c r="B1372" t="s">
        <v>18</v>
      </c>
      <c r="C1372" t="s">
        <v>4</v>
      </c>
      <c r="D1372" t="s">
        <v>63</v>
      </c>
      <c r="E1372" t="s">
        <v>48</v>
      </c>
      <c r="F1372">
        <v>700001</v>
      </c>
      <c r="G1372" t="s">
        <v>41</v>
      </c>
      <c r="H1372">
        <v>2329.78997148077</v>
      </c>
    </row>
    <row r="1373" spans="1:8" x14ac:dyDescent="0.25">
      <c r="A1373" t="s">
        <v>17</v>
      </c>
      <c r="B1373" t="s">
        <v>18</v>
      </c>
      <c r="C1373" t="s">
        <v>4</v>
      </c>
      <c r="D1373" t="s">
        <v>63</v>
      </c>
      <c r="E1373" t="s">
        <v>48</v>
      </c>
      <c r="F1373">
        <v>700002</v>
      </c>
      <c r="G1373" t="s">
        <v>42</v>
      </c>
      <c r="H1373">
        <v>4659.5799429615399</v>
      </c>
    </row>
    <row r="1374" spans="1:8" x14ac:dyDescent="0.25">
      <c r="A1374" t="s">
        <v>17</v>
      </c>
      <c r="B1374" t="s">
        <v>18</v>
      </c>
      <c r="C1374" t="s">
        <v>4</v>
      </c>
      <c r="D1374" t="s">
        <v>63</v>
      </c>
      <c r="E1374" t="s">
        <v>48</v>
      </c>
      <c r="F1374">
        <v>700003</v>
      </c>
      <c r="G1374" t="s">
        <v>43</v>
      </c>
      <c r="H1374">
        <v>2329.78997148077</v>
      </c>
    </row>
    <row r="1375" spans="1:8" x14ac:dyDescent="0.25">
      <c r="A1375" t="s">
        <v>17</v>
      </c>
      <c r="B1375" t="s">
        <v>18</v>
      </c>
      <c r="C1375" t="s">
        <v>4</v>
      </c>
      <c r="D1375" t="s">
        <v>63</v>
      </c>
      <c r="E1375" t="s">
        <v>48</v>
      </c>
      <c r="F1375">
        <v>800000</v>
      </c>
      <c r="G1375" t="s">
        <v>44</v>
      </c>
      <c r="H1375">
        <v>4659.5799429615399</v>
      </c>
    </row>
    <row r="1376" spans="1:8" x14ac:dyDescent="0.25">
      <c r="A1376" t="s">
        <v>17</v>
      </c>
      <c r="B1376" t="s">
        <v>18</v>
      </c>
      <c r="C1376" t="s">
        <v>4</v>
      </c>
      <c r="D1376" t="s">
        <v>63</v>
      </c>
      <c r="E1376" t="s">
        <v>48</v>
      </c>
      <c r="F1376">
        <v>800001</v>
      </c>
      <c r="G1376" t="s">
        <v>45</v>
      </c>
      <c r="H1376">
        <v>4659.5799429615399</v>
      </c>
    </row>
    <row r="1377" spans="1:8" x14ac:dyDescent="0.25">
      <c r="A1377" t="s">
        <v>17</v>
      </c>
      <c r="B1377" t="s">
        <v>18</v>
      </c>
      <c r="C1377" t="s">
        <v>4</v>
      </c>
      <c r="D1377" t="s">
        <v>63</v>
      </c>
      <c r="E1377" t="s">
        <v>48</v>
      </c>
      <c r="F1377">
        <v>800002</v>
      </c>
      <c r="G1377" t="s">
        <v>45</v>
      </c>
      <c r="H1377">
        <v>4659.5799429615399</v>
      </c>
    </row>
    <row r="1378" spans="1:8" x14ac:dyDescent="0.25">
      <c r="A1378" t="s">
        <v>17</v>
      </c>
      <c r="B1378" t="s">
        <v>18</v>
      </c>
      <c r="C1378" t="s">
        <v>4</v>
      </c>
      <c r="D1378" t="s">
        <v>64</v>
      </c>
      <c r="E1378" t="s">
        <v>49</v>
      </c>
      <c r="F1378">
        <v>100000</v>
      </c>
      <c r="G1378" t="s">
        <v>31</v>
      </c>
      <c r="H1378">
        <v>235308.78711955776</v>
      </c>
    </row>
    <row r="1379" spans="1:8" x14ac:dyDescent="0.25">
      <c r="A1379" t="s">
        <v>17</v>
      </c>
      <c r="B1379" t="s">
        <v>18</v>
      </c>
      <c r="C1379" t="s">
        <v>4</v>
      </c>
      <c r="D1379" t="s">
        <v>64</v>
      </c>
      <c r="E1379" t="s">
        <v>49</v>
      </c>
      <c r="F1379">
        <v>100001</v>
      </c>
      <c r="G1379" t="s">
        <v>32</v>
      </c>
      <c r="H1379">
        <v>70592.636135867331</v>
      </c>
    </row>
    <row r="1380" spans="1:8" x14ac:dyDescent="0.25">
      <c r="A1380" t="s">
        <v>17</v>
      </c>
      <c r="B1380" t="s">
        <v>18</v>
      </c>
      <c r="C1380" t="s">
        <v>4</v>
      </c>
      <c r="D1380" t="s">
        <v>64</v>
      </c>
      <c r="E1380" t="s">
        <v>49</v>
      </c>
      <c r="F1380">
        <v>200000</v>
      </c>
      <c r="G1380" t="s">
        <v>36</v>
      </c>
      <c r="H1380">
        <v>117654.39355977888</v>
      </c>
    </row>
    <row r="1381" spans="1:8" x14ac:dyDescent="0.25">
      <c r="A1381" t="s">
        <v>17</v>
      </c>
      <c r="B1381" t="s">
        <v>18</v>
      </c>
      <c r="C1381" t="s">
        <v>4</v>
      </c>
      <c r="D1381" t="s">
        <v>64</v>
      </c>
      <c r="E1381" t="s">
        <v>49</v>
      </c>
      <c r="F1381">
        <v>400000</v>
      </c>
      <c r="G1381" t="s">
        <v>33</v>
      </c>
      <c r="H1381">
        <v>23530.878711955778</v>
      </c>
    </row>
    <row r="1382" spans="1:8" x14ac:dyDescent="0.25">
      <c r="A1382" t="s">
        <v>17</v>
      </c>
      <c r="B1382" t="s">
        <v>18</v>
      </c>
      <c r="C1382" t="s">
        <v>4</v>
      </c>
      <c r="D1382" t="s">
        <v>64</v>
      </c>
      <c r="E1382" t="s">
        <v>49</v>
      </c>
      <c r="F1382">
        <v>400001</v>
      </c>
      <c r="G1382" t="s">
        <v>34</v>
      </c>
      <c r="H1382">
        <v>11765.439355977889</v>
      </c>
    </row>
    <row r="1383" spans="1:8" x14ac:dyDescent="0.25">
      <c r="A1383" t="s">
        <v>17</v>
      </c>
      <c r="B1383" t="s">
        <v>18</v>
      </c>
      <c r="C1383" t="s">
        <v>4</v>
      </c>
      <c r="D1383" t="s">
        <v>64</v>
      </c>
      <c r="E1383" t="s">
        <v>49</v>
      </c>
      <c r="F1383">
        <v>500000</v>
      </c>
      <c r="G1383" t="s">
        <v>35</v>
      </c>
      <c r="H1383">
        <v>47061.757423911557</v>
      </c>
    </row>
    <row r="1384" spans="1:8" x14ac:dyDescent="0.25">
      <c r="A1384" t="s">
        <v>17</v>
      </c>
      <c r="B1384" t="s">
        <v>18</v>
      </c>
      <c r="C1384" t="s">
        <v>4</v>
      </c>
      <c r="D1384" t="s">
        <v>64</v>
      </c>
      <c r="E1384" t="s">
        <v>49</v>
      </c>
      <c r="F1384">
        <v>600000</v>
      </c>
      <c r="G1384" t="s">
        <v>37</v>
      </c>
      <c r="H1384">
        <v>23530.878711955778</v>
      </c>
    </row>
    <row r="1385" spans="1:8" x14ac:dyDescent="0.25">
      <c r="A1385" t="s">
        <v>17</v>
      </c>
      <c r="B1385" t="s">
        <v>18</v>
      </c>
      <c r="C1385" t="s">
        <v>4</v>
      </c>
      <c r="D1385" t="s">
        <v>64</v>
      </c>
      <c r="E1385" t="s">
        <v>49</v>
      </c>
      <c r="F1385">
        <v>600001</v>
      </c>
      <c r="G1385" t="s">
        <v>39</v>
      </c>
      <c r="H1385">
        <v>0</v>
      </c>
    </row>
    <row r="1386" spans="1:8" x14ac:dyDescent="0.25">
      <c r="A1386" t="s">
        <v>17</v>
      </c>
      <c r="B1386" t="s">
        <v>18</v>
      </c>
      <c r="C1386" t="s">
        <v>4</v>
      </c>
      <c r="D1386" t="s">
        <v>64</v>
      </c>
      <c r="E1386" t="s">
        <v>49</v>
      </c>
      <c r="F1386">
        <v>600002</v>
      </c>
      <c r="G1386" t="s">
        <v>38</v>
      </c>
      <c r="H1386">
        <v>0</v>
      </c>
    </row>
    <row r="1387" spans="1:8" x14ac:dyDescent="0.25">
      <c r="A1387" t="s">
        <v>17</v>
      </c>
      <c r="B1387" t="s">
        <v>18</v>
      </c>
      <c r="C1387" t="s">
        <v>4</v>
      </c>
      <c r="D1387" t="s">
        <v>64</v>
      </c>
      <c r="E1387" t="s">
        <v>49</v>
      </c>
      <c r="F1387">
        <v>700000</v>
      </c>
      <c r="G1387" t="s">
        <v>40</v>
      </c>
      <c r="H1387">
        <v>11765.439355977889</v>
      </c>
    </row>
    <row r="1388" spans="1:8" x14ac:dyDescent="0.25">
      <c r="A1388" t="s">
        <v>17</v>
      </c>
      <c r="B1388" t="s">
        <v>18</v>
      </c>
      <c r="C1388" t="s">
        <v>4</v>
      </c>
      <c r="D1388" t="s">
        <v>64</v>
      </c>
      <c r="E1388" t="s">
        <v>49</v>
      </c>
      <c r="F1388">
        <v>700001</v>
      </c>
      <c r="G1388" t="s">
        <v>41</v>
      </c>
      <c r="H1388">
        <v>2353.0878711955775</v>
      </c>
    </row>
    <row r="1389" spans="1:8" x14ac:dyDescent="0.25">
      <c r="A1389" t="s">
        <v>17</v>
      </c>
      <c r="B1389" t="s">
        <v>18</v>
      </c>
      <c r="C1389" t="s">
        <v>4</v>
      </c>
      <c r="D1389" t="s">
        <v>64</v>
      </c>
      <c r="E1389" t="s">
        <v>49</v>
      </c>
      <c r="F1389">
        <v>700002</v>
      </c>
      <c r="G1389" t="s">
        <v>42</v>
      </c>
      <c r="H1389">
        <v>4706.1757423911549</v>
      </c>
    </row>
    <row r="1390" spans="1:8" x14ac:dyDescent="0.25">
      <c r="A1390" t="s">
        <v>17</v>
      </c>
      <c r="B1390" t="s">
        <v>18</v>
      </c>
      <c r="C1390" t="s">
        <v>4</v>
      </c>
      <c r="D1390" t="s">
        <v>64</v>
      </c>
      <c r="E1390" t="s">
        <v>49</v>
      </c>
      <c r="F1390">
        <v>700003</v>
      </c>
      <c r="G1390" t="s">
        <v>43</v>
      </c>
      <c r="H1390">
        <v>2353.0878711955775</v>
      </c>
    </row>
    <row r="1391" spans="1:8" x14ac:dyDescent="0.25">
      <c r="A1391" t="s">
        <v>17</v>
      </c>
      <c r="B1391" t="s">
        <v>18</v>
      </c>
      <c r="C1391" t="s">
        <v>4</v>
      </c>
      <c r="D1391" t="s">
        <v>64</v>
      </c>
      <c r="E1391" t="s">
        <v>49</v>
      </c>
      <c r="F1391">
        <v>800000</v>
      </c>
      <c r="G1391" t="s">
        <v>44</v>
      </c>
      <c r="H1391">
        <v>4706.1757423911549</v>
      </c>
    </row>
    <row r="1392" spans="1:8" x14ac:dyDescent="0.25">
      <c r="A1392" t="s">
        <v>17</v>
      </c>
      <c r="B1392" t="s">
        <v>18</v>
      </c>
      <c r="C1392" t="s">
        <v>4</v>
      </c>
      <c r="D1392" t="s">
        <v>64</v>
      </c>
      <c r="E1392" t="s">
        <v>49</v>
      </c>
      <c r="F1392">
        <v>800001</v>
      </c>
      <c r="G1392" t="s">
        <v>45</v>
      </c>
      <c r="H1392">
        <v>4706.1757423911549</v>
      </c>
    </row>
    <row r="1393" spans="1:8" x14ac:dyDescent="0.25">
      <c r="A1393" t="s">
        <v>17</v>
      </c>
      <c r="B1393" t="s">
        <v>18</v>
      </c>
      <c r="C1393" t="s">
        <v>4</v>
      </c>
      <c r="D1393" t="s">
        <v>64</v>
      </c>
      <c r="E1393" t="s">
        <v>49</v>
      </c>
      <c r="F1393">
        <v>800002</v>
      </c>
      <c r="G1393" t="s">
        <v>45</v>
      </c>
      <c r="H1393">
        <v>4706.1757423911549</v>
      </c>
    </row>
    <row r="1394" spans="1:8" x14ac:dyDescent="0.25">
      <c r="A1394" t="s">
        <v>17</v>
      </c>
      <c r="B1394" t="s">
        <v>18</v>
      </c>
      <c r="C1394" t="s">
        <v>4</v>
      </c>
      <c r="D1394" t="s">
        <v>65</v>
      </c>
      <c r="E1394" t="s">
        <v>50</v>
      </c>
      <c r="F1394">
        <v>100000</v>
      </c>
      <c r="G1394" t="s">
        <v>31</v>
      </c>
      <c r="H1394">
        <v>237661.87499075333</v>
      </c>
    </row>
    <row r="1395" spans="1:8" x14ac:dyDescent="0.25">
      <c r="A1395" t="s">
        <v>17</v>
      </c>
      <c r="B1395" t="s">
        <v>18</v>
      </c>
      <c r="C1395" t="s">
        <v>4</v>
      </c>
      <c r="D1395" t="s">
        <v>65</v>
      </c>
      <c r="E1395" t="s">
        <v>50</v>
      </c>
      <c r="F1395">
        <v>100001</v>
      </c>
      <c r="G1395" t="s">
        <v>32</v>
      </c>
      <c r="H1395">
        <v>71298.562497225998</v>
      </c>
    </row>
    <row r="1396" spans="1:8" x14ac:dyDescent="0.25">
      <c r="A1396" t="s">
        <v>17</v>
      </c>
      <c r="B1396" t="s">
        <v>18</v>
      </c>
      <c r="C1396" t="s">
        <v>4</v>
      </c>
      <c r="D1396" t="s">
        <v>65</v>
      </c>
      <c r="E1396" t="s">
        <v>50</v>
      </c>
      <c r="F1396">
        <v>200000</v>
      </c>
      <c r="G1396" t="s">
        <v>36</v>
      </c>
      <c r="H1396">
        <v>118830.93749537667</v>
      </c>
    </row>
    <row r="1397" spans="1:8" x14ac:dyDescent="0.25">
      <c r="A1397" t="s">
        <v>17</v>
      </c>
      <c r="B1397" t="s">
        <v>18</v>
      </c>
      <c r="C1397" t="s">
        <v>4</v>
      </c>
      <c r="D1397" t="s">
        <v>65</v>
      </c>
      <c r="E1397" t="s">
        <v>50</v>
      </c>
      <c r="F1397">
        <v>400000</v>
      </c>
      <c r="G1397" t="s">
        <v>33</v>
      </c>
      <c r="H1397">
        <v>23766.187499075335</v>
      </c>
    </row>
    <row r="1398" spans="1:8" x14ac:dyDescent="0.25">
      <c r="A1398" t="s">
        <v>17</v>
      </c>
      <c r="B1398" t="s">
        <v>18</v>
      </c>
      <c r="C1398" t="s">
        <v>4</v>
      </c>
      <c r="D1398" t="s">
        <v>65</v>
      </c>
      <c r="E1398" t="s">
        <v>50</v>
      </c>
      <c r="F1398">
        <v>400001</v>
      </c>
      <c r="G1398" t="s">
        <v>34</v>
      </c>
      <c r="H1398">
        <v>11883.093749537667</v>
      </c>
    </row>
    <row r="1399" spans="1:8" x14ac:dyDescent="0.25">
      <c r="A1399" t="s">
        <v>17</v>
      </c>
      <c r="B1399" t="s">
        <v>18</v>
      </c>
      <c r="C1399" t="s">
        <v>4</v>
      </c>
      <c r="D1399" t="s">
        <v>65</v>
      </c>
      <c r="E1399" t="s">
        <v>50</v>
      </c>
      <c r="F1399">
        <v>500000</v>
      </c>
      <c r="G1399" t="s">
        <v>35</v>
      </c>
      <c r="H1399">
        <v>47532.37499815067</v>
      </c>
    </row>
    <row r="1400" spans="1:8" x14ac:dyDescent="0.25">
      <c r="A1400" t="s">
        <v>17</v>
      </c>
      <c r="B1400" t="s">
        <v>18</v>
      </c>
      <c r="C1400" t="s">
        <v>4</v>
      </c>
      <c r="D1400" t="s">
        <v>65</v>
      </c>
      <c r="E1400" t="s">
        <v>50</v>
      </c>
      <c r="F1400">
        <v>600000</v>
      </c>
      <c r="G1400" t="s">
        <v>37</v>
      </c>
      <c r="H1400">
        <v>23766.187499075335</v>
      </c>
    </row>
    <row r="1401" spans="1:8" x14ac:dyDescent="0.25">
      <c r="A1401" t="s">
        <v>17</v>
      </c>
      <c r="B1401" t="s">
        <v>18</v>
      </c>
      <c r="C1401" t="s">
        <v>4</v>
      </c>
      <c r="D1401" t="s">
        <v>65</v>
      </c>
      <c r="E1401" t="s">
        <v>50</v>
      </c>
      <c r="F1401">
        <v>600001</v>
      </c>
      <c r="G1401" t="s">
        <v>39</v>
      </c>
      <c r="H1401">
        <v>0</v>
      </c>
    </row>
    <row r="1402" spans="1:8" x14ac:dyDescent="0.25">
      <c r="A1402" t="s">
        <v>17</v>
      </c>
      <c r="B1402" t="s">
        <v>18</v>
      </c>
      <c r="C1402" t="s">
        <v>4</v>
      </c>
      <c r="D1402" t="s">
        <v>65</v>
      </c>
      <c r="E1402" t="s">
        <v>50</v>
      </c>
      <c r="F1402">
        <v>600002</v>
      </c>
      <c r="G1402" t="s">
        <v>38</v>
      </c>
      <c r="H1402">
        <v>0</v>
      </c>
    </row>
    <row r="1403" spans="1:8" x14ac:dyDescent="0.25">
      <c r="A1403" t="s">
        <v>17</v>
      </c>
      <c r="B1403" t="s">
        <v>18</v>
      </c>
      <c r="C1403" t="s">
        <v>4</v>
      </c>
      <c r="D1403" t="s">
        <v>65</v>
      </c>
      <c r="E1403" t="s">
        <v>50</v>
      </c>
      <c r="F1403">
        <v>700000</v>
      </c>
      <c r="G1403" t="s">
        <v>40</v>
      </c>
      <c r="H1403">
        <v>11883.093749537667</v>
      </c>
    </row>
    <row r="1404" spans="1:8" x14ac:dyDescent="0.25">
      <c r="A1404" t="s">
        <v>17</v>
      </c>
      <c r="B1404" t="s">
        <v>18</v>
      </c>
      <c r="C1404" t="s">
        <v>4</v>
      </c>
      <c r="D1404" t="s">
        <v>65</v>
      </c>
      <c r="E1404" t="s">
        <v>50</v>
      </c>
      <c r="F1404">
        <v>700001</v>
      </c>
      <c r="G1404" t="s">
        <v>41</v>
      </c>
      <c r="H1404">
        <v>2376.6187499075336</v>
      </c>
    </row>
    <row r="1405" spans="1:8" x14ac:dyDescent="0.25">
      <c r="A1405" t="s">
        <v>17</v>
      </c>
      <c r="B1405" t="s">
        <v>18</v>
      </c>
      <c r="C1405" t="s">
        <v>4</v>
      </c>
      <c r="D1405" t="s">
        <v>65</v>
      </c>
      <c r="E1405" t="s">
        <v>50</v>
      </c>
      <c r="F1405">
        <v>700002</v>
      </c>
      <c r="G1405" t="s">
        <v>42</v>
      </c>
      <c r="H1405">
        <v>4753.2374998150672</v>
      </c>
    </row>
    <row r="1406" spans="1:8" x14ac:dyDescent="0.25">
      <c r="A1406" t="s">
        <v>17</v>
      </c>
      <c r="B1406" t="s">
        <v>18</v>
      </c>
      <c r="C1406" t="s">
        <v>4</v>
      </c>
      <c r="D1406" t="s">
        <v>65</v>
      </c>
      <c r="E1406" t="s">
        <v>50</v>
      </c>
      <c r="F1406">
        <v>700003</v>
      </c>
      <c r="G1406" t="s">
        <v>43</v>
      </c>
      <c r="H1406">
        <v>2376.6187499075336</v>
      </c>
    </row>
    <row r="1407" spans="1:8" x14ac:dyDescent="0.25">
      <c r="A1407" t="s">
        <v>17</v>
      </c>
      <c r="B1407" t="s">
        <v>18</v>
      </c>
      <c r="C1407" t="s">
        <v>4</v>
      </c>
      <c r="D1407" t="s">
        <v>65</v>
      </c>
      <c r="E1407" t="s">
        <v>50</v>
      </c>
      <c r="F1407">
        <v>800000</v>
      </c>
      <c r="G1407" t="s">
        <v>44</v>
      </c>
      <c r="H1407">
        <v>4753.2374998150672</v>
      </c>
    </row>
    <row r="1408" spans="1:8" x14ac:dyDescent="0.25">
      <c r="A1408" t="s">
        <v>17</v>
      </c>
      <c r="B1408" t="s">
        <v>18</v>
      </c>
      <c r="C1408" t="s">
        <v>4</v>
      </c>
      <c r="D1408" t="s">
        <v>65</v>
      </c>
      <c r="E1408" t="s">
        <v>50</v>
      </c>
      <c r="F1408">
        <v>800001</v>
      </c>
      <c r="G1408" t="s">
        <v>45</v>
      </c>
      <c r="H1408">
        <v>4753.2374998150672</v>
      </c>
    </row>
    <row r="1409" spans="1:8" x14ac:dyDescent="0.25">
      <c r="A1409" t="s">
        <v>17</v>
      </c>
      <c r="B1409" t="s">
        <v>18</v>
      </c>
      <c r="C1409" t="s">
        <v>4</v>
      </c>
      <c r="D1409" t="s">
        <v>65</v>
      </c>
      <c r="E1409" t="s">
        <v>50</v>
      </c>
      <c r="F1409">
        <v>800002</v>
      </c>
      <c r="G1409" t="s">
        <v>45</v>
      </c>
      <c r="H1409">
        <v>4753.2374998150672</v>
      </c>
    </row>
    <row r="1410" spans="1:8" x14ac:dyDescent="0.25">
      <c r="A1410" t="s">
        <v>17</v>
      </c>
      <c r="B1410" t="s">
        <v>18</v>
      </c>
      <c r="C1410" t="s">
        <v>4</v>
      </c>
      <c r="D1410" t="s">
        <v>66</v>
      </c>
      <c r="E1410" t="s">
        <v>51</v>
      </c>
      <c r="F1410">
        <v>100000</v>
      </c>
      <c r="G1410" t="s">
        <v>31</v>
      </c>
      <c r="H1410">
        <v>240038.49374066087</v>
      </c>
    </row>
    <row r="1411" spans="1:8" x14ac:dyDescent="0.25">
      <c r="A1411" t="s">
        <v>17</v>
      </c>
      <c r="B1411" t="s">
        <v>18</v>
      </c>
      <c r="C1411" t="s">
        <v>4</v>
      </c>
      <c r="D1411" t="s">
        <v>66</v>
      </c>
      <c r="E1411" t="s">
        <v>51</v>
      </c>
      <c r="F1411">
        <v>100001</v>
      </c>
      <c r="G1411" t="s">
        <v>32</v>
      </c>
      <c r="H1411">
        <v>72011.548122198263</v>
      </c>
    </row>
    <row r="1412" spans="1:8" x14ac:dyDescent="0.25">
      <c r="A1412" t="s">
        <v>17</v>
      </c>
      <c r="B1412" t="s">
        <v>18</v>
      </c>
      <c r="C1412" t="s">
        <v>4</v>
      </c>
      <c r="D1412" t="s">
        <v>66</v>
      </c>
      <c r="E1412" t="s">
        <v>51</v>
      </c>
      <c r="F1412">
        <v>200000</v>
      </c>
      <c r="G1412" t="s">
        <v>36</v>
      </c>
      <c r="H1412">
        <v>120019.24687033043</v>
      </c>
    </row>
    <row r="1413" spans="1:8" x14ac:dyDescent="0.25">
      <c r="A1413" t="s">
        <v>17</v>
      </c>
      <c r="B1413" t="s">
        <v>18</v>
      </c>
      <c r="C1413" t="s">
        <v>4</v>
      </c>
      <c r="D1413" t="s">
        <v>66</v>
      </c>
      <c r="E1413" t="s">
        <v>51</v>
      </c>
      <c r="F1413">
        <v>400000</v>
      </c>
      <c r="G1413" t="s">
        <v>33</v>
      </c>
      <c r="H1413">
        <v>24003.849374066089</v>
      </c>
    </row>
    <row r="1414" spans="1:8" x14ac:dyDescent="0.25">
      <c r="A1414" t="s">
        <v>17</v>
      </c>
      <c r="B1414" t="s">
        <v>18</v>
      </c>
      <c r="C1414" t="s">
        <v>4</v>
      </c>
      <c r="D1414" t="s">
        <v>66</v>
      </c>
      <c r="E1414" t="s">
        <v>51</v>
      </c>
      <c r="F1414">
        <v>400001</v>
      </c>
      <c r="G1414" t="s">
        <v>34</v>
      </c>
      <c r="H1414">
        <v>12001.924687033044</v>
      </c>
    </row>
    <row r="1415" spans="1:8" x14ac:dyDescent="0.25">
      <c r="A1415" t="s">
        <v>17</v>
      </c>
      <c r="B1415" t="s">
        <v>18</v>
      </c>
      <c r="C1415" t="s">
        <v>4</v>
      </c>
      <c r="D1415" t="s">
        <v>66</v>
      </c>
      <c r="E1415" t="s">
        <v>51</v>
      </c>
      <c r="F1415">
        <v>500000</v>
      </c>
      <c r="G1415" t="s">
        <v>35</v>
      </c>
      <c r="H1415">
        <v>48007.698748132178</v>
      </c>
    </row>
    <row r="1416" spans="1:8" x14ac:dyDescent="0.25">
      <c r="A1416" t="s">
        <v>17</v>
      </c>
      <c r="B1416" t="s">
        <v>18</v>
      </c>
      <c r="C1416" t="s">
        <v>4</v>
      </c>
      <c r="D1416" t="s">
        <v>66</v>
      </c>
      <c r="E1416" t="s">
        <v>51</v>
      </c>
      <c r="F1416">
        <v>600000</v>
      </c>
      <c r="G1416" t="s">
        <v>37</v>
      </c>
      <c r="H1416">
        <v>24003.849374066089</v>
      </c>
    </row>
    <row r="1417" spans="1:8" x14ac:dyDescent="0.25">
      <c r="A1417" t="s">
        <v>17</v>
      </c>
      <c r="B1417" t="s">
        <v>18</v>
      </c>
      <c r="C1417" t="s">
        <v>4</v>
      </c>
      <c r="D1417" t="s">
        <v>66</v>
      </c>
      <c r="E1417" t="s">
        <v>51</v>
      </c>
      <c r="F1417">
        <v>600001</v>
      </c>
      <c r="G1417" t="s">
        <v>39</v>
      </c>
      <c r="H1417">
        <v>0</v>
      </c>
    </row>
    <row r="1418" spans="1:8" x14ac:dyDescent="0.25">
      <c r="A1418" t="s">
        <v>17</v>
      </c>
      <c r="B1418" t="s">
        <v>18</v>
      </c>
      <c r="C1418" t="s">
        <v>4</v>
      </c>
      <c r="D1418" t="s">
        <v>66</v>
      </c>
      <c r="E1418" t="s">
        <v>51</v>
      </c>
      <c r="F1418">
        <v>600002</v>
      </c>
      <c r="G1418" t="s">
        <v>38</v>
      </c>
      <c r="H1418">
        <v>0</v>
      </c>
    </row>
    <row r="1419" spans="1:8" x14ac:dyDescent="0.25">
      <c r="A1419" t="s">
        <v>17</v>
      </c>
      <c r="B1419" t="s">
        <v>18</v>
      </c>
      <c r="C1419" t="s">
        <v>4</v>
      </c>
      <c r="D1419" t="s">
        <v>66</v>
      </c>
      <c r="E1419" t="s">
        <v>51</v>
      </c>
      <c r="F1419">
        <v>700000</v>
      </c>
      <c r="G1419" t="s">
        <v>40</v>
      </c>
      <c r="H1419">
        <v>12001.924687033044</v>
      </c>
    </row>
    <row r="1420" spans="1:8" x14ac:dyDescent="0.25">
      <c r="A1420" t="s">
        <v>17</v>
      </c>
      <c r="B1420" t="s">
        <v>18</v>
      </c>
      <c r="C1420" t="s">
        <v>4</v>
      </c>
      <c r="D1420" t="s">
        <v>66</v>
      </c>
      <c r="E1420" t="s">
        <v>51</v>
      </c>
      <c r="F1420">
        <v>700001</v>
      </c>
      <c r="G1420" t="s">
        <v>41</v>
      </c>
      <c r="H1420">
        <v>2400.3849374066085</v>
      </c>
    </row>
    <row r="1421" spans="1:8" x14ac:dyDescent="0.25">
      <c r="A1421" t="s">
        <v>17</v>
      </c>
      <c r="B1421" t="s">
        <v>18</v>
      </c>
      <c r="C1421" t="s">
        <v>4</v>
      </c>
      <c r="D1421" t="s">
        <v>66</v>
      </c>
      <c r="E1421" t="s">
        <v>51</v>
      </c>
      <c r="F1421">
        <v>700002</v>
      </c>
      <c r="G1421" t="s">
        <v>42</v>
      </c>
      <c r="H1421">
        <v>4800.769874813217</v>
      </c>
    </row>
    <row r="1422" spans="1:8" x14ac:dyDescent="0.25">
      <c r="A1422" t="s">
        <v>17</v>
      </c>
      <c r="B1422" t="s">
        <v>18</v>
      </c>
      <c r="C1422" t="s">
        <v>4</v>
      </c>
      <c r="D1422" t="s">
        <v>66</v>
      </c>
      <c r="E1422" t="s">
        <v>51</v>
      </c>
      <c r="F1422">
        <v>700003</v>
      </c>
      <c r="G1422" t="s">
        <v>43</v>
      </c>
      <c r="H1422">
        <v>2400.3849374066085</v>
      </c>
    </row>
    <row r="1423" spans="1:8" x14ac:dyDescent="0.25">
      <c r="A1423" t="s">
        <v>17</v>
      </c>
      <c r="B1423" t="s">
        <v>18</v>
      </c>
      <c r="C1423" t="s">
        <v>4</v>
      </c>
      <c r="D1423" t="s">
        <v>66</v>
      </c>
      <c r="E1423" t="s">
        <v>51</v>
      </c>
      <c r="F1423">
        <v>800000</v>
      </c>
      <c r="G1423" t="s">
        <v>44</v>
      </c>
      <c r="H1423">
        <v>4800.769874813217</v>
      </c>
    </row>
    <row r="1424" spans="1:8" x14ac:dyDescent="0.25">
      <c r="A1424" t="s">
        <v>17</v>
      </c>
      <c r="B1424" t="s">
        <v>18</v>
      </c>
      <c r="C1424" t="s">
        <v>4</v>
      </c>
      <c r="D1424" t="s">
        <v>66</v>
      </c>
      <c r="E1424" t="s">
        <v>51</v>
      </c>
      <c r="F1424">
        <v>800001</v>
      </c>
      <c r="G1424" t="s">
        <v>45</v>
      </c>
      <c r="H1424">
        <v>4800.769874813217</v>
      </c>
    </row>
    <row r="1425" spans="1:8" x14ac:dyDescent="0.25">
      <c r="A1425" t="s">
        <v>17</v>
      </c>
      <c r="B1425" t="s">
        <v>18</v>
      </c>
      <c r="C1425" t="s">
        <v>4</v>
      </c>
      <c r="D1425" t="s">
        <v>66</v>
      </c>
      <c r="E1425" t="s">
        <v>51</v>
      </c>
      <c r="F1425">
        <v>800002</v>
      </c>
      <c r="G1425" t="s">
        <v>45</v>
      </c>
      <c r="H1425">
        <v>4800.769874813217</v>
      </c>
    </row>
    <row r="1426" spans="1:8" x14ac:dyDescent="0.25">
      <c r="A1426" t="s">
        <v>17</v>
      </c>
      <c r="B1426" t="s">
        <v>18</v>
      </c>
      <c r="C1426" t="s">
        <v>5</v>
      </c>
      <c r="D1426" t="s">
        <v>67</v>
      </c>
      <c r="E1426" t="s">
        <v>52</v>
      </c>
      <c r="F1426">
        <v>100000</v>
      </c>
      <c r="G1426" t="s">
        <v>31</v>
      </c>
      <c r="H1426">
        <v>242438.87867806747</v>
      </c>
    </row>
    <row r="1427" spans="1:8" x14ac:dyDescent="0.25">
      <c r="A1427" t="s">
        <v>17</v>
      </c>
      <c r="B1427" t="s">
        <v>18</v>
      </c>
      <c r="C1427" t="s">
        <v>5</v>
      </c>
      <c r="D1427" t="s">
        <v>67</v>
      </c>
      <c r="E1427" t="s">
        <v>52</v>
      </c>
      <c r="F1427">
        <v>100001</v>
      </c>
      <c r="G1427" t="s">
        <v>32</v>
      </c>
      <c r="H1427">
        <v>72731.663603420238</v>
      </c>
    </row>
    <row r="1428" spans="1:8" x14ac:dyDescent="0.25">
      <c r="A1428" t="s">
        <v>17</v>
      </c>
      <c r="B1428" t="s">
        <v>18</v>
      </c>
      <c r="C1428" t="s">
        <v>5</v>
      </c>
      <c r="D1428" t="s">
        <v>67</v>
      </c>
      <c r="E1428" t="s">
        <v>52</v>
      </c>
      <c r="F1428">
        <v>200000</v>
      </c>
      <c r="G1428" t="s">
        <v>36</v>
      </c>
      <c r="H1428">
        <v>121219.43933903374</v>
      </c>
    </row>
    <row r="1429" spans="1:8" x14ac:dyDescent="0.25">
      <c r="A1429" t="s">
        <v>17</v>
      </c>
      <c r="B1429" t="s">
        <v>18</v>
      </c>
      <c r="C1429" t="s">
        <v>5</v>
      </c>
      <c r="D1429" t="s">
        <v>67</v>
      </c>
      <c r="E1429" t="s">
        <v>52</v>
      </c>
      <c r="F1429">
        <v>400000</v>
      </c>
      <c r="G1429" t="s">
        <v>33</v>
      </c>
      <c r="H1429">
        <v>24243.887867806749</v>
      </c>
    </row>
    <row r="1430" spans="1:8" x14ac:dyDescent="0.25">
      <c r="A1430" t="s">
        <v>17</v>
      </c>
      <c r="B1430" t="s">
        <v>18</v>
      </c>
      <c r="C1430" t="s">
        <v>5</v>
      </c>
      <c r="D1430" t="s">
        <v>67</v>
      </c>
      <c r="E1430" t="s">
        <v>52</v>
      </c>
      <c r="F1430">
        <v>400001</v>
      </c>
      <c r="G1430" t="s">
        <v>34</v>
      </c>
      <c r="H1430">
        <v>12121.943933903374</v>
      </c>
    </row>
    <row r="1431" spans="1:8" x14ac:dyDescent="0.25">
      <c r="A1431" t="s">
        <v>17</v>
      </c>
      <c r="B1431" t="s">
        <v>18</v>
      </c>
      <c r="C1431" t="s">
        <v>5</v>
      </c>
      <c r="D1431" t="s">
        <v>67</v>
      </c>
      <c r="E1431" t="s">
        <v>52</v>
      </c>
      <c r="F1431">
        <v>500000</v>
      </c>
      <c r="G1431" t="s">
        <v>35</v>
      </c>
      <c r="H1431">
        <v>48487.775735613497</v>
      </c>
    </row>
    <row r="1432" spans="1:8" x14ac:dyDescent="0.25">
      <c r="A1432" t="s">
        <v>17</v>
      </c>
      <c r="B1432" t="s">
        <v>18</v>
      </c>
      <c r="C1432" t="s">
        <v>5</v>
      </c>
      <c r="D1432" t="s">
        <v>67</v>
      </c>
      <c r="E1432" t="s">
        <v>52</v>
      </c>
      <c r="F1432">
        <v>600000</v>
      </c>
      <c r="G1432" t="s">
        <v>37</v>
      </c>
      <c r="H1432">
        <v>24243.887867806749</v>
      </c>
    </row>
    <row r="1433" spans="1:8" x14ac:dyDescent="0.25">
      <c r="A1433" t="s">
        <v>17</v>
      </c>
      <c r="B1433" t="s">
        <v>18</v>
      </c>
      <c r="C1433" t="s">
        <v>5</v>
      </c>
      <c r="D1433" t="s">
        <v>67</v>
      </c>
      <c r="E1433" t="s">
        <v>52</v>
      </c>
      <c r="F1433">
        <v>600001</v>
      </c>
      <c r="G1433" t="s">
        <v>39</v>
      </c>
      <c r="H1433">
        <v>0</v>
      </c>
    </row>
    <row r="1434" spans="1:8" x14ac:dyDescent="0.25">
      <c r="A1434" t="s">
        <v>17</v>
      </c>
      <c r="B1434" t="s">
        <v>18</v>
      </c>
      <c r="C1434" t="s">
        <v>5</v>
      </c>
      <c r="D1434" t="s">
        <v>67</v>
      </c>
      <c r="E1434" t="s">
        <v>52</v>
      </c>
      <c r="F1434">
        <v>600002</v>
      </c>
      <c r="G1434" t="s">
        <v>38</v>
      </c>
      <c r="H1434">
        <v>0</v>
      </c>
    </row>
    <row r="1435" spans="1:8" x14ac:dyDescent="0.25">
      <c r="A1435" t="s">
        <v>17</v>
      </c>
      <c r="B1435" t="s">
        <v>18</v>
      </c>
      <c r="C1435" t="s">
        <v>5</v>
      </c>
      <c r="D1435" t="s">
        <v>67</v>
      </c>
      <c r="E1435" t="s">
        <v>52</v>
      </c>
      <c r="F1435">
        <v>700000</v>
      </c>
      <c r="G1435" t="s">
        <v>40</v>
      </c>
      <c r="H1435">
        <v>12121.943933903374</v>
      </c>
    </row>
    <row r="1436" spans="1:8" x14ac:dyDescent="0.25">
      <c r="A1436" t="s">
        <v>17</v>
      </c>
      <c r="B1436" t="s">
        <v>18</v>
      </c>
      <c r="C1436" t="s">
        <v>5</v>
      </c>
      <c r="D1436" t="s">
        <v>67</v>
      </c>
      <c r="E1436" t="s">
        <v>52</v>
      </c>
      <c r="F1436">
        <v>700001</v>
      </c>
      <c r="G1436" t="s">
        <v>41</v>
      </c>
      <c r="H1436">
        <v>2424.3887867806748</v>
      </c>
    </row>
    <row r="1437" spans="1:8" x14ac:dyDescent="0.25">
      <c r="A1437" t="s">
        <v>17</v>
      </c>
      <c r="B1437" t="s">
        <v>18</v>
      </c>
      <c r="C1437" t="s">
        <v>5</v>
      </c>
      <c r="D1437" t="s">
        <v>67</v>
      </c>
      <c r="E1437" t="s">
        <v>52</v>
      </c>
      <c r="F1437">
        <v>700002</v>
      </c>
      <c r="G1437" t="s">
        <v>42</v>
      </c>
      <c r="H1437">
        <v>4848.7775735613495</v>
      </c>
    </row>
    <row r="1438" spans="1:8" x14ac:dyDescent="0.25">
      <c r="A1438" t="s">
        <v>17</v>
      </c>
      <c r="B1438" t="s">
        <v>18</v>
      </c>
      <c r="C1438" t="s">
        <v>5</v>
      </c>
      <c r="D1438" t="s">
        <v>67</v>
      </c>
      <c r="E1438" t="s">
        <v>52</v>
      </c>
      <c r="F1438">
        <v>700003</v>
      </c>
      <c r="G1438" t="s">
        <v>43</v>
      </c>
      <c r="H1438">
        <v>2424.3887867806748</v>
      </c>
    </row>
    <row r="1439" spans="1:8" x14ac:dyDescent="0.25">
      <c r="A1439" t="s">
        <v>17</v>
      </c>
      <c r="B1439" t="s">
        <v>18</v>
      </c>
      <c r="C1439" t="s">
        <v>5</v>
      </c>
      <c r="D1439" t="s">
        <v>67</v>
      </c>
      <c r="E1439" t="s">
        <v>52</v>
      </c>
      <c r="F1439">
        <v>800000</v>
      </c>
      <c r="G1439" t="s">
        <v>44</v>
      </c>
      <c r="H1439">
        <v>4848.7775735613495</v>
      </c>
    </row>
    <row r="1440" spans="1:8" x14ac:dyDescent="0.25">
      <c r="A1440" t="s">
        <v>17</v>
      </c>
      <c r="B1440" t="s">
        <v>18</v>
      </c>
      <c r="C1440" t="s">
        <v>5</v>
      </c>
      <c r="D1440" t="s">
        <v>67</v>
      </c>
      <c r="E1440" t="s">
        <v>52</v>
      </c>
      <c r="F1440">
        <v>800001</v>
      </c>
      <c r="G1440" t="s">
        <v>45</v>
      </c>
      <c r="H1440">
        <v>4848.7775735613495</v>
      </c>
    </row>
    <row r="1441" spans="1:8" x14ac:dyDescent="0.25">
      <c r="A1441" t="s">
        <v>17</v>
      </c>
      <c r="B1441" t="s">
        <v>18</v>
      </c>
      <c r="C1441" t="s">
        <v>5</v>
      </c>
      <c r="D1441" t="s">
        <v>67</v>
      </c>
      <c r="E1441" t="s">
        <v>52</v>
      </c>
      <c r="F1441">
        <v>800002</v>
      </c>
      <c r="G1441" t="s">
        <v>45</v>
      </c>
      <c r="H1441">
        <v>4848.7775735613495</v>
      </c>
    </row>
    <row r="1442" spans="1:8" x14ac:dyDescent="0.25">
      <c r="A1442" t="s">
        <v>17</v>
      </c>
      <c r="B1442" t="s">
        <v>18</v>
      </c>
      <c r="C1442" t="s">
        <v>5</v>
      </c>
      <c r="D1442" t="s">
        <v>72</v>
      </c>
      <c r="E1442" t="s">
        <v>53</v>
      </c>
      <c r="F1442">
        <v>100000</v>
      </c>
      <c r="G1442" t="s">
        <v>31</v>
      </c>
      <c r="H1442">
        <v>244863.26746484815</v>
      </c>
    </row>
    <row r="1443" spans="1:8" x14ac:dyDescent="0.25">
      <c r="A1443" t="s">
        <v>17</v>
      </c>
      <c r="B1443" t="s">
        <v>18</v>
      </c>
      <c r="C1443" t="s">
        <v>5</v>
      </c>
      <c r="D1443" t="s">
        <v>72</v>
      </c>
      <c r="E1443" t="s">
        <v>53</v>
      </c>
      <c r="F1443">
        <v>100001</v>
      </c>
      <c r="G1443" t="s">
        <v>32</v>
      </c>
      <c r="H1443">
        <v>73458.980239454439</v>
      </c>
    </row>
    <row r="1444" spans="1:8" x14ac:dyDescent="0.25">
      <c r="A1444" t="s">
        <v>17</v>
      </c>
      <c r="B1444" t="s">
        <v>18</v>
      </c>
      <c r="C1444" t="s">
        <v>5</v>
      </c>
      <c r="D1444" t="s">
        <v>72</v>
      </c>
      <c r="E1444" t="s">
        <v>53</v>
      </c>
      <c r="F1444">
        <v>200000</v>
      </c>
      <c r="G1444" t="s">
        <v>36</v>
      </c>
      <c r="H1444">
        <v>122431.63373242407</v>
      </c>
    </row>
    <row r="1445" spans="1:8" x14ac:dyDescent="0.25">
      <c r="A1445" t="s">
        <v>17</v>
      </c>
      <c r="B1445" t="s">
        <v>18</v>
      </c>
      <c r="C1445" t="s">
        <v>5</v>
      </c>
      <c r="D1445" t="s">
        <v>72</v>
      </c>
      <c r="E1445" t="s">
        <v>53</v>
      </c>
      <c r="F1445">
        <v>400000</v>
      </c>
      <c r="G1445" t="s">
        <v>33</v>
      </c>
      <c r="H1445">
        <v>24486.326746484818</v>
      </c>
    </row>
    <row r="1446" spans="1:8" x14ac:dyDescent="0.25">
      <c r="A1446" t="s">
        <v>17</v>
      </c>
      <c r="B1446" t="s">
        <v>18</v>
      </c>
      <c r="C1446" t="s">
        <v>5</v>
      </c>
      <c r="D1446" t="s">
        <v>72</v>
      </c>
      <c r="E1446" t="s">
        <v>53</v>
      </c>
      <c r="F1446">
        <v>400001</v>
      </c>
      <c r="G1446" t="s">
        <v>34</v>
      </c>
      <c r="H1446">
        <v>12243.163373242409</v>
      </c>
    </row>
    <row r="1447" spans="1:8" x14ac:dyDescent="0.25">
      <c r="A1447" t="s">
        <v>17</v>
      </c>
      <c r="B1447" t="s">
        <v>18</v>
      </c>
      <c r="C1447" t="s">
        <v>5</v>
      </c>
      <c r="D1447" t="s">
        <v>72</v>
      </c>
      <c r="E1447" t="s">
        <v>53</v>
      </c>
      <c r="F1447">
        <v>500000</v>
      </c>
      <c r="G1447" t="s">
        <v>35</v>
      </c>
      <c r="H1447">
        <v>48972.653492969635</v>
      </c>
    </row>
    <row r="1448" spans="1:8" x14ac:dyDescent="0.25">
      <c r="A1448" t="s">
        <v>17</v>
      </c>
      <c r="B1448" t="s">
        <v>18</v>
      </c>
      <c r="C1448" t="s">
        <v>5</v>
      </c>
      <c r="D1448" t="s">
        <v>72</v>
      </c>
      <c r="E1448" t="s">
        <v>53</v>
      </c>
      <c r="F1448">
        <v>600000</v>
      </c>
      <c r="G1448" t="s">
        <v>37</v>
      </c>
      <c r="H1448">
        <v>24486.326746484818</v>
      </c>
    </row>
    <row r="1449" spans="1:8" x14ac:dyDescent="0.25">
      <c r="A1449" t="s">
        <v>17</v>
      </c>
      <c r="B1449" t="s">
        <v>18</v>
      </c>
      <c r="C1449" t="s">
        <v>5</v>
      </c>
      <c r="D1449" t="s">
        <v>72</v>
      </c>
      <c r="E1449" t="s">
        <v>53</v>
      </c>
      <c r="F1449">
        <v>600001</v>
      </c>
      <c r="G1449" t="s">
        <v>39</v>
      </c>
      <c r="H1449">
        <v>0</v>
      </c>
    </row>
    <row r="1450" spans="1:8" x14ac:dyDescent="0.25">
      <c r="A1450" t="s">
        <v>17</v>
      </c>
      <c r="B1450" t="s">
        <v>18</v>
      </c>
      <c r="C1450" t="s">
        <v>5</v>
      </c>
      <c r="D1450" t="s">
        <v>72</v>
      </c>
      <c r="E1450" t="s">
        <v>53</v>
      </c>
      <c r="F1450">
        <v>600002</v>
      </c>
      <c r="G1450" t="s">
        <v>38</v>
      </c>
      <c r="H1450">
        <v>0</v>
      </c>
    </row>
    <row r="1451" spans="1:8" x14ac:dyDescent="0.25">
      <c r="A1451" t="s">
        <v>17</v>
      </c>
      <c r="B1451" t="s">
        <v>18</v>
      </c>
      <c r="C1451" t="s">
        <v>5</v>
      </c>
      <c r="D1451" t="s">
        <v>72</v>
      </c>
      <c r="E1451" t="s">
        <v>53</v>
      </c>
      <c r="F1451">
        <v>700000</v>
      </c>
      <c r="G1451" t="s">
        <v>40</v>
      </c>
      <c r="H1451">
        <v>12243.163373242409</v>
      </c>
    </row>
    <row r="1452" spans="1:8" x14ac:dyDescent="0.25">
      <c r="A1452" t="s">
        <v>17</v>
      </c>
      <c r="B1452" t="s">
        <v>18</v>
      </c>
      <c r="C1452" t="s">
        <v>5</v>
      </c>
      <c r="D1452" t="s">
        <v>72</v>
      </c>
      <c r="E1452" t="s">
        <v>53</v>
      </c>
      <c r="F1452">
        <v>700001</v>
      </c>
      <c r="G1452" t="s">
        <v>41</v>
      </c>
      <c r="H1452">
        <v>2448.6326746484815</v>
      </c>
    </row>
    <row r="1453" spans="1:8" x14ac:dyDescent="0.25">
      <c r="A1453" t="s">
        <v>17</v>
      </c>
      <c r="B1453" t="s">
        <v>18</v>
      </c>
      <c r="C1453" t="s">
        <v>5</v>
      </c>
      <c r="D1453" t="s">
        <v>72</v>
      </c>
      <c r="E1453" t="s">
        <v>53</v>
      </c>
      <c r="F1453">
        <v>700002</v>
      </c>
      <c r="G1453" t="s">
        <v>42</v>
      </c>
      <c r="H1453">
        <v>4897.265349296963</v>
      </c>
    </row>
    <row r="1454" spans="1:8" x14ac:dyDescent="0.25">
      <c r="A1454" t="s">
        <v>17</v>
      </c>
      <c r="B1454" t="s">
        <v>18</v>
      </c>
      <c r="C1454" t="s">
        <v>5</v>
      </c>
      <c r="D1454" t="s">
        <v>72</v>
      </c>
      <c r="E1454" t="s">
        <v>53</v>
      </c>
      <c r="F1454">
        <v>700003</v>
      </c>
      <c r="G1454" t="s">
        <v>43</v>
      </c>
      <c r="H1454">
        <v>2448.6326746484815</v>
      </c>
    </row>
    <row r="1455" spans="1:8" x14ac:dyDescent="0.25">
      <c r="A1455" t="s">
        <v>17</v>
      </c>
      <c r="B1455" t="s">
        <v>18</v>
      </c>
      <c r="C1455" t="s">
        <v>5</v>
      </c>
      <c r="D1455" t="s">
        <v>72</v>
      </c>
      <c r="E1455" t="s">
        <v>53</v>
      </c>
      <c r="F1455">
        <v>800000</v>
      </c>
      <c r="G1455" t="s">
        <v>44</v>
      </c>
      <c r="H1455">
        <v>4897.265349296963</v>
      </c>
    </row>
    <row r="1456" spans="1:8" x14ac:dyDescent="0.25">
      <c r="A1456" t="s">
        <v>17</v>
      </c>
      <c r="B1456" t="s">
        <v>18</v>
      </c>
      <c r="C1456" t="s">
        <v>5</v>
      </c>
      <c r="D1456" t="s">
        <v>72</v>
      </c>
      <c r="E1456" t="s">
        <v>53</v>
      </c>
      <c r="F1456">
        <v>800001</v>
      </c>
      <c r="G1456" t="s">
        <v>45</v>
      </c>
      <c r="H1456">
        <v>4897.265349296963</v>
      </c>
    </row>
    <row r="1457" spans="1:8" x14ac:dyDescent="0.25">
      <c r="A1457" t="s">
        <v>17</v>
      </c>
      <c r="B1457" t="s">
        <v>18</v>
      </c>
      <c r="C1457" t="s">
        <v>5</v>
      </c>
      <c r="D1457" t="s">
        <v>72</v>
      </c>
      <c r="E1457" t="s">
        <v>53</v>
      </c>
      <c r="F1457">
        <v>800002</v>
      </c>
      <c r="G1457" t="s">
        <v>45</v>
      </c>
      <c r="H1457">
        <v>4897.265349296963</v>
      </c>
    </row>
    <row r="1458" spans="1:8" x14ac:dyDescent="0.25">
      <c r="A1458" t="s">
        <v>17</v>
      </c>
      <c r="B1458" t="s">
        <v>18</v>
      </c>
      <c r="C1458" t="s">
        <v>5</v>
      </c>
      <c r="D1458" t="s">
        <v>73</v>
      </c>
      <c r="E1458" t="s">
        <v>54</v>
      </c>
      <c r="F1458">
        <v>100000</v>
      </c>
      <c r="G1458" t="s">
        <v>31</v>
      </c>
      <c r="H1458">
        <v>247311.90013949663</v>
      </c>
    </row>
    <row r="1459" spans="1:8" x14ac:dyDescent="0.25">
      <c r="A1459" t="s">
        <v>17</v>
      </c>
      <c r="B1459" t="s">
        <v>18</v>
      </c>
      <c r="C1459" t="s">
        <v>5</v>
      </c>
      <c r="D1459" t="s">
        <v>73</v>
      </c>
      <c r="E1459" t="s">
        <v>54</v>
      </c>
      <c r="F1459">
        <v>100001</v>
      </c>
      <c r="G1459" t="s">
        <v>32</v>
      </c>
      <c r="H1459">
        <v>74193.570041848987</v>
      </c>
    </row>
    <row r="1460" spans="1:8" x14ac:dyDescent="0.25">
      <c r="A1460" t="s">
        <v>17</v>
      </c>
      <c r="B1460" t="s">
        <v>18</v>
      </c>
      <c r="C1460" t="s">
        <v>5</v>
      </c>
      <c r="D1460" t="s">
        <v>73</v>
      </c>
      <c r="E1460" t="s">
        <v>54</v>
      </c>
      <c r="F1460">
        <v>200000</v>
      </c>
      <c r="G1460" t="s">
        <v>36</v>
      </c>
      <c r="H1460">
        <v>123655.95006974832</v>
      </c>
    </row>
    <row r="1461" spans="1:8" x14ac:dyDescent="0.25">
      <c r="A1461" t="s">
        <v>17</v>
      </c>
      <c r="B1461" t="s">
        <v>18</v>
      </c>
      <c r="C1461" t="s">
        <v>5</v>
      </c>
      <c r="D1461" t="s">
        <v>73</v>
      </c>
      <c r="E1461" t="s">
        <v>54</v>
      </c>
      <c r="F1461">
        <v>400000</v>
      </c>
      <c r="G1461" t="s">
        <v>33</v>
      </c>
      <c r="H1461">
        <v>24731.190013949665</v>
      </c>
    </row>
    <row r="1462" spans="1:8" x14ac:dyDescent="0.25">
      <c r="A1462" t="s">
        <v>17</v>
      </c>
      <c r="B1462" t="s">
        <v>18</v>
      </c>
      <c r="C1462" t="s">
        <v>5</v>
      </c>
      <c r="D1462" t="s">
        <v>73</v>
      </c>
      <c r="E1462" t="s">
        <v>54</v>
      </c>
      <c r="F1462">
        <v>400001</v>
      </c>
      <c r="G1462" t="s">
        <v>34</v>
      </c>
      <c r="H1462">
        <v>12365.595006974832</v>
      </c>
    </row>
    <row r="1463" spans="1:8" x14ac:dyDescent="0.25">
      <c r="A1463" t="s">
        <v>17</v>
      </c>
      <c r="B1463" t="s">
        <v>18</v>
      </c>
      <c r="C1463" t="s">
        <v>5</v>
      </c>
      <c r="D1463" t="s">
        <v>73</v>
      </c>
      <c r="E1463" t="s">
        <v>54</v>
      </c>
      <c r="F1463">
        <v>500000</v>
      </c>
      <c r="G1463" t="s">
        <v>35</v>
      </c>
      <c r="H1463">
        <v>49462.380027899329</v>
      </c>
    </row>
    <row r="1464" spans="1:8" x14ac:dyDescent="0.25">
      <c r="A1464" t="s">
        <v>17</v>
      </c>
      <c r="B1464" t="s">
        <v>18</v>
      </c>
      <c r="C1464" t="s">
        <v>5</v>
      </c>
      <c r="D1464" t="s">
        <v>73</v>
      </c>
      <c r="E1464" t="s">
        <v>54</v>
      </c>
      <c r="F1464">
        <v>600000</v>
      </c>
      <c r="G1464" t="s">
        <v>37</v>
      </c>
      <c r="H1464">
        <v>24731.190013949665</v>
      </c>
    </row>
    <row r="1465" spans="1:8" x14ac:dyDescent="0.25">
      <c r="A1465" t="s">
        <v>17</v>
      </c>
      <c r="B1465" t="s">
        <v>18</v>
      </c>
      <c r="C1465" t="s">
        <v>5</v>
      </c>
      <c r="D1465" t="s">
        <v>73</v>
      </c>
      <c r="E1465" t="s">
        <v>54</v>
      </c>
      <c r="F1465">
        <v>600001</v>
      </c>
      <c r="G1465" t="s">
        <v>39</v>
      </c>
      <c r="H1465">
        <v>0</v>
      </c>
    </row>
    <row r="1466" spans="1:8" x14ac:dyDescent="0.25">
      <c r="A1466" t="s">
        <v>17</v>
      </c>
      <c r="B1466" t="s">
        <v>18</v>
      </c>
      <c r="C1466" t="s">
        <v>5</v>
      </c>
      <c r="D1466" t="s">
        <v>73</v>
      </c>
      <c r="E1466" t="s">
        <v>54</v>
      </c>
      <c r="F1466">
        <v>600002</v>
      </c>
      <c r="G1466" t="s">
        <v>38</v>
      </c>
      <c r="H1466">
        <v>0</v>
      </c>
    </row>
    <row r="1467" spans="1:8" x14ac:dyDescent="0.25">
      <c r="A1467" t="s">
        <v>17</v>
      </c>
      <c r="B1467" t="s">
        <v>18</v>
      </c>
      <c r="C1467" t="s">
        <v>5</v>
      </c>
      <c r="D1467" t="s">
        <v>73</v>
      </c>
      <c r="E1467" t="s">
        <v>54</v>
      </c>
      <c r="F1467">
        <v>700000</v>
      </c>
      <c r="G1467" t="s">
        <v>40</v>
      </c>
      <c r="H1467">
        <v>12365.595006974832</v>
      </c>
    </row>
    <row r="1468" spans="1:8" x14ac:dyDescent="0.25">
      <c r="A1468" t="s">
        <v>17</v>
      </c>
      <c r="B1468" t="s">
        <v>18</v>
      </c>
      <c r="C1468" t="s">
        <v>5</v>
      </c>
      <c r="D1468" t="s">
        <v>73</v>
      </c>
      <c r="E1468" t="s">
        <v>54</v>
      </c>
      <c r="F1468">
        <v>700001</v>
      </c>
      <c r="G1468" t="s">
        <v>41</v>
      </c>
      <c r="H1468">
        <v>2473.1190013949663</v>
      </c>
    </row>
    <row r="1469" spans="1:8" x14ac:dyDescent="0.25">
      <c r="A1469" t="s">
        <v>17</v>
      </c>
      <c r="B1469" t="s">
        <v>18</v>
      </c>
      <c r="C1469" t="s">
        <v>5</v>
      </c>
      <c r="D1469" t="s">
        <v>73</v>
      </c>
      <c r="E1469" t="s">
        <v>54</v>
      </c>
      <c r="F1469">
        <v>700002</v>
      </c>
      <c r="G1469" t="s">
        <v>42</v>
      </c>
      <c r="H1469">
        <v>4946.2380027899326</v>
      </c>
    </row>
    <row r="1470" spans="1:8" x14ac:dyDescent="0.25">
      <c r="A1470" t="s">
        <v>17</v>
      </c>
      <c r="B1470" t="s">
        <v>18</v>
      </c>
      <c r="C1470" t="s">
        <v>5</v>
      </c>
      <c r="D1470" t="s">
        <v>73</v>
      </c>
      <c r="E1470" t="s">
        <v>54</v>
      </c>
      <c r="F1470">
        <v>700003</v>
      </c>
      <c r="G1470" t="s">
        <v>43</v>
      </c>
      <c r="H1470">
        <v>2473.1190013949663</v>
      </c>
    </row>
    <row r="1471" spans="1:8" x14ac:dyDescent="0.25">
      <c r="A1471" t="s">
        <v>17</v>
      </c>
      <c r="B1471" t="s">
        <v>18</v>
      </c>
      <c r="C1471" t="s">
        <v>5</v>
      </c>
      <c r="D1471" t="s">
        <v>73</v>
      </c>
      <c r="E1471" t="s">
        <v>54</v>
      </c>
      <c r="F1471">
        <v>800000</v>
      </c>
      <c r="G1471" t="s">
        <v>44</v>
      </c>
      <c r="H1471">
        <v>4946.2380027899326</v>
      </c>
    </row>
    <row r="1472" spans="1:8" x14ac:dyDescent="0.25">
      <c r="A1472" t="s">
        <v>17</v>
      </c>
      <c r="B1472" t="s">
        <v>18</v>
      </c>
      <c r="C1472" t="s">
        <v>5</v>
      </c>
      <c r="D1472" t="s">
        <v>73</v>
      </c>
      <c r="E1472" t="s">
        <v>54</v>
      </c>
      <c r="F1472">
        <v>800001</v>
      </c>
      <c r="G1472" t="s">
        <v>45</v>
      </c>
      <c r="H1472">
        <v>4946.2380027899326</v>
      </c>
    </row>
    <row r="1473" spans="1:8" x14ac:dyDescent="0.25">
      <c r="A1473" t="s">
        <v>17</v>
      </c>
      <c r="B1473" t="s">
        <v>18</v>
      </c>
      <c r="C1473" t="s">
        <v>5</v>
      </c>
      <c r="D1473" t="s">
        <v>73</v>
      </c>
      <c r="E1473" t="s">
        <v>54</v>
      </c>
      <c r="F1473">
        <v>800002</v>
      </c>
      <c r="G1473" t="s">
        <v>45</v>
      </c>
      <c r="H1473">
        <v>4946.2380027899326</v>
      </c>
    </row>
    <row r="1474" spans="1:8" x14ac:dyDescent="0.25">
      <c r="A1474" t="s">
        <v>17</v>
      </c>
      <c r="B1474" t="s">
        <v>18</v>
      </c>
      <c r="C1474" t="s">
        <v>83</v>
      </c>
      <c r="D1474" t="s">
        <v>74</v>
      </c>
      <c r="E1474" t="s">
        <v>57</v>
      </c>
      <c r="F1474">
        <v>100000</v>
      </c>
      <c r="G1474" t="s">
        <v>31</v>
      </c>
      <c r="H1474">
        <v>249785.01914089161</v>
      </c>
    </row>
    <row r="1475" spans="1:8" x14ac:dyDescent="0.25">
      <c r="A1475" t="s">
        <v>17</v>
      </c>
      <c r="B1475" t="s">
        <v>18</v>
      </c>
      <c r="C1475" t="s">
        <v>83</v>
      </c>
      <c r="D1475" t="s">
        <v>74</v>
      </c>
      <c r="E1475" t="s">
        <v>57</v>
      </c>
      <c r="F1475">
        <v>100001</v>
      </c>
      <c r="G1475" t="s">
        <v>32</v>
      </c>
      <c r="H1475">
        <v>74935.505742267487</v>
      </c>
    </row>
    <row r="1476" spans="1:8" x14ac:dyDescent="0.25">
      <c r="A1476" t="s">
        <v>17</v>
      </c>
      <c r="B1476" t="s">
        <v>18</v>
      </c>
      <c r="C1476" t="s">
        <v>83</v>
      </c>
      <c r="D1476" t="s">
        <v>74</v>
      </c>
      <c r="E1476" t="s">
        <v>57</v>
      </c>
      <c r="F1476">
        <v>200000</v>
      </c>
      <c r="G1476" t="s">
        <v>36</v>
      </c>
      <c r="H1476">
        <v>124892.50957044581</v>
      </c>
    </row>
    <row r="1477" spans="1:8" x14ac:dyDescent="0.25">
      <c r="A1477" t="s">
        <v>17</v>
      </c>
      <c r="B1477" t="s">
        <v>18</v>
      </c>
      <c r="C1477" t="s">
        <v>83</v>
      </c>
      <c r="D1477" t="s">
        <v>74</v>
      </c>
      <c r="E1477" t="s">
        <v>57</v>
      </c>
      <c r="F1477">
        <v>400000</v>
      </c>
      <c r="G1477" t="s">
        <v>33</v>
      </c>
      <c r="H1477">
        <v>24978.501914089164</v>
      </c>
    </row>
    <row r="1478" spans="1:8" x14ac:dyDescent="0.25">
      <c r="A1478" t="s">
        <v>17</v>
      </c>
      <c r="B1478" t="s">
        <v>18</v>
      </c>
      <c r="C1478" t="s">
        <v>83</v>
      </c>
      <c r="D1478" t="s">
        <v>74</v>
      </c>
      <c r="E1478" t="s">
        <v>57</v>
      </c>
      <c r="F1478">
        <v>400001</v>
      </c>
      <c r="G1478" t="s">
        <v>34</v>
      </c>
      <c r="H1478">
        <v>12489.250957044582</v>
      </c>
    </row>
    <row r="1479" spans="1:8" x14ac:dyDescent="0.25">
      <c r="A1479" t="s">
        <v>17</v>
      </c>
      <c r="B1479" t="s">
        <v>18</v>
      </c>
      <c r="C1479" t="s">
        <v>83</v>
      </c>
      <c r="D1479" t="s">
        <v>74</v>
      </c>
      <c r="E1479" t="s">
        <v>57</v>
      </c>
      <c r="F1479">
        <v>500000</v>
      </c>
      <c r="G1479" t="s">
        <v>35</v>
      </c>
      <c r="H1479">
        <v>49957.003828178327</v>
      </c>
    </row>
    <row r="1480" spans="1:8" x14ac:dyDescent="0.25">
      <c r="A1480" t="s">
        <v>17</v>
      </c>
      <c r="B1480" t="s">
        <v>18</v>
      </c>
      <c r="C1480" t="s">
        <v>83</v>
      </c>
      <c r="D1480" t="s">
        <v>74</v>
      </c>
      <c r="E1480" t="s">
        <v>57</v>
      </c>
      <c r="F1480">
        <v>600000</v>
      </c>
      <c r="G1480" t="s">
        <v>37</v>
      </c>
      <c r="H1480">
        <v>24978.501914089164</v>
      </c>
    </row>
    <row r="1481" spans="1:8" x14ac:dyDescent="0.25">
      <c r="A1481" t="s">
        <v>17</v>
      </c>
      <c r="B1481" t="s">
        <v>18</v>
      </c>
      <c r="C1481" t="s">
        <v>83</v>
      </c>
      <c r="D1481" t="s">
        <v>74</v>
      </c>
      <c r="E1481" t="s">
        <v>57</v>
      </c>
      <c r="F1481">
        <v>600001</v>
      </c>
      <c r="G1481" t="s">
        <v>39</v>
      </c>
      <c r="H1481">
        <v>0</v>
      </c>
    </row>
    <row r="1482" spans="1:8" x14ac:dyDescent="0.25">
      <c r="A1482" t="s">
        <v>17</v>
      </c>
      <c r="B1482" t="s">
        <v>18</v>
      </c>
      <c r="C1482" t="s">
        <v>83</v>
      </c>
      <c r="D1482" t="s">
        <v>74</v>
      </c>
      <c r="E1482" t="s">
        <v>57</v>
      </c>
      <c r="F1482">
        <v>600002</v>
      </c>
      <c r="G1482" t="s">
        <v>38</v>
      </c>
      <c r="H1482">
        <v>0</v>
      </c>
    </row>
    <row r="1483" spans="1:8" x14ac:dyDescent="0.25">
      <c r="A1483" t="s">
        <v>17</v>
      </c>
      <c r="B1483" t="s">
        <v>18</v>
      </c>
      <c r="C1483" t="s">
        <v>83</v>
      </c>
      <c r="D1483" t="s">
        <v>74</v>
      </c>
      <c r="E1483" t="s">
        <v>57</v>
      </c>
      <c r="F1483">
        <v>700000</v>
      </c>
      <c r="G1483" t="s">
        <v>40</v>
      </c>
      <c r="H1483">
        <v>12489.250957044582</v>
      </c>
    </row>
    <row r="1484" spans="1:8" x14ac:dyDescent="0.25">
      <c r="A1484" t="s">
        <v>17</v>
      </c>
      <c r="B1484" t="s">
        <v>18</v>
      </c>
      <c r="C1484" t="s">
        <v>83</v>
      </c>
      <c r="D1484" t="s">
        <v>74</v>
      </c>
      <c r="E1484" t="s">
        <v>57</v>
      </c>
      <c r="F1484">
        <v>700001</v>
      </c>
      <c r="G1484" t="s">
        <v>41</v>
      </c>
      <c r="H1484">
        <v>2497.8501914089161</v>
      </c>
    </row>
    <row r="1485" spans="1:8" x14ac:dyDescent="0.25">
      <c r="A1485" t="s">
        <v>17</v>
      </c>
      <c r="B1485" t="s">
        <v>18</v>
      </c>
      <c r="C1485" t="s">
        <v>83</v>
      </c>
      <c r="D1485" t="s">
        <v>74</v>
      </c>
      <c r="E1485" t="s">
        <v>57</v>
      </c>
      <c r="F1485">
        <v>700002</v>
      </c>
      <c r="G1485" t="s">
        <v>42</v>
      </c>
      <c r="H1485">
        <v>4995.7003828178322</v>
      </c>
    </row>
    <row r="1486" spans="1:8" x14ac:dyDescent="0.25">
      <c r="A1486" t="s">
        <v>17</v>
      </c>
      <c r="B1486" t="s">
        <v>18</v>
      </c>
      <c r="C1486" t="s">
        <v>83</v>
      </c>
      <c r="D1486" t="s">
        <v>74</v>
      </c>
      <c r="E1486" t="s">
        <v>57</v>
      </c>
      <c r="F1486">
        <v>700003</v>
      </c>
      <c r="G1486" t="s">
        <v>43</v>
      </c>
      <c r="H1486">
        <v>2497.8501914089161</v>
      </c>
    </row>
    <row r="1487" spans="1:8" x14ac:dyDescent="0.25">
      <c r="A1487" t="s">
        <v>17</v>
      </c>
      <c r="B1487" t="s">
        <v>18</v>
      </c>
      <c r="C1487" t="s">
        <v>83</v>
      </c>
      <c r="D1487" t="s">
        <v>74</v>
      </c>
      <c r="E1487" t="s">
        <v>57</v>
      </c>
      <c r="F1487">
        <v>800000</v>
      </c>
      <c r="G1487" t="s">
        <v>44</v>
      </c>
      <c r="H1487">
        <v>4995.7003828178322</v>
      </c>
    </row>
    <row r="1488" spans="1:8" x14ac:dyDescent="0.25">
      <c r="A1488" t="s">
        <v>17</v>
      </c>
      <c r="B1488" t="s">
        <v>18</v>
      </c>
      <c r="C1488" t="s">
        <v>83</v>
      </c>
      <c r="D1488" t="s">
        <v>74</v>
      </c>
      <c r="E1488" t="s">
        <v>57</v>
      </c>
      <c r="F1488">
        <v>800001</v>
      </c>
      <c r="G1488" t="s">
        <v>45</v>
      </c>
      <c r="H1488">
        <v>4995.7003828178322</v>
      </c>
    </row>
    <row r="1489" spans="1:8" x14ac:dyDescent="0.25">
      <c r="A1489" t="s">
        <v>17</v>
      </c>
      <c r="B1489" t="s">
        <v>18</v>
      </c>
      <c r="C1489" t="s">
        <v>83</v>
      </c>
      <c r="D1489" t="s">
        <v>74</v>
      </c>
      <c r="E1489" t="s">
        <v>57</v>
      </c>
      <c r="F1489">
        <v>800002</v>
      </c>
      <c r="G1489" t="s">
        <v>45</v>
      </c>
      <c r="H1489">
        <v>4995.7003828178322</v>
      </c>
    </row>
    <row r="1490" spans="1:8" x14ac:dyDescent="0.25">
      <c r="A1490" t="s">
        <v>17</v>
      </c>
      <c r="B1490" t="s">
        <v>18</v>
      </c>
      <c r="C1490" t="s">
        <v>6</v>
      </c>
      <c r="D1490" t="s">
        <v>68</v>
      </c>
      <c r="E1490" t="s">
        <v>55</v>
      </c>
      <c r="F1490">
        <v>100000</v>
      </c>
      <c r="G1490" t="s">
        <v>31</v>
      </c>
      <c r="H1490">
        <v>252282.86933230053</v>
      </c>
    </row>
    <row r="1491" spans="1:8" x14ac:dyDescent="0.25">
      <c r="A1491" t="s">
        <v>17</v>
      </c>
      <c r="B1491" t="s">
        <v>18</v>
      </c>
      <c r="C1491" t="s">
        <v>6</v>
      </c>
      <c r="D1491" t="s">
        <v>68</v>
      </c>
      <c r="E1491" t="s">
        <v>55</v>
      </c>
      <c r="F1491">
        <v>100001</v>
      </c>
      <c r="G1491" t="s">
        <v>32</v>
      </c>
      <c r="H1491">
        <v>75684.860799690156</v>
      </c>
    </row>
    <row r="1492" spans="1:8" x14ac:dyDescent="0.25">
      <c r="A1492" t="s">
        <v>17</v>
      </c>
      <c r="B1492" t="s">
        <v>18</v>
      </c>
      <c r="C1492" t="s">
        <v>6</v>
      </c>
      <c r="D1492" t="s">
        <v>68</v>
      </c>
      <c r="E1492" t="s">
        <v>55</v>
      </c>
      <c r="F1492">
        <v>200000</v>
      </c>
      <c r="G1492" t="s">
        <v>36</v>
      </c>
      <c r="H1492">
        <v>126141.43466615026</v>
      </c>
    </row>
    <row r="1493" spans="1:8" x14ac:dyDescent="0.25">
      <c r="A1493" t="s">
        <v>17</v>
      </c>
      <c r="B1493" t="s">
        <v>18</v>
      </c>
      <c r="C1493" t="s">
        <v>6</v>
      </c>
      <c r="D1493" t="s">
        <v>68</v>
      </c>
      <c r="E1493" t="s">
        <v>55</v>
      </c>
      <c r="F1493">
        <v>400000</v>
      </c>
      <c r="G1493" t="s">
        <v>33</v>
      </c>
      <c r="H1493">
        <v>25228.286933230054</v>
      </c>
    </row>
    <row r="1494" spans="1:8" x14ac:dyDescent="0.25">
      <c r="A1494" t="s">
        <v>17</v>
      </c>
      <c r="B1494" t="s">
        <v>18</v>
      </c>
      <c r="C1494" t="s">
        <v>6</v>
      </c>
      <c r="D1494" t="s">
        <v>68</v>
      </c>
      <c r="E1494" t="s">
        <v>55</v>
      </c>
      <c r="F1494">
        <v>400001</v>
      </c>
      <c r="G1494" t="s">
        <v>34</v>
      </c>
      <c r="H1494">
        <v>12614.143466615027</v>
      </c>
    </row>
    <row r="1495" spans="1:8" x14ac:dyDescent="0.25">
      <c r="A1495" t="s">
        <v>17</v>
      </c>
      <c r="B1495" t="s">
        <v>18</v>
      </c>
      <c r="C1495" t="s">
        <v>6</v>
      </c>
      <c r="D1495" t="s">
        <v>68</v>
      </c>
      <c r="E1495" t="s">
        <v>55</v>
      </c>
      <c r="F1495">
        <v>500000</v>
      </c>
      <c r="G1495" t="s">
        <v>35</v>
      </c>
      <c r="H1495">
        <v>50456.573866460109</v>
      </c>
    </row>
    <row r="1496" spans="1:8" x14ac:dyDescent="0.25">
      <c r="A1496" t="s">
        <v>17</v>
      </c>
      <c r="B1496" t="s">
        <v>18</v>
      </c>
      <c r="C1496" t="s">
        <v>6</v>
      </c>
      <c r="D1496" t="s">
        <v>68</v>
      </c>
      <c r="E1496" t="s">
        <v>55</v>
      </c>
      <c r="F1496">
        <v>600000</v>
      </c>
      <c r="G1496" t="s">
        <v>37</v>
      </c>
      <c r="H1496">
        <v>25228.286933230054</v>
      </c>
    </row>
    <row r="1497" spans="1:8" x14ac:dyDescent="0.25">
      <c r="A1497" t="s">
        <v>17</v>
      </c>
      <c r="B1497" t="s">
        <v>18</v>
      </c>
      <c r="C1497" t="s">
        <v>6</v>
      </c>
      <c r="D1497" t="s">
        <v>68</v>
      </c>
      <c r="E1497" t="s">
        <v>55</v>
      </c>
      <c r="F1497">
        <v>600001</v>
      </c>
      <c r="G1497" t="s">
        <v>39</v>
      </c>
      <c r="H1497">
        <v>0</v>
      </c>
    </row>
    <row r="1498" spans="1:8" x14ac:dyDescent="0.25">
      <c r="A1498" t="s">
        <v>17</v>
      </c>
      <c r="B1498" t="s">
        <v>18</v>
      </c>
      <c r="C1498" t="s">
        <v>6</v>
      </c>
      <c r="D1498" t="s">
        <v>68</v>
      </c>
      <c r="E1498" t="s">
        <v>55</v>
      </c>
      <c r="F1498">
        <v>600002</v>
      </c>
      <c r="G1498" t="s">
        <v>38</v>
      </c>
      <c r="H1498">
        <v>0</v>
      </c>
    </row>
    <row r="1499" spans="1:8" x14ac:dyDescent="0.25">
      <c r="A1499" t="s">
        <v>17</v>
      </c>
      <c r="B1499" t="s">
        <v>18</v>
      </c>
      <c r="C1499" t="s">
        <v>6</v>
      </c>
      <c r="D1499" t="s">
        <v>68</v>
      </c>
      <c r="E1499" t="s">
        <v>55</v>
      </c>
      <c r="F1499">
        <v>700000</v>
      </c>
      <c r="G1499" t="s">
        <v>40</v>
      </c>
      <c r="H1499">
        <v>12614.143466615027</v>
      </c>
    </row>
    <row r="1500" spans="1:8" x14ac:dyDescent="0.25">
      <c r="A1500" t="s">
        <v>17</v>
      </c>
      <c r="B1500" t="s">
        <v>18</v>
      </c>
      <c r="C1500" t="s">
        <v>6</v>
      </c>
      <c r="D1500" t="s">
        <v>68</v>
      </c>
      <c r="E1500" t="s">
        <v>55</v>
      </c>
      <c r="F1500">
        <v>700001</v>
      </c>
      <c r="G1500" t="s">
        <v>41</v>
      </c>
      <c r="H1500">
        <v>2522.8286933230052</v>
      </c>
    </row>
    <row r="1501" spans="1:8" x14ac:dyDescent="0.25">
      <c r="A1501" t="s">
        <v>17</v>
      </c>
      <c r="B1501" t="s">
        <v>18</v>
      </c>
      <c r="C1501" t="s">
        <v>6</v>
      </c>
      <c r="D1501" t="s">
        <v>68</v>
      </c>
      <c r="E1501" t="s">
        <v>55</v>
      </c>
      <c r="F1501">
        <v>700002</v>
      </c>
      <c r="G1501" t="s">
        <v>42</v>
      </c>
      <c r="H1501">
        <v>5045.6573866460103</v>
      </c>
    </row>
    <row r="1502" spans="1:8" x14ac:dyDescent="0.25">
      <c r="A1502" t="s">
        <v>17</v>
      </c>
      <c r="B1502" t="s">
        <v>18</v>
      </c>
      <c r="C1502" t="s">
        <v>6</v>
      </c>
      <c r="D1502" t="s">
        <v>68</v>
      </c>
      <c r="E1502" t="s">
        <v>55</v>
      </c>
      <c r="F1502">
        <v>700003</v>
      </c>
      <c r="G1502" t="s">
        <v>43</v>
      </c>
      <c r="H1502">
        <v>2522.8286933230052</v>
      </c>
    </row>
    <row r="1503" spans="1:8" x14ac:dyDescent="0.25">
      <c r="A1503" t="s">
        <v>17</v>
      </c>
      <c r="B1503" t="s">
        <v>18</v>
      </c>
      <c r="C1503" t="s">
        <v>6</v>
      </c>
      <c r="D1503" t="s">
        <v>68</v>
      </c>
      <c r="E1503" t="s">
        <v>55</v>
      </c>
      <c r="F1503">
        <v>800000</v>
      </c>
      <c r="G1503" t="s">
        <v>44</v>
      </c>
      <c r="H1503">
        <v>5045.6573866460103</v>
      </c>
    </row>
    <row r="1504" spans="1:8" x14ac:dyDescent="0.25">
      <c r="A1504" t="s">
        <v>17</v>
      </c>
      <c r="B1504" t="s">
        <v>18</v>
      </c>
      <c r="C1504" t="s">
        <v>6</v>
      </c>
      <c r="D1504" t="s">
        <v>68</v>
      </c>
      <c r="E1504" t="s">
        <v>55</v>
      </c>
      <c r="F1504">
        <v>800001</v>
      </c>
      <c r="G1504" t="s">
        <v>45</v>
      </c>
      <c r="H1504">
        <v>5045.6573866460103</v>
      </c>
    </row>
    <row r="1505" spans="1:8" x14ac:dyDescent="0.25">
      <c r="A1505" t="s">
        <v>17</v>
      </c>
      <c r="B1505" t="s">
        <v>18</v>
      </c>
      <c r="C1505" t="s">
        <v>6</v>
      </c>
      <c r="D1505" t="s">
        <v>68</v>
      </c>
      <c r="E1505" t="s">
        <v>55</v>
      </c>
      <c r="F1505">
        <v>800002</v>
      </c>
      <c r="G1505" t="s">
        <v>45</v>
      </c>
      <c r="H1505">
        <v>5045.6573866460103</v>
      </c>
    </row>
    <row r="1506" spans="1:8" x14ac:dyDescent="0.25">
      <c r="A1506" t="s">
        <v>17</v>
      </c>
      <c r="B1506" t="s">
        <v>18</v>
      </c>
      <c r="C1506" t="s">
        <v>6</v>
      </c>
      <c r="D1506" t="s">
        <v>75</v>
      </c>
      <c r="E1506" t="s">
        <v>56</v>
      </c>
      <c r="F1506">
        <v>100000</v>
      </c>
      <c r="G1506" t="s">
        <v>31</v>
      </c>
      <c r="H1506">
        <v>254805.69802562354</v>
      </c>
    </row>
    <row r="1507" spans="1:8" x14ac:dyDescent="0.25">
      <c r="A1507" t="s">
        <v>17</v>
      </c>
      <c r="B1507" t="s">
        <v>18</v>
      </c>
      <c r="C1507" t="s">
        <v>6</v>
      </c>
      <c r="D1507" t="s">
        <v>75</v>
      </c>
      <c r="E1507" t="s">
        <v>56</v>
      </c>
      <c r="F1507">
        <v>100001</v>
      </c>
      <c r="G1507" t="s">
        <v>32</v>
      </c>
      <c r="H1507">
        <v>76441.709407687056</v>
      </c>
    </row>
    <row r="1508" spans="1:8" x14ac:dyDescent="0.25">
      <c r="A1508" t="s">
        <v>17</v>
      </c>
      <c r="B1508" t="s">
        <v>18</v>
      </c>
      <c r="C1508" t="s">
        <v>6</v>
      </c>
      <c r="D1508" t="s">
        <v>75</v>
      </c>
      <c r="E1508" t="s">
        <v>56</v>
      </c>
      <c r="F1508">
        <v>200000</v>
      </c>
      <c r="G1508" t="s">
        <v>36</v>
      </c>
      <c r="H1508">
        <v>127402.84901281177</v>
      </c>
    </row>
    <row r="1509" spans="1:8" x14ac:dyDescent="0.25">
      <c r="A1509" t="s">
        <v>17</v>
      </c>
      <c r="B1509" t="s">
        <v>18</v>
      </c>
      <c r="C1509" t="s">
        <v>6</v>
      </c>
      <c r="D1509" t="s">
        <v>75</v>
      </c>
      <c r="E1509" t="s">
        <v>56</v>
      </c>
      <c r="F1509">
        <v>400000</v>
      </c>
      <c r="G1509" t="s">
        <v>33</v>
      </c>
      <c r="H1509">
        <v>25480.569802562357</v>
      </c>
    </row>
    <row r="1510" spans="1:8" x14ac:dyDescent="0.25">
      <c r="A1510" t="s">
        <v>17</v>
      </c>
      <c r="B1510" t="s">
        <v>18</v>
      </c>
      <c r="C1510" t="s">
        <v>6</v>
      </c>
      <c r="D1510" t="s">
        <v>75</v>
      </c>
      <c r="E1510" t="s">
        <v>56</v>
      </c>
      <c r="F1510">
        <v>400001</v>
      </c>
      <c r="G1510" t="s">
        <v>34</v>
      </c>
      <c r="H1510">
        <v>12740.284901281178</v>
      </c>
    </row>
    <row r="1511" spans="1:8" x14ac:dyDescent="0.25">
      <c r="A1511" t="s">
        <v>17</v>
      </c>
      <c r="B1511" t="s">
        <v>18</v>
      </c>
      <c r="C1511" t="s">
        <v>6</v>
      </c>
      <c r="D1511" t="s">
        <v>75</v>
      </c>
      <c r="E1511" t="s">
        <v>56</v>
      </c>
      <c r="F1511">
        <v>500000</v>
      </c>
      <c r="G1511" t="s">
        <v>35</v>
      </c>
      <c r="H1511">
        <v>50961.139605124714</v>
      </c>
    </row>
    <row r="1512" spans="1:8" x14ac:dyDescent="0.25">
      <c r="A1512" t="s">
        <v>17</v>
      </c>
      <c r="B1512" t="s">
        <v>18</v>
      </c>
      <c r="C1512" t="s">
        <v>6</v>
      </c>
      <c r="D1512" t="s">
        <v>75</v>
      </c>
      <c r="E1512" t="s">
        <v>56</v>
      </c>
      <c r="F1512">
        <v>600000</v>
      </c>
      <c r="G1512" t="s">
        <v>37</v>
      </c>
      <c r="H1512">
        <v>25480.569802562357</v>
      </c>
    </row>
    <row r="1513" spans="1:8" x14ac:dyDescent="0.25">
      <c r="A1513" t="s">
        <v>17</v>
      </c>
      <c r="B1513" t="s">
        <v>18</v>
      </c>
      <c r="C1513" t="s">
        <v>6</v>
      </c>
      <c r="D1513" t="s">
        <v>75</v>
      </c>
      <c r="E1513" t="s">
        <v>56</v>
      </c>
      <c r="F1513">
        <v>600001</v>
      </c>
      <c r="G1513" t="s">
        <v>39</v>
      </c>
      <c r="H1513">
        <v>0</v>
      </c>
    </row>
    <row r="1514" spans="1:8" x14ac:dyDescent="0.25">
      <c r="A1514" t="s">
        <v>17</v>
      </c>
      <c r="B1514" t="s">
        <v>18</v>
      </c>
      <c r="C1514" t="s">
        <v>6</v>
      </c>
      <c r="D1514" t="s">
        <v>75</v>
      </c>
      <c r="E1514" t="s">
        <v>56</v>
      </c>
      <c r="F1514">
        <v>600002</v>
      </c>
      <c r="G1514" t="s">
        <v>38</v>
      </c>
      <c r="H1514">
        <v>0</v>
      </c>
    </row>
    <row r="1515" spans="1:8" x14ac:dyDescent="0.25">
      <c r="A1515" t="s">
        <v>17</v>
      </c>
      <c r="B1515" t="s">
        <v>18</v>
      </c>
      <c r="C1515" t="s">
        <v>6</v>
      </c>
      <c r="D1515" t="s">
        <v>75</v>
      </c>
      <c r="E1515" t="s">
        <v>56</v>
      </c>
      <c r="F1515">
        <v>700000</v>
      </c>
      <c r="G1515" t="s">
        <v>40</v>
      </c>
      <c r="H1515">
        <v>12740.284901281178</v>
      </c>
    </row>
    <row r="1516" spans="1:8" x14ac:dyDescent="0.25">
      <c r="A1516" t="s">
        <v>17</v>
      </c>
      <c r="B1516" t="s">
        <v>18</v>
      </c>
      <c r="C1516" t="s">
        <v>6</v>
      </c>
      <c r="D1516" t="s">
        <v>75</v>
      </c>
      <c r="E1516" t="s">
        <v>56</v>
      </c>
      <c r="F1516">
        <v>700001</v>
      </c>
      <c r="G1516" t="s">
        <v>41</v>
      </c>
      <c r="H1516">
        <v>2548.0569802562354</v>
      </c>
    </row>
    <row r="1517" spans="1:8" x14ac:dyDescent="0.25">
      <c r="A1517" t="s">
        <v>17</v>
      </c>
      <c r="B1517" t="s">
        <v>18</v>
      </c>
      <c r="C1517" t="s">
        <v>6</v>
      </c>
      <c r="D1517" t="s">
        <v>75</v>
      </c>
      <c r="E1517" t="s">
        <v>56</v>
      </c>
      <c r="F1517">
        <v>700002</v>
      </c>
      <c r="G1517" t="s">
        <v>42</v>
      </c>
      <c r="H1517">
        <v>5096.1139605124708</v>
      </c>
    </row>
    <row r="1518" spans="1:8" x14ac:dyDescent="0.25">
      <c r="A1518" t="s">
        <v>17</v>
      </c>
      <c r="B1518" t="s">
        <v>18</v>
      </c>
      <c r="C1518" t="s">
        <v>6</v>
      </c>
      <c r="D1518" t="s">
        <v>75</v>
      </c>
      <c r="E1518" t="s">
        <v>56</v>
      </c>
      <c r="F1518">
        <v>700003</v>
      </c>
      <c r="G1518" t="s">
        <v>43</v>
      </c>
      <c r="H1518">
        <v>2548.0569802562354</v>
      </c>
    </row>
    <row r="1519" spans="1:8" x14ac:dyDescent="0.25">
      <c r="A1519" t="s">
        <v>17</v>
      </c>
      <c r="B1519" t="s">
        <v>18</v>
      </c>
      <c r="C1519" t="s">
        <v>6</v>
      </c>
      <c r="D1519" t="s">
        <v>75</v>
      </c>
      <c r="E1519" t="s">
        <v>56</v>
      </c>
      <c r="F1519">
        <v>800000</v>
      </c>
      <c r="G1519" t="s">
        <v>44</v>
      </c>
      <c r="H1519">
        <v>5096.1139605124708</v>
      </c>
    </row>
    <row r="1520" spans="1:8" x14ac:dyDescent="0.25">
      <c r="A1520" t="s">
        <v>17</v>
      </c>
      <c r="B1520" t="s">
        <v>18</v>
      </c>
      <c r="C1520" t="s">
        <v>6</v>
      </c>
      <c r="D1520" t="s">
        <v>75</v>
      </c>
      <c r="E1520" t="s">
        <v>56</v>
      </c>
      <c r="F1520">
        <v>800001</v>
      </c>
      <c r="G1520" t="s">
        <v>45</v>
      </c>
      <c r="H1520">
        <v>5096.1139605124708</v>
      </c>
    </row>
    <row r="1521" spans="1:8" x14ac:dyDescent="0.25">
      <c r="A1521" t="s">
        <v>17</v>
      </c>
      <c r="B1521" t="s">
        <v>18</v>
      </c>
      <c r="C1521" t="s">
        <v>6</v>
      </c>
      <c r="D1521" t="s">
        <v>75</v>
      </c>
      <c r="E1521" t="s">
        <v>56</v>
      </c>
      <c r="F1521">
        <v>800002</v>
      </c>
      <c r="G1521" t="s">
        <v>45</v>
      </c>
      <c r="H1521">
        <v>5096.1139605124708</v>
      </c>
    </row>
    <row r="1522" spans="1:8" x14ac:dyDescent="0.25">
      <c r="A1522" t="s">
        <v>17</v>
      </c>
      <c r="B1522" t="s">
        <v>18</v>
      </c>
      <c r="C1522" t="s">
        <v>6</v>
      </c>
      <c r="D1522" t="s">
        <v>76</v>
      </c>
      <c r="E1522" t="s">
        <v>58</v>
      </c>
      <c r="F1522">
        <v>100000</v>
      </c>
      <c r="G1522" t="s">
        <v>31</v>
      </c>
      <c r="H1522">
        <v>257353.75500587976</v>
      </c>
    </row>
    <row r="1523" spans="1:8" x14ac:dyDescent="0.25">
      <c r="A1523" t="s">
        <v>17</v>
      </c>
      <c r="B1523" t="s">
        <v>18</v>
      </c>
      <c r="C1523" t="s">
        <v>6</v>
      </c>
      <c r="D1523" t="s">
        <v>76</v>
      </c>
      <c r="E1523" t="s">
        <v>58</v>
      </c>
      <c r="F1523">
        <v>100001</v>
      </c>
      <c r="G1523" t="s">
        <v>32</v>
      </c>
      <c r="H1523">
        <v>77206.126501763923</v>
      </c>
    </row>
    <row r="1524" spans="1:8" x14ac:dyDescent="0.25">
      <c r="A1524" t="s">
        <v>17</v>
      </c>
      <c r="B1524" t="s">
        <v>18</v>
      </c>
      <c r="C1524" t="s">
        <v>6</v>
      </c>
      <c r="D1524" t="s">
        <v>76</v>
      </c>
      <c r="E1524" t="s">
        <v>58</v>
      </c>
      <c r="F1524">
        <v>200000</v>
      </c>
      <c r="G1524" t="s">
        <v>36</v>
      </c>
      <c r="H1524">
        <v>128676.87750293988</v>
      </c>
    </row>
    <row r="1525" spans="1:8" x14ac:dyDescent="0.25">
      <c r="A1525" t="s">
        <v>17</v>
      </c>
      <c r="B1525" t="s">
        <v>18</v>
      </c>
      <c r="C1525" t="s">
        <v>6</v>
      </c>
      <c r="D1525" t="s">
        <v>76</v>
      </c>
      <c r="E1525" t="s">
        <v>58</v>
      </c>
      <c r="F1525">
        <v>400000</v>
      </c>
      <c r="G1525" t="s">
        <v>33</v>
      </c>
      <c r="H1525">
        <v>25735.375500587979</v>
      </c>
    </row>
    <row r="1526" spans="1:8" x14ac:dyDescent="0.25">
      <c r="A1526" t="s">
        <v>17</v>
      </c>
      <c r="B1526" t="s">
        <v>18</v>
      </c>
      <c r="C1526" t="s">
        <v>6</v>
      </c>
      <c r="D1526" t="s">
        <v>76</v>
      </c>
      <c r="E1526" t="s">
        <v>58</v>
      </c>
      <c r="F1526">
        <v>400001</v>
      </c>
      <c r="G1526" t="s">
        <v>34</v>
      </c>
      <c r="H1526">
        <v>12867.68775029399</v>
      </c>
    </row>
    <row r="1527" spans="1:8" x14ac:dyDescent="0.25">
      <c r="A1527" t="s">
        <v>17</v>
      </c>
      <c r="B1527" t="s">
        <v>18</v>
      </c>
      <c r="C1527" t="s">
        <v>6</v>
      </c>
      <c r="D1527" t="s">
        <v>76</v>
      </c>
      <c r="E1527" t="s">
        <v>58</v>
      </c>
      <c r="F1527">
        <v>500000</v>
      </c>
      <c r="G1527" t="s">
        <v>35</v>
      </c>
      <c r="H1527">
        <v>51470.751001175959</v>
      </c>
    </row>
    <row r="1528" spans="1:8" x14ac:dyDescent="0.25">
      <c r="A1528" t="s">
        <v>17</v>
      </c>
      <c r="B1528" t="s">
        <v>18</v>
      </c>
      <c r="C1528" t="s">
        <v>6</v>
      </c>
      <c r="D1528" t="s">
        <v>76</v>
      </c>
      <c r="E1528" t="s">
        <v>58</v>
      </c>
      <c r="F1528">
        <v>600000</v>
      </c>
      <c r="G1528" t="s">
        <v>37</v>
      </c>
      <c r="H1528">
        <v>25735.375500587979</v>
      </c>
    </row>
    <row r="1529" spans="1:8" x14ac:dyDescent="0.25">
      <c r="A1529" t="s">
        <v>17</v>
      </c>
      <c r="B1529" t="s">
        <v>18</v>
      </c>
      <c r="C1529" t="s">
        <v>6</v>
      </c>
      <c r="D1529" t="s">
        <v>76</v>
      </c>
      <c r="E1529" t="s">
        <v>58</v>
      </c>
      <c r="F1529">
        <v>600001</v>
      </c>
      <c r="G1529" t="s">
        <v>39</v>
      </c>
      <c r="H1529">
        <v>0</v>
      </c>
    </row>
    <row r="1530" spans="1:8" x14ac:dyDescent="0.25">
      <c r="A1530" t="s">
        <v>17</v>
      </c>
      <c r="B1530" t="s">
        <v>18</v>
      </c>
      <c r="C1530" t="s">
        <v>6</v>
      </c>
      <c r="D1530" t="s">
        <v>76</v>
      </c>
      <c r="E1530" t="s">
        <v>58</v>
      </c>
      <c r="F1530">
        <v>600002</v>
      </c>
      <c r="G1530" t="s">
        <v>38</v>
      </c>
      <c r="H1530">
        <v>0</v>
      </c>
    </row>
    <row r="1531" spans="1:8" x14ac:dyDescent="0.25">
      <c r="A1531" t="s">
        <v>17</v>
      </c>
      <c r="B1531" t="s">
        <v>18</v>
      </c>
      <c r="C1531" t="s">
        <v>6</v>
      </c>
      <c r="D1531" t="s">
        <v>76</v>
      </c>
      <c r="E1531" t="s">
        <v>58</v>
      </c>
      <c r="F1531">
        <v>700000</v>
      </c>
      <c r="G1531" t="s">
        <v>40</v>
      </c>
      <c r="H1531">
        <v>12867.68775029399</v>
      </c>
    </row>
    <row r="1532" spans="1:8" x14ac:dyDescent="0.25">
      <c r="A1532" t="s">
        <v>17</v>
      </c>
      <c r="B1532" t="s">
        <v>18</v>
      </c>
      <c r="C1532" t="s">
        <v>6</v>
      </c>
      <c r="D1532" t="s">
        <v>76</v>
      </c>
      <c r="E1532" t="s">
        <v>58</v>
      </c>
      <c r="F1532">
        <v>700001</v>
      </c>
      <c r="G1532" t="s">
        <v>41</v>
      </c>
      <c r="H1532">
        <v>2573.5375500587975</v>
      </c>
    </row>
    <row r="1533" spans="1:8" x14ac:dyDescent="0.25">
      <c r="A1533" t="s">
        <v>17</v>
      </c>
      <c r="B1533" t="s">
        <v>18</v>
      </c>
      <c r="C1533" t="s">
        <v>6</v>
      </c>
      <c r="D1533" t="s">
        <v>76</v>
      </c>
      <c r="E1533" t="s">
        <v>58</v>
      </c>
      <c r="F1533">
        <v>700002</v>
      </c>
      <c r="G1533" t="s">
        <v>42</v>
      </c>
      <c r="H1533">
        <v>5147.075100117595</v>
      </c>
    </row>
    <row r="1534" spans="1:8" x14ac:dyDescent="0.25">
      <c r="A1534" t="s">
        <v>17</v>
      </c>
      <c r="B1534" t="s">
        <v>18</v>
      </c>
      <c r="C1534" t="s">
        <v>6</v>
      </c>
      <c r="D1534" t="s">
        <v>76</v>
      </c>
      <c r="E1534" t="s">
        <v>58</v>
      </c>
      <c r="F1534">
        <v>700003</v>
      </c>
      <c r="G1534" t="s">
        <v>43</v>
      </c>
      <c r="H1534">
        <v>2573.5375500587975</v>
      </c>
    </row>
    <row r="1535" spans="1:8" x14ac:dyDescent="0.25">
      <c r="A1535" t="s">
        <v>17</v>
      </c>
      <c r="B1535" t="s">
        <v>18</v>
      </c>
      <c r="C1535" t="s">
        <v>6</v>
      </c>
      <c r="D1535" t="s">
        <v>76</v>
      </c>
      <c r="E1535" t="s">
        <v>58</v>
      </c>
      <c r="F1535">
        <v>800000</v>
      </c>
      <c r="G1535" t="s">
        <v>44</v>
      </c>
      <c r="H1535">
        <v>5147.075100117595</v>
      </c>
    </row>
    <row r="1536" spans="1:8" x14ac:dyDescent="0.25">
      <c r="A1536" t="s">
        <v>17</v>
      </c>
      <c r="B1536" t="s">
        <v>18</v>
      </c>
      <c r="C1536" t="s">
        <v>6</v>
      </c>
      <c r="D1536" t="s">
        <v>76</v>
      </c>
      <c r="E1536" t="s">
        <v>58</v>
      </c>
      <c r="F1536">
        <v>800001</v>
      </c>
      <c r="G1536" t="s">
        <v>45</v>
      </c>
      <c r="H1536">
        <v>5147.075100117595</v>
      </c>
    </row>
    <row r="1537" spans="1:8" x14ac:dyDescent="0.25">
      <c r="A1537" t="s">
        <v>17</v>
      </c>
      <c r="B1537" t="s">
        <v>18</v>
      </c>
      <c r="C1537" t="s">
        <v>6</v>
      </c>
      <c r="D1537" t="s">
        <v>76</v>
      </c>
      <c r="E1537" t="s">
        <v>58</v>
      </c>
      <c r="F1537">
        <v>800002</v>
      </c>
      <c r="G1537" t="s">
        <v>45</v>
      </c>
      <c r="H1537">
        <v>5147.075100117595</v>
      </c>
    </row>
    <row r="1538" spans="1:8" x14ac:dyDescent="0.25">
      <c r="A1538" t="s">
        <v>17</v>
      </c>
      <c r="B1538" t="s">
        <v>18</v>
      </c>
      <c r="C1538" t="s">
        <v>6</v>
      </c>
      <c r="D1538" t="s">
        <v>77</v>
      </c>
      <c r="E1538" t="s">
        <v>59</v>
      </c>
      <c r="F1538">
        <v>100000</v>
      </c>
      <c r="G1538" t="s">
        <v>31</v>
      </c>
      <c r="H1538">
        <v>259927.29255593856</v>
      </c>
    </row>
    <row r="1539" spans="1:8" x14ac:dyDescent="0.25">
      <c r="A1539" t="s">
        <v>17</v>
      </c>
      <c r="B1539" t="s">
        <v>18</v>
      </c>
      <c r="C1539" t="s">
        <v>6</v>
      </c>
      <c r="D1539" t="s">
        <v>77</v>
      </c>
      <c r="E1539" t="s">
        <v>59</v>
      </c>
      <c r="F1539">
        <v>100001</v>
      </c>
      <c r="G1539" t="s">
        <v>32</v>
      </c>
      <c r="H1539">
        <v>77978.187766781572</v>
      </c>
    </row>
    <row r="1540" spans="1:8" x14ac:dyDescent="0.25">
      <c r="A1540" t="s">
        <v>17</v>
      </c>
      <c r="B1540" t="s">
        <v>18</v>
      </c>
      <c r="C1540" t="s">
        <v>6</v>
      </c>
      <c r="D1540" t="s">
        <v>77</v>
      </c>
      <c r="E1540" t="s">
        <v>59</v>
      </c>
      <c r="F1540">
        <v>200000</v>
      </c>
      <c r="G1540" t="s">
        <v>36</v>
      </c>
      <c r="H1540">
        <v>129963.64627796928</v>
      </c>
    </row>
    <row r="1541" spans="1:8" x14ac:dyDescent="0.25">
      <c r="A1541" t="s">
        <v>17</v>
      </c>
      <c r="B1541" t="s">
        <v>18</v>
      </c>
      <c r="C1541" t="s">
        <v>6</v>
      </c>
      <c r="D1541" t="s">
        <v>77</v>
      </c>
      <c r="E1541" t="s">
        <v>59</v>
      </c>
      <c r="F1541">
        <v>400000</v>
      </c>
      <c r="G1541" t="s">
        <v>33</v>
      </c>
      <c r="H1541">
        <v>25992.729255593858</v>
      </c>
    </row>
    <row r="1542" spans="1:8" x14ac:dyDescent="0.25">
      <c r="A1542" t="s">
        <v>17</v>
      </c>
      <c r="B1542" t="s">
        <v>18</v>
      </c>
      <c r="C1542" t="s">
        <v>6</v>
      </c>
      <c r="D1542" t="s">
        <v>77</v>
      </c>
      <c r="E1542" t="s">
        <v>59</v>
      </c>
      <c r="F1542">
        <v>400001</v>
      </c>
      <c r="G1542" t="s">
        <v>34</v>
      </c>
      <c r="H1542">
        <v>12996.364627796929</v>
      </c>
    </row>
    <row r="1543" spans="1:8" x14ac:dyDescent="0.25">
      <c r="A1543" t="s">
        <v>17</v>
      </c>
      <c r="B1543" t="s">
        <v>18</v>
      </c>
      <c r="C1543" t="s">
        <v>6</v>
      </c>
      <c r="D1543" t="s">
        <v>77</v>
      </c>
      <c r="E1543" t="s">
        <v>59</v>
      </c>
      <c r="F1543">
        <v>500000</v>
      </c>
      <c r="G1543" t="s">
        <v>35</v>
      </c>
      <c r="H1543">
        <v>51985.458511187717</v>
      </c>
    </row>
    <row r="1544" spans="1:8" x14ac:dyDescent="0.25">
      <c r="A1544" t="s">
        <v>17</v>
      </c>
      <c r="B1544" t="s">
        <v>18</v>
      </c>
      <c r="C1544" t="s">
        <v>6</v>
      </c>
      <c r="D1544" t="s">
        <v>77</v>
      </c>
      <c r="E1544" t="s">
        <v>59</v>
      </c>
      <c r="F1544">
        <v>600000</v>
      </c>
      <c r="G1544" t="s">
        <v>37</v>
      </c>
      <c r="H1544">
        <v>25992.729255593858</v>
      </c>
    </row>
    <row r="1545" spans="1:8" x14ac:dyDescent="0.25">
      <c r="A1545" t="s">
        <v>17</v>
      </c>
      <c r="B1545" t="s">
        <v>18</v>
      </c>
      <c r="C1545" t="s">
        <v>6</v>
      </c>
      <c r="D1545" t="s">
        <v>77</v>
      </c>
      <c r="E1545" t="s">
        <v>59</v>
      </c>
      <c r="F1545">
        <v>600001</v>
      </c>
      <c r="G1545" t="s">
        <v>39</v>
      </c>
      <c r="H1545">
        <v>0</v>
      </c>
    </row>
    <row r="1546" spans="1:8" x14ac:dyDescent="0.25">
      <c r="A1546" t="s">
        <v>17</v>
      </c>
      <c r="B1546" t="s">
        <v>18</v>
      </c>
      <c r="C1546" t="s">
        <v>6</v>
      </c>
      <c r="D1546" t="s">
        <v>77</v>
      </c>
      <c r="E1546" t="s">
        <v>59</v>
      </c>
      <c r="F1546">
        <v>600002</v>
      </c>
      <c r="G1546" t="s">
        <v>38</v>
      </c>
      <c r="H1546">
        <v>0</v>
      </c>
    </row>
    <row r="1547" spans="1:8" x14ac:dyDescent="0.25">
      <c r="A1547" t="s">
        <v>17</v>
      </c>
      <c r="B1547" t="s">
        <v>18</v>
      </c>
      <c r="C1547" t="s">
        <v>6</v>
      </c>
      <c r="D1547" t="s">
        <v>77</v>
      </c>
      <c r="E1547" t="s">
        <v>59</v>
      </c>
      <c r="F1547">
        <v>700000</v>
      </c>
      <c r="G1547" t="s">
        <v>40</v>
      </c>
      <c r="H1547">
        <v>12996.364627796929</v>
      </c>
    </row>
    <row r="1548" spans="1:8" x14ac:dyDescent="0.25">
      <c r="A1548" t="s">
        <v>17</v>
      </c>
      <c r="B1548" t="s">
        <v>18</v>
      </c>
      <c r="C1548" t="s">
        <v>6</v>
      </c>
      <c r="D1548" t="s">
        <v>77</v>
      </c>
      <c r="E1548" t="s">
        <v>59</v>
      </c>
      <c r="F1548">
        <v>700001</v>
      </c>
      <c r="G1548" t="s">
        <v>41</v>
      </c>
      <c r="H1548">
        <v>2599.2729255593858</v>
      </c>
    </row>
    <row r="1549" spans="1:8" x14ac:dyDescent="0.25">
      <c r="A1549" t="s">
        <v>17</v>
      </c>
      <c r="B1549" t="s">
        <v>18</v>
      </c>
      <c r="C1549" t="s">
        <v>6</v>
      </c>
      <c r="D1549" t="s">
        <v>77</v>
      </c>
      <c r="E1549" t="s">
        <v>59</v>
      </c>
      <c r="F1549">
        <v>700002</v>
      </c>
      <c r="G1549" t="s">
        <v>42</v>
      </c>
      <c r="H1549">
        <v>5198.5458511187717</v>
      </c>
    </row>
    <row r="1550" spans="1:8" x14ac:dyDescent="0.25">
      <c r="A1550" t="s">
        <v>17</v>
      </c>
      <c r="B1550" t="s">
        <v>18</v>
      </c>
      <c r="C1550" t="s">
        <v>6</v>
      </c>
      <c r="D1550" t="s">
        <v>77</v>
      </c>
      <c r="E1550" t="s">
        <v>59</v>
      </c>
      <c r="F1550">
        <v>700003</v>
      </c>
      <c r="G1550" t="s">
        <v>43</v>
      </c>
      <c r="H1550">
        <v>2599.2729255593858</v>
      </c>
    </row>
    <row r="1551" spans="1:8" x14ac:dyDescent="0.25">
      <c r="A1551" t="s">
        <v>17</v>
      </c>
      <c r="B1551" t="s">
        <v>18</v>
      </c>
      <c r="C1551" t="s">
        <v>6</v>
      </c>
      <c r="D1551" t="s">
        <v>77</v>
      </c>
      <c r="E1551" t="s">
        <v>59</v>
      </c>
      <c r="F1551">
        <v>800000</v>
      </c>
      <c r="G1551" t="s">
        <v>44</v>
      </c>
      <c r="H1551">
        <v>5198.5458511187717</v>
      </c>
    </row>
    <row r="1552" spans="1:8" x14ac:dyDescent="0.25">
      <c r="A1552" t="s">
        <v>17</v>
      </c>
      <c r="B1552" t="s">
        <v>18</v>
      </c>
      <c r="C1552" t="s">
        <v>6</v>
      </c>
      <c r="D1552" t="s">
        <v>77</v>
      </c>
      <c r="E1552" t="s">
        <v>59</v>
      </c>
      <c r="F1552">
        <v>800001</v>
      </c>
      <c r="G1552" t="s">
        <v>45</v>
      </c>
      <c r="H1552">
        <v>5198.5458511187717</v>
      </c>
    </row>
    <row r="1553" spans="1:8" x14ac:dyDescent="0.25">
      <c r="A1553" t="s">
        <v>17</v>
      </c>
      <c r="B1553" t="s">
        <v>18</v>
      </c>
      <c r="C1553" t="s">
        <v>6</v>
      </c>
      <c r="D1553" t="s">
        <v>77</v>
      </c>
      <c r="E1553" t="s">
        <v>59</v>
      </c>
      <c r="F1553">
        <v>800002</v>
      </c>
      <c r="G1553" t="s">
        <v>45</v>
      </c>
      <c r="H1553">
        <v>5198.5458511187717</v>
      </c>
    </row>
    <row r="1554" spans="1:8" x14ac:dyDescent="0.25">
      <c r="A1554" t="s">
        <v>17</v>
      </c>
      <c r="B1554" t="s">
        <v>18</v>
      </c>
      <c r="C1554" t="s">
        <v>84</v>
      </c>
      <c r="D1554" t="s">
        <v>78</v>
      </c>
      <c r="E1554" t="s">
        <v>23</v>
      </c>
      <c r="F1554">
        <v>100000</v>
      </c>
      <c r="G1554" t="s">
        <v>31</v>
      </c>
      <c r="H1554">
        <v>262526.56548149796</v>
      </c>
    </row>
    <row r="1555" spans="1:8" x14ac:dyDescent="0.25">
      <c r="A1555" t="s">
        <v>17</v>
      </c>
      <c r="B1555" t="s">
        <v>18</v>
      </c>
      <c r="C1555" t="s">
        <v>84</v>
      </c>
      <c r="D1555" t="s">
        <v>78</v>
      </c>
      <c r="E1555" t="s">
        <v>23</v>
      </c>
      <c r="F1555">
        <v>100001</v>
      </c>
      <c r="G1555" t="s">
        <v>32</v>
      </c>
      <c r="H1555">
        <v>78757.969644449389</v>
      </c>
    </row>
    <row r="1556" spans="1:8" x14ac:dyDescent="0.25">
      <c r="A1556" t="s">
        <v>17</v>
      </c>
      <c r="B1556" t="s">
        <v>18</v>
      </c>
      <c r="C1556" t="s">
        <v>84</v>
      </c>
      <c r="D1556" t="s">
        <v>78</v>
      </c>
      <c r="E1556" t="s">
        <v>23</v>
      </c>
      <c r="F1556">
        <v>200000</v>
      </c>
      <c r="G1556" t="s">
        <v>36</v>
      </c>
      <c r="H1556">
        <v>131263.28274074898</v>
      </c>
    </row>
    <row r="1557" spans="1:8" x14ac:dyDescent="0.25">
      <c r="A1557" t="s">
        <v>17</v>
      </c>
      <c r="B1557" t="s">
        <v>18</v>
      </c>
      <c r="C1557" t="s">
        <v>84</v>
      </c>
      <c r="D1557" t="s">
        <v>78</v>
      </c>
      <c r="E1557" t="s">
        <v>23</v>
      </c>
      <c r="F1557">
        <v>400000</v>
      </c>
      <c r="G1557" t="s">
        <v>33</v>
      </c>
      <c r="H1557">
        <v>26252.656548149796</v>
      </c>
    </row>
    <row r="1558" spans="1:8" x14ac:dyDescent="0.25">
      <c r="A1558" t="s">
        <v>17</v>
      </c>
      <c r="B1558" t="s">
        <v>18</v>
      </c>
      <c r="C1558" t="s">
        <v>84</v>
      </c>
      <c r="D1558" t="s">
        <v>78</v>
      </c>
      <c r="E1558" t="s">
        <v>23</v>
      </c>
      <c r="F1558">
        <v>400001</v>
      </c>
      <c r="G1558" t="s">
        <v>34</v>
      </c>
      <c r="H1558">
        <v>13126.328274074898</v>
      </c>
    </row>
    <row r="1559" spans="1:8" x14ac:dyDescent="0.25">
      <c r="A1559" t="s">
        <v>17</v>
      </c>
      <c r="B1559" t="s">
        <v>18</v>
      </c>
      <c r="C1559" t="s">
        <v>84</v>
      </c>
      <c r="D1559" t="s">
        <v>78</v>
      </c>
      <c r="E1559" t="s">
        <v>23</v>
      </c>
      <c r="F1559">
        <v>500000</v>
      </c>
      <c r="G1559" t="s">
        <v>35</v>
      </c>
      <c r="H1559">
        <v>52505.313096299593</v>
      </c>
    </row>
    <row r="1560" spans="1:8" x14ac:dyDescent="0.25">
      <c r="A1560" t="s">
        <v>17</v>
      </c>
      <c r="B1560" t="s">
        <v>18</v>
      </c>
      <c r="C1560" t="s">
        <v>84</v>
      </c>
      <c r="D1560" t="s">
        <v>78</v>
      </c>
      <c r="E1560" t="s">
        <v>23</v>
      </c>
      <c r="F1560">
        <v>600000</v>
      </c>
      <c r="G1560" t="s">
        <v>37</v>
      </c>
      <c r="H1560">
        <v>26252.656548149796</v>
      </c>
    </row>
    <row r="1561" spans="1:8" x14ac:dyDescent="0.25">
      <c r="A1561" t="s">
        <v>17</v>
      </c>
      <c r="B1561" t="s">
        <v>18</v>
      </c>
      <c r="C1561" t="s">
        <v>84</v>
      </c>
      <c r="D1561" t="s">
        <v>78</v>
      </c>
      <c r="E1561" t="s">
        <v>23</v>
      </c>
      <c r="F1561">
        <v>600001</v>
      </c>
      <c r="G1561" t="s">
        <v>39</v>
      </c>
      <c r="H1561">
        <v>0</v>
      </c>
    </row>
    <row r="1562" spans="1:8" x14ac:dyDescent="0.25">
      <c r="A1562" t="s">
        <v>17</v>
      </c>
      <c r="B1562" t="s">
        <v>18</v>
      </c>
      <c r="C1562" t="s">
        <v>84</v>
      </c>
      <c r="D1562" t="s">
        <v>78</v>
      </c>
      <c r="E1562" t="s">
        <v>23</v>
      </c>
      <c r="F1562">
        <v>600002</v>
      </c>
      <c r="G1562" t="s">
        <v>38</v>
      </c>
      <c r="H1562">
        <v>0</v>
      </c>
    </row>
    <row r="1563" spans="1:8" x14ac:dyDescent="0.25">
      <c r="A1563" t="s">
        <v>17</v>
      </c>
      <c r="B1563" t="s">
        <v>18</v>
      </c>
      <c r="C1563" t="s">
        <v>84</v>
      </c>
      <c r="D1563" t="s">
        <v>78</v>
      </c>
      <c r="E1563" t="s">
        <v>23</v>
      </c>
      <c r="F1563">
        <v>700000</v>
      </c>
      <c r="G1563" t="s">
        <v>40</v>
      </c>
      <c r="H1563">
        <v>13126.328274074898</v>
      </c>
    </row>
    <row r="1564" spans="1:8" x14ac:dyDescent="0.25">
      <c r="A1564" t="s">
        <v>17</v>
      </c>
      <c r="B1564" t="s">
        <v>18</v>
      </c>
      <c r="C1564" t="s">
        <v>84</v>
      </c>
      <c r="D1564" t="s">
        <v>78</v>
      </c>
      <c r="E1564" t="s">
        <v>23</v>
      </c>
      <c r="F1564">
        <v>700001</v>
      </c>
      <c r="G1564" t="s">
        <v>41</v>
      </c>
      <c r="H1564">
        <v>2625.2656548149798</v>
      </c>
    </row>
    <row r="1565" spans="1:8" x14ac:dyDescent="0.25">
      <c r="A1565" t="s">
        <v>17</v>
      </c>
      <c r="B1565" t="s">
        <v>18</v>
      </c>
      <c r="C1565" t="s">
        <v>84</v>
      </c>
      <c r="D1565" t="s">
        <v>78</v>
      </c>
      <c r="E1565" t="s">
        <v>23</v>
      </c>
      <c r="F1565">
        <v>700002</v>
      </c>
      <c r="G1565" t="s">
        <v>42</v>
      </c>
      <c r="H1565">
        <v>5250.5313096299597</v>
      </c>
    </row>
    <row r="1566" spans="1:8" x14ac:dyDescent="0.25">
      <c r="A1566" t="s">
        <v>17</v>
      </c>
      <c r="B1566" t="s">
        <v>18</v>
      </c>
      <c r="C1566" t="s">
        <v>84</v>
      </c>
      <c r="D1566" t="s">
        <v>78</v>
      </c>
      <c r="E1566" t="s">
        <v>23</v>
      </c>
      <c r="F1566">
        <v>700003</v>
      </c>
      <c r="G1566" t="s">
        <v>43</v>
      </c>
      <c r="H1566">
        <v>2625.2656548149798</v>
      </c>
    </row>
    <row r="1567" spans="1:8" x14ac:dyDescent="0.25">
      <c r="A1567" t="s">
        <v>17</v>
      </c>
      <c r="B1567" t="s">
        <v>18</v>
      </c>
      <c r="C1567" t="s">
        <v>84</v>
      </c>
      <c r="D1567" t="s">
        <v>78</v>
      </c>
      <c r="E1567" t="s">
        <v>23</v>
      </c>
      <c r="F1567">
        <v>800000</v>
      </c>
      <c r="G1567" t="s">
        <v>44</v>
      </c>
      <c r="H1567">
        <v>5250.5313096299597</v>
      </c>
    </row>
    <row r="1568" spans="1:8" x14ac:dyDescent="0.25">
      <c r="A1568" t="s">
        <v>17</v>
      </c>
      <c r="B1568" t="s">
        <v>18</v>
      </c>
      <c r="C1568" t="s">
        <v>84</v>
      </c>
      <c r="D1568" t="s">
        <v>78</v>
      </c>
      <c r="E1568" t="s">
        <v>23</v>
      </c>
      <c r="F1568">
        <v>800001</v>
      </c>
      <c r="G1568" t="s">
        <v>45</v>
      </c>
      <c r="H1568">
        <v>5250.5313096299597</v>
      </c>
    </row>
    <row r="1569" spans="1:8" x14ac:dyDescent="0.25">
      <c r="A1569" t="s">
        <v>17</v>
      </c>
      <c r="B1569" t="s">
        <v>18</v>
      </c>
      <c r="C1569" t="s">
        <v>84</v>
      </c>
      <c r="D1569" t="s">
        <v>78</v>
      </c>
      <c r="E1569" t="s">
        <v>23</v>
      </c>
      <c r="F1569">
        <v>800002</v>
      </c>
      <c r="G1569" t="s">
        <v>45</v>
      </c>
      <c r="H1569">
        <v>5250.5313096299597</v>
      </c>
    </row>
    <row r="1570" spans="1:8" x14ac:dyDescent="0.25">
      <c r="A1570" t="s">
        <v>17</v>
      </c>
      <c r="B1570" t="s">
        <v>18</v>
      </c>
      <c r="C1570" t="s">
        <v>85</v>
      </c>
      <c r="D1570" t="s">
        <v>46</v>
      </c>
      <c r="E1570" t="s">
        <v>24</v>
      </c>
      <c r="F1570">
        <v>100000</v>
      </c>
      <c r="G1570" t="s">
        <v>31</v>
      </c>
      <c r="H1570">
        <v>265151.83113631292</v>
      </c>
    </row>
    <row r="1571" spans="1:8" x14ac:dyDescent="0.25">
      <c r="A1571" t="s">
        <v>17</v>
      </c>
      <c r="B1571" t="s">
        <v>18</v>
      </c>
      <c r="C1571" t="s">
        <v>85</v>
      </c>
      <c r="D1571" t="s">
        <v>46</v>
      </c>
      <c r="E1571" t="s">
        <v>24</v>
      </c>
      <c r="F1571">
        <v>100001</v>
      </c>
      <c r="G1571" t="s">
        <v>32</v>
      </c>
      <c r="H1571">
        <v>79545.549340893878</v>
      </c>
    </row>
    <row r="1572" spans="1:8" x14ac:dyDescent="0.25">
      <c r="A1572" t="s">
        <v>17</v>
      </c>
      <c r="B1572" t="s">
        <v>18</v>
      </c>
      <c r="C1572" t="s">
        <v>85</v>
      </c>
      <c r="D1572" t="s">
        <v>46</v>
      </c>
      <c r="E1572" t="s">
        <v>24</v>
      </c>
      <c r="F1572">
        <v>200000</v>
      </c>
      <c r="G1572" t="s">
        <v>36</v>
      </c>
      <c r="H1572">
        <v>132575.91556815646</v>
      </c>
    </row>
    <row r="1573" spans="1:8" x14ac:dyDescent="0.25">
      <c r="A1573" t="s">
        <v>17</v>
      </c>
      <c r="B1573" t="s">
        <v>18</v>
      </c>
      <c r="C1573" t="s">
        <v>85</v>
      </c>
      <c r="D1573" t="s">
        <v>46</v>
      </c>
      <c r="E1573" t="s">
        <v>24</v>
      </c>
      <c r="F1573">
        <v>400000</v>
      </c>
      <c r="G1573" t="s">
        <v>33</v>
      </c>
      <c r="H1573">
        <v>26515.183113631294</v>
      </c>
    </row>
    <row r="1574" spans="1:8" x14ac:dyDescent="0.25">
      <c r="A1574" t="s">
        <v>17</v>
      </c>
      <c r="B1574" t="s">
        <v>18</v>
      </c>
      <c r="C1574" t="s">
        <v>85</v>
      </c>
      <c r="D1574" t="s">
        <v>46</v>
      </c>
      <c r="E1574" t="s">
        <v>24</v>
      </c>
      <c r="F1574">
        <v>400001</v>
      </c>
      <c r="G1574" t="s">
        <v>34</v>
      </c>
      <c r="H1574">
        <v>13257.591556815647</v>
      </c>
    </row>
    <row r="1575" spans="1:8" x14ac:dyDescent="0.25">
      <c r="A1575" t="s">
        <v>17</v>
      </c>
      <c r="B1575" t="s">
        <v>18</v>
      </c>
      <c r="C1575" t="s">
        <v>85</v>
      </c>
      <c r="D1575" t="s">
        <v>46</v>
      </c>
      <c r="E1575" t="s">
        <v>24</v>
      </c>
      <c r="F1575">
        <v>500000</v>
      </c>
      <c r="G1575" t="s">
        <v>35</v>
      </c>
      <c r="H1575">
        <v>53030.366227262588</v>
      </c>
    </row>
    <row r="1576" spans="1:8" x14ac:dyDescent="0.25">
      <c r="A1576" t="s">
        <v>17</v>
      </c>
      <c r="B1576" t="s">
        <v>18</v>
      </c>
      <c r="C1576" t="s">
        <v>85</v>
      </c>
      <c r="D1576" t="s">
        <v>46</v>
      </c>
      <c r="E1576" t="s">
        <v>24</v>
      </c>
      <c r="F1576">
        <v>600000</v>
      </c>
      <c r="G1576" t="s">
        <v>37</v>
      </c>
      <c r="H1576">
        <v>26515.183113631294</v>
      </c>
    </row>
    <row r="1577" spans="1:8" x14ac:dyDescent="0.25">
      <c r="A1577" t="s">
        <v>17</v>
      </c>
      <c r="B1577" t="s">
        <v>18</v>
      </c>
      <c r="C1577" t="s">
        <v>85</v>
      </c>
      <c r="D1577" t="s">
        <v>46</v>
      </c>
      <c r="E1577" t="s">
        <v>24</v>
      </c>
      <c r="F1577">
        <v>600001</v>
      </c>
      <c r="G1577" t="s">
        <v>39</v>
      </c>
      <c r="H1577">
        <v>0</v>
      </c>
    </row>
    <row r="1578" spans="1:8" x14ac:dyDescent="0.25">
      <c r="A1578" t="s">
        <v>17</v>
      </c>
      <c r="B1578" t="s">
        <v>18</v>
      </c>
      <c r="C1578" t="s">
        <v>85</v>
      </c>
      <c r="D1578" t="s">
        <v>46</v>
      </c>
      <c r="E1578" t="s">
        <v>24</v>
      </c>
      <c r="F1578">
        <v>600002</v>
      </c>
      <c r="G1578" t="s">
        <v>38</v>
      </c>
      <c r="H1578">
        <v>0</v>
      </c>
    </row>
    <row r="1579" spans="1:8" x14ac:dyDescent="0.25">
      <c r="A1579" t="s">
        <v>17</v>
      </c>
      <c r="B1579" t="s">
        <v>18</v>
      </c>
      <c r="C1579" t="s">
        <v>85</v>
      </c>
      <c r="D1579" t="s">
        <v>46</v>
      </c>
      <c r="E1579" t="s">
        <v>24</v>
      </c>
      <c r="F1579">
        <v>700000</v>
      </c>
      <c r="G1579" t="s">
        <v>40</v>
      </c>
      <c r="H1579">
        <v>13257.591556815647</v>
      </c>
    </row>
    <row r="1580" spans="1:8" x14ac:dyDescent="0.25">
      <c r="A1580" t="s">
        <v>17</v>
      </c>
      <c r="B1580" t="s">
        <v>18</v>
      </c>
      <c r="C1580" t="s">
        <v>85</v>
      </c>
      <c r="D1580" t="s">
        <v>46</v>
      </c>
      <c r="E1580" t="s">
        <v>24</v>
      </c>
      <c r="F1580">
        <v>700001</v>
      </c>
      <c r="G1580" t="s">
        <v>41</v>
      </c>
      <c r="H1580">
        <v>2651.5183113631292</v>
      </c>
    </row>
    <row r="1581" spans="1:8" x14ac:dyDescent="0.25">
      <c r="A1581" t="s">
        <v>17</v>
      </c>
      <c r="B1581" t="s">
        <v>18</v>
      </c>
      <c r="C1581" t="s">
        <v>85</v>
      </c>
      <c r="D1581" t="s">
        <v>46</v>
      </c>
      <c r="E1581" t="s">
        <v>24</v>
      </c>
      <c r="F1581">
        <v>700002</v>
      </c>
      <c r="G1581" t="s">
        <v>42</v>
      </c>
      <c r="H1581">
        <v>5303.0366227262584</v>
      </c>
    </row>
    <row r="1582" spans="1:8" x14ac:dyDescent="0.25">
      <c r="A1582" t="s">
        <v>17</v>
      </c>
      <c r="B1582" t="s">
        <v>18</v>
      </c>
      <c r="C1582" t="s">
        <v>85</v>
      </c>
      <c r="D1582" t="s">
        <v>46</v>
      </c>
      <c r="E1582" t="s">
        <v>24</v>
      </c>
      <c r="F1582">
        <v>700003</v>
      </c>
      <c r="G1582" t="s">
        <v>43</v>
      </c>
      <c r="H1582">
        <v>2651.5183113631292</v>
      </c>
    </row>
    <row r="1583" spans="1:8" x14ac:dyDescent="0.25">
      <c r="A1583" t="s">
        <v>17</v>
      </c>
      <c r="B1583" t="s">
        <v>18</v>
      </c>
      <c r="C1583" t="s">
        <v>85</v>
      </c>
      <c r="D1583" t="s">
        <v>46</v>
      </c>
      <c r="E1583" t="s">
        <v>24</v>
      </c>
      <c r="F1583">
        <v>800000</v>
      </c>
      <c r="G1583" t="s">
        <v>44</v>
      </c>
      <c r="H1583">
        <v>5303.0366227262584</v>
      </c>
    </row>
    <row r="1584" spans="1:8" x14ac:dyDescent="0.25">
      <c r="A1584" t="s">
        <v>17</v>
      </c>
      <c r="B1584" t="s">
        <v>18</v>
      </c>
      <c r="C1584" t="s">
        <v>85</v>
      </c>
      <c r="D1584" t="s">
        <v>46</v>
      </c>
      <c r="E1584" t="s">
        <v>24</v>
      </c>
      <c r="F1584">
        <v>800001</v>
      </c>
      <c r="G1584" t="s">
        <v>45</v>
      </c>
      <c r="H1584">
        <v>5303.0366227262584</v>
      </c>
    </row>
    <row r="1585" spans="1:8" x14ac:dyDescent="0.25">
      <c r="A1585" t="s">
        <v>17</v>
      </c>
      <c r="B1585" t="s">
        <v>18</v>
      </c>
      <c r="C1585" t="s">
        <v>85</v>
      </c>
      <c r="D1585" t="s">
        <v>46</v>
      </c>
      <c r="E1585" t="s">
        <v>24</v>
      </c>
      <c r="F1585">
        <v>800002</v>
      </c>
      <c r="G1585" t="s">
        <v>45</v>
      </c>
      <c r="H1585">
        <v>5303.0366227262584</v>
      </c>
    </row>
    <row r="1586" spans="1:8" x14ac:dyDescent="0.25">
      <c r="A1586" t="s">
        <v>17</v>
      </c>
      <c r="B1586" t="s">
        <v>18</v>
      </c>
      <c r="C1586" t="s">
        <v>25</v>
      </c>
      <c r="D1586" t="s">
        <v>69</v>
      </c>
      <c r="E1586" t="s">
        <v>25</v>
      </c>
      <c r="F1586">
        <v>100000</v>
      </c>
      <c r="G1586" t="s">
        <v>31</v>
      </c>
      <c r="H1586">
        <v>267803.34944767604</v>
      </c>
    </row>
    <row r="1587" spans="1:8" x14ac:dyDescent="0.25">
      <c r="A1587" t="s">
        <v>17</v>
      </c>
      <c r="B1587" t="s">
        <v>18</v>
      </c>
      <c r="C1587" t="s">
        <v>25</v>
      </c>
      <c r="D1587" t="s">
        <v>69</v>
      </c>
      <c r="E1587" t="s">
        <v>25</v>
      </c>
      <c r="F1587">
        <v>100001</v>
      </c>
      <c r="G1587" t="s">
        <v>32</v>
      </c>
      <c r="H1587">
        <v>80341.004834302803</v>
      </c>
    </row>
    <row r="1588" spans="1:8" x14ac:dyDescent="0.25">
      <c r="A1588" t="s">
        <v>17</v>
      </c>
      <c r="B1588" t="s">
        <v>18</v>
      </c>
      <c r="C1588" t="s">
        <v>25</v>
      </c>
      <c r="D1588" t="s">
        <v>69</v>
      </c>
      <c r="E1588" t="s">
        <v>25</v>
      </c>
      <c r="F1588">
        <v>200000</v>
      </c>
      <c r="G1588" t="s">
        <v>36</v>
      </c>
      <c r="H1588">
        <v>133901.67472383802</v>
      </c>
    </row>
    <row r="1589" spans="1:8" x14ac:dyDescent="0.25">
      <c r="A1589" t="s">
        <v>17</v>
      </c>
      <c r="B1589" t="s">
        <v>18</v>
      </c>
      <c r="C1589" t="s">
        <v>25</v>
      </c>
      <c r="D1589" t="s">
        <v>69</v>
      </c>
      <c r="E1589" t="s">
        <v>25</v>
      </c>
      <c r="F1589">
        <v>400000</v>
      </c>
      <c r="G1589" t="s">
        <v>33</v>
      </c>
      <c r="H1589">
        <v>26780.334944767605</v>
      </c>
    </row>
    <row r="1590" spans="1:8" x14ac:dyDescent="0.25">
      <c r="A1590" t="s">
        <v>17</v>
      </c>
      <c r="B1590" t="s">
        <v>18</v>
      </c>
      <c r="C1590" t="s">
        <v>25</v>
      </c>
      <c r="D1590" t="s">
        <v>69</v>
      </c>
      <c r="E1590" t="s">
        <v>25</v>
      </c>
      <c r="F1590">
        <v>400001</v>
      </c>
      <c r="G1590" t="s">
        <v>34</v>
      </c>
      <c r="H1590">
        <v>13390.167472383802</v>
      </c>
    </row>
    <row r="1591" spans="1:8" x14ac:dyDescent="0.25">
      <c r="A1591" t="s">
        <v>17</v>
      </c>
      <c r="B1591" t="s">
        <v>18</v>
      </c>
      <c r="C1591" t="s">
        <v>25</v>
      </c>
      <c r="D1591" t="s">
        <v>69</v>
      </c>
      <c r="E1591" t="s">
        <v>25</v>
      </c>
      <c r="F1591">
        <v>500000</v>
      </c>
      <c r="G1591" t="s">
        <v>35</v>
      </c>
      <c r="H1591">
        <v>53560.669889535209</v>
      </c>
    </row>
    <row r="1592" spans="1:8" x14ac:dyDescent="0.25">
      <c r="A1592" t="s">
        <v>17</v>
      </c>
      <c r="B1592" t="s">
        <v>18</v>
      </c>
      <c r="C1592" t="s">
        <v>25</v>
      </c>
      <c r="D1592" t="s">
        <v>69</v>
      </c>
      <c r="E1592" t="s">
        <v>25</v>
      </c>
      <c r="F1592">
        <v>600000</v>
      </c>
      <c r="G1592" t="s">
        <v>37</v>
      </c>
      <c r="H1592">
        <v>26780.334944767605</v>
      </c>
    </row>
    <row r="1593" spans="1:8" x14ac:dyDescent="0.25">
      <c r="A1593" t="s">
        <v>17</v>
      </c>
      <c r="B1593" t="s">
        <v>18</v>
      </c>
      <c r="C1593" t="s">
        <v>25</v>
      </c>
      <c r="D1593" t="s">
        <v>69</v>
      </c>
      <c r="E1593" t="s">
        <v>25</v>
      </c>
      <c r="F1593">
        <v>600001</v>
      </c>
      <c r="G1593" t="s">
        <v>39</v>
      </c>
      <c r="H1593">
        <v>0</v>
      </c>
    </row>
    <row r="1594" spans="1:8" x14ac:dyDescent="0.25">
      <c r="A1594" t="s">
        <v>17</v>
      </c>
      <c r="B1594" t="s">
        <v>18</v>
      </c>
      <c r="C1594" t="s">
        <v>25</v>
      </c>
      <c r="D1594" t="s">
        <v>69</v>
      </c>
      <c r="E1594" t="s">
        <v>25</v>
      </c>
      <c r="F1594">
        <v>600002</v>
      </c>
      <c r="G1594" t="s">
        <v>38</v>
      </c>
      <c r="H1594">
        <v>0</v>
      </c>
    </row>
    <row r="1595" spans="1:8" x14ac:dyDescent="0.25">
      <c r="A1595" t="s">
        <v>17</v>
      </c>
      <c r="B1595" t="s">
        <v>18</v>
      </c>
      <c r="C1595" t="s">
        <v>25</v>
      </c>
      <c r="D1595" t="s">
        <v>69</v>
      </c>
      <c r="E1595" t="s">
        <v>25</v>
      </c>
      <c r="F1595">
        <v>700000</v>
      </c>
      <c r="G1595" t="s">
        <v>40</v>
      </c>
      <c r="H1595">
        <v>13390.167472383802</v>
      </c>
    </row>
    <row r="1596" spans="1:8" x14ac:dyDescent="0.25">
      <c r="A1596" t="s">
        <v>17</v>
      </c>
      <c r="B1596" t="s">
        <v>18</v>
      </c>
      <c r="C1596" t="s">
        <v>25</v>
      </c>
      <c r="D1596" t="s">
        <v>69</v>
      </c>
      <c r="E1596" t="s">
        <v>25</v>
      </c>
      <c r="F1596">
        <v>700001</v>
      </c>
      <c r="G1596" t="s">
        <v>41</v>
      </c>
      <c r="H1596">
        <v>2678.0334944767606</v>
      </c>
    </row>
    <row r="1597" spans="1:8" x14ac:dyDescent="0.25">
      <c r="A1597" t="s">
        <v>17</v>
      </c>
      <c r="B1597" t="s">
        <v>18</v>
      </c>
      <c r="C1597" t="s">
        <v>25</v>
      </c>
      <c r="D1597" t="s">
        <v>69</v>
      </c>
      <c r="E1597" t="s">
        <v>25</v>
      </c>
      <c r="F1597">
        <v>700002</v>
      </c>
      <c r="G1597" t="s">
        <v>42</v>
      </c>
      <c r="H1597">
        <v>5356.0669889535211</v>
      </c>
    </row>
    <row r="1598" spans="1:8" x14ac:dyDescent="0.25">
      <c r="A1598" t="s">
        <v>17</v>
      </c>
      <c r="B1598" t="s">
        <v>18</v>
      </c>
      <c r="C1598" t="s">
        <v>25</v>
      </c>
      <c r="D1598" t="s">
        <v>69</v>
      </c>
      <c r="E1598" t="s">
        <v>25</v>
      </c>
      <c r="F1598">
        <v>700003</v>
      </c>
      <c r="G1598" t="s">
        <v>43</v>
      </c>
      <c r="H1598">
        <v>2678.0334944767606</v>
      </c>
    </row>
    <row r="1599" spans="1:8" x14ac:dyDescent="0.25">
      <c r="A1599" t="s">
        <v>17</v>
      </c>
      <c r="B1599" t="s">
        <v>18</v>
      </c>
      <c r="C1599" t="s">
        <v>25</v>
      </c>
      <c r="D1599" t="s">
        <v>69</v>
      </c>
      <c r="E1599" t="s">
        <v>25</v>
      </c>
      <c r="F1599">
        <v>800000</v>
      </c>
      <c r="G1599" t="s">
        <v>44</v>
      </c>
      <c r="H1599">
        <v>5356.0669889535211</v>
      </c>
    </row>
    <row r="1600" spans="1:8" x14ac:dyDescent="0.25">
      <c r="A1600" t="s">
        <v>17</v>
      </c>
      <c r="B1600" t="s">
        <v>18</v>
      </c>
      <c r="C1600" t="s">
        <v>25</v>
      </c>
      <c r="D1600" t="s">
        <v>69</v>
      </c>
      <c r="E1600" t="s">
        <v>25</v>
      </c>
      <c r="F1600">
        <v>800001</v>
      </c>
      <c r="G1600" t="s">
        <v>45</v>
      </c>
      <c r="H1600">
        <v>5356.0669889535211</v>
      </c>
    </row>
    <row r="1601" spans="1:8" x14ac:dyDescent="0.25">
      <c r="A1601" t="s">
        <v>17</v>
      </c>
      <c r="B1601" t="s">
        <v>18</v>
      </c>
      <c r="C1601" t="s">
        <v>25</v>
      </c>
      <c r="D1601" t="s">
        <v>69</v>
      </c>
      <c r="E1601" t="s">
        <v>25</v>
      </c>
      <c r="F1601">
        <v>800002</v>
      </c>
      <c r="G1601" t="s">
        <v>45</v>
      </c>
      <c r="H1601">
        <v>5356.0669889535211</v>
      </c>
    </row>
    <row r="1602" spans="1:8" x14ac:dyDescent="0.25">
      <c r="A1602" t="s">
        <v>17</v>
      </c>
      <c r="B1602" t="s">
        <v>18</v>
      </c>
      <c r="C1602" t="s">
        <v>26</v>
      </c>
      <c r="D1602" t="s">
        <v>70</v>
      </c>
      <c r="E1602" t="s">
        <v>26</v>
      </c>
      <c r="F1602">
        <v>100000</v>
      </c>
      <c r="G1602" t="s">
        <v>31</v>
      </c>
      <c r="H1602">
        <v>270481.38294215279</v>
      </c>
    </row>
    <row r="1603" spans="1:8" x14ac:dyDescent="0.25">
      <c r="A1603" t="s">
        <v>17</v>
      </c>
      <c r="B1603" t="s">
        <v>18</v>
      </c>
      <c r="C1603" t="s">
        <v>26</v>
      </c>
      <c r="D1603" t="s">
        <v>70</v>
      </c>
      <c r="E1603" t="s">
        <v>26</v>
      </c>
      <c r="F1603">
        <v>100001</v>
      </c>
      <c r="G1603" t="s">
        <v>32</v>
      </c>
      <c r="H1603">
        <v>81144.41488264584</v>
      </c>
    </row>
    <row r="1604" spans="1:8" x14ac:dyDescent="0.25">
      <c r="A1604" t="s">
        <v>17</v>
      </c>
      <c r="B1604" t="s">
        <v>18</v>
      </c>
      <c r="C1604" t="s">
        <v>26</v>
      </c>
      <c r="D1604" t="s">
        <v>70</v>
      </c>
      <c r="E1604" t="s">
        <v>26</v>
      </c>
      <c r="F1604">
        <v>200000</v>
      </c>
      <c r="G1604" t="s">
        <v>36</v>
      </c>
      <c r="H1604">
        <v>135240.6914710764</v>
      </c>
    </row>
    <row r="1605" spans="1:8" x14ac:dyDescent="0.25">
      <c r="A1605" t="s">
        <v>17</v>
      </c>
      <c r="B1605" t="s">
        <v>18</v>
      </c>
      <c r="C1605" t="s">
        <v>26</v>
      </c>
      <c r="D1605" t="s">
        <v>70</v>
      </c>
      <c r="E1605" t="s">
        <v>26</v>
      </c>
      <c r="F1605">
        <v>400000</v>
      </c>
      <c r="G1605" t="s">
        <v>33</v>
      </c>
      <c r="H1605">
        <v>27048.138294215281</v>
      </c>
    </row>
    <row r="1606" spans="1:8" x14ac:dyDescent="0.25">
      <c r="A1606" t="s">
        <v>17</v>
      </c>
      <c r="B1606" t="s">
        <v>18</v>
      </c>
      <c r="C1606" t="s">
        <v>26</v>
      </c>
      <c r="D1606" t="s">
        <v>70</v>
      </c>
      <c r="E1606" t="s">
        <v>26</v>
      </c>
      <c r="F1606">
        <v>400001</v>
      </c>
      <c r="G1606" t="s">
        <v>34</v>
      </c>
      <c r="H1606">
        <v>13524.069147107641</v>
      </c>
    </row>
    <row r="1607" spans="1:8" x14ac:dyDescent="0.25">
      <c r="A1607" t="s">
        <v>17</v>
      </c>
      <c r="B1607" t="s">
        <v>18</v>
      </c>
      <c r="C1607" t="s">
        <v>26</v>
      </c>
      <c r="D1607" t="s">
        <v>70</v>
      </c>
      <c r="E1607" t="s">
        <v>26</v>
      </c>
      <c r="F1607">
        <v>500000</v>
      </c>
      <c r="G1607" t="s">
        <v>35</v>
      </c>
      <c r="H1607">
        <v>54096.276588430563</v>
      </c>
    </row>
    <row r="1608" spans="1:8" x14ac:dyDescent="0.25">
      <c r="A1608" t="s">
        <v>17</v>
      </c>
      <c r="B1608" t="s">
        <v>18</v>
      </c>
      <c r="C1608" t="s">
        <v>26</v>
      </c>
      <c r="D1608" t="s">
        <v>70</v>
      </c>
      <c r="E1608" t="s">
        <v>26</v>
      </c>
      <c r="F1608">
        <v>600000</v>
      </c>
      <c r="G1608" t="s">
        <v>37</v>
      </c>
      <c r="H1608">
        <v>27048.138294215281</v>
      </c>
    </row>
    <row r="1609" spans="1:8" x14ac:dyDescent="0.25">
      <c r="A1609" t="s">
        <v>17</v>
      </c>
      <c r="B1609" t="s">
        <v>18</v>
      </c>
      <c r="C1609" t="s">
        <v>26</v>
      </c>
      <c r="D1609" t="s">
        <v>70</v>
      </c>
      <c r="E1609" t="s">
        <v>26</v>
      </c>
      <c r="F1609">
        <v>600001</v>
      </c>
      <c r="G1609" t="s">
        <v>39</v>
      </c>
      <c r="H1609">
        <v>0</v>
      </c>
    </row>
    <row r="1610" spans="1:8" x14ac:dyDescent="0.25">
      <c r="A1610" t="s">
        <v>17</v>
      </c>
      <c r="B1610" t="s">
        <v>18</v>
      </c>
      <c r="C1610" t="s">
        <v>26</v>
      </c>
      <c r="D1610" t="s">
        <v>70</v>
      </c>
      <c r="E1610" t="s">
        <v>26</v>
      </c>
      <c r="F1610">
        <v>600002</v>
      </c>
      <c r="G1610" t="s">
        <v>38</v>
      </c>
      <c r="H1610">
        <v>0</v>
      </c>
    </row>
    <row r="1611" spans="1:8" x14ac:dyDescent="0.25">
      <c r="A1611" t="s">
        <v>17</v>
      </c>
      <c r="B1611" t="s">
        <v>18</v>
      </c>
      <c r="C1611" t="s">
        <v>26</v>
      </c>
      <c r="D1611" t="s">
        <v>70</v>
      </c>
      <c r="E1611" t="s">
        <v>26</v>
      </c>
      <c r="F1611">
        <v>700000</v>
      </c>
      <c r="G1611" t="s">
        <v>40</v>
      </c>
      <c r="H1611">
        <v>13524.069147107641</v>
      </c>
    </row>
    <row r="1612" spans="1:8" x14ac:dyDescent="0.25">
      <c r="A1612" t="s">
        <v>17</v>
      </c>
      <c r="B1612" t="s">
        <v>18</v>
      </c>
      <c r="C1612" t="s">
        <v>26</v>
      </c>
      <c r="D1612" t="s">
        <v>70</v>
      </c>
      <c r="E1612" t="s">
        <v>26</v>
      </c>
      <c r="F1612">
        <v>700001</v>
      </c>
      <c r="G1612" t="s">
        <v>41</v>
      </c>
      <c r="H1612">
        <v>2704.8138294215278</v>
      </c>
    </row>
    <row r="1613" spans="1:8" x14ac:dyDescent="0.25">
      <c r="A1613" t="s">
        <v>17</v>
      </c>
      <c r="B1613" t="s">
        <v>18</v>
      </c>
      <c r="C1613" t="s">
        <v>26</v>
      </c>
      <c r="D1613" t="s">
        <v>70</v>
      </c>
      <c r="E1613" t="s">
        <v>26</v>
      </c>
      <c r="F1613">
        <v>700002</v>
      </c>
      <c r="G1613" t="s">
        <v>42</v>
      </c>
      <c r="H1613">
        <v>5409.6276588430555</v>
      </c>
    </row>
    <row r="1614" spans="1:8" x14ac:dyDescent="0.25">
      <c r="A1614" t="s">
        <v>17</v>
      </c>
      <c r="B1614" t="s">
        <v>18</v>
      </c>
      <c r="C1614" t="s">
        <v>26</v>
      </c>
      <c r="D1614" t="s">
        <v>70</v>
      </c>
      <c r="E1614" t="s">
        <v>26</v>
      </c>
      <c r="F1614">
        <v>700003</v>
      </c>
      <c r="G1614" t="s">
        <v>43</v>
      </c>
      <c r="H1614">
        <v>2704.8138294215278</v>
      </c>
    </row>
    <row r="1615" spans="1:8" x14ac:dyDescent="0.25">
      <c r="A1615" t="s">
        <v>17</v>
      </c>
      <c r="B1615" t="s">
        <v>18</v>
      </c>
      <c r="C1615" t="s">
        <v>26</v>
      </c>
      <c r="D1615" t="s">
        <v>70</v>
      </c>
      <c r="E1615" t="s">
        <v>26</v>
      </c>
      <c r="F1615">
        <v>800000</v>
      </c>
      <c r="G1615" t="s">
        <v>44</v>
      </c>
      <c r="H1615">
        <v>5409.6276588430555</v>
      </c>
    </row>
    <row r="1616" spans="1:8" x14ac:dyDescent="0.25">
      <c r="A1616" t="s">
        <v>17</v>
      </c>
      <c r="B1616" t="s">
        <v>18</v>
      </c>
      <c r="C1616" t="s">
        <v>26</v>
      </c>
      <c r="D1616" t="s">
        <v>70</v>
      </c>
      <c r="E1616" t="s">
        <v>26</v>
      </c>
      <c r="F1616">
        <v>800001</v>
      </c>
      <c r="G1616" t="s">
        <v>45</v>
      </c>
      <c r="H1616">
        <v>5409.6276588430555</v>
      </c>
    </row>
    <row r="1617" spans="1:8" x14ac:dyDescent="0.25">
      <c r="A1617" t="s">
        <v>17</v>
      </c>
      <c r="B1617" t="s">
        <v>18</v>
      </c>
      <c r="C1617" t="s">
        <v>26</v>
      </c>
      <c r="D1617" t="s">
        <v>70</v>
      </c>
      <c r="E1617" t="s">
        <v>26</v>
      </c>
      <c r="F1617">
        <v>800002</v>
      </c>
      <c r="G1617" t="s">
        <v>45</v>
      </c>
      <c r="H1617">
        <v>5409.6276588430555</v>
      </c>
    </row>
    <row r="1618" spans="1:8" x14ac:dyDescent="0.25">
      <c r="A1618" t="s">
        <v>17</v>
      </c>
      <c r="B1618" t="s">
        <v>18</v>
      </c>
      <c r="C1618" t="s">
        <v>27</v>
      </c>
      <c r="D1618" t="s">
        <v>71</v>
      </c>
      <c r="E1618" t="s">
        <v>27</v>
      </c>
      <c r="F1618">
        <v>100000</v>
      </c>
      <c r="G1618" t="s">
        <v>31</v>
      </c>
      <c r="H1618">
        <v>273186.19677157432</v>
      </c>
    </row>
    <row r="1619" spans="1:8" x14ac:dyDescent="0.25">
      <c r="A1619" t="s">
        <v>17</v>
      </c>
      <c r="B1619" t="s">
        <v>18</v>
      </c>
      <c r="C1619" t="s">
        <v>27</v>
      </c>
      <c r="D1619" t="s">
        <v>71</v>
      </c>
      <c r="E1619" t="s">
        <v>27</v>
      </c>
      <c r="F1619">
        <v>100001</v>
      </c>
      <c r="G1619" t="s">
        <v>32</v>
      </c>
      <c r="H1619">
        <v>81955.859031472297</v>
      </c>
    </row>
    <row r="1620" spans="1:8" x14ac:dyDescent="0.25">
      <c r="A1620" t="s">
        <v>17</v>
      </c>
      <c r="B1620" t="s">
        <v>18</v>
      </c>
      <c r="C1620" t="s">
        <v>27</v>
      </c>
      <c r="D1620" t="s">
        <v>71</v>
      </c>
      <c r="E1620" t="s">
        <v>27</v>
      </c>
      <c r="F1620">
        <v>200000</v>
      </c>
      <c r="G1620" t="s">
        <v>36</v>
      </c>
      <c r="H1620">
        <v>136593.09838578716</v>
      </c>
    </row>
    <row r="1621" spans="1:8" x14ac:dyDescent="0.25">
      <c r="A1621" t="s">
        <v>17</v>
      </c>
      <c r="B1621" t="s">
        <v>18</v>
      </c>
      <c r="C1621" t="s">
        <v>27</v>
      </c>
      <c r="D1621" t="s">
        <v>71</v>
      </c>
      <c r="E1621" t="s">
        <v>27</v>
      </c>
      <c r="F1621">
        <v>400000</v>
      </c>
      <c r="G1621" t="s">
        <v>33</v>
      </c>
      <c r="H1621">
        <v>27318.619677157432</v>
      </c>
    </row>
    <row r="1622" spans="1:8" x14ac:dyDescent="0.25">
      <c r="A1622" t="s">
        <v>17</v>
      </c>
      <c r="B1622" t="s">
        <v>18</v>
      </c>
      <c r="C1622" t="s">
        <v>27</v>
      </c>
      <c r="D1622" t="s">
        <v>71</v>
      </c>
      <c r="E1622" t="s">
        <v>27</v>
      </c>
      <c r="F1622">
        <v>400001</v>
      </c>
      <c r="G1622" t="s">
        <v>34</v>
      </c>
      <c r="H1622">
        <v>13659.309838578716</v>
      </c>
    </row>
    <row r="1623" spans="1:8" x14ac:dyDescent="0.25">
      <c r="A1623" t="s">
        <v>17</v>
      </c>
      <c r="B1623" t="s">
        <v>18</v>
      </c>
      <c r="C1623" t="s">
        <v>27</v>
      </c>
      <c r="D1623" t="s">
        <v>71</v>
      </c>
      <c r="E1623" t="s">
        <v>27</v>
      </c>
      <c r="F1623">
        <v>500000</v>
      </c>
      <c r="G1623" t="s">
        <v>35</v>
      </c>
      <c r="H1623">
        <v>54637.239354314865</v>
      </c>
    </row>
    <row r="1624" spans="1:8" x14ac:dyDescent="0.25">
      <c r="A1624" t="s">
        <v>17</v>
      </c>
      <c r="B1624" t="s">
        <v>18</v>
      </c>
      <c r="C1624" t="s">
        <v>27</v>
      </c>
      <c r="D1624" t="s">
        <v>71</v>
      </c>
      <c r="E1624" t="s">
        <v>27</v>
      </c>
      <c r="F1624">
        <v>600000</v>
      </c>
      <c r="G1624" t="s">
        <v>37</v>
      </c>
      <c r="H1624">
        <v>27318.619677157432</v>
      </c>
    </row>
    <row r="1625" spans="1:8" x14ac:dyDescent="0.25">
      <c r="A1625" t="s">
        <v>17</v>
      </c>
      <c r="B1625" t="s">
        <v>18</v>
      </c>
      <c r="C1625" t="s">
        <v>27</v>
      </c>
      <c r="D1625" t="s">
        <v>71</v>
      </c>
      <c r="E1625" t="s">
        <v>27</v>
      </c>
      <c r="F1625">
        <v>600001</v>
      </c>
      <c r="G1625" t="s">
        <v>39</v>
      </c>
      <c r="H1625">
        <v>0</v>
      </c>
    </row>
    <row r="1626" spans="1:8" x14ac:dyDescent="0.25">
      <c r="A1626" t="s">
        <v>17</v>
      </c>
      <c r="B1626" t="s">
        <v>18</v>
      </c>
      <c r="C1626" t="s">
        <v>27</v>
      </c>
      <c r="D1626" t="s">
        <v>71</v>
      </c>
      <c r="E1626" t="s">
        <v>27</v>
      </c>
      <c r="F1626">
        <v>600002</v>
      </c>
      <c r="G1626" t="s">
        <v>38</v>
      </c>
      <c r="H1626">
        <v>0</v>
      </c>
    </row>
    <row r="1627" spans="1:8" x14ac:dyDescent="0.25">
      <c r="A1627" t="s">
        <v>17</v>
      </c>
      <c r="B1627" t="s">
        <v>18</v>
      </c>
      <c r="C1627" t="s">
        <v>27</v>
      </c>
      <c r="D1627" t="s">
        <v>71</v>
      </c>
      <c r="E1627" t="s">
        <v>27</v>
      </c>
      <c r="F1627">
        <v>700000</v>
      </c>
      <c r="G1627" t="s">
        <v>40</v>
      </c>
      <c r="H1627">
        <v>13659.309838578716</v>
      </c>
    </row>
    <row r="1628" spans="1:8" x14ac:dyDescent="0.25">
      <c r="A1628" t="s">
        <v>17</v>
      </c>
      <c r="B1628" t="s">
        <v>18</v>
      </c>
      <c r="C1628" t="s">
        <v>27</v>
      </c>
      <c r="D1628" t="s">
        <v>71</v>
      </c>
      <c r="E1628" t="s">
        <v>27</v>
      </c>
      <c r="F1628">
        <v>700001</v>
      </c>
      <c r="G1628" t="s">
        <v>41</v>
      </c>
      <c r="H1628">
        <v>2731.8619677157435</v>
      </c>
    </row>
    <row r="1629" spans="1:8" x14ac:dyDescent="0.25">
      <c r="A1629" t="s">
        <v>17</v>
      </c>
      <c r="B1629" t="s">
        <v>18</v>
      </c>
      <c r="C1629" t="s">
        <v>27</v>
      </c>
      <c r="D1629" t="s">
        <v>71</v>
      </c>
      <c r="E1629" t="s">
        <v>27</v>
      </c>
      <c r="F1629">
        <v>700002</v>
      </c>
      <c r="G1629" t="s">
        <v>42</v>
      </c>
      <c r="H1629">
        <v>5463.723935431487</v>
      </c>
    </row>
    <row r="1630" spans="1:8" x14ac:dyDescent="0.25">
      <c r="A1630" t="s">
        <v>17</v>
      </c>
      <c r="B1630" t="s">
        <v>18</v>
      </c>
      <c r="C1630" t="s">
        <v>27</v>
      </c>
      <c r="D1630" t="s">
        <v>71</v>
      </c>
      <c r="E1630" t="s">
        <v>27</v>
      </c>
      <c r="F1630">
        <v>700003</v>
      </c>
      <c r="G1630" t="s">
        <v>43</v>
      </c>
      <c r="H1630">
        <v>2731.8619677157435</v>
      </c>
    </row>
    <row r="1631" spans="1:8" x14ac:dyDescent="0.25">
      <c r="A1631" t="s">
        <v>17</v>
      </c>
      <c r="B1631" t="s">
        <v>18</v>
      </c>
      <c r="C1631" t="s">
        <v>27</v>
      </c>
      <c r="D1631" t="s">
        <v>71</v>
      </c>
      <c r="E1631" t="s">
        <v>27</v>
      </c>
      <c r="F1631">
        <v>800000</v>
      </c>
      <c r="G1631" t="s">
        <v>44</v>
      </c>
      <c r="H1631">
        <v>5463.723935431487</v>
      </c>
    </row>
    <row r="1632" spans="1:8" x14ac:dyDescent="0.25">
      <c r="A1632" t="s">
        <v>17</v>
      </c>
      <c r="B1632" t="s">
        <v>18</v>
      </c>
      <c r="C1632" t="s">
        <v>27</v>
      </c>
      <c r="D1632" t="s">
        <v>71</v>
      </c>
      <c r="E1632" t="s">
        <v>27</v>
      </c>
      <c r="F1632">
        <v>800001</v>
      </c>
      <c r="G1632" t="s">
        <v>45</v>
      </c>
      <c r="H1632">
        <v>5463.723935431487</v>
      </c>
    </row>
    <row r="1633" spans="1:8" x14ac:dyDescent="0.25">
      <c r="A1633" t="s">
        <v>17</v>
      </c>
      <c r="B1633" t="s">
        <v>18</v>
      </c>
      <c r="C1633" t="s">
        <v>27</v>
      </c>
      <c r="D1633" t="s">
        <v>71</v>
      </c>
      <c r="E1633" t="s">
        <v>27</v>
      </c>
      <c r="F1633">
        <v>800002</v>
      </c>
      <c r="G1633" t="s">
        <v>45</v>
      </c>
      <c r="H1633">
        <v>5463.723935431487</v>
      </c>
    </row>
    <row r="1634" spans="1:8" x14ac:dyDescent="0.25">
      <c r="A1634" t="s">
        <v>17</v>
      </c>
      <c r="B1634" t="s">
        <v>18</v>
      </c>
      <c r="C1634" t="s">
        <v>28</v>
      </c>
      <c r="D1634" t="s">
        <v>79</v>
      </c>
      <c r="E1634" t="s">
        <v>28</v>
      </c>
      <c r="F1634">
        <v>100000</v>
      </c>
      <c r="G1634" t="s">
        <v>31</v>
      </c>
      <c r="H1634">
        <v>275918.05873929005</v>
      </c>
    </row>
    <row r="1635" spans="1:8" x14ac:dyDescent="0.25">
      <c r="A1635" t="s">
        <v>17</v>
      </c>
      <c r="B1635" t="s">
        <v>18</v>
      </c>
      <c r="C1635" t="s">
        <v>28</v>
      </c>
      <c r="D1635" t="s">
        <v>79</v>
      </c>
      <c r="E1635" t="s">
        <v>28</v>
      </c>
      <c r="F1635">
        <v>100001</v>
      </c>
      <c r="G1635" t="s">
        <v>32</v>
      </c>
      <c r="H1635">
        <v>82775.417621787012</v>
      </c>
    </row>
    <row r="1636" spans="1:8" x14ac:dyDescent="0.25">
      <c r="A1636" t="s">
        <v>17</v>
      </c>
      <c r="B1636" t="s">
        <v>18</v>
      </c>
      <c r="C1636" t="s">
        <v>28</v>
      </c>
      <c r="D1636" t="s">
        <v>79</v>
      </c>
      <c r="E1636" t="s">
        <v>28</v>
      </c>
      <c r="F1636">
        <v>200000</v>
      </c>
      <c r="G1636" t="s">
        <v>36</v>
      </c>
      <c r="H1636">
        <v>137959.02936964502</v>
      </c>
    </row>
    <row r="1637" spans="1:8" x14ac:dyDescent="0.25">
      <c r="A1637" t="s">
        <v>17</v>
      </c>
      <c r="B1637" t="s">
        <v>18</v>
      </c>
      <c r="C1637" t="s">
        <v>28</v>
      </c>
      <c r="D1637" t="s">
        <v>79</v>
      </c>
      <c r="E1637" t="s">
        <v>28</v>
      </c>
      <c r="F1637">
        <v>400000</v>
      </c>
      <c r="G1637" t="s">
        <v>33</v>
      </c>
      <c r="H1637">
        <v>27591.805873929006</v>
      </c>
    </row>
    <row r="1638" spans="1:8" x14ac:dyDescent="0.25">
      <c r="A1638" t="s">
        <v>17</v>
      </c>
      <c r="B1638" t="s">
        <v>18</v>
      </c>
      <c r="C1638" t="s">
        <v>28</v>
      </c>
      <c r="D1638" t="s">
        <v>79</v>
      </c>
      <c r="E1638" t="s">
        <v>28</v>
      </c>
      <c r="F1638">
        <v>400001</v>
      </c>
      <c r="G1638" t="s">
        <v>34</v>
      </c>
      <c r="H1638">
        <v>13795.902936964503</v>
      </c>
    </row>
    <row r="1639" spans="1:8" x14ac:dyDescent="0.25">
      <c r="A1639" t="s">
        <v>17</v>
      </c>
      <c r="B1639" t="s">
        <v>18</v>
      </c>
      <c r="C1639" t="s">
        <v>28</v>
      </c>
      <c r="D1639" t="s">
        <v>79</v>
      </c>
      <c r="E1639" t="s">
        <v>28</v>
      </c>
      <c r="F1639">
        <v>500000</v>
      </c>
      <c r="G1639" t="s">
        <v>35</v>
      </c>
      <c r="H1639">
        <v>55183.611747858013</v>
      </c>
    </row>
    <row r="1640" spans="1:8" x14ac:dyDescent="0.25">
      <c r="A1640" t="s">
        <v>17</v>
      </c>
      <c r="B1640" t="s">
        <v>18</v>
      </c>
      <c r="C1640" t="s">
        <v>28</v>
      </c>
      <c r="D1640" t="s">
        <v>79</v>
      </c>
      <c r="E1640" t="s">
        <v>28</v>
      </c>
      <c r="F1640">
        <v>600000</v>
      </c>
      <c r="G1640" t="s">
        <v>37</v>
      </c>
      <c r="H1640">
        <v>27591.805873929006</v>
      </c>
    </row>
    <row r="1641" spans="1:8" x14ac:dyDescent="0.25">
      <c r="A1641" t="s">
        <v>17</v>
      </c>
      <c r="B1641" t="s">
        <v>18</v>
      </c>
      <c r="C1641" t="s">
        <v>28</v>
      </c>
      <c r="D1641" t="s">
        <v>79</v>
      </c>
      <c r="E1641" t="s">
        <v>28</v>
      </c>
      <c r="F1641">
        <v>600001</v>
      </c>
      <c r="G1641" t="s">
        <v>39</v>
      </c>
      <c r="H1641">
        <v>0</v>
      </c>
    </row>
    <row r="1642" spans="1:8" x14ac:dyDescent="0.25">
      <c r="A1642" t="s">
        <v>17</v>
      </c>
      <c r="B1642" t="s">
        <v>18</v>
      </c>
      <c r="C1642" t="s">
        <v>28</v>
      </c>
      <c r="D1642" t="s">
        <v>79</v>
      </c>
      <c r="E1642" t="s">
        <v>28</v>
      </c>
      <c r="F1642">
        <v>600002</v>
      </c>
      <c r="G1642" t="s">
        <v>38</v>
      </c>
      <c r="H1642">
        <v>0</v>
      </c>
    </row>
    <row r="1643" spans="1:8" x14ac:dyDescent="0.25">
      <c r="A1643" t="s">
        <v>17</v>
      </c>
      <c r="B1643" t="s">
        <v>18</v>
      </c>
      <c r="C1643" t="s">
        <v>28</v>
      </c>
      <c r="D1643" t="s">
        <v>79</v>
      </c>
      <c r="E1643" t="s">
        <v>28</v>
      </c>
      <c r="F1643">
        <v>700000</v>
      </c>
      <c r="G1643" t="s">
        <v>40</v>
      </c>
      <c r="H1643">
        <v>13795.902936964503</v>
      </c>
    </row>
    <row r="1644" spans="1:8" x14ac:dyDescent="0.25">
      <c r="A1644" t="s">
        <v>17</v>
      </c>
      <c r="B1644" t="s">
        <v>18</v>
      </c>
      <c r="C1644" t="s">
        <v>28</v>
      </c>
      <c r="D1644" t="s">
        <v>79</v>
      </c>
      <c r="E1644" t="s">
        <v>28</v>
      </c>
      <c r="F1644">
        <v>700001</v>
      </c>
      <c r="G1644" t="s">
        <v>41</v>
      </c>
      <c r="H1644">
        <v>2759.1805873929006</v>
      </c>
    </row>
    <row r="1645" spans="1:8" x14ac:dyDescent="0.25">
      <c r="A1645" t="s">
        <v>17</v>
      </c>
      <c r="B1645" t="s">
        <v>18</v>
      </c>
      <c r="C1645" t="s">
        <v>28</v>
      </c>
      <c r="D1645" t="s">
        <v>79</v>
      </c>
      <c r="E1645" t="s">
        <v>28</v>
      </c>
      <c r="F1645">
        <v>700002</v>
      </c>
      <c r="G1645" t="s">
        <v>42</v>
      </c>
      <c r="H1645">
        <v>5518.3611747858013</v>
      </c>
    </row>
    <row r="1646" spans="1:8" x14ac:dyDescent="0.25">
      <c r="A1646" t="s">
        <v>17</v>
      </c>
      <c r="B1646" t="s">
        <v>18</v>
      </c>
      <c r="C1646" t="s">
        <v>28</v>
      </c>
      <c r="D1646" t="s">
        <v>79</v>
      </c>
      <c r="E1646" t="s">
        <v>28</v>
      </c>
      <c r="F1646">
        <v>700003</v>
      </c>
      <c r="G1646" t="s">
        <v>43</v>
      </c>
      <c r="H1646">
        <v>2759.1805873929006</v>
      </c>
    </row>
    <row r="1647" spans="1:8" x14ac:dyDescent="0.25">
      <c r="A1647" t="s">
        <v>17</v>
      </c>
      <c r="B1647" t="s">
        <v>18</v>
      </c>
      <c r="C1647" t="s">
        <v>28</v>
      </c>
      <c r="D1647" t="s">
        <v>79</v>
      </c>
      <c r="E1647" t="s">
        <v>28</v>
      </c>
      <c r="F1647">
        <v>800000</v>
      </c>
      <c r="G1647" t="s">
        <v>44</v>
      </c>
      <c r="H1647">
        <v>5518.3611747858013</v>
      </c>
    </row>
    <row r="1648" spans="1:8" x14ac:dyDescent="0.25">
      <c r="A1648" t="s">
        <v>17</v>
      </c>
      <c r="B1648" t="s">
        <v>18</v>
      </c>
      <c r="C1648" t="s">
        <v>28</v>
      </c>
      <c r="D1648" t="s">
        <v>79</v>
      </c>
      <c r="E1648" t="s">
        <v>28</v>
      </c>
      <c r="F1648">
        <v>800001</v>
      </c>
      <c r="G1648" t="s">
        <v>45</v>
      </c>
      <c r="H1648">
        <v>5518.3611747858013</v>
      </c>
    </row>
    <row r="1649" spans="1:8" x14ac:dyDescent="0.25">
      <c r="A1649" t="s">
        <v>17</v>
      </c>
      <c r="B1649" t="s">
        <v>18</v>
      </c>
      <c r="C1649" t="s">
        <v>28</v>
      </c>
      <c r="D1649" t="s">
        <v>79</v>
      </c>
      <c r="E1649" t="s">
        <v>28</v>
      </c>
      <c r="F1649">
        <v>800002</v>
      </c>
      <c r="G1649" t="s">
        <v>45</v>
      </c>
      <c r="H1649">
        <v>5518.3611747858013</v>
      </c>
    </row>
    <row r="1650" spans="1:8" x14ac:dyDescent="0.25">
      <c r="A1650" t="s">
        <v>17</v>
      </c>
      <c r="B1650" t="s">
        <v>18</v>
      </c>
      <c r="C1650" t="s">
        <v>86</v>
      </c>
      <c r="D1650" t="s">
        <v>80</v>
      </c>
      <c r="E1650" t="s">
        <v>29</v>
      </c>
      <c r="F1650">
        <v>100000</v>
      </c>
      <c r="G1650" t="s">
        <v>31</v>
      </c>
      <c r="H1650">
        <v>278677.23932668293</v>
      </c>
    </row>
    <row r="1651" spans="1:8" x14ac:dyDescent="0.25">
      <c r="A1651" t="s">
        <v>17</v>
      </c>
      <c r="B1651" t="s">
        <v>18</v>
      </c>
      <c r="C1651" t="s">
        <v>86</v>
      </c>
      <c r="D1651" t="s">
        <v>80</v>
      </c>
      <c r="E1651" t="s">
        <v>29</v>
      </c>
      <c r="F1651">
        <v>100001</v>
      </c>
      <c r="G1651" t="s">
        <v>32</v>
      </c>
      <c r="H1651">
        <v>83603.171798004871</v>
      </c>
    </row>
    <row r="1652" spans="1:8" x14ac:dyDescent="0.25">
      <c r="A1652" t="s">
        <v>17</v>
      </c>
      <c r="B1652" t="s">
        <v>18</v>
      </c>
      <c r="C1652" t="s">
        <v>86</v>
      </c>
      <c r="D1652" t="s">
        <v>80</v>
      </c>
      <c r="E1652" t="s">
        <v>29</v>
      </c>
      <c r="F1652">
        <v>200000</v>
      </c>
      <c r="G1652" t="s">
        <v>36</v>
      </c>
      <c r="H1652">
        <v>139338.61966334147</v>
      </c>
    </row>
    <row r="1653" spans="1:8" x14ac:dyDescent="0.25">
      <c r="A1653" t="s">
        <v>17</v>
      </c>
      <c r="B1653" t="s">
        <v>18</v>
      </c>
      <c r="C1653" t="s">
        <v>86</v>
      </c>
      <c r="D1653" t="s">
        <v>80</v>
      </c>
      <c r="E1653" t="s">
        <v>29</v>
      </c>
      <c r="F1653">
        <v>400000</v>
      </c>
      <c r="G1653" t="s">
        <v>33</v>
      </c>
      <c r="H1653">
        <v>27867.723932668294</v>
      </c>
    </row>
    <row r="1654" spans="1:8" x14ac:dyDescent="0.25">
      <c r="A1654" t="s">
        <v>17</v>
      </c>
      <c r="B1654" t="s">
        <v>18</v>
      </c>
      <c r="C1654" t="s">
        <v>86</v>
      </c>
      <c r="D1654" t="s">
        <v>80</v>
      </c>
      <c r="E1654" t="s">
        <v>29</v>
      </c>
      <c r="F1654">
        <v>400001</v>
      </c>
      <c r="G1654" t="s">
        <v>34</v>
      </c>
      <c r="H1654">
        <v>13933.861966334147</v>
      </c>
    </row>
    <row r="1655" spans="1:8" x14ac:dyDescent="0.25">
      <c r="A1655" t="s">
        <v>17</v>
      </c>
      <c r="B1655" t="s">
        <v>18</v>
      </c>
      <c r="C1655" t="s">
        <v>86</v>
      </c>
      <c r="D1655" t="s">
        <v>80</v>
      </c>
      <c r="E1655" t="s">
        <v>29</v>
      </c>
      <c r="F1655">
        <v>500000</v>
      </c>
      <c r="G1655" t="s">
        <v>35</v>
      </c>
      <c r="H1655">
        <v>55735.447865336588</v>
      </c>
    </row>
    <row r="1656" spans="1:8" x14ac:dyDescent="0.25">
      <c r="A1656" t="s">
        <v>17</v>
      </c>
      <c r="B1656" t="s">
        <v>18</v>
      </c>
      <c r="C1656" t="s">
        <v>86</v>
      </c>
      <c r="D1656" t="s">
        <v>80</v>
      </c>
      <c r="E1656" t="s">
        <v>29</v>
      </c>
      <c r="F1656">
        <v>600000</v>
      </c>
      <c r="G1656" t="s">
        <v>37</v>
      </c>
      <c r="H1656">
        <v>27867.723932668294</v>
      </c>
    </row>
    <row r="1657" spans="1:8" x14ac:dyDescent="0.25">
      <c r="A1657" t="s">
        <v>17</v>
      </c>
      <c r="B1657" t="s">
        <v>18</v>
      </c>
      <c r="C1657" t="s">
        <v>86</v>
      </c>
      <c r="D1657" t="s">
        <v>80</v>
      </c>
      <c r="E1657" t="s">
        <v>29</v>
      </c>
      <c r="F1657">
        <v>600001</v>
      </c>
      <c r="G1657" t="s">
        <v>39</v>
      </c>
      <c r="H1657">
        <v>0</v>
      </c>
    </row>
    <row r="1658" spans="1:8" x14ac:dyDescent="0.25">
      <c r="A1658" t="s">
        <v>17</v>
      </c>
      <c r="B1658" t="s">
        <v>18</v>
      </c>
      <c r="C1658" t="s">
        <v>86</v>
      </c>
      <c r="D1658" t="s">
        <v>80</v>
      </c>
      <c r="E1658" t="s">
        <v>29</v>
      </c>
      <c r="F1658">
        <v>600002</v>
      </c>
      <c r="G1658" t="s">
        <v>38</v>
      </c>
      <c r="H1658">
        <v>0</v>
      </c>
    </row>
    <row r="1659" spans="1:8" x14ac:dyDescent="0.25">
      <c r="A1659" t="s">
        <v>17</v>
      </c>
      <c r="B1659" t="s">
        <v>18</v>
      </c>
      <c r="C1659" t="s">
        <v>86</v>
      </c>
      <c r="D1659" t="s">
        <v>80</v>
      </c>
      <c r="E1659" t="s">
        <v>29</v>
      </c>
      <c r="F1659">
        <v>700000</v>
      </c>
      <c r="G1659" t="s">
        <v>40</v>
      </c>
      <c r="H1659">
        <v>13933.861966334147</v>
      </c>
    </row>
    <row r="1660" spans="1:8" x14ac:dyDescent="0.25">
      <c r="A1660" t="s">
        <v>17</v>
      </c>
      <c r="B1660" t="s">
        <v>18</v>
      </c>
      <c r="C1660" t="s">
        <v>86</v>
      </c>
      <c r="D1660" t="s">
        <v>80</v>
      </c>
      <c r="E1660" t="s">
        <v>29</v>
      </c>
      <c r="F1660">
        <v>700001</v>
      </c>
      <c r="G1660" t="s">
        <v>41</v>
      </c>
      <c r="H1660">
        <v>2786.7723932668296</v>
      </c>
    </row>
    <row r="1661" spans="1:8" x14ac:dyDescent="0.25">
      <c r="A1661" t="s">
        <v>17</v>
      </c>
      <c r="B1661" t="s">
        <v>18</v>
      </c>
      <c r="C1661" t="s">
        <v>86</v>
      </c>
      <c r="D1661" t="s">
        <v>80</v>
      </c>
      <c r="E1661" t="s">
        <v>29</v>
      </c>
      <c r="F1661">
        <v>700002</v>
      </c>
      <c r="G1661" t="s">
        <v>42</v>
      </c>
      <c r="H1661">
        <v>5573.5447865336591</v>
      </c>
    </row>
    <row r="1662" spans="1:8" x14ac:dyDescent="0.25">
      <c r="A1662" t="s">
        <v>17</v>
      </c>
      <c r="B1662" t="s">
        <v>18</v>
      </c>
      <c r="C1662" t="s">
        <v>86</v>
      </c>
      <c r="D1662" t="s">
        <v>80</v>
      </c>
      <c r="E1662" t="s">
        <v>29</v>
      </c>
      <c r="F1662">
        <v>700003</v>
      </c>
      <c r="G1662" t="s">
        <v>43</v>
      </c>
      <c r="H1662">
        <v>2786.7723932668296</v>
      </c>
    </row>
    <row r="1663" spans="1:8" x14ac:dyDescent="0.25">
      <c r="A1663" t="s">
        <v>17</v>
      </c>
      <c r="B1663" t="s">
        <v>18</v>
      </c>
      <c r="C1663" t="s">
        <v>86</v>
      </c>
      <c r="D1663" t="s">
        <v>80</v>
      </c>
      <c r="E1663" t="s">
        <v>29</v>
      </c>
      <c r="F1663">
        <v>800000</v>
      </c>
      <c r="G1663" t="s">
        <v>44</v>
      </c>
      <c r="H1663">
        <v>5573.5447865336591</v>
      </c>
    </row>
    <row r="1664" spans="1:8" x14ac:dyDescent="0.25">
      <c r="A1664" t="s">
        <v>17</v>
      </c>
      <c r="B1664" t="s">
        <v>18</v>
      </c>
      <c r="C1664" t="s">
        <v>86</v>
      </c>
      <c r="D1664" t="s">
        <v>80</v>
      </c>
      <c r="E1664" t="s">
        <v>29</v>
      </c>
      <c r="F1664">
        <v>800001</v>
      </c>
      <c r="G1664" t="s">
        <v>45</v>
      </c>
      <c r="H1664">
        <v>5573.5447865336591</v>
      </c>
    </row>
    <row r="1665" spans="1:8" x14ac:dyDescent="0.25">
      <c r="A1665" t="s">
        <v>17</v>
      </c>
      <c r="B1665" t="s">
        <v>18</v>
      </c>
      <c r="C1665" t="s">
        <v>86</v>
      </c>
      <c r="D1665" t="s">
        <v>80</v>
      </c>
      <c r="E1665" t="s">
        <v>29</v>
      </c>
      <c r="F1665">
        <v>800002</v>
      </c>
      <c r="G1665" t="s">
        <v>45</v>
      </c>
      <c r="H1665">
        <v>5573.5447865336591</v>
      </c>
    </row>
    <row r="1666" spans="1:8" x14ac:dyDescent="0.25">
      <c r="A1666" t="s">
        <v>17</v>
      </c>
      <c r="B1666" t="s">
        <v>18</v>
      </c>
      <c r="C1666" t="s">
        <v>87</v>
      </c>
      <c r="D1666" t="s">
        <v>81</v>
      </c>
      <c r="E1666" t="s">
        <v>30</v>
      </c>
      <c r="F1666">
        <v>100000</v>
      </c>
      <c r="G1666" t="s">
        <v>31</v>
      </c>
      <c r="H1666">
        <v>281464.01171994978</v>
      </c>
    </row>
    <row r="1667" spans="1:8" x14ac:dyDescent="0.25">
      <c r="A1667" t="s">
        <v>17</v>
      </c>
      <c r="B1667" t="s">
        <v>18</v>
      </c>
      <c r="C1667" t="s">
        <v>87</v>
      </c>
      <c r="D1667" t="s">
        <v>81</v>
      </c>
      <c r="E1667" t="s">
        <v>30</v>
      </c>
      <c r="F1667">
        <v>100001</v>
      </c>
      <c r="G1667" t="s">
        <v>32</v>
      </c>
      <c r="H1667">
        <v>84439.203515984933</v>
      </c>
    </row>
    <row r="1668" spans="1:8" x14ac:dyDescent="0.25">
      <c r="A1668" t="s">
        <v>17</v>
      </c>
      <c r="B1668" t="s">
        <v>18</v>
      </c>
      <c r="C1668" t="s">
        <v>87</v>
      </c>
      <c r="D1668" t="s">
        <v>81</v>
      </c>
      <c r="E1668" t="s">
        <v>30</v>
      </c>
      <c r="F1668">
        <v>200000</v>
      </c>
      <c r="G1668" t="s">
        <v>36</v>
      </c>
      <c r="H1668">
        <v>140732.00585997489</v>
      </c>
    </row>
    <row r="1669" spans="1:8" x14ac:dyDescent="0.25">
      <c r="A1669" t="s">
        <v>17</v>
      </c>
      <c r="B1669" t="s">
        <v>18</v>
      </c>
      <c r="C1669" t="s">
        <v>87</v>
      </c>
      <c r="D1669" t="s">
        <v>81</v>
      </c>
      <c r="E1669" t="s">
        <v>30</v>
      </c>
      <c r="F1669">
        <v>400000</v>
      </c>
      <c r="G1669" t="s">
        <v>33</v>
      </c>
      <c r="H1669">
        <v>28146.401171994978</v>
      </c>
    </row>
    <row r="1670" spans="1:8" x14ac:dyDescent="0.25">
      <c r="A1670" t="s">
        <v>17</v>
      </c>
      <c r="B1670" t="s">
        <v>18</v>
      </c>
      <c r="C1670" t="s">
        <v>87</v>
      </c>
      <c r="D1670" t="s">
        <v>81</v>
      </c>
      <c r="E1670" t="s">
        <v>30</v>
      </c>
      <c r="F1670">
        <v>400001</v>
      </c>
      <c r="G1670" t="s">
        <v>34</v>
      </c>
      <c r="H1670">
        <v>14073.200585997489</v>
      </c>
    </row>
    <row r="1671" spans="1:8" x14ac:dyDescent="0.25">
      <c r="A1671" t="s">
        <v>17</v>
      </c>
      <c r="B1671" t="s">
        <v>18</v>
      </c>
      <c r="C1671" t="s">
        <v>87</v>
      </c>
      <c r="D1671" t="s">
        <v>81</v>
      </c>
      <c r="E1671" t="s">
        <v>30</v>
      </c>
      <c r="F1671">
        <v>500000</v>
      </c>
      <c r="G1671" t="s">
        <v>35</v>
      </c>
      <c r="H1671">
        <v>56292.802343989955</v>
      </c>
    </row>
    <row r="1672" spans="1:8" x14ac:dyDescent="0.25">
      <c r="A1672" t="s">
        <v>17</v>
      </c>
      <c r="B1672" t="s">
        <v>18</v>
      </c>
      <c r="C1672" t="s">
        <v>87</v>
      </c>
      <c r="D1672" t="s">
        <v>81</v>
      </c>
      <c r="E1672" t="s">
        <v>30</v>
      </c>
      <c r="F1672">
        <v>600000</v>
      </c>
      <c r="G1672" t="s">
        <v>37</v>
      </c>
      <c r="H1672">
        <v>28146.401171994978</v>
      </c>
    </row>
    <row r="1673" spans="1:8" x14ac:dyDescent="0.25">
      <c r="A1673" t="s">
        <v>17</v>
      </c>
      <c r="B1673" t="s">
        <v>18</v>
      </c>
      <c r="C1673" t="s">
        <v>87</v>
      </c>
      <c r="D1673" t="s">
        <v>81</v>
      </c>
      <c r="E1673" t="s">
        <v>30</v>
      </c>
      <c r="F1673">
        <v>600001</v>
      </c>
      <c r="G1673" t="s">
        <v>39</v>
      </c>
      <c r="H1673">
        <v>0</v>
      </c>
    </row>
    <row r="1674" spans="1:8" x14ac:dyDescent="0.25">
      <c r="A1674" t="s">
        <v>17</v>
      </c>
      <c r="B1674" t="s">
        <v>18</v>
      </c>
      <c r="C1674" t="s">
        <v>87</v>
      </c>
      <c r="D1674" t="s">
        <v>81</v>
      </c>
      <c r="E1674" t="s">
        <v>30</v>
      </c>
      <c r="F1674">
        <v>600002</v>
      </c>
      <c r="G1674" t="s">
        <v>38</v>
      </c>
      <c r="H1674">
        <v>0</v>
      </c>
    </row>
    <row r="1675" spans="1:8" x14ac:dyDescent="0.25">
      <c r="A1675" t="s">
        <v>17</v>
      </c>
      <c r="B1675" t="s">
        <v>18</v>
      </c>
      <c r="C1675" t="s">
        <v>87</v>
      </c>
      <c r="D1675" t="s">
        <v>81</v>
      </c>
      <c r="E1675" t="s">
        <v>30</v>
      </c>
      <c r="F1675">
        <v>700000</v>
      </c>
      <c r="G1675" t="s">
        <v>40</v>
      </c>
      <c r="H1675">
        <v>14073.200585997489</v>
      </c>
    </row>
    <row r="1676" spans="1:8" x14ac:dyDescent="0.25">
      <c r="A1676" t="s">
        <v>17</v>
      </c>
      <c r="B1676" t="s">
        <v>18</v>
      </c>
      <c r="C1676" t="s">
        <v>87</v>
      </c>
      <c r="D1676" t="s">
        <v>81</v>
      </c>
      <c r="E1676" t="s">
        <v>30</v>
      </c>
      <c r="F1676">
        <v>700001</v>
      </c>
      <c r="G1676" t="s">
        <v>41</v>
      </c>
      <c r="H1676">
        <v>2814.640117199498</v>
      </c>
    </row>
    <row r="1677" spans="1:8" x14ac:dyDescent="0.25">
      <c r="A1677" t="s">
        <v>17</v>
      </c>
      <c r="B1677" t="s">
        <v>18</v>
      </c>
      <c r="C1677" t="s">
        <v>87</v>
      </c>
      <c r="D1677" t="s">
        <v>81</v>
      </c>
      <c r="E1677" t="s">
        <v>30</v>
      </c>
      <c r="F1677">
        <v>700002</v>
      </c>
      <c r="G1677" t="s">
        <v>42</v>
      </c>
      <c r="H1677">
        <v>5629.2802343989961</v>
      </c>
    </row>
    <row r="1678" spans="1:8" x14ac:dyDescent="0.25">
      <c r="A1678" t="s">
        <v>17</v>
      </c>
      <c r="B1678" t="s">
        <v>18</v>
      </c>
      <c r="C1678" t="s">
        <v>87</v>
      </c>
      <c r="D1678" t="s">
        <v>81</v>
      </c>
      <c r="E1678" t="s">
        <v>30</v>
      </c>
      <c r="F1678">
        <v>700003</v>
      </c>
      <c r="G1678" t="s">
        <v>43</v>
      </c>
      <c r="H1678">
        <v>2814.640117199498</v>
      </c>
    </row>
    <row r="1679" spans="1:8" x14ac:dyDescent="0.25">
      <c r="A1679" t="s">
        <v>17</v>
      </c>
      <c r="B1679" t="s">
        <v>18</v>
      </c>
      <c r="C1679" t="s">
        <v>87</v>
      </c>
      <c r="D1679" t="s">
        <v>81</v>
      </c>
      <c r="E1679" t="s">
        <v>30</v>
      </c>
      <c r="F1679">
        <v>800000</v>
      </c>
      <c r="G1679" t="s">
        <v>44</v>
      </c>
      <c r="H1679">
        <v>5629.2802343989961</v>
      </c>
    </row>
    <row r="1680" spans="1:8" x14ac:dyDescent="0.25">
      <c r="A1680" t="s">
        <v>17</v>
      </c>
      <c r="B1680" t="s">
        <v>18</v>
      </c>
      <c r="C1680" t="s">
        <v>87</v>
      </c>
      <c r="D1680" t="s">
        <v>81</v>
      </c>
      <c r="E1680" t="s">
        <v>30</v>
      </c>
      <c r="F1680">
        <v>800001</v>
      </c>
      <c r="G1680" t="s">
        <v>45</v>
      </c>
      <c r="H1680">
        <v>5629.2802343989961</v>
      </c>
    </row>
    <row r="1681" spans="1:8" x14ac:dyDescent="0.25">
      <c r="A1681" t="s">
        <v>17</v>
      </c>
      <c r="B1681" t="s">
        <v>18</v>
      </c>
      <c r="C1681" t="s">
        <v>87</v>
      </c>
      <c r="D1681" t="s">
        <v>81</v>
      </c>
      <c r="E1681" t="s">
        <v>30</v>
      </c>
      <c r="F1681">
        <v>800002</v>
      </c>
      <c r="G1681" t="s">
        <v>45</v>
      </c>
      <c r="H1681">
        <v>5629.2802343989961</v>
      </c>
    </row>
    <row r="1682" spans="1:8" x14ac:dyDescent="0.25">
      <c r="A1682" t="s">
        <v>19</v>
      </c>
      <c r="B1682" t="s">
        <v>20</v>
      </c>
      <c r="C1682" t="s">
        <v>4</v>
      </c>
      <c r="D1682" t="s">
        <v>62</v>
      </c>
      <c r="E1682" t="s">
        <v>47</v>
      </c>
      <c r="F1682">
        <v>100000</v>
      </c>
      <c r="G1682" t="s">
        <v>31</v>
      </c>
      <c r="H1682">
        <v>284278.65183714929</v>
      </c>
    </row>
    <row r="1683" spans="1:8" x14ac:dyDescent="0.25">
      <c r="A1683" t="s">
        <v>19</v>
      </c>
      <c r="B1683" t="s">
        <v>20</v>
      </c>
      <c r="C1683" t="s">
        <v>4</v>
      </c>
      <c r="D1683" t="s">
        <v>62</v>
      </c>
      <c r="E1683" t="s">
        <v>47</v>
      </c>
      <c r="F1683">
        <v>100001</v>
      </c>
      <c r="G1683" t="s">
        <v>32</v>
      </c>
      <c r="H1683">
        <v>85283.595551144783</v>
      </c>
    </row>
    <row r="1684" spans="1:8" x14ac:dyDescent="0.25">
      <c r="A1684" t="s">
        <v>19</v>
      </c>
      <c r="B1684" t="s">
        <v>20</v>
      </c>
      <c r="C1684" t="s">
        <v>4</v>
      </c>
      <c r="D1684" t="s">
        <v>62</v>
      </c>
      <c r="E1684" t="s">
        <v>47</v>
      </c>
      <c r="F1684">
        <v>200000</v>
      </c>
      <c r="G1684" t="s">
        <v>36</v>
      </c>
      <c r="H1684">
        <v>142139.32591857464</v>
      </c>
    </row>
    <row r="1685" spans="1:8" x14ac:dyDescent="0.25">
      <c r="A1685" t="s">
        <v>19</v>
      </c>
      <c r="B1685" t="s">
        <v>20</v>
      </c>
      <c r="C1685" t="s">
        <v>4</v>
      </c>
      <c r="D1685" t="s">
        <v>62</v>
      </c>
      <c r="E1685" t="s">
        <v>47</v>
      </c>
      <c r="F1685">
        <v>400000</v>
      </c>
      <c r="G1685" t="s">
        <v>33</v>
      </c>
      <c r="H1685">
        <v>28427.86518371493</v>
      </c>
    </row>
    <row r="1686" spans="1:8" x14ac:dyDescent="0.25">
      <c r="A1686" t="s">
        <v>19</v>
      </c>
      <c r="B1686" t="s">
        <v>20</v>
      </c>
      <c r="C1686" t="s">
        <v>4</v>
      </c>
      <c r="D1686" t="s">
        <v>62</v>
      </c>
      <c r="E1686" t="s">
        <v>47</v>
      </c>
      <c r="F1686">
        <v>400001</v>
      </c>
      <c r="G1686" t="s">
        <v>34</v>
      </c>
      <c r="H1686">
        <v>14213.932591857465</v>
      </c>
    </row>
    <row r="1687" spans="1:8" x14ac:dyDescent="0.25">
      <c r="A1687" t="s">
        <v>19</v>
      </c>
      <c r="B1687" t="s">
        <v>20</v>
      </c>
      <c r="C1687" t="s">
        <v>4</v>
      </c>
      <c r="D1687" t="s">
        <v>62</v>
      </c>
      <c r="E1687" t="s">
        <v>47</v>
      </c>
      <c r="F1687">
        <v>500000</v>
      </c>
      <c r="G1687" t="s">
        <v>35</v>
      </c>
      <c r="H1687">
        <v>56855.73036742986</v>
      </c>
    </row>
    <row r="1688" spans="1:8" x14ac:dyDescent="0.25">
      <c r="A1688" t="s">
        <v>19</v>
      </c>
      <c r="B1688" t="s">
        <v>20</v>
      </c>
      <c r="C1688" t="s">
        <v>4</v>
      </c>
      <c r="D1688" t="s">
        <v>62</v>
      </c>
      <c r="E1688" t="s">
        <v>47</v>
      </c>
      <c r="F1688">
        <v>600000</v>
      </c>
      <c r="G1688" t="s">
        <v>37</v>
      </c>
      <c r="H1688">
        <v>28427.86518371493</v>
      </c>
    </row>
    <row r="1689" spans="1:8" x14ac:dyDescent="0.25">
      <c r="A1689" t="s">
        <v>19</v>
      </c>
      <c r="B1689" t="s">
        <v>20</v>
      </c>
      <c r="C1689" t="s">
        <v>4</v>
      </c>
      <c r="D1689" t="s">
        <v>62</v>
      </c>
      <c r="E1689" t="s">
        <v>47</v>
      </c>
      <c r="F1689">
        <v>600001</v>
      </c>
      <c r="G1689" t="s">
        <v>39</v>
      </c>
      <c r="H1689">
        <v>0</v>
      </c>
    </row>
    <row r="1690" spans="1:8" x14ac:dyDescent="0.25">
      <c r="A1690" t="s">
        <v>19</v>
      </c>
      <c r="B1690" t="s">
        <v>20</v>
      </c>
      <c r="C1690" t="s">
        <v>4</v>
      </c>
      <c r="D1690" t="s">
        <v>62</v>
      </c>
      <c r="E1690" t="s">
        <v>47</v>
      </c>
      <c r="F1690">
        <v>600002</v>
      </c>
      <c r="G1690" t="s">
        <v>38</v>
      </c>
      <c r="H1690">
        <v>0</v>
      </c>
    </row>
    <row r="1691" spans="1:8" x14ac:dyDescent="0.25">
      <c r="A1691" t="s">
        <v>19</v>
      </c>
      <c r="B1691" t="s">
        <v>20</v>
      </c>
      <c r="C1691" t="s">
        <v>4</v>
      </c>
      <c r="D1691" t="s">
        <v>62</v>
      </c>
      <c r="E1691" t="s">
        <v>47</v>
      </c>
      <c r="F1691">
        <v>700000</v>
      </c>
      <c r="G1691" t="s">
        <v>40</v>
      </c>
      <c r="H1691">
        <v>14213.932591857465</v>
      </c>
    </row>
    <row r="1692" spans="1:8" x14ac:dyDescent="0.25">
      <c r="A1692" t="s">
        <v>19</v>
      </c>
      <c r="B1692" t="s">
        <v>20</v>
      </c>
      <c r="C1692" t="s">
        <v>4</v>
      </c>
      <c r="D1692" t="s">
        <v>62</v>
      </c>
      <c r="E1692" t="s">
        <v>47</v>
      </c>
      <c r="F1692">
        <v>700001</v>
      </c>
      <c r="G1692" t="s">
        <v>41</v>
      </c>
      <c r="H1692">
        <v>2842.786518371493</v>
      </c>
    </row>
    <row r="1693" spans="1:8" x14ac:dyDescent="0.25">
      <c r="A1693" t="s">
        <v>19</v>
      </c>
      <c r="B1693" t="s">
        <v>20</v>
      </c>
      <c r="C1693" t="s">
        <v>4</v>
      </c>
      <c r="D1693" t="s">
        <v>62</v>
      </c>
      <c r="E1693" t="s">
        <v>47</v>
      </c>
      <c r="F1693">
        <v>700002</v>
      </c>
      <c r="G1693" t="s">
        <v>42</v>
      </c>
      <c r="H1693">
        <v>5685.573036742986</v>
      </c>
    </row>
    <row r="1694" spans="1:8" x14ac:dyDescent="0.25">
      <c r="A1694" t="s">
        <v>19</v>
      </c>
      <c r="B1694" t="s">
        <v>20</v>
      </c>
      <c r="C1694" t="s">
        <v>4</v>
      </c>
      <c r="D1694" t="s">
        <v>62</v>
      </c>
      <c r="E1694" t="s">
        <v>47</v>
      </c>
      <c r="F1694">
        <v>700003</v>
      </c>
      <c r="G1694" t="s">
        <v>43</v>
      </c>
      <c r="H1694">
        <v>2842.786518371493</v>
      </c>
    </row>
    <row r="1695" spans="1:8" x14ac:dyDescent="0.25">
      <c r="A1695" t="s">
        <v>19</v>
      </c>
      <c r="B1695" t="s">
        <v>20</v>
      </c>
      <c r="C1695" t="s">
        <v>4</v>
      </c>
      <c r="D1695" t="s">
        <v>62</v>
      </c>
      <c r="E1695" t="s">
        <v>47</v>
      </c>
      <c r="F1695">
        <v>800000</v>
      </c>
      <c r="G1695" t="s">
        <v>44</v>
      </c>
      <c r="H1695">
        <v>5685.573036742986</v>
      </c>
    </row>
    <row r="1696" spans="1:8" x14ac:dyDescent="0.25">
      <c r="A1696" t="s">
        <v>19</v>
      </c>
      <c r="B1696" t="s">
        <v>20</v>
      </c>
      <c r="C1696" t="s">
        <v>4</v>
      </c>
      <c r="D1696" t="s">
        <v>62</v>
      </c>
      <c r="E1696" t="s">
        <v>47</v>
      </c>
      <c r="F1696">
        <v>800001</v>
      </c>
      <c r="G1696" t="s">
        <v>45</v>
      </c>
      <c r="H1696">
        <v>5685.573036742986</v>
      </c>
    </row>
    <row r="1697" spans="1:8" x14ac:dyDescent="0.25">
      <c r="A1697" t="s">
        <v>19</v>
      </c>
      <c r="B1697" t="s">
        <v>20</v>
      </c>
      <c r="C1697" t="s">
        <v>4</v>
      </c>
      <c r="D1697" t="s">
        <v>62</v>
      </c>
      <c r="E1697" t="s">
        <v>47</v>
      </c>
      <c r="F1697">
        <v>800002</v>
      </c>
      <c r="G1697" t="s">
        <v>45</v>
      </c>
      <c r="H1697">
        <v>5685.573036742986</v>
      </c>
    </row>
    <row r="1698" spans="1:8" x14ac:dyDescent="0.25">
      <c r="A1698" t="s">
        <v>19</v>
      </c>
      <c r="B1698" t="s">
        <v>20</v>
      </c>
      <c r="C1698" t="s">
        <v>4</v>
      </c>
      <c r="D1698" t="s">
        <v>63</v>
      </c>
      <c r="E1698" t="s">
        <v>48</v>
      </c>
      <c r="F1698">
        <v>100000</v>
      </c>
      <c r="G1698" t="s">
        <v>31</v>
      </c>
      <c r="H1698">
        <v>287121.43835552078</v>
      </c>
    </row>
    <row r="1699" spans="1:8" x14ac:dyDescent="0.25">
      <c r="A1699" t="s">
        <v>19</v>
      </c>
      <c r="B1699" t="s">
        <v>20</v>
      </c>
      <c r="C1699" t="s">
        <v>4</v>
      </c>
      <c r="D1699" t="s">
        <v>63</v>
      </c>
      <c r="E1699" t="s">
        <v>48</v>
      </c>
      <c r="F1699">
        <v>100001</v>
      </c>
      <c r="G1699" t="s">
        <v>32</v>
      </c>
      <c r="H1699">
        <v>86136.431506656227</v>
      </c>
    </row>
    <row r="1700" spans="1:8" x14ac:dyDescent="0.25">
      <c r="A1700" t="s">
        <v>19</v>
      </c>
      <c r="B1700" t="s">
        <v>20</v>
      </c>
      <c r="C1700" t="s">
        <v>4</v>
      </c>
      <c r="D1700" t="s">
        <v>63</v>
      </c>
      <c r="E1700" t="s">
        <v>48</v>
      </c>
      <c r="F1700">
        <v>200000</v>
      </c>
      <c r="G1700" t="s">
        <v>36</v>
      </c>
      <c r="H1700">
        <v>143560.71917776039</v>
      </c>
    </row>
    <row r="1701" spans="1:8" x14ac:dyDescent="0.25">
      <c r="A1701" t="s">
        <v>19</v>
      </c>
      <c r="B1701" t="s">
        <v>20</v>
      </c>
      <c r="C1701" t="s">
        <v>4</v>
      </c>
      <c r="D1701" t="s">
        <v>63</v>
      </c>
      <c r="E1701" t="s">
        <v>48</v>
      </c>
      <c r="F1701">
        <v>400000</v>
      </c>
      <c r="G1701" t="s">
        <v>33</v>
      </c>
      <c r="H1701">
        <v>28712.14383555208</v>
      </c>
    </row>
    <row r="1702" spans="1:8" x14ac:dyDescent="0.25">
      <c r="A1702" t="s">
        <v>19</v>
      </c>
      <c r="B1702" t="s">
        <v>20</v>
      </c>
      <c r="C1702" t="s">
        <v>4</v>
      </c>
      <c r="D1702" t="s">
        <v>63</v>
      </c>
      <c r="E1702" t="s">
        <v>48</v>
      </c>
      <c r="F1702">
        <v>400001</v>
      </c>
      <c r="G1702" t="s">
        <v>34</v>
      </c>
      <c r="H1702">
        <v>14356.07191777604</v>
      </c>
    </row>
    <row r="1703" spans="1:8" x14ac:dyDescent="0.25">
      <c r="A1703" t="s">
        <v>19</v>
      </c>
      <c r="B1703" t="s">
        <v>20</v>
      </c>
      <c r="C1703" t="s">
        <v>4</v>
      </c>
      <c r="D1703" t="s">
        <v>63</v>
      </c>
      <c r="E1703" t="s">
        <v>48</v>
      </c>
      <c r="F1703">
        <v>500000</v>
      </c>
      <c r="G1703" t="s">
        <v>35</v>
      </c>
      <c r="H1703">
        <v>57424.287671104161</v>
      </c>
    </row>
    <row r="1704" spans="1:8" x14ac:dyDescent="0.25">
      <c r="A1704" t="s">
        <v>19</v>
      </c>
      <c r="B1704" t="s">
        <v>20</v>
      </c>
      <c r="C1704" t="s">
        <v>4</v>
      </c>
      <c r="D1704" t="s">
        <v>63</v>
      </c>
      <c r="E1704" t="s">
        <v>48</v>
      </c>
      <c r="F1704">
        <v>600000</v>
      </c>
      <c r="G1704" t="s">
        <v>37</v>
      </c>
      <c r="H1704">
        <v>28712.14383555208</v>
      </c>
    </row>
    <row r="1705" spans="1:8" x14ac:dyDescent="0.25">
      <c r="A1705" t="s">
        <v>19</v>
      </c>
      <c r="B1705" t="s">
        <v>20</v>
      </c>
      <c r="C1705" t="s">
        <v>4</v>
      </c>
      <c r="D1705" t="s">
        <v>63</v>
      </c>
      <c r="E1705" t="s">
        <v>48</v>
      </c>
      <c r="F1705">
        <v>600001</v>
      </c>
      <c r="G1705" t="s">
        <v>39</v>
      </c>
      <c r="H1705">
        <v>0</v>
      </c>
    </row>
    <row r="1706" spans="1:8" x14ac:dyDescent="0.25">
      <c r="A1706" t="s">
        <v>19</v>
      </c>
      <c r="B1706" t="s">
        <v>20</v>
      </c>
      <c r="C1706" t="s">
        <v>4</v>
      </c>
      <c r="D1706" t="s">
        <v>63</v>
      </c>
      <c r="E1706" t="s">
        <v>48</v>
      </c>
      <c r="F1706">
        <v>600002</v>
      </c>
      <c r="G1706" t="s">
        <v>38</v>
      </c>
      <c r="H1706">
        <v>0</v>
      </c>
    </row>
    <row r="1707" spans="1:8" x14ac:dyDescent="0.25">
      <c r="A1707" t="s">
        <v>19</v>
      </c>
      <c r="B1707" t="s">
        <v>20</v>
      </c>
      <c r="C1707" t="s">
        <v>4</v>
      </c>
      <c r="D1707" t="s">
        <v>63</v>
      </c>
      <c r="E1707" t="s">
        <v>48</v>
      </c>
      <c r="F1707">
        <v>700000</v>
      </c>
      <c r="G1707" t="s">
        <v>40</v>
      </c>
      <c r="H1707">
        <v>14356.07191777604</v>
      </c>
    </row>
    <row r="1708" spans="1:8" x14ac:dyDescent="0.25">
      <c r="A1708" t="s">
        <v>19</v>
      </c>
      <c r="B1708" t="s">
        <v>20</v>
      </c>
      <c r="C1708" t="s">
        <v>4</v>
      </c>
      <c r="D1708" t="s">
        <v>63</v>
      </c>
      <c r="E1708" t="s">
        <v>48</v>
      </c>
      <c r="F1708">
        <v>700001</v>
      </c>
      <c r="G1708" t="s">
        <v>41</v>
      </c>
      <c r="H1708">
        <v>2871.2143835552079</v>
      </c>
    </row>
    <row r="1709" spans="1:8" x14ac:dyDescent="0.25">
      <c r="A1709" t="s">
        <v>19</v>
      </c>
      <c r="B1709" t="s">
        <v>20</v>
      </c>
      <c r="C1709" t="s">
        <v>4</v>
      </c>
      <c r="D1709" t="s">
        <v>63</v>
      </c>
      <c r="E1709" t="s">
        <v>48</v>
      </c>
      <c r="F1709">
        <v>700002</v>
      </c>
      <c r="G1709" t="s">
        <v>42</v>
      </c>
      <c r="H1709">
        <v>5742.4287671104157</v>
      </c>
    </row>
    <row r="1710" spans="1:8" x14ac:dyDescent="0.25">
      <c r="A1710" t="s">
        <v>19</v>
      </c>
      <c r="B1710" t="s">
        <v>20</v>
      </c>
      <c r="C1710" t="s">
        <v>4</v>
      </c>
      <c r="D1710" t="s">
        <v>63</v>
      </c>
      <c r="E1710" t="s">
        <v>48</v>
      </c>
      <c r="F1710">
        <v>700003</v>
      </c>
      <c r="G1710" t="s">
        <v>43</v>
      </c>
      <c r="H1710">
        <v>2871.2143835552079</v>
      </c>
    </row>
    <row r="1711" spans="1:8" x14ac:dyDescent="0.25">
      <c r="A1711" t="s">
        <v>19</v>
      </c>
      <c r="B1711" t="s">
        <v>20</v>
      </c>
      <c r="C1711" t="s">
        <v>4</v>
      </c>
      <c r="D1711" t="s">
        <v>63</v>
      </c>
      <c r="E1711" t="s">
        <v>48</v>
      </c>
      <c r="F1711">
        <v>800000</v>
      </c>
      <c r="G1711" t="s">
        <v>44</v>
      </c>
      <c r="H1711">
        <v>5742.4287671104157</v>
      </c>
    </row>
    <row r="1712" spans="1:8" x14ac:dyDescent="0.25">
      <c r="A1712" t="s">
        <v>19</v>
      </c>
      <c r="B1712" t="s">
        <v>20</v>
      </c>
      <c r="C1712" t="s">
        <v>4</v>
      </c>
      <c r="D1712" t="s">
        <v>63</v>
      </c>
      <c r="E1712" t="s">
        <v>48</v>
      </c>
      <c r="F1712">
        <v>800001</v>
      </c>
      <c r="G1712" t="s">
        <v>45</v>
      </c>
      <c r="H1712">
        <v>5742.4287671104157</v>
      </c>
    </row>
    <row r="1713" spans="1:8" x14ac:dyDescent="0.25">
      <c r="A1713" t="s">
        <v>19</v>
      </c>
      <c r="B1713" t="s">
        <v>20</v>
      </c>
      <c r="C1713" t="s">
        <v>4</v>
      </c>
      <c r="D1713" t="s">
        <v>63</v>
      </c>
      <c r="E1713" t="s">
        <v>48</v>
      </c>
      <c r="F1713">
        <v>800002</v>
      </c>
      <c r="G1713" t="s">
        <v>45</v>
      </c>
      <c r="H1713">
        <v>5742.4287671104157</v>
      </c>
    </row>
    <row r="1714" spans="1:8" x14ac:dyDescent="0.25">
      <c r="A1714" t="s">
        <v>19</v>
      </c>
      <c r="B1714" t="s">
        <v>20</v>
      </c>
      <c r="C1714" t="s">
        <v>4</v>
      </c>
      <c r="D1714" t="s">
        <v>64</v>
      </c>
      <c r="E1714" t="s">
        <v>49</v>
      </c>
      <c r="F1714">
        <v>100000</v>
      </c>
      <c r="G1714" t="s">
        <v>31</v>
      </c>
      <c r="H1714">
        <v>289992.652739076</v>
      </c>
    </row>
    <row r="1715" spans="1:8" x14ac:dyDescent="0.25">
      <c r="A1715" t="s">
        <v>19</v>
      </c>
      <c r="B1715" t="s">
        <v>20</v>
      </c>
      <c r="C1715" t="s">
        <v>4</v>
      </c>
      <c r="D1715" t="s">
        <v>64</v>
      </c>
      <c r="E1715" t="s">
        <v>49</v>
      </c>
      <c r="F1715">
        <v>100001</v>
      </c>
      <c r="G1715" t="s">
        <v>32</v>
      </c>
      <c r="H1715">
        <v>86997.795821722801</v>
      </c>
    </row>
    <row r="1716" spans="1:8" x14ac:dyDescent="0.25">
      <c r="A1716" t="s">
        <v>19</v>
      </c>
      <c r="B1716" t="s">
        <v>20</v>
      </c>
      <c r="C1716" t="s">
        <v>4</v>
      </c>
      <c r="D1716" t="s">
        <v>64</v>
      </c>
      <c r="E1716" t="s">
        <v>49</v>
      </c>
      <c r="F1716">
        <v>200000</v>
      </c>
      <c r="G1716" t="s">
        <v>36</v>
      </c>
      <c r="H1716">
        <v>144996.326369538</v>
      </c>
    </row>
    <row r="1717" spans="1:8" x14ac:dyDescent="0.25">
      <c r="A1717" t="s">
        <v>19</v>
      </c>
      <c r="B1717" t="s">
        <v>20</v>
      </c>
      <c r="C1717" t="s">
        <v>4</v>
      </c>
      <c r="D1717" t="s">
        <v>64</v>
      </c>
      <c r="E1717" t="s">
        <v>49</v>
      </c>
      <c r="F1717">
        <v>400000</v>
      </c>
      <c r="G1717" t="s">
        <v>33</v>
      </c>
      <c r="H1717">
        <v>28999.2652739076</v>
      </c>
    </row>
    <row r="1718" spans="1:8" x14ac:dyDescent="0.25">
      <c r="A1718" t="s">
        <v>19</v>
      </c>
      <c r="B1718" t="s">
        <v>20</v>
      </c>
      <c r="C1718" t="s">
        <v>4</v>
      </c>
      <c r="D1718" t="s">
        <v>64</v>
      </c>
      <c r="E1718" t="s">
        <v>49</v>
      </c>
      <c r="F1718">
        <v>400001</v>
      </c>
      <c r="G1718" t="s">
        <v>34</v>
      </c>
      <c r="H1718">
        <v>14499.6326369538</v>
      </c>
    </row>
    <row r="1719" spans="1:8" x14ac:dyDescent="0.25">
      <c r="A1719" t="s">
        <v>19</v>
      </c>
      <c r="B1719" t="s">
        <v>20</v>
      </c>
      <c r="C1719" t="s">
        <v>4</v>
      </c>
      <c r="D1719" t="s">
        <v>64</v>
      </c>
      <c r="E1719" t="s">
        <v>49</v>
      </c>
      <c r="F1719">
        <v>500000</v>
      </c>
      <c r="G1719" t="s">
        <v>35</v>
      </c>
      <c r="H1719">
        <v>57998.5305478152</v>
      </c>
    </row>
    <row r="1720" spans="1:8" x14ac:dyDescent="0.25">
      <c r="A1720" t="s">
        <v>19</v>
      </c>
      <c r="B1720" t="s">
        <v>20</v>
      </c>
      <c r="C1720" t="s">
        <v>4</v>
      </c>
      <c r="D1720" t="s">
        <v>64</v>
      </c>
      <c r="E1720" t="s">
        <v>49</v>
      </c>
      <c r="F1720">
        <v>600000</v>
      </c>
      <c r="G1720" t="s">
        <v>37</v>
      </c>
      <c r="H1720">
        <v>28999.2652739076</v>
      </c>
    </row>
    <row r="1721" spans="1:8" x14ac:dyDescent="0.25">
      <c r="A1721" t="s">
        <v>19</v>
      </c>
      <c r="B1721" t="s">
        <v>20</v>
      </c>
      <c r="C1721" t="s">
        <v>4</v>
      </c>
      <c r="D1721" t="s">
        <v>64</v>
      </c>
      <c r="E1721" t="s">
        <v>49</v>
      </c>
      <c r="F1721">
        <v>600001</v>
      </c>
      <c r="G1721" t="s">
        <v>39</v>
      </c>
      <c r="H1721">
        <v>0</v>
      </c>
    </row>
    <row r="1722" spans="1:8" x14ac:dyDescent="0.25">
      <c r="A1722" t="s">
        <v>19</v>
      </c>
      <c r="B1722" t="s">
        <v>20</v>
      </c>
      <c r="C1722" t="s">
        <v>4</v>
      </c>
      <c r="D1722" t="s">
        <v>64</v>
      </c>
      <c r="E1722" t="s">
        <v>49</v>
      </c>
      <c r="F1722">
        <v>600002</v>
      </c>
      <c r="G1722" t="s">
        <v>38</v>
      </c>
      <c r="H1722">
        <v>0</v>
      </c>
    </row>
    <row r="1723" spans="1:8" x14ac:dyDescent="0.25">
      <c r="A1723" t="s">
        <v>19</v>
      </c>
      <c r="B1723" t="s">
        <v>20</v>
      </c>
      <c r="C1723" t="s">
        <v>4</v>
      </c>
      <c r="D1723" t="s">
        <v>64</v>
      </c>
      <c r="E1723" t="s">
        <v>49</v>
      </c>
      <c r="F1723">
        <v>700000</v>
      </c>
      <c r="G1723" t="s">
        <v>40</v>
      </c>
      <c r="H1723">
        <v>14499.6326369538</v>
      </c>
    </row>
    <row r="1724" spans="1:8" x14ac:dyDescent="0.25">
      <c r="A1724" t="s">
        <v>19</v>
      </c>
      <c r="B1724" t="s">
        <v>20</v>
      </c>
      <c r="C1724" t="s">
        <v>4</v>
      </c>
      <c r="D1724" t="s">
        <v>64</v>
      </c>
      <c r="E1724" t="s">
        <v>49</v>
      </c>
      <c r="F1724">
        <v>700001</v>
      </c>
      <c r="G1724" t="s">
        <v>41</v>
      </c>
      <c r="H1724">
        <v>2899.9265273907599</v>
      </c>
    </row>
    <row r="1725" spans="1:8" x14ac:dyDescent="0.25">
      <c r="A1725" t="s">
        <v>19</v>
      </c>
      <c r="B1725" t="s">
        <v>20</v>
      </c>
      <c r="C1725" t="s">
        <v>4</v>
      </c>
      <c r="D1725" t="s">
        <v>64</v>
      </c>
      <c r="E1725" t="s">
        <v>49</v>
      </c>
      <c r="F1725">
        <v>700002</v>
      </c>
      <c r="G1725" t="s">
        <v>42</v>
      </c>
      <c r="H1725">
        <v>5799.8530547815199</v>
      </c>
    </row>
    <row r="1726" spans="1:8" x14ac:dyDescent="0.25">
      <c r="A1726" t="s">
        <v>19</v>
      </c>
      <c r="B1726" t="s">
        <v>20</v>
      </c>
      <c r="C1726" t="s">
        <v>4</v>
      </c>
      <c r="D1726" t="s">
        <v>64</v>
      </c>
      <c r="E1726" t="s">
        <v>49</v>
      </c>
      <c r="F1726">
        <v>700003</v>
      </c>
      <c r="G1726" t="s">
        <v>43</v>
      </c>
      <c r="H1726">
        <v>2899.9265273907599</v>
      </c>
    </row>
    <row r="1727" spans="1:8" x14ac:dyDescent="0.25">
      <c r="A1727" t="s">
        <v>19</v>
      </c>
      <c r="B1727" t="s">
        <v>20</v>
      </c>
      <c r="C1727" t="s">
        <v>4</v>
      </c>
      <c r="D1727" t="s">
        <v>64</v>
      </c>
      <c r="E1727" t="s">
        <v>49</v>
      </c>
      <c r="F1727">
        <v>800000</v>
      </c>
      <c r="G1727" t="s">
        <v>44</v>
      </c>
      <c r="H1727">
        <v>5799.8530547815199</v>
      </c>
    </row>
    <row r="1728" spans="1:8" x14ac:dyDescent="0.25">
      <c r="A1728" t="s">
        <v>19</v>
      </c>
      <c r="B1728" t="s">
        <v>20</v>
      </c>
      <c r="C1728" t="s">
        <v>4</v>
      </c>
      <c r="D1728" t="s">
        <v>64</v>
      </c>
      <c r="E1728" t="s">
        <v>49</v>
      </c>
      <c r="F1728">
        <v>800001</v>
      </c>
      <c r="G1728" t="s">
        <v>45</v>
      </c>
      <c r="H1728">
        <v>5799.8530547815199</v>
      </c>
    </row>
    <row r="1729" spans="1:8" x14ac:dyDescent="0.25">
      <c r="A1729" t="s">
        <v>19</v>
      </c>
      <c r="B1729" t="s">
        <v>20</v>
      </c>
      <c r="C1729" t="s">
        <v>4</v>
      </c>
      <c r="D1729" t="s">
        <v>64</v>
      </c>
      <c r="E1729" t="s">
        <v>49</v>
      </c>
      <c r="F1729">
        <v>800002</v>
      </c>
      <c r="G1729" t="s">
        <v>45</v>
      </c>
      <c r="H1729">
        <v>5799.8530547815199</v>
      </c>
    </row>
    <row r="1730" spans="1:8" x14ac:dyDescent="0.25">
      <c r="A1730" t="s">
        <v>19</v>
      </c>
      <c r="B1730" t="s">
        <v>20</v>
      </c>
      <c r="C1730" t="s">
        <v>4</v>
      </c>
      <c r="D1730" t="s">
        <v>65</v>
      </c>
      <c r="E1730" t="s">
        <v>50</v>
      </c>
      <c r="F1730">
        <v>100000</v>
      </c>
      <c r="G1730" t="s">
        <v>31</v>
      </c>
      <c r="H1730">
        <v>292892.57926646678</v>
      </c>
    </row>
    <row r="1731" spans="1:8" x14ac:dyDescent="0.25">
      <c r="A1731" t="s">
        <v>19</v>
      </c>
      <c r="B1731" t="s">
        <v>20</v>
      </c>
      <c r="C1731" t="s">
        <v>4</v>
      </c>
      <c r="D1731" t="s">
        <v>65</v>
      </c>
      <c r="E1731" t="s">
        <v>50</v>
      </c>
      <c r="F1731">
        <v>100001</v>
      </c>
      <c r="G1731" t="s">
        <v>32</v>
      </c>
      <c r="H1731">
        <v>87867.773779940035</v>
      </c>
    </row>
    <row r="1732" spans="1:8" x14ac:dyDescent="0.25">
      <c r="A1732" t="s">
        <v>19</v>
      </c>
      <c r="B1732" t="s">
        <v>20</v>
      </c>
      <c r="C1732" t="s">
        <v>4</v>
      </c>
      <c r="D1732" t="s">
        <v>65</v>
      </c>
      <c r="E1732" t="s">
        <v>50</v>
      </c>
      <c r="F1732">
        <v>200000</v>
      </c>
      <c r="G1732" t="s">
        <v>36</v>
      </c>
      <c r="H1732">
        <v>146446.28963323339</v>
      </c>
    </row>
    <row r="1733" spans="1:8" x14ac:dyDescent="0.25">
      <c r="A1733" t="s">
        <v>19</v>
      </c>
      <c r="B1733" t="s">
        <v>20</v>
      </c>
      <c r="C1733" t="s">
        <v>4</v>
      </c>
      <c r="D1733" t="s">
        <v>65</v>
      </c>
      <c r="E1733" t="s">
        <v>50</v>
      </c>
      <c r="F1733">
        <v>400000</v>
      </c>
      <c r="G1733" t="s">
        <v>33</v>
      </c>
      <c r="H1733">
        <v>29289.257926646678</v>
      </c>
    </row>
    <row r="1734" spans="1:8" x14ac:dyDescent="0.25">
      <c r="A1734" t="s">
        <v>19</v>
      </c>
      <c r="B1734" t="s">
        <v>20</v>
      </c>
      <c r="C1734" t="s">
        <v>4</v>
      </c>
      <c r="D1734" t="s">
        <v>65</v>
      </c>
      <c r="E1734" t="s">
        <v>50</v>
      </c>
      <c r="F1734">
        <v>400001</v>
      </c>
      <c r="G1734" t="s">
        <v>34</v>
      </c>
      <c r="H1734">
        <v>14644.628963323339</v>
      </c>
    </row>
    <row r="1735" spans="1:8" x14ac:dyDescent="0.25">
      <c r="A1735" t="s">
        <v>19</v>
      </c>
      <c r="B1735" t="s">
        <v>20</v>
      </c>
      <c r="C1735" t="s">
        <v>4</v>
      </c>
      <c r="D1735" t="s">
        <v>65</v>
      </c>
      <c r="E1735" t="s">
        <v>50</v>
      </c>
      <c r="F1735">
        <v>500000</v>
      </c>
      <c r="G1735" t="s">
        <v>35</v>
      </c>
      <c r="H1735">
        <v>58578.515853293356</v>
      </c>
    </row>
    <row r="1736" spans="1:8" x14ac:dyDescent="0.25">
      <c r="A1736" t="s">
        <v>19</v>
      </c>
      <c r="B1736" t="s">
        <v>20</v>
      </c>
      <c r="C1736" t="s">
        <v>4</v>
      </c>
      <c r="D1736" t="s">
        <v>65</v>
      </c>
      <c r="E1736" t="s">
        <v>50</v>
      </c>
      <c r="F1736">
        <v>600000</v>
      </c>
      <c r="G1736" t="s">
        <v>37</v>
      </c>
      <c r="H1736">
        <v>29289.257926646678</v>
      </c>
    </row>
    <row r="1737" spans="1:8" x14ac:dyDescent="0.25">
      <c r="A1737" t="s">
        <v>19</v>
      </c>
      <c r="B1737" t="s">
        <v>20</v>
      </c>
      <c r="C1737" t="s">
        <v>4</v>
      </c>
      <c r="D1737" t="s">
        <v>65</v>
      </c>
      <c r="E1737" t="s">
        <v>50</v>
      </c>
      <c r="F1737">
        <v>600001</v>
      </c>
      <c r="G1737" t="s">
        <v>39</v>
      </c>
      <c r="H1737">
        <v>0</v>
      </c>
    </row>
    <row r="1738" spans="1:8" x14ac:dyDescent="0.25">
      <c r="A1738" t="s">
        <v>19</v>
      </c>
      <c r="B1738" t="s">
        <v>20</v>
      </c>
      <c r="C1738" t="s">
        <v>4</v>
      </c>
      <c r="D1738" t="s">
        <v>65</v>
      </c>
      <c r="E1738" t="s">
        <v>50</v>
      </c>
      <c r="F1738">
        <v>600002</v>
      </c>
      <c r="G1738" t="s">
        <v>38</v>
      </c>
      <c r="H1738">
        <v>0</v>
      </c>
    </row>
    <row r="1739" spans="1:8" x14ac:dyDescent="0.25">
      <c r="A1739" t="s">
        <v>19</v>
      </c>
      <c r="B1739" t="s">
        <v>20</v>
      </c>
      <c r="C1739" t="s">
        <v>4</v>
      </c>
      <c r="D1739" t="s">
        <v>65</v>
      </c>
      <c r="E1739" t="s">
        <v>50</v>
      </c>
      <c r="F1739">
        <v>700000</v>
      </c>
      <c r="G1739" t="s">
        <v>40</v>
      </c>
      <c r="H1739">
        <v>14644.628963323339</v>
      </c>
    </row>
    <row r="1740" spans="1:8" x14ac:dyDescent="0.25">
      <c r="A1740" t="s">
        <v>19</v>
      </c>
      <c r="B1740" t="s">
        <v>20</v>
      </c>
      <c r="C1740" t="s">
        <v>4</v>
      </c>
      <c r="D1740" t="s">
        <v>65</v>
      </c>
      <c r="E1740" t="s">
        <v>50</v>
      </c>
      <c r="F1740">
        <v>700001</v>
      </c>
      <c r="G1740" t="s">
        <v>41</v>
      </c>
      <c r="H1740">
        <v>2928.9257926646678</v>
      </c>
    </row>
    <row r="1741" spans="1:8" x14ac:dyDescent="0.25">
      <c r="A1741" t="s">
        <v>19</v>
      </c>
      <c r="B1741" t="s">
        <v>20</v>
      </c>
      <c r="C1741" t="s">
        <v>4</v>
      </c>
      <c r="D1741" t="s">
        <v>65</v>
      </c>
      <c r="E1741" t="s">
        <v>50</v>
      </c>
      <c r="F1741">
        <v>700002</v>
      </c>
      <c r="G1741" t="s">
        <v>42</v>
      </c>
      <c r="H1741">
        <v>5857.8515853293356</v>
      </c>
    </row>
    <row r="1742" spans="1:8" x14ac:dyDescent="0.25">
      <c r="A1742" t="s">
        <v>19</v>
      </c>
      <c r="B1742" t="s">
        <v>20</v>
      </c>
      <c r="C1742" t="s">
        <v>4</v>
      </c>
      <c r="D1742" t="s">
        <v>65</v>
      </c>
      <c r="E1742" t="s">
        <v>50</v>
      </c>
      <c r="F1742">
        <v>700003</v>
      </c>
      <c r="G1742" t="s">
        <v>43</v>
      </c>
      <c r="H1742">
        <v>2928.9257926646678</v>
      </c>
    </row>
    <row r="1743" spans="1:8" x14ac:dyDescent="0.25">
      <c r="A1743" t="s">
        <v>19</v>
      </c>
      <c r="B1743" t="s">
        <v>20</v>
      </c>
      <c r="C1743" t="s">
        <v>4</v>
      </c>
      <c r="D1743" t="s">
        <v>65</v>
      </c>
      <c r="E1743" t="s">
        <v>50</v>
      </c>
      <c r="F1743">
        <v>800000</v>
      </c>
      <c r="G1743" t="s">
        <v>44</v>
      </c>
      <c r="H1743">
        <v>5857.8515853293356</v>
      </c>
    </row>
    <row r="1744" spans="1:8" x14ac:dyDescent="0.25">
      <c r="A1744" t="s">
        <v>19</v>
      </c>
      <c r="B1744" t="s">
        <v>20</v>
      </c>
      <c r="C1744" t="s">
        <v>4</v>
      </c>
      <c r="D1744" t="s">
        <v>65</v>
      </c>
      <c r="E1744" t="s">
        <v>50</v>
      </c>
      <c r="F1744">
        <v>800001</v>
      </c>
      <c r="G1744" t="s">
        <v>45</v>
      </c>
      <c r="H1744">
        <v>5857.8515853293356</v>
      </c>
    </row>
    <row r="1745" spans="1:8" x14ac:dyDescent="0.25">
      <c r="A1745" t="s">
        <v>19</v>
      </c>
      <c r="B1745" t="s">
        <v>20</v>
      </c>
      <c r="C1745" t="s">
        <v>4</v>
      </c>
      <c r="D1745" t="s">
        <v>65</v>
      </c>
      <c r="E1745" t="s">
        <v>50</v>
      </c>
      <c r="F1745">
        <v>800002</v>
      </c>
      <c r="G1745" t="s">
        <v>45</v>
      </c>
      <c r="H1745">
        <v>5857.8515853293356</v>
      </c>
    </row>
    <row r="1746" spans="1:8" x14ac:dyDescent="0.25">
      <c r="A1746" t="s">
        <v>19</v>
      </c>
      <c r="B1746" t="s">
        <v>20</v>
      </c>
      <c r="C1746" t="s">
        <v>4</v>
      </c>
      <c r="D1746" t="s">
        <v>66</v>
      </c>
      <c r="E1746" t="s">
        <v>51</v>
      </c>
      <c r="F1746">
        <v>100000</v>
      </c>
      <c r="G1746" t="s">
        <v>31</v>
      </c>
      <c r="H1746">
        <v>295821.50505913148</v>
      </c>
    </row>
    <row r="1747" spans="1:8" x14ac:dyDescent="0.25">
      <c r="A1747" t="s">
        <v>19</v>
      </c>
      <c r="B1747" t="s">
        <v>20</v>
      </c>
      <c r="C1747" t="s">
        <v>4</v>
      </c>
      <c r="D1747" t="s">
        <v>66</v>
      </c>
      <c r="E1747" t="s">
        <v>51</v>
      </c>
      <c r="F1747">
        <v>100001</v>
      </c>
      <c r="G1747" t="s">
        <v>32</v>
      </c>
      <c r="H1747">
        <v>88746.451517739435</v>
      </c>
    </row>
    <row r="1748" spans="1:8" x14ac:dyDescent="0.25">
      <c r="A1748" t="s">
        <v>19</v>
      </c>
      <c r="B1748" t="s">
        <v>20</v>
      </c>
      <c r="C1748" t="s">
        <v>4</v>
      </c>
      <c r="D1748" t="s">
        <v>66</v>
      </c>
      <c r="E1748" t="s">
        <v>51</v>
      </c>
      <c r="F1748">
        <v>200000</v>
      </c>
      <c r="G1748" t="s">
        <v>36</v>
      </c>
      <c r="H1748">
        <v>147910.75252956574</v>
      </c>
    </row>
    <row r="1749" spans="1:8" x14ac:dyDescent="0.25">
      <c r="A1749" t="s">
        <v>19</v>
      </c>
      <c r="B1749" t="s">
        <v>20</v>
      </c>
      <c r="C1749" t="s">
        <v>4</v>
      </c>
      <c r="D1749" t="s">
        <v>66</v>
      </c>
      <c r="E1749" t="s">
        <v>51</v>
      </c>
      <c r="F1749">
        <v>400000</v>
      </c>
      <c r="G1749" t="s">
        <v>33</v>
      </c>
      <c r="H1749">
        <v>29582.150505913149</v>
      </c>
    </row>
    <row r="1750" spans="1:8" x14ac:dyDescent="0.25">
      <c r="A1750" t="s">
        <v>19</v>
      </c>
      <c r="B1750" t="s">
        <v>20</v>
      </c>
      <c r="C1750" t="s">
        <v>4</v>
      </c>
      <c r="D1750" t="s">
        <v>66</v>
      </c>
      <c r="E1750" t="s">
        <v>51</v>
      </c>
      <c r="F1750">
        <v>400001</v>
      </c>
      <c r="G1750" t="s">
        <v>34</v>
      </c>
      <c r="H1750">
        <v>14791.075252956574</v>
      </c>
    </row>
    <row r="1751" spans="1:8" x14ac:dyDescent="0.25">
      <c r="A1751" t="s">
        <v>19</v>
      </c>
      <c r="B1751" t="s">
        <v>20</v>
      </c>
      <c r="C1751" t="s">
        <v>4</v>
      </c>
      <c r="D1751" t="s">
        <v>66</v>
      </c>
      <c r="E1751" t="s">
        <v>51</v>
      </c>
      <c r="F1751">
        <v>500000</v>
      </c>
      <c r="G1751" t="s">
        <v>35</v>
      </c>
      <c r="H1751">
        <v>59164.301011826297</v>
      </c>
    </row>
    <row r="1752" spans="1:8" x14ac:dyDescent="0.25">
      <c r="A1752" t="s">
        <v>19</v>
      </c>
      <c r="B1752" t="s">
        <v>20</v>
      </c>
      <c r="C1752" t="s">
        <v>4</v>
      </c>
      <c r="D1752" t="s">
        <v>66</v>
      </c>
      <c r="E1752" t="s">
        <v>51</v>
      </c>
      <c r="F1752">
        <v>600000</v>
      </c>
      <c r="G1752" t="s">
        <v>37</v>
      </c>
      <c r="H1752">
        <v>29582.150505913149</v>
      </c>
    </row>
    <row r="1753" spans="1:8" x14ac:dyDescent="0.25">
      <c r="A1753" t="s">
        <v>19</v>
      </c>
      <c r="B1753" t="s">
        <v>20</v>
      </c>
      <c r="C1753" t="s">
        <v>4</v>
      </c>
      <c r="D1753" t="s">
        <v>66</v>
      </c>
      <c r="E1753" t="s">
        <v>51</v>
      </c>
      <c r="F1753">
        <v>600001</v>
      </c>
      <c r="G1753" t="s">
        <v>39</v>
      </c>
      <c r="H1753">
        <v>0</v>
      </c>
    </row>
    <row r="1754" spans="1:8" x14ac:dyDescent="0.25">
      <c r="A1754" t="s">
        <v>19</v>
      </c>
      <c r="B1754" t="s">
        <v>20</v>
      </c>
      <c r="C1754" t="s">
        <v>4</v>
      </c>
      <c r="D1754" t="s">
        <v>66</v>
      </c>
      <c r="E1754" t="s">
        <v>51</v>
      </c>
      <c r="F1754">
        <v>600002</v>
      </c>
      <c r="G1754" t="s">
        <v>38</v>
      </c>
      <c r="H1754">
        <v>0</v>
      </c>
    </row>
    <row r="1755" spans="1:8" x14ac:dyDescent="0.25">
      <c r="A1755" t="s">
        <v>19</v>
      </c>
      <c r="B1755" t="s">
        <v>20</v>
      </c>
      <c r="C1755" t="s">
        <v>4</v>
      </c>
      <c r="D1755" t="s">
        <v>66</v>
      </c>
      <c r="E1755" t="s">
        <v>51</v>
      </c>
      <c r="F1755">
        <v>700000</v>
      </c>
      <c r="G1755" t="s">
        <v>40</v>
      </c>
      <c r="H1755">
        <v>14791.075252956574</v>
      </c>
    </row>
    <row r="1756" spans="1:8" x14ac:dyDescent="0.25">
      <c r="A1756" t="s">
        <v>19</v>
      </c>
      <c r="B1756" t="s">
        <v>20</v>
      </c>
      <c r="C1756" t="s">
        <v>4</v>
      </c>
      <c r="D1756" t="s">
        <v>66</v>
      </c>
      <c r="E1756" t="s">
        <v>51</v>
      </c>
      <c r="F1756">
        <v>700001</v>
      </c>
      <c r="G1756" t="s">
        <v>41</v>
      </c>
      <c r="H1756">
        <v>2958.215050591315</v>
      </c>
    </row>
    <row r="1757" spans="1:8" x14ac:dyDescent="0.25">
      <c r="A1757" t="s">
        <v>19</v>
      </c>
      <c r="B1757" t="s">
        <v>20</v>
      </c>
      <c r="C1757" t="s">
        <v>4</v>
      </c>
      <c r="D1757" t="s">
        <v>66</v>
      </c>
      <c r="E1757" t="s">
        <v>51</v>
      </c>
      <c r="F1757">
        <v>700002</v>
      </c>
      <c r="G1757" t="s">
        <v>42</v>
      </c>
      <c r="H1757">
        <v>5916.4301011826301</v>
      </c>
    </row>
    <row r="1758" spans="1:8" x14ac:dyDescent="0.25">
      <c r="A1758" t="s">
        <v>19</v>
      </c>
      <c r="B1758" t="s">
        <v>20</v>
      </c>
      <c r="C1758" t="s">
        <v>4</v>
      </c>
      <c r="D1758" t="s">
        <v>66</v>
      </c>
      <c r="E1758" t="s">
        <v>51</v>
      </c>
      <c r="F1758">
        <v>700003</v>
      </c>
      <c r="G1758" t="s">
        <v>43</v>
      </c>
      <c r="H1758">
        <v>2958.215050591315</v>
      </c>
    </row>
    <row r="1759" spans="1:8" x14ac:dyDescent="0.25">
      <c r="A1759" t="s">
        <v>19</v>
      </c>
      <c r="B1759" t="s">
        <v>20</v>
      </c>
      <c r="C1759" t="s">
        <v>4</v>
      </c>
      <c r="D1759" t="s">
        <v>66</v>
      </c>
      <c r="E1759" t="s">
        <v>51</v>
      </c>
      <c r="F1759">
        <v>800000</v>
      </c>
      <c r="G1759" t="s">
        <v>44</v>
      </c>
      <c r="H1759">
        <v>5916.4301011826301</v>
      </c>
    </row>
    <row r="1760" spans="1:8" x14ac:dyDescent="0.25">
      <c r="A1760" t="s">
        <v>19</v>
      </c>
      <c r="B1760" t="s">
        <v>20</v>
      </c>
      <c r="C1760" t="s">
        <v>4</v>
      </c>
      <c r="D1760" t="s">
        <v>66</v>
      </c>
      <c r="E1760" t="s">
        <v>51</v>
      </c>
      <c r="F1760">
        <v>800001</v>
      </c>
      <c r="G1760" t="s">
        <v>45</v>
      </c>
      <c r="H1760">
        <v>5916.4301011826301</v>
      </c>
    </row>
    <row r="1761" spans="1:8" x14ac:dyDescent="0.25">
      <c r="A1761" t="s">
        <v>19</v>
      </c>
      <c r="B1761" t="s">
        <v>20</v>
      </c>
      <c r="C1761" t="s">
        <v>4</v>
      </c>
      <c r="D1761" t="s">
        <v>66</v>
      </c>
      <c r="E1761" t="s">
        <v>51</v>
      </c>
      <c r="F1761">
        <v>800002</v>
      </c>
      <c r="G1761" t="s">
        <v>45</v>
      </c>
      <c r="H1761">
        <v>5916.4301011826301</v>
      </c>
    </row>
    <row r="1762" spans="1:8" x14ac:dyDescent="0.25">
      <c r="A1762" t="s">
        <v>19</v>
      </c>
      <c r="B1762" t="s">
        <v>20</v>
      </c>
      <c r="C1762" t="s">
        <v>5</v>
      </c>
      <c r="D1762" t="s">
        <v>67</v>
      </c>
      <c r="E1762" t="s">
        <v>52</v>
      </c>
      <c r="F1762">
        <v>100000</v>
      </c>
      <c r="G1762" t="s">
        <v>31</v>
      </c>
      <c r="H1762">
        <v>298779.72010972281</v>
      </c>
    </row>
    <row r="1763" spans="1:8" x14ac:dyDescent="0.25">
      <c r="A1763" t="s">
        <v>19</v>
      </c>
      <c r="B1763" t="s">
        <v>20</v>
      </c>
      <c r="C1763" t="s">
        <v>5</v>
      </c>
      <c r="D1763" t="s">
        <v>67</v>
      </c>
      <c r="E1763" t="s">
        <v>52</v>
      </c>
      <c r="F1763">
        <v>100001</v>
      </c>
      <c r="G1763" t="s">
        <v>32</v>
      </c>
      <c r="H1763">
        <v>89633.916032916837</v>
      </c>
    </row>
    <row r="1764" spans="1:8" x14ac:dyDescent="0.25">
      <c r="A1764" t="s">
        <v>19</v>
      </c>
      <c r="B1764" t="s">
        <v>20</v>
      </c>
      <c r="C1764" t="s">
        <v>5</v>
      </c>
      <c r="D1764" t="s">
        <v>67</v>
      </c>
      <c r="E1764" t="s">
        <v>52</v>
      </c>
      <c r="F1764">
        <v>200000</v>
      </c>
      <c r="G1764" t="s">
        <v>36</v>
      </c>
      <c r="H1764">
        <v>149389.8600548614</v>
      </c>
    </row>
    <row r="1765" spans="1:8" x14ac:dyDescent="0.25">
      <c r="A1765" t="s">
        <v>19</v>
      </c>
      <c r="B1765" t="s">
        <v>20</v>
      </c>
      <c r="C1765" t="s">
        <v>5</v>
      </c>
      <c r="D1765" t="s">
        <v>67</v>
      </c>
      <c r="E1765" t="s">
        <v>52</v>
      </c>
      <c r="F1765">
        <v>400000</v>
      </c>
      <c r="G1765" t="s">
        <v>33</v>
      </c>
      <c r="H1765">
        <v>29877.972010972284</v>
      </c>
    </row>
    <row r="1766" spans="1:8" x14ac:dyDescent="0.25">
      <c r="A1766" t="s">
        <v>19</v>
      </c>
      <c r="B1766" t="s">
        <v>20</v>
      </c>
      <c r="C1766" t="s">
        <v>5</v>
      </c>
      <c r="D1766" t="s">
        <v>67</v>
      </c>
      <c r="E1766" t="s">
        <v>52</v>
      </c>
      <c r="F1766">
        <v>400001</v>
      </c>
      <c r="G1766" t="s">
        <v>34</v>
      </c>
      <c r="H1766">
        <v>14938.986005486142</v>
      </c>
    </row>
    <row r="1767" spans="1:8" x14ac:dyDescent="0.25">
      <c r="A1767" t="s">
        <v>19</v>
      </c>
      <c r="B1767" t="s">
        <v>20</v>
      </c>
      <c r="C1767" t="s">
        <v>5</v>
      </c>
      <c r="D1767" t="s">
        <v>67</v>
      </c>
      <c r="E1767" t="s">
        <v>52</v>
      </c>
      <c r="F1767">
        <v>500000</v>
      </c>
      <c r="G1767" t="s">
        <v>35</v>
      </c>
      <c r="H1767">
        <v>59755.944021944568</v>
      </c>
    </row>
    <row r="1768" spans="1:8" x14ac:dyDescent="0.25">
      <c r="A1768" t="s">
        <v>19</v>
      </c>
      <c r="B1768" t="s">
        <v>20</v>
      </c>
      <c r="C1768" t="s">
        <v>5</v>
      </c>
      <c r="D1768" t="s">
        <v>67</v>
      </c>
      <c r="E1768" t="s">
        <v>52</v>
      </c>
      <c r="F1768">
        <v>600000</v>
      </c>
      <c r="G1768" t="s">
        <v>37</v>
      </c>
      <c r="H1768">
        <v>29877.972010972284</v>
      </c>
    </row>
    <row r="1769" spans="1:8" x14ac:dyDescent="0.25">
      <c r="A1769" t="s">
        <v>19</v>
      </c>
      <c r="B1769" t="s">
        <v>20</v>
      </c>
      <c r="C1769" t="s">
        <v>5</v>
      </c>
      <c r="D1769" t="s">
        <v>67</v>
      </c>
      <c r="E1769" t="s">
        <v>52</v>
      </c>
      <c r="F1769">
        <v>600001</v>
      </c>
      <c r="G1769" t="s">
        <v>39</v>
      </c>
      <c r="H1769">
        <v>0</v>
      </c>
    </row>
    <row r="1770" spans="1:8" x14ac:dyDescent="0.25">
      <c r="A1770" t="s">
        <v>19</v>
      </c>
      <c r="B1770" t="s">
        <v>20</v>
      </c>
      <c r="C1770" t="s">
        <v>5</v>
      </c>
      <c r="D1770" t="s">
        <v>67</v>
      </c>
      <c r="E1770" t="s">
        <v>52</v>
      </c>
      <c r="F1770">
        <v>600002</v>
      </c>
      <c r="G1770" t="s">
        <v>38</v>
      </c>
      <c r="H1770">
        <v>0</v>
      </c>
    </row>
    <row r="1771" spans="1:8" x14ac:dyDescent="0.25">
      <c r="A1771" t="s">
        <v>19</v>
      </c>
      <c r="B1771" t="s">
        <v>20</v>
      </c>
      <c r="C1771" t="s">
        <v>5</v>
      </c>
      <c r="D1771" t="s">
        <v>67</v>
      </c>
      <c r="E1771" t="s">
        <v>52</v>
      </c>
      <c r="F1771">
        <v>700000</v>
      </c>
      <c r="G1771" t="s">
        <v>40</v>
      </c>
      <c r="H1771">
        <v>14938.986005486142</v>
      </c>
    </row>
    <row r="1772" spans="1:8" x14ac:dyDescent="0.25">
      <c r="A1772" t="s">
        <v>19</v>
      </c>
      <c r="B1772" t="s">
        <v>20</v>
      </c>
      <c r="C1772" t="s">
        <v>5</v>
      </c>
      <c r="D1772" t="s">
        <v>67</v>
      </c>
      <c r="E1772" t="s">
        <v>52</v>
      </c>
      <c r="F1772">
        <v>700001</v>
      </c>
      <c r="G1772" t="s">
        <v>41</v>
      </c>
      <c r="H1772">
        <v>2987.797201097228</v>
      </c>
    </row>
    <row r="1773" spans="1:8" x14ac:dyDescent="0.25">
      <c r="A1773" t="s">
        <v>19</v>
      </c>
      <c r="B1773" t="s">
        <v>20</v>
      </c>
      <c r="C1773" t="s">
        <v>5</v>
      </c>
      <c r="D1773" t="s">
        <v>67</v>
      </c>
      <c r="E1773" t="s">
        <v>52</v>
      </c>
      <c r="F1773">
        <v>700002</v>
      </c>
      <c r="G1773" t="s">
        <v>42</v>
      </c>
      <c r="H1773">
        <v>5975.5944021944561</v>
      </c>
    </row>
    <row r="1774" spans="1:8" x14ac:dyDescent="0.25">
      <c r="A1774" t="s">
        <v>19</v>
      </c>
      <c r="B1774" t="s">
        <v>20</v>
      </c>
      <c r="C1774" t="s">
        <v>5</v>
      </c>
      <c r="D1774" t="s">
        <v>67</v>
      </c>
      <c r="E1774" t="s">
        <v>52</v>
      </c>
      <c r="F1774">
        <v>700003</v>
      </c>
      <c r="G1774" t="s">
        <v>43</v>
      </c>
      <c r="H1774">
        <v>2987.797201097228</v>
      </c>
    </row>
    <row r="1775" spans="1:8" x14ac:dyDescent="0.25">
      <c r="A1775" t="s">
        <v>19</v>
      </c>
      <c r="B1775" t="s">
        <v>20</v>
      </c>
      <c r="C1775" t="s">
        <v>5</v>
      </c>
      <c r="D1775" t="s">
        <v>67</v>
      </c>
      <c r="E1775" t="s">
        <v>52</v>
      </c>
      <c r="F1775">
        <v>800000</v>
      </c>
      <c r="G1775" t="s">
        <v>44</v>
      </c>
      <c r="H1775">
        <v>5975.5944021944561</v>
      </c>
    </row>
    <row r="1776" spans="1:8" x14ac:dyDescent="0.25">
      <c r="A1776" t="s">
        <v>19</v>
      </c>
      <c r="B1776" t="s">
        <v>20</v>
      </c>
      <c r="C1776" t="s">
        <v>5</v>
      </c>
      <c r="D1776" t="s">
        <v>67</v>
      </c>
      <c r="E1776" t="s">
        <v>52</v>
      </c>
      <c r="F1776">
        <v>800001</v>
      </c>
      <c r="G1776" t="s">
        <v>45</v>
      </c>
      <c r="H1776">
        <v>5975.5944021944561</v>
      </c>
    </row>
    <row r="1777" spans="1:8" x14ac:dyDescent="0.25">
      <c r="A1777" t="s">
        <v>19</v>
      </c>
      <c r="B1777" t="s">
        <v>20</v>
      </c>
      <c r="C1777" t="s">
        <v>5</v>
      </c>
      <c r="D1777" t="s">
        <v>67</v>
      </c>
      <c r="E1777" t="s">
        <v>52</v>
      </c>
      <c r="F1777">
        <v>800002</v>
      </c>
      <c r="G1777" t="s">
        <v>45</v>
      </c>
      <c r="H1777">
        <v>5975.5944021944561</v>
      </c>
    </row>
    <row r="1778" spans="1:8" x14ac:dyDescent="0.25">
      <c r="A1778" t="s">
        <v>19</v>
      </c>
      <c r="B1778" t="s">
        <v>20</v>
      </c>
      <c r="C1778" t="s">
        <v>5</v>
      </c>
      <c r="D1778" t="s">
        <v>72</v>
      </c>
      <c r="E1778" t="s">
        <v>53</v>
      </c>
      <c r="F1778">
        <v>100000</v>
      </c>
      <c r="G1778" t="s">
        <v>31</v>
      </c>
      <c r="H1778">
        <v>301767.51731082005</v>
      </c>
    </row>
    <row r="1779" spans="1:8" x14ac:dyDescent="0.25">
      <c r="A1779" t="s">
        <v>19</v>
      </c>
      <c r="B1779" t="s">
        <v>20</v>
      </c>
      <c r="C1779" t="s">
        <v>5</v>
      </c>
      <c r="D1779" t="s">
        <v>72</v>
      </c>
      <c r="E1779" t="s">
        <v>53</v>
      </c>
      <c r="F1779">
        <v>100001</v>
      </c>
      <c r="G1779" t="s">
        <v>32</v>
      </c>
      <c r="H1779">
        <v>90530.255193246019</v>
      </c>
    </row>
    <row r="1780" spans="1:8" x14ac:dyDescent="0.25">
      <c r="A1780" t="s">
        <v>19</v>
      </c>
      <c r="B1780" t="s">
        <v>20</v>
      </c>
      <c r="C1780" t="s">
        <v>5</v>
      </c>
      <c r="D1780" t="s">
        <v>72</v>
      </c>
      <c r="E1780" t="s">
        <v>53</v>
      </c>
      <c r="F1780">
        <v>200000</v>
      </c>
      <c r="G1780" t="s">
        <v>36</v>
      </c>
      <c r="H1780">
        <v>150883.75865541003</v>
      </c>
    </row>
    <row r="1781" spans="1:8" x14ac:dyDescent="0.25">
      <c r="A1781" t="s">
        <v>19</v>
      </c>
      <c r="B1781" t="s">
        <v>20</v>
      </c>
      <c r="C1781" t="s">
        <v>5</v>
      </c>
      <c r="D1781" t="s">
        <v>72</v>
      </c>
      <c r="E1781" t="s">
        <v>53</v>
      </c>
      <c r="F1781">
        <v>400000</v>
      </c>
      <c r="G1781" t="s">
        <v>33</v>
      </c>
      <c r="H1781">
        <v>30176.751731082008</v>
      </c>
    </row>
    <row r="1782" spans="1:8" x14ac:dyDescent="0.25">
      <c r="A1782" t="s">
        <v>19</v>
      </c>
      <c r="B1782" t="s">
        <v>20</v>
      </c>
      <c r="C1782" t="s">
        <v>5</v>
      </c>
      <c r="D1782" t="s">
        <v>72</v>
      </c>
      <c r="E1782" t="s">
        <v>53</v>
      </c>
      <c r="F1782">
        <v>400001</v>
      </c>
      <c r="G1782" t="s">
        <v>34</v>
      </c>
      <c r="H1782">
        <v>15088.375865541004</v>
      </c>
    </row>
    <row r="1783" spans="1:8" x14ac:dyDescent="0.25">
      <c r="A1783" t="s">
        <v>19</v>
      </c>
      <c r="B1783" t="s">
        <v>20</v>
      </c>
      <c r="C1783" t="s">
        <v>5</v>
      </c>
      <c r="D1783" t="s">
        <v>72</v>
      </c>
      <c r="E1783" t="s">
        <v>53</v>
      </c>
      <c r="F1783">
        <v>500000</v>
      </c>
      <c r="G1783" t="s">
        <v>35</v>
      </c>
      <c r="H1783">
        <v>60353.503462164015</v>
      </c>
    </row>
    <row r="1784" spans="1:8" x14ac:dyDescent="0.25">
      <c r="A1784" t="s">
        <v>19</v>
      </c>
      <c r="B1784" t="s">
        <v>20</v>
      </c>
      <c r="C1784" t="s">
        <v>5</v>
      </c>
      <c r="D1784" t="s">
        <v>72</v>
      </c>
      <c r="E1784" t="s">
        <v>53</v>
      </c>
      <c r="F1784">
        <v>600000</v>
      </c>
      <c r="G1784" t="s">
        <v>37</v>
      </c>
      <c r="H1784">
        <v>30176.751731082008</v>
      </c>
    </row>
    <row r="1785" spans="1:8" x14ac:dyDescent="0.25">
      <c r="A1785" t="s">
        <v>19</v>
      </c>
      <c r="B1785" t="s">
        <v>20</v>
      </c>
      <c r="C1785" t="s">
        <v>5</v>
      </c>
      <c r="D1785" t="s">
        <v>72</v>
      </c>
      <c r="E1785" t="s">
        <v>53</v>
      </c>
      <c r="F1785">
        <v>600001</v>
      </c>
      <c r="G1785" t="s">
        <v>39</v>
      </c>
      <c r="H1785">
        <v>0</v>
      </c>
    </row>
    <row r="1786" spans="1:8" x14ac:dyDescent="0.25">
      <c r="A1786" t="s">
        <v>19</v>
      </c>
      <c r="B1786" t="s">
        <v>20</v>
      </c>
      <c r="C1786" t="s">
        <v>5</v>
      </c>
      <c r="D1786" t="s">
        <v>72</v>
      </c>
      <c r="E1786" t="s">
        <v>53</v>
      </c>
      <c r="F1786">
        <v>600002</v>
      </c>
      <c r="G1786" t="s">
        <v>38</v>
      </c>
      <c r="H1786">
        <v>0</v>
      </c>
    </row>
    <row r="1787" spans="1:8" x14ac:dyDescent="0.25">
      <c r="A1787" t="s">
        <v>19</v>
      </c>
      <c r="B1787" t="s">
        <v>20</v>
      </c>
      <c r="C1787" t="s">
        <v>5</v>
      </c>
      <c r="D1787" t="s">
        <v>72</v>
      </c>
      <c r="E1787" t="s">
        <v>53</v>
      </c>
      <c r="F1787">
        <v>700000</v>
      </c>
      <c r="G1787" t="s">
        <v>40</v>
      </c>
      <c r="H1787">
        <v>15088.375865541004</v>
      </c>
    </row>
    <row r="1788" spans="1:8" x14ac:dyDescent="0.25">
      <c r="A1788" t="s">
        <v>19</v>
      </c>
      <c r="B1788" t="s">
        <v>20</v>
      </c>
      <c r="C1788" t="s">
        <v>5</v>
      </c>
      <c r="D1788" t="s">
        <v>72</v>
      </c>
      <c r="E1788" t="s">
        <v>53</v>
      </c>
      <c r="F1788">
        <v>700001</v>
      </c>
      <c r="G1788" t="s">
        <v>41</v>
      </c>
      <c r="H1788">
        <v>3017.6751731082004</v>
      </c>
    </row>
    <row r="1789" spans="1:8" x14ac:dyDescent="0.25">
      <c r="A1789" t="s">
        <v>19</v>
      </c>
      <c r="B1789" t="s">
        <v>20</v>
      </c>
      <c r="C1789" t="s">
        <v>5</v>
      </c>
      <c r="D1789" t="s">
        <v>72</v>
      </c>
      <c r="E1789" t="s">
        <v>53</v>
      </c>
      <c r="F1789">
        <v>700002</v>
      </c>
      <c r="G1789" t="s">
        <v>42</v>
      </c>
      <c r="H1789">
        <v>6035.3503462164008</v>
      </c>
    </row>
    <row r="1790" spans="1:8" x14ac:dyDescent="0.25">
      <c r="A1790" t="s">
        <v>19</v>
      </c>
      <c r="B1790" t="s">
        <v>20</v>
      </c>
      <c r="C1790" t="s">
        <v>5</v>
      </c>
      <c r="D1790" t="s">
        <v>72</v>
      </c>
      <c r="E1790" t="s">
        <v>53</v>
      </c>
      <c r="F1790">
        <v>700003</v>
      </c>
      <c r="G1790" t="s">
        <v>43</v>
      </c>
      <c r="H1790">
        <v>3017.6751731082004</v>
      </c>
    </row>
    <row r="1791" spans="1:8" x14ac:dyDescent="0.25">
      <c r="A1791" t="s">
        <v>19</v>
      </c>
      <c r="B1791" t="s">
        <v>20</v>
      </c>
      <c r="C1791" t="s">
        <v>5</v>
      </c>
      <c r="D1791" t="s">
        <v>72</v>
      </c>
      <c r="E1791" t="s">
        <v>53</v>
      </c>
      <c r="F1791">
        <v>800000</v>
      </c>
      <c r="G1791" t="s">
        <v>44</v>
      </c>
      <c r="H1791">
        <v>6035.3503462164008</v>
      </c>
    </row>
    <row r="1792" spans="1:8" x14ac:dyDescent="0.25">
      <c r="A1792" t="s">
        <v>19</v>
      </c>
      <c r="B1792" t="s">
        <v>20</v>
      </c>
      <c r="C1792" t="s">
        <v>5</v>
      </c>
      <c r="D1792" t="s">
        <v>72</v>
      </c>
      <c r="E1792" t="s">
        <v>53</v>
      </c>
      <c r="F1792">
        <v>800001</v>
      </c>
      <c r="G1792" t="s">
        <v>45</v>
      </c>
      <c r="H1792">
        <v>6035.3503462164008</v>
      </c>
    </row>
    <row r="1793" spans="1:8" x14ac:dyDescent="0.25">
      <c r="A1793" t="s">
        <v>19</v>
      </c>
      <c r="B1793" t="s">
        <v>20</v>
      </c>
      <c r="C1793" t="s">
        <v>5</v>
      </c>
      <c r="D1793" t="s">
        <v>72</v>
      </c>
      <c r="E1793" t="s">
        <v>53</v>
      </c>
      <c r="F1793">
        <v>800002</v>
      </c>
      <c r="G1793" t="s">
        <v>45</v>
      </c>
      <c r="H1793">
        <v>6035.3503462164008</v>
      </c>
    </row>
    <row r="1794" spans="1:8" x14ac:dyDescent="0.25">
      <c r="A1794" t="s">
        <v>19</v>
      </c>
      <c r="B1794" t="s">
        <v>20</v>
      </c>
      <c r="C1794" t="s">
        <v>5</v>
      </c>
      <c r="D1794" t="s">
        <v>73</v>
      </c>
      <c r="E1794" t="s">
        <v>54</v>
      </c>
      <c r="F1794">
        <v>100000</v>
      </c>
      <c r="G1794" t="s">
        <v>31</v>
      </c>
      <c r="H1794">
        <v>304785.19248392823</v>
      </c>
    </row>
    <row r="1795" spans="1:8" x14ac:dyDescent="0.25">
      <c r="A1795" t="s">
        <v>19</v>
      </c>
      <c r="B1795" t="s">
        <v>20</v>
      </c>
      <c r="C1795" t="s">
        <v>5</v>
      </c>
      <c r="D1795" t="s">
        <v>73</v>
      </c>
      <c r="E1795" t="s">
        <v>54</v>
      </c>
      <c r="F1795">
        <v>100001</v>
      </c>
      <c r="G1795" t="s">
        <v>32</v>
      </c>
      <c r="H1795">
        <v>91435.557745178463</v>
      </c>
    </row>
    <row r="1796" spans="1:8" x14ac:dyDescent="0.25">
      <c r="A1796" t="s">
        <v>19</v>
      </c>
      <c r="B1796" t="s">
        <v>20</v>
      </c>
      <c r="C1796" t="s">
        <v>5</v>
      </c>
      <c r="D1796" t="s">
        <v>73</v>
      </c>
      <c r="E1796" t="s">
        <v>54</v>
      </c>
      <c r="F1796">
        <v>200000</v>
      </c>
      <c r="G1796" t="s">
        <v>36</v>
      </c>
      <c r="H1796">
        <v>152392.59624196411</v>
      </c>
    </row>
    <row r="1797" spans="1:8" x14ac:dyDescent="0.25">
      <c r="A1797" t="s">
        <v>19</v>
      </c>
      <c r="B1797" t="s">
        <v>20</v>
      </c>
      <c r="C1797" t="s">
        <v>5</v>
      </c>
      <c r="D1797" t="s">
        <v>73</v>
      </c>
      <c r="E1797" t="s">
        <v>54</v>
      </c>
      <c r="F1797">
        <v>400000</v>
      </c>
      <c r="G1797" t="s">
        <v>33</v>
      </c>
      <c r="H1797">
        <v>30478.519248392826</v>
      </c>
    </row>
    <row r="1798" spans="1:8" x14ac:dyDescent="0.25">
      <c r="A1798" t="s">
        <v>19</v>
      </c>
      <c r="B1798" t="s">
        <v>20</v>
      </c>
      <c r="C1798" t="s">
        <v>5</v>
      </c>
      <c r="D1798" t="s">
        <v>73</v>
      </c>
      <c r="E1798" t="s">
        <v>54</v>
      </c>
      <c r="F1798">
        <v>400001</v>
      </c>
      <c r="G1798" t="s">
        <v>34</v>
      </c>
      <c r="H1798">
        <v>15239.259624196413</v>
      </c>
    </row>
    <row r="1799" spans="1:8" x14ac:dyDescent="0.25">
      <c r="A1799" t="s">
        <v>19</v>
      </c>
      <c r="B1799" t="s">
        <v>20</v>
      </c>
      <c r="C1799" t="s">
        <v>5</v>
      </c>
      <c r="D1799" t="s">
        <v>73</v>
      </c>
      <c r="E1799" t="s">
        <v>54</v>
      </c>
      <c r="F1799">
        <v>500000</v>
      </c>
      <c r="G1799" t="s">
        <v>35</v>
      </c>
      <c r="H1799">
        <v>60957.038496785652</v>
      </c>
    </row>
    <row r="1800" spans="1:8" x14ac:dyDescent="0.25">
      <c r="A1800" t="s">
        <v>19</v>
      </c>
      <c r="B1800" t="s">
        <v>20</v>
      </c>
      <c r="C1800" t="s">
        <v>5</v>
      </c>
      <c r="D1800" t="s">
        <v>73</v>
      </c>
      <c r="E1800" t="s">
        <v>54</v>
      </c>
      <c r="F1800">
        <v>600000</v>
      </c>
      <c r="G1800" t="s">
        <v>37</v>
      </c>
      <c r="H1800">
        <v>30478.519248392826</v>
      </c>
    </row>
    <row r="1801" spans="1:8" x14ac:dyDescent="0.25">
      <c r="A1801" t="s">
        <v>19</v>
      </c>
      <c r="B1801" t="s">
        <v>20</v>
      </c>
      <c r="C1801" t="s">
        <v>5</v>
      </c>
      <c r="D1801" t="s">
        <v>73</v>
      </c>
      <c r="E1801" t="s">
        <v>54</v>
      </c>
      <c r="F1801">
        <v>600001</v>
      </c>
      <c r="G1801" t="s">
        <v>39</v>
      </c>
      <c r="H1801">
        <v>0</v>
      </c>
    </row>
    <row r="1802" spans="1:8" x14ac:dyDescent="0.25">
      <c r="A1802" t="s">
        <v>19</v>
      </c>
      <c r="B1802" t="s">
        <v>20</v>
      </c>
      <c r="C1802" t="s">
        <v>5</v>
      </c>
      <c r="D1802" t="s">
        <v>73</v>
      </c>
      <c r="E1802" t="s">
        <v>54</v>
      </c>
      <c r="F1802">
        <v>600002</v>
      </c>
      <c r="G1802" t="s">
        <v>38</v>
      </c>
      <c r="H1802">
        <v>0</v>
      </c>
    </row>
    <row r="1803" spans="1:8" x14ac:dyDescent="0.25">
      <c r="A1803" t="s">
        <v>19</v>
      </c>
      <c r="B1803" t="s">
        <v>20</v>
      </c>
      <c r="C1803" t="s">
        <v>5</v>
      </c>
      <c r="D1803" t="s">
        <v>73</v>
      </c>
      <c r="E1803" t="s">
        <v>54</v>
      </c>
      <c r="F1803">
        <v>700000</v>
      </c>
      <c r="G1803" t="s">
        <v>40</v>
      </c>
      <c r="H1803">
        <v>15239.259624196413</v>
      </c>
    </row>
    <row r="1804" spans="1:8" x14ac:dyDescent="0.25">
      <c r="A1804" t="s">
        <v>19</v>
      </c>
      <c r="B1804" t="s">
        <v>20</v>
      </c>
      <c r="C1804" t="s">
        <v>5</v>
      </c>
      <c r="D1804" t="s">
        <v>73</v>
      </c>
      <c r="E1804" t="s">
        <v>54</v>
      </c>
      <c r="F1804">
        <v>700001</v>
      </c>
      <c r="G1804" t="s">
        <v>41</v>
      </c>
      <c r="H1804">
        <v>3047.8519248392822</v>
      </c>
    </row>
    <row r="1805" spans="1:8" x14ac:dyDescent="0.25">
      <c r="A1805" t="s">
        <v>19</v>
      </c>
      <c r="B1805" t="s">
        <v>20</v>
      </c>
      <c r="C1805" t="s">
        <v>5</v>
      </c>
      <c r="D1805" t="s">
        <v>73</v>
      </c>
      <c r="E1805" t="s">
        <v>54</v>
      </c>
      <c r="F1805">
        <v>700002</v>
      </c>
      <c r="G1805" t="s">
        <v>42</v>
      </c>
      <c r="H1805">
        <v>6095.7038496785644</v>
      </c>
    </row>
    <row r="1806" spans="1:8" x14ac:dyDescent="0.25">
      <c r="A1806" t="s">
        <v>19</v>
      </c>
      <c r="B1806" t="s">
        <v>20</v>
      </c>
      <c r="C1806" t="s">
        <v>5</v>
      </c>
      <c r="D1806" t="s">
        <v>73</v>
      </c>
      <c r="E1806" t="s">
        <v>54</v>
      </c>
      <c r="F1806">
        <v>700003</v>
      </c>
      <c r="G1806" t="s">
        <v>43</v>
      </c>
      <c r="H1806">
        <v>3047.8519248392822</v>
      </c>
    </row>
    <row r="1807" spans="1:8" x14ac:dyDescent="0.25">
      <c r="A1807" t="s">
        <v>19</v>
      </c>
      <c r="B1807" t="s">
        <v>20</v>
      </c>
      <c r="C1807" t="s">
        <v>5</v>
      </c>
      <c r="D1807" t="s">
        <v>73</v>
      </c>
      <c r="E1807" t="s">
        <v>54</v>
      </c>
      <c r="F1807">
        <v>800000</v>
      </c>
      <c r="G1807" t="s">
        <v>44</v>
      </c>
      <c r="H1807">
        <v>6095.7038496785644</v>
      </c>
    </row>
    <row r="1808" spans="1:8" x14ac:dyDescent="0.25">
      <c r="A1808" t="s">
        <v>19</v>
      </c>
      <c r="B1808" t="s">
        <v>20</v>
      </c>
      <c r="C1808" t="s">
        <v>5</v>
      </c>
      <c r="D1808" t="s">
        <v>73</v>
      </c>
      <c r="E1808" t="s">
        <v>54</v>
      </c>
      <c r="F1808">
        <v>800001</v>
      </c>
      <c r="G1808" t="s">
        <v>45</v>
      </c>
      <c r="H1808">
        <v>6095.7038496785644</v>
      </c>
    </row>
    <row r="1809" spans="1:8" x14ac:dyDescent="0.25">
      <c r="A1809" t="s">
        <v>19</v>
      </c>
      <c r="B1809" t="s">
        <v>20</v>
      </c>
      <c r="C1809" t="s">
        <v>5</v>
      </c>
      <c r="D1809" t="s">
        <v>73</v>
      </c>
      <c r="E1809" t="s">
        <v>54</v>
      </c>
      <c r="F1809">
        <v>800002</v>
      </c>
      <c r="G1809" t="s">
        <v>45</v>
      </c>
      <c r="H1809">
        <v>6095.7038496785644</v>
      </c>
    </row>
    <row r="1810" spans="1:8" x14ac:dyDescent="0.25">
      <c r="A1810" t="s">
        <v>19</v>
      </c>
      <c r="B1810" t="s">
        <v>20</v>
      </c>
      <c r="C1810" t="s">
        <v>83</v>
      </c>
      <c r="D1810" t="s">
        <v>74</v>
      </c>
      <c r="E1810" t="s">
        <v>57</v>
      </c>
      <c r="F1810">
        <v>100000</v>
      </c>
      <c r="G1810" t="s">
        <v>31</v>
      </c>
      <c r="H1810">
        <v>307833.04440876754</v>
      </c>
    </row>
    <row r="1811" spans="1:8" x14ac:dyDescent="0.25">
      <c r="A1811" t="s">
        <v>19</v>
      </c>
      <c r="B1811" t="s">
        <v>20</v>
      </c>
      <c r="C1811" t="s">
        <v>83</v>
      </c>
      <c r="D1811" t="s">
        <v>74</v>
      </c>
      <c r="E1811" t="s">
        <v>57</v>
      </c>
      <c r="F1811">
        <v>100001</v>
      </c>
      <c r="G1811" t="s">
        <v>32</v>
      </c>
      <c r="H1811">
        <v>92349.913322630266</v>
      </c>
    </row>
    <row r="1812" spans="1:8" x14ac:dyDescent="0.25">
      <c r="A1812" t="s">
        <v>19</v>
      </c>
      <c r="B1812" t="s">
        <v>20</v>
      </c>
      <c r="C1812" t="s">
        <v>83</v>
      </c>
      <c r="D1812" t="s">
        <v>74</v>
      </c>
      <c r="E1812" t="s">
        <v>57</v>
      </c>
      <c r="F1812">
        <v>200000</v>
      </c>
      <c r="G1812" t="s">
        <v>36</v>
      </c>
      <c r="H1812">
        <v>153916.52220438377</v>
      </c>
    </row>
    <row r="1813" spans="1:8" x14ac:dyDescent="0.25">
      <c r="A1813" t="s">
        <v>19</v>
      </c>
      <c r="B1813" t="s">
        <v>20</v>
      </c>
      <c r="C1813" t="s">
        <v>83</v>
      </c>
      <c r="D1813" t="s">
        <v>74</v>
      </c>
      <c r="E1813" t="s">
        <v>57</v>
      </c>
      <c r="F1813">
        <v>400000</v>
      </c>
      <c r="G1813" t="s">
        <v>33</v>
      </c>
      <c r="H1813">
        <v>30783.304440876756</v>
      </c>
    </row>
    <row r="1814" spans="1:8" x14ac:dyDescent="0.25">
      <c r="A1814" t="s">
        <v>19</v>
      </c>
      <c r="B1814" t="s">
        <v>20</v>
      </c>
      <c r="C1814" t="s">
        <v>83</v>
      </c>
      <c r="D1814" t="s">
        <v>74</v>
      </c>
      <c r="E1814" t="s">
        <v>57</v>
      </c>
      <c r="F1814">
        <v>400001</v>
      </c>
      <c r="G1814" t="s">
        <v>34</v>
      </c>
      <c r="H1814">
        <v>15391.652220438378</v>
      </c>
    </row>
    <row r="1815" spans="1:8" x14ac:dyDescent="0.25">
      <c r="A1815" t="s">
        <v>19</v>
      </c>
      <c r="B1815" t="s">
        <v>20</v>
      </c>
      <c r="C1815" t="s">
        <v>83</v>
      </c>
      <c r="D1815" t="s">
        <v>74</v>
      </c>
      <c r="E1815" t="s">
        <v>57</v>
      </c>
      <c r="F1815">
        <v>500000</v>
      </c>
      <c r="G1815" t="s">
        <v>35</v>
      </c>
      <c r="H1815">
        <v>61566.608881753513</v>
      </c>
    </row>
    <row r="1816" spans="1:8" x14ac:dyDescent="0.25">
      <c r="A1816" t="s">
        <v>19</v>
      </c>
      <c r="B1816" t="s">
        <v>20</v>
      </c>
      <c r="C1816" t="s">
        <v>83</v>
      </c>
      <c r="D1816" t="s">
        <v>74</v>
      </c>
      <c r="E1816" t="s">
        <v>57</v>
      </c>
      <c r="F1816">
        <v>600000</v>
      </c>
      <c r="G1816" t="s">
        <v>37</v>
      </c>
      <c r="H1816">
        <v>30783.304440876756</v>
      </c>
    </row>
    <row r="1817" spans="1:8" x14ac:dyDescent="0.25">
      <c r="A1817" t="s">
        <v>19</v>
      </c>
      <c r="B1817" t="s">
        <v>20</v>
      </c>
      <c r="C1817" t="s">
        <v>83</v>
      </c>
      <c r="D1817" t="s">
        <v>74</v>
      </c>
      <c r="E1817" t="s">
        <v>57</v>
      </c>
      <c r="F1817">
        <v>600001</v>
      </c>
      <c r="G1817" t="s">
        <v>39</v>
      </c>
      <c r="H1817">
        <v>0</v>
      </c>
    </row>
    <row r="1818" spans="1:8" x14ac:dyDescent="0.25">
      <c r="A1818" t="s">
        <v>19</v>
      </c>
      <c r="B1818" t="s">
        <v>20</v>
      </c>
      <c r="C1818" t="s">
        <v>83</v>
      </c>
      <c r="D1818" t="s">
        <v>74</v>
      </c>
      <c r="E1818" t="s">
        <v>57</v>
      </c>
      <c r="F1818">
        <v>600002</v>
      </c>
      <c r="G1818" t="s">
        <v>38</v>
      </c>
      <c r="H1818">
        <v>0</v>
      </c>
    </row>
    <row r="1819" spans="1:8" x14ac:dyDescent="0.25">
      <c r="A1819" t="s">
        <v>19</v>
      </c>
      <c r="B1819" t="s">
        <v>20</v>
      </c>
      <c r="C1819" t="s">
        <v>83</v>
      </c>
      <c r="D1819" t="s">
        <v>74</v>
      </c>
      <c r="E1819" t="s">
        <v>57</v>
      </c>
      <c r="F1819">
        <v>700000</v>
      </c>
      <c r="G1819" t="s">
        <v>40</v>
      </c>
      <c r="H1819">
        <v>15391.652220438378</v>
      </c>
    </row>
    <row r="1820" spans="1:8" x14ac:dyDescent="0.25">
      <c r="A1820" t="s">
        <v>19</v>
      </c>
      <c r="B1820" t="s">
        <v>20</v>
      </c>
      <c r="C1820" t="s">
        <v>83</v>
      </c>
      <c r="D1820" t="s">
        <v>74</v>
      </c>
      <c r="E1820" t="s">
        <v>57</v>
      </c>
      <c r="F1820">
        <v>700001</v>
      </c>
      <c r="G1820" t="s">
        <v>41</v>
      </c>
      <c r="H1820">
        <v>3078.3304440876755</v>
      </c>
    </row>
    <row r="1821" spans="1:8" x14ac:dyDescent="0.25">
      <c r="A1821" t="s">
        <v>19</v>
      </c>
      <c r="B1821" t="s">
        <v>20</v>
      </c>
      <c r="C1821" t="s">
        <v>83</v>
      </c>
      <c r="D1821" t="s">
        <v>74</v>
      </c>
      <c r="E1821" t="s">
        <v>57</v>
      </c>
      <c r="F1821">
        <v>700002</v>
      </c>
      <c r="G1821" t="s">
        <v>42</v>
      </c>
      <c r="H1821">
        <v>6156.6608881753509</v>
      </c>
    </row>
    <row r="1822" spans="1:8" x14ac:dyDescent="0.25">
      <c r="A1822" t="s">
        <v>19</v>
      </c>
      <c r="B1822" t="s">
        <v>20</v>
      </c>
      <c r="C1822" t="s">
        <v>83</v>
      </c>
      <c r="D1822" t="s">
        <v>74</v>
      </c>
      <c r="E1822" t="s">
        <v>57</v>
      </c>
      <c r="F1822">
        <v>700003</v>
      </c>
      <c r="G1822" t="s">
        <v>43</v>
      </c>
      <c r="H1822">
        <v>3078.3304440876755</v>
      </c>
    </row>
    <row r="1823" spans="1:8" x14ac:dyDescent="0.25">
      <c r="A1823" t="s">
        <v>19</v>
      </c>
      <c r="B1823" t="s">
        <v>20</v>
      </c>
      <c r="C1823" t="s">
        <v>83</v>
      </c>
      <c r="D1823" t="s">
        <v>74</v>
      </c>
      <c r="E1823" t="s">
        <v>57</v>
      </c>
      <c r="F1823">
        <v>800000</v>
      </c>
      <c r="G1823" t="s">
        <v>44</v>
      </c>
      <c r="H1823">
        <v>6156.6608881753509</v>
      </c>
    </row>
    <row r="1824" spans="1:8" x14ac:dyDescent="0.25">
      <c r="A1824" t="s">
        <v>19</v>
      </c>
      <c r="B1824" t="s">
        <v>20</v>
      </c>
      <c r="C1824" t="s">
        <v>83</v>
      </c>
      <c r="D1824" t="s">
        <v>74</v>
      </c>
      <c r="E1824" t="s">
        <v>57</v>
      </c>
      <c r="F1824">
        <v>800001</v>
      </c>
      <c r="G1824" t="s">
        <v>45</v>
      </c>
      <c r="H1824">
        <v>6156.6608881753509</v>
      </c>
    </row>
    <row r="1825" spans="1:8" x14ac:dyDescent="0.25">
      <c r="A1825" t="s">
        <v>19</v>
      </c>
      <c r="B1825" t="s">
        <v>20</v>
      </c>
      <c r="C1825" t="s">
        <v>83</v>
      </c>
      <c r="D1825" t="s">
        <v>74</v>
      </c>
      <c r="E1825" t="s">
        <v>57</v>
      </c>
      <c r="F1825">
        <v>800002</v>
      </c>
      <c r="G1825" t="s">
        <v>45</v>
      </c>
      <c r="H1825">
        <v>6156.6608881753509</v>
      </c>
    </row>
    <row r="1826" spans="1:8" x14ac:dyDescent="0.25">
      <c r="A1826" t="s">
        <v>19</v>
      </c>
      <c r="B1826" t="s">
        <v>20</v>
      </c>
      <c r="C1826" t="s">
        <v>6</v>
      </c>
      <c r="D1826" t="s">
        <v>68</v>
      </c>
      <c r="E1826" t="s">
        <v>55</v>
      </c>
      <c r="F1826">
        <v>100000</v>
      </c>
      <c r="G1826" t="s">
        <v>31</v>
      </c>
      <c r="H1826">
        <v>310911.37485285522</v>
      </c>
    </row>
    <row r="1827" spans="1:8" x14ac:dyDescent="0.25">
      <c r="A1827" t="s">
        <v>19</v>
      </c>
      <c r="B1827" t="s">
        <v>20</v>
      </c>
      <c r="C1827" t="s">
        <v>6</v>
      </c>
      <c r="D1827" t="s">
        <v>68</v>
      </c>
      <c r="E1827" t="s">
        <v>55</v>
      </c>
      <c r="F1827">
        <v>100001</v>
      </c>
      <c r="G1827" t="s">
        <v>32</v>
      </c>
      <c r="H1827">
        <v>93273.412455856567</v>
      </c>
    </row>
    <row r="1828" spans="1:8" x14ac:dyDescent="0.25">
      <c r="A1828" t="s">
        <v>19</v>
      </c>
      <c r="B1828" t="s">
        <v>20</v>
      </c>
      <c r="C1828" t="s">
        <v>6</v>
      </c>
      <c r="D1828" t="s">
        <v>68</v>
      </c>
      <c r="E1828" t="s">
        <v>55</v>
      </c>
      <c r="F1828">
        <v>200000</v>
      </c>
      <c r="G1828" t="s">
        <v>36</v>
      </c>
      <c r="H1828">
        <v>155455.68742642761</v>
      </c>
    </row>
    <row r="1829" spans="1:8" x14ac:dyDescent="0.25">
      <c r="A1829" t="s">
        <v>19</v>
      </c>
      <c r="B1829" t="s">
        <v>20</v>
      </c>
      <c r="C1829" t="s">
        <v>6</v>
      </c>
      <c r="D1829" t="s">
        <v>68</v>
      </c>
      <c r="E1829" t="s">
        <v>55</v>
      </c>
      <c r="F1829">
        <v>400000</v>
      </c>
      <c r="G1829" t="s">
        <v>33</v>
      </c>
      <c r="H1829">
        <v>31091.137485285522</v>
      </c>
    </row>
    <row r="1830" spans="1:8" x14ac:dyDescent="0.25">
      <c r="A1830" t="s">
        <v>19</v>
      </c>
      <c r="B1830" t="s">
        <v>20</v>
      </c>
      <c r="C1830" t="s">
        <v>6</v>
      </c>
      <c r="D1830" t="s">
        <v>68</v>
      </c>
      <c r="E1830" t="s">
        <v>55</v>
      </c>
      <c r="F1830">
        <v>400001</v>
      </c>
      <c r="G1830" t="s">
        <v>34</v>
      </c>
      <c r="H1830">
        <v>15545.568742642761</v>
      </c>
    </row>
    <row r="1831" spans="1:8" x14ac:dyDescent="0.25">
      <c r="A1831" t="s">
        <v>19</v>
      </c>
      <c r="B1831" t="s">
        <v>20</v>
      </c>
      <c r="C1831" t="s">
        <v>6</v>
      </c>
      <c r="D1831" t="s">
        <v>68</v>
      </c>
      <c r="E1831" t="s">
        <v>55</v>
      </c>
      <c r="F1831">
        <v>500000</v>
      </c>
      <c r="G1831" t="s">
        <v>35</v>
      </c>
      <c r="H1831">
        <v>62182.274970571045</v>
      </c>
    </row>
    <row r="1832" spans="1:8" x14ac:dyDescent="0.25">
      <c r="A1832" t="s">
        <v>19</v>
      </c>
      <c r="B1832" t="s">
        <v>20</v>
      </c>
      <c r="C1832" t="s">
        <v>6</v>
      </c>
      <c r="D1832" t="s">
        <v>68</v>
      </c>
      <c r="E1832" t="s">
        <v>55</v>
      </c>
      <c r="F1832">
        <v>600000</v>
      </c>
      <c r="G1832" t="s">
        <v>37</v>
      </c>
      <c r="H1832">
        <v>31091.137485285522</v>
      </c>
    </row>
    <row r="1833" spans="1:8" x14ac:dyDescent="0.25">
      <c r="A1833" t="s">
        <v>19</v>
      </c>
      <c r="B1833" t="s">
        <v>20</v>
      </c>
      <c r="C1833" t="s">
        <v>6</v>
      </c>
      <c r="D1833" t="s">
        <v>68</v>
      </c>
      <c r="E1833" t="s">
        <v>55</v>
      </c>
      <c r="F1833">
        <v>600001</v>
      </c>
      <c r="G1833" t="s">
        <v>39</v>
      </c>
      <c r="H1833">
        <v>0</v>
      </c>
    </row>
    <row r="1834" spans="1:8" x14ac:dyDescent="0.25">
      <c r="A1834" t="s">
        <v>19</v>
      </c>
      <c r="B1834" t="s">
        <v>20</v>
      </c>
      <c r="C1834" t="s">
        <v>6</v>
      </c>
      <c r="D1834" t="s">
        <v>68</v>
      </c>
      <c r="E1834" t="s">
        <v>55</v>
      </c>
      <c r="F1834">
        <v>600002</v>
      </c>
      <c r="G1834" t="s">
        <v>38</v>
      </c>
      <c r="H1834">
        <v>0</v>
      </c>
    </row>
    <row r="1835" spans="1:8" x14ac:dyDescent="0.25">
      <c r="A1835" t="s">
        <v>19</v>
      </c>
      <c r="B1835" t="s">
        <v>20</v>
      </c>
      <c r="C1835" t="s">
        <v>6</v>
      </c>
      <c r="D1835" t="s">
        <v>68</v>
      </c>
      <c r="E1835" t="s">
        <v>55</v>
      </c>
      <c r="F1835">
        <v>700000</v>
      </c>
      <c r="G1835" t="s">
        <v>40</v>
      </c>
      <c r="H1835">
        <v>15545.568742642761</v>
      </c>
    </row>
    <row r="1836" spans="1:8" x14ac:dyDescent="0.25">
      <c r="A1836" t="s">
        <v>19</v>
      </c>
      <c r="B1836" t="s">
        <v>20</v>
      </c>
      <c r="C1836" t="s">
        <v>6</v>
      </c>
      <c r="D1836" t="s">
        <v>68</v>
      </c>
      <c r="E1836" t="s">
        <v>55</v>
      </c>
      <c r="F1836">
        <v>700001</v>
      </c>
      <c r="G1836" t="s">
        <v>41</v>
      </c>
      <c r="H1836">
        <v>3109.1137485285522</v>
      </c>
    </row>
    <row r="1837" spans="1:8" x14ac:dyDescent="0.25">
      <c r="A1837" t="s">
        <v>19</v>
      </c>
      <c r="B1837" t="s">
        <v>20</v>
      </c>
      <c r="C1837" t="s">
        <v>6</v>
      </c>
      <c r="D1837" t="s">
        <v>68</v>
      </c>
      <c r="E1837" t="s">
        <v>55</v>
      </c>
      <c r="F1837">
        <v>700002</v>
      </c>
      <c r="G1837" t="s">
        <v>42</v>
      </c>
      <c r="H1837">
        <v>6218.2274970571043</v>
      </c>
    </row>
    <row r="1838" spans="1:8" x14ac:dyDescent="0.25">
      <c r="A1838" t="s">
        <v>19</v>
      </c>
      <c r="B1838" t="s">
        <v>20</v>
      </c>
      <c r="C1838" t="s">
        <v>6</v>
      </c>
      <c r="D1838" t="s">
        <v>68</v>
      </c>
      <c r="E1838" t="s">
        <v>55</v>
      </c>
      <c r="F1838">
        <v>700003</v>
      </c>
      <c r="G1838" t="s">
        <v>43</v>
      </c>
      <c r="H1838">
        <v>3109.1137485285522</v>
      </c>
    </row>
    <row r="1839" spans="1:8" x14ac:dyDescent="0.25">
      <c r="A1839" t="s">
        <v>19</v>
      </c>
      <c r="B1839" t="s">
        <v>20</v>
      </c>
      <c r="C1839" t="s">
        <v>6</v>
      </c>
      <c r="D1839" t="s">
        <v>68</v>
      </c>
      <c r="E1839" t="s">
        <v>55</v>
      </c>
      <c r="F1839">
        <v>800000</v>
      </c>
      <c r="G1839" t="s">
        <v>44</v>
      </c>
      <c r="H1839">
        <v>6218.2274970571043</v>
      </c>
    </row>
    <row r="1840" spans="1:8" x14ac:dyDescent="0.25">
      <c r="A1840" t="s">
        <v>19</v>
      </c>
      <c r="B1840" t="s">
        <v>20</v>
      </c>
      <c r="C1840" t="s">
        <v>6</v>
      </c>
      <c r="D1840" t="s">
        <v>68</v>
      </c>
      <c r="E1840" t="s">
        <v>55</v>
      </c>
      <c r="F1840">
        <v>800001</v>
      </c>
      <c r="G1840" t="s">
        <v>45</v>
      </c>
      <c r="H1840">
        <v>6218.2274970571043</v>
      </c>
    </row>
    <row r="1841" spans="1:8" x14ac:dyDescent="0.25">
      <c r="A1841" t="s">
        <v>19</v>
      </c>
      <c r="B1841" t="s">
        <v>20</v>
      </c>
      <c r="C1841" t="s">
        <v>6</v>
      </c>
      <c r="D1841" t="s">
        <v>68</v>
      </c>
      <c r="E1841" t="s">
        <v>55</v>
      </c>
      <c r="F1841">
        <v>800002</v>
      </c>
      <c r="G1841" t="s">
        <v>45</v>
      </c>
      <c r="H1841">
        <v>6218.2274970571043</v>
      </c>
    </row>
    <row r="1842" spans="1:8" x14ac:dyDescent="0.25">
      <c r="A1842" t="s">
        <v>19</v>
      </c>
      <c r="B1842" t="s">
        <v>20</v>
      </c>
      <c r="C1842" t="s">
        <v>6</v>
      </c>
      <c r="D1842" t="s">
        <v>75</v>
      </c>
      <c r="E1842" t="s">
        <v>56</v>
      </c>
      <c r="F1842">
        <v>100000</v>
      </c>
      <c r="G1842" t="s">
        <v>31</v>
      </c>
      <c r="H1842">
        <v>314020.48860138375</v>
      </c>
    </row>
    <row r="1843" spans="1:8" x14ac:dyDescent="0.25">
      <c r="A1843" t="s">
        <v>19</v>
      </c>
      <c r="B1843" t="s">
        <v>20</v>
      </c>
      <c r="C1843" t="s">
        <v>6</v>
      </c>
      <c r="D1843" t="s">
        <v>75</v>
      </c>
      <c r="E1843" t="s">
        <v>56</v>
      </c>
      <c r="F1843">
        <v>100001</v>
      </c>
      <c r="G1843" t="s">
        <v>32</v>
      </c>
      <c r="H1843">
        <v>94206.146580415123</v>
      </c>
    </row>
    <row r="1844" spans="1:8" x14ac:dyDescent="0.25">
      <c r="A1844" t="s">
        <v>19</v>
      </c>
      <c r="B1844" t="s">
        <v>20</v>
      </c>
      <c r="C1844" t="s">
        <v>6</v>
      </c>
      <c r="D1844" t="s">
        <v>75</v>
      </c>
      <c r="E1844" t="s">
        <v>56</v>
      </c>
      <c r="F1844">
        <v>200000</v>
      </c>
      <c r="G1844" t="s">
        <v>36</v>
      </c>
      <c r="H1844">
        <v>157010.24430069188</v>
      </c>
    </row>
    <row r="1845" spans="1:8" x14ac:dyDescent="0.25">
      <c r="A1845" t="s">
        <v>19</v>
      </c>
      <c r="B1845" t="s">
        <v>20</v>
      </c>
      <c r="C1845" t="s">
        <v>6</v>
      </c>
      <c r="D1845" t="s">
        <v>75</v>
      </c>
      <c r="E1845" t="s">
        <v>56</v>
      </c>
      <c r="F1845">
        <v>400000</v>
      </c>
      <c r="G1845" t="s">
        <v>33</v>
      </c>
      <c r="H1845">
        <v>31402.048860138377</v>
      </c>
    </row>
    <row r="1846" spans="1:8" x14ac:dyDescent="0.25">
      <c r="A1846" t="s">
        <v>19</v>
      </c>
      <c r="B1846" t="s">
        <v>20</v>
      </c>
      <c r="C1846" t="s">
        <v>6</v>
      </c>
      <c r="D1846" t="s">
        <v>75</v>
      </c>
      <c r="E1846" t="s">
        <v>56</v>
      </c>
      <c r="F1846">
        <v>400001</v>
      </c>
      <c r="G1846" t="s">
        <v>34</v>
      </c>
      <c r="H1846">
        <v>15701.024430069188</v>
      </c>
    </row>
    <row r="1847" spans="1:8" x14ac:dyDescent="0.25">
      <c r="A1847" t="s">
        <v>19</v>
      </c>
      <c r="B1847" t="s">
        <v>20</v>
      </c>
      <c r="C1847" t="s">
        <v>6</v>
      </c>
      <c r="D1847" t="s">
        <v>75</v>
      </c>
      <c r="E1847" t="s">
        <v>56</v>
      </c>
      <c r="F1847">
        <v>500000</v>
      </c>
      <c r="G1847" t="s">
        <v>35</v>
      </c>
      <c r="H1847">
        <v>62804.097720276754</v>
      </c>
    </row>
    <row r="1848" spans="1:8" x14ac:dyDescent="0.25">
      <c r="A1848" t="s">
        <v>19</v>
      </c>
      <c r="B1848" t="s">
        <v>20</v>
      </c>
      <c r="C1848" t="s">
        <v>6</v>
      </c>
      <c r="D1848" t="s">
        <v>75</v>
      </c>
      <c r="E1848" t="s">
        <v>56</v>
      </c>
      <c r="F1848">
        <v>600000</v>
      </c>
      <c r="G1848" t="s">
        <v>37</v>
      </c>
      <c r="H1848">
        <v>31402.048860138377</v>
      </c>
    </row>
    <row r="1849" spans="1:8" x14ac:dyDescent="0.25">
      <c r="A1849" t="s">
        <v>19</v>
      </c>
      <c r="B1849" t="s">
        <v>20</v>
      </c>
      <c r="C1849" t="s">
        <v>6</v>
      </c>
      <c r="D1849" t="s">
        <v>75</v>
      </c>
      <c r="E1849" t="s">
        <v>56</v>
      </c>
      <c r="F1849">
        <v>600001</v>
      </c>
      <c r="G1849" t="s">
        <v>39</v>
      </c>
      <c r="H1849">
        <v>0</v>
      </c>
    </row>
    <row r="1850" spans="1:8" x14ac:dyDescent="0.25">
      <c r="A1850" t="s">
        <v>19</v>
      </c>
      <c r="B1850" t="s">
        <v>20</v>
      </c>
      <c r="C1850" t="s">
        <v>6</v>
      </c>
      <c r="D1850" t="s">
        <v>75</v>
      </c>
      <c r="E1850" t="s">
        <v>56</v>
      </c>
      <c r="F1850">
        <v>600002</v>
      </c>
      <c r="G1850" t="s">
        <v>38</v>
      </c>
      <c r="H1850">
        <v>0</v>
      </c>
    </row>
    <row r="1851" spans="1:8" x14ac:dyDescent="0.25">
      <c r="A1851" t="s">
        <v>19</v>
      </c>
      <c r="B1851" t="s">
        <v>20</v>
      </c>
      <c r="C1851" t="s">
        <v>6</v>
      </c>
      <c r="D1851" t="s">
        <v>75</v>
      </c>
      <c r="E1851" t="s">
        <v>56</v>
      </c>
      <c r="F1851">
        <v>700000</v>
      </c>
      <c r="G1851" t="s">
        <v>40</v>
      </c>
      <c r="H1851">
        <v>15701.024430069188</v>
      </c>
    </row>
    <row r="1852" spans="1:8" x14ac:dyDescent="0.25">
      <c r="A1852" t="s">
        <v>19</v>
      </c>
      <c r="B1852" t="s">
        <v>20</v>
      </c>
      <c r="C1852" t="s">
        <v>6</v>
      </c>
      <c r="D1852" t="s">
        <v>75</v>
      </c>
      <c r="E1852" t="s">
        <v>56</v>
      </c>
      <c r="F1852">
        <v>700001</v>
      </c>
      <c r="G1852" t="s">
        <v>41</v>
      </c>
      <c r="H1852">
        <v>3140.2048860138375</v>
      </c>
    </row>
    <row r="1853" spans="1:8" x14ac:dyDescent="0.25">
      <c r="A1853" t="s">
        <v>19</v>
      </c>
      <c r="B1853" t="s">
        <v>20</v>
      </c>
      <c r="C1853" t="s">
        <v>6</v>
      </c>
      <c r="D1853" t="s">
        <v>75</v>
      </c>
      <c r="E1853" t="s">
        <v>56</v>
      </c>
      <c r="F1853">
        <v>700002</v>
      </c>
      <c r="G1853" t="s">
        <v>42</v>
      </c>
      <c r="H1853">
        <v>6280.409772027675</v>
      </c>
    </row>
    <row r="1854" spans="1:8" x14ac:dyDescent="0.25">
      <c r="A1854" t="s">
        <v>19</v>
      </c>
      <c r="B1854" t="s">
        <v>20</v>
      </c>
      <c r="C1854" t="s">
        <v>6</v>
      </c>
      <c r="D1854" t="s">
        <v>75</v>
      </c>
      <c r="E1854" t="s">
        <v>56</v>
      </c>
      <c r="F1854">
        <v>700003</v>
      </c>
      <c r="G1854" t="s">
        <v>43</v>
      </c>
      <c r="H1854">
        <v>3140.2048860138375</v>
      </c>
    </row>
    <row r="1855" spans="1:8" x14ac:dyDescent="0.25">
      <c r="A1855" t="s">
        <v>19</v>
      </c>
      <c r="B1855" t="s">
        <v>20</v>
      </c>
      <c r="C1855" t="s">
        <v>6</v>
      </c>
      <c r="D1855" t="s">
        <v>75</v>
      </c>
      <c r="E1855" t="s">
        <v>56</v>
      </c>
      <c r="F1855">
        <v>800000</v>
      </c>
      <c r="G1855" t="s">
        <v>44</v>
      </c>
      <c r="H1855">
        <v>6280.409772027675</v>
      </c>
    </row>
    <row r="1856" spans="1:8" x14ac:dyDescent="0.25">
      <c r="A1856" t="s">
        <v>19</v>
      </c>
      <c r="B1856" t="s">
        <v>20</v>
      </c>
      <c r="C1856" t="s">
        <v>6</v>
      </c>
      <c r="D1856" t="s">
        <v>75</v>
      </c>
      <c r="E1856" t="s">
        <v>56</v>
      </c>
      <c r="F1856">
        <v>800001</v>
      </c>
      <c r="G1856" t="s">
        <v>45</v>
      </c>
      <c r="H1856">
        <v>6280.409772027675</v>
      </c>
    </row>
    <row r="1857" spans="1:8" x14ac:dyDescent="0.25">
      <c r="A1857" t="s">
        <v>19</v>
      </c>
      <c r="B1857" t="s">
        <v>20</v>
      </c>
      <c r="C1857" t="s">
        <v>6</v>
      </c>
      <c r="D1857" t="s">
        <v>75</v>
      </c>
      <c r="E1857" t="s">
        <v>56</v>
      </c>
      <c r="F1857">
        <v>800002</v>
      </c>
      <c r="G1857" t="s">
        <v>45</v>
      </c>
      <c r="H1857">
        <v>6280.409772027675</v>
      </c>
    </row>
    <row r="1858" spans="1:8" x14ac:dyDescent="0.25">
      <c r="A1858" t="s">
        <v>19</v>
      </c>
      <c r="B1858" t="s">
        <v>20</v>
      </c>
      <c r="C1858" t="s">
        <v>6</v>
      </c>
      <c r="D1858" t="s">
        <v>76</v>
      </c>
      <c r="E1858" t="s">
        <v>58</v>
      </c>
      <c r="F1858">
        <v>100000</v>
      </c>
      <c r="G1858" t="s">
        <v>31</v>
      </c>
      <c r="H1858">
        <v>317160.69348739757</v>
      </c>
    </row>
    <row r="1859" spans="1:8" x14ac:dyDescent="0.25">
      <c r="A1859" t="s">
        <v>19</v>
      </c>
      <c r="B1859" t="s">
        <v>20</v>
      </c>
      <c r="C1859" t="s">
        <v>6</v>
      </c>
      <c r="D1859" t="s">
        <v>76</v>
      </c>
      <c r="E1859" t="s">
        <v>58</v>
      </c>
      <c r="F1859">
        <v>100001</v>
      </c>
      <c r="G1859" t="s">
        <v>32</v>
      </c>
      <c r="H1859">
        <v>95148.208046219268</v>
      </c>
    </row>
    <row r="1860" spans="1:8" x14ac:dyDescent="0.25">
      <c r="A1860" t="s">
        <v>19</v>
      </c>
      <c r="B1860" t="s">
        <v>20</v>
      </c>
      <c r="C1860" t="s">
        <v>6</v>
      </c>
      <c r="D1860" t="s">
        <v>76</v>
      </c>
      <c r="E1860" t="s">
        <v>58</v>
      </c>
      <c r="F1860">
        <v>200000</v>
      </c>
      <c r="G1860" t="s">
        <v>36</v>
      </c>
      <c r="H1860">
        <v>158580.34674369878</v>
      </c>
    </row>
    <row r="1861" spans="1:8" x14ac:dyDescent="0.25">
      <c r="A1861" t="s">
        <v>19</v>
      </c>
      <c r="B1861" t="s">
        <v>20</v>
      </c>
      <c r="C1861" t="s">
        <v>6</v>
      </c>
      <c r="D1861" t="s">
        <v>76</v>
      </c>
      <c r="E1861" t="s">
        <v>58</v>
      </c>
      <c r="F1861">
        <v>400000</v>
      </c>
      <c r="G1861" t="s">
        <v>33</v>
      </c>
      <c r="H1861">
        <v>31716.069348739758</v>
      </c>
    </row>
    <row r="1862" spans="1:8" x14ac:dyDescent="0.25">
      <c r="A1862" t="s">
        <v>19</v>
      </c>
      <c r="B1862" t="s">
        <v>20</v>
      </c>
      <c r="C1862" t="s">
        <v>6</v>
      </c>
      <c r="D1862" t="s">
        <v>76</v>
      </c>
      <c r="E1862" t="s">
        <v>58</v>
      </c>
      <c r="F1862">
        <v>400001</v>
      </c>
      <c r="G1862" t="s">
        <v>34</v>
      </c>
      <c r="H1862">
        <v>15858.034674369879</v>
      </c>
    </row>
    <row r="1863" spans="1:8" x14ac:dyDescent="0.25">
      <c r="A1863" t="s">
        <v>19</v>
      </c>
      <c r="B1863" t="s">
        <v>20</v>
      </c>
      <c r="C1863" t="s">
        <v>6</v>
      </c>
      <c r="D1863" t="s">
        <v>76</v>
      </c>
      <c r="E1863" t="s">
        <v>58</v>
      </c>
      <c r="F1863">
        <v>500000</v>
      </c>
      <c r="G1863" t="s">
        <v>35</v>
      </c>
      <c r="H1863">
        <v>63432.138697479517</v>
      </c>
    </row>
    <row r="1864" spans="1:8" x14ac:dyDescent="0.25">
      <c r="A1864" t="s">
        <v>19</v>
      </c>
      <c r="B1864" t="s">
        <v>20</v>
      </c>
      <c r="C1864" t="s">
        <v>6</v>
      </c>
      <c r="D1864" t="s">
        <v>76</v>
      </c>
      <c r="E1864" t="s">
        <v>58</v>
      </c>
      <c r="F1864">
        <v>600000</v>
      </c>
      <c r="G1864" t="s">
        <v>37</v>
      </c>
      <c r="H1864">
        <v>31716.069348739758</v>
      </c>
    </row>
    <row r="1865" spans="1:8" x14ac:dyDescent="0.25">
      <c r="A1865" t="s">
        <v>19</v>
      </c>
      <c r="B1865" t="s">
        <v>20</v>
      </c>
      <c r="C1865" t="s">
        <v>6</v>
      </c>
      <c r="D1865" t="s">
        <v>76</v>
      </c>
      <c r="E1865" t="s">
        <v>58</v>
      </c>
      <c r="F1865">
        <v>600001</v>
      </c>
      <c r="G1865" t="s">
        <v>39</v>
      </c>
      <c r="H1865">
        <v>0</v>
      </c>
    </row>
    <row r="1866" spans="1:8" x14ac:dyDescent="0.25">
      <c r="A1866" t="s">
        <v>19</v>
      </c>
      <c r="B1866" t="s">
        <v>20</v>
      </c>
      <c r="C1866" t="s">
        <v>6</v>
      </c>
      <c r="D1866" t="s">
        <v>76</v>
      </c>
      <c r="E1866" t="s">
        <v>58</v>
      </c>
      <c r="F1866">
        <v>600002</v>
      </c>
      <c r="G1866" t="s">
        <v>38</v>
      </c>
      <c r="H1866">
        <v>0</v>
      </c>
    </row>
    <row r="1867" spans="1:8" x14ac:dyDescent="0.25">
      <c r="A1867" t="s">
        <v>19</v>
      </c>
      <c r="B1867" t="s">
        <v>20</v>
      </c>
      <c r="C1867" t="s">
        <v>6</v>
      </c>
      <c r="D1867" t="s">
        <v>76</v>
      </c>
      <c r="E1867" t="s">
        <v>58</v>
      </c>
      <c r="F1867">
        <v>700000</v>
      </c>
      <c r="G1867" t="s">
        <v>40</v>
      </c>
      <c r="H1867">
        <v>15858.034674369879</v>
      </c>
    </row>
    <row r="1868" spans="1:8" x14ac:dyDescent="0.25">
      <c r="A1868" t="s">
        <v>19</v>
      </c>
      <c r="B1868" t="s">
        <v>20</v>
      </c>
      <c r="C1868" t="s">
        <v>6</v>
      </c>
      <c r="D1868" t="s">
        <v>76</v>
      </c>
      <c r="E1868" t="s">
        <v>58</v>
      </c>
      <c r="F1868">
        <v>700001</v>
      </c>
      <c r="G1868" t="s">
        <v>41</v>
      </c>
      <c r="H1868">
        <v>3171.6069348739757</v>
      </c>
    </row>
    <row r="1869" spans="1:8" x14ac:dyDescent="0.25">
      <c r="A1869" t="s">
        <v>19</v>
      </c>
      <c r="B1869" t="s">
        <v>20</v>
      </c>
      <c r="C1869" t="s">
        <v>6</v>
      </c>
      <c r="D1869" t="s">
        <v>76</v>
      </c>
      <c r="E1869" t="s">
        <v>58</v>
      </c>
      <c r="F1869">
        <v>700002</v>
      </c>
      <c r="G1869" t="s">
        <v>42</v>
      </c>
      <c r="H1869">
        <v>6343.2138697479513</v>
      </c>
    </row>
    <row r="1870" spans="1:8" x14ac:dyDescent="0.25">
      <c r="A1870" t="s">
        <v>19</v>
      </c>
      <c r="B1870" t="s">
        <v>20</v>
      </c>
      <c r="C1870" t="s">
        <v>6</v>
      </c>
      <c r="D1870" t="s">
        <v>76</v>
      </c>
      <c r="E1870" t="s">
        <v>58</v>
      </c>
      <c r="F1870">
        <v>700003</v>
      </c>
      <c r="G1870" t="s">
        <v>43</v>
      </c>
      <c r="H1870">
        <v>3171.6069348739757</v>
      </c>
    </row>
    <row r="1871" spans="1:8" x14ac:dyDescent="0.25">
      <c r="A1871" t="s">
        <v>19</v>
      </c>
      <c r="B1871" t="s">
        <v>20</v>
      </c>
      <c r="C1871" t="s">
        <v>6</v>
      </c>
      <c r="D1871" t="s">
        <v>76</v>
      </c>
      <c r="E1871" t="s">
        <v>58</v>
      </c>
      <c r="F1871">
        <v>800000</v>
      </c>
      <c r="G1871" t="s">
        <v>44</v>
      </c>
      <c r="H1871">
        <v>6343.2138697479513</v>
      </c>
    </row>
    <row r="1872" spans="1:8" x14ac:dyDescent="0.25">
      <c r="A1872" t="s">
        <v>19</v>
      </c>
      <c r="B1872" t="s">
        <v>20</v>
      </c>
      <c r="C1872" t="s">
        <v>6</v>
      </c>
      <c r="D1872" t="s">
        <v>76</v>
      </c>
      <c r="E1872" t="s">
        <v>58</v>
      </c>
      <c r="F1872">
        <v>800001</v>
      </c>
      <c r="G1872" t="s">
        <v>45</v>
      </c>
      <c r="H1872">
        <v>6343.2138697479513</v>
      </c>
    </row>
    <row r="1873" spans="1:8" x14ac:dyDescent="0.25">
      <c r="A1873" t="s">
        <v>19</v>
      </c>
      <c r="B1873" t="s">
        <v>20</v>
      </c>
      <c r="C1873" t="s">
        <v>6</v>
      </c>
      <c r="D1873" t="s">
        <v>76</v>
      </c>
      <c r="E1873" t="s">
        <v>58</v>
      </c>
      <c r="F1873">
        <v>800002</v>
      </c>
      <c r="G1873" t="s">
        <v>45</v>
      </c>
      <c r="H1873">
        <v>6343.2138697479513</v>
      </c>
    </row>
    <row r="1874" spans="1:8" x14ac:dyDescent="0.25">
      <c r="A1874" t="s">
        <v>19</v>
      </c>
      <c r="B1874" t="s">
        <v>20</v>
      </c>
      <c r="C1874" t="s">
        <v>6</v>
      </c>
      <c r="D1874" t="s">
        <v>77</v>
      </c>
      <c r="E1874" t="s">
        <v>59</v>
      </c>
      <c r="F1874">
        <v>100000</v>
      </c>
      <c r="G1874" t="s">
        <v>31</v>
      </c>
      <c r="H1874">
        <v>320332.30042227154</v>
      </c>
    </row>
    <row r="1875" spans="1:8" x14ac:dyDescent="0.25">
      <c r="A1875" t="s">
        <v>19</v>
      </c>
      <c r="B1875" t="s">
        <v>20</v>
      </c>
      <c r="C1875" t="s">
        <v>6</v>
      </c>
      <c r="D1875" t="s">
        <v>77</v>
      </c>
      <c r="E1875" t="s">
        <v>59</v>
      </c>
      <c r="F1875">
        <v>100001</v>
      </c>
      <c r="G1875" t="s">
        <v>32</v>
      </c>
      <c r="H1875">
        <v>96099.690126681453</v>
      </c>
    </row>
    <row r="1876" spans="1:8" x14ac:dyDescent="0.25">
      <c r="A1876" t="s">
        <v>19</v>
      </c>
      <c r="B1876" t="s">
        <v>20</v>
      </c>
      <c r="C1876" t="s">
        <v>6</v>
      </c>
      <c r="D1876" t="s">
        <v>77</v>
      </c>
      <c r="E1876" t="s">
        <v>59</v>
      </c>
      <c r="F1876">
        <v>200000</v>
      </c>
      <c r="G1876" t="s">
        <v>36</v>
      </c>
      <c r="H1876">
        <v>160166.15021113577</v>
      </c>
    </row>
    <row r="1877" spans="1:8" x14ac:dyDescent="0.25">
      <c r="A1877" t="s">
        <v>19</v>
      </c>
      <c r="B1877" t="s">
        <v>20</v>
      </c>
      <c r="C1877" t="s">
        <v>6</v>
      </c>
      <c r="D1877" t="s">
        <v>77</v>
      </c>
      <c r="E1877" t="s">
        <v>59</v>
      </c>
      <c r="F1877">
        <v>400000</v>
      </c>
      <c r="G1877" t="s">
        <v>33</v>
      </c>
      <c r="H1877">
        <v>32033.230042227155</v>
      </c>
    </row>
    <row r="1878" spans="1:8" x14ac:dyDescent="0.25">
      <c r="A1878" t="s">
        <v>19</v>
      </c>
      <c r="B1878" t="s">
        <v>20</v>
      </c>
      <c r="C1878" t="s">
        <v>6</v>
      </c>
      <c r="D1878" t="s">
        <v>77</v>
      </c>
      <c r="E1878" t="s">
        <v>59</v>
      </c>
      <c r="F1878">
        <v>400001</v>
      </c>
      <c r="G1878" t="s">
        <v>34</v>
      </c>
      <c r="H1878">
        <v>16016.615021113577</v>
      </c>
    </row>
    <row r="1879" spans="1:8" x14ac:dyDescent="0.25">
      <c r="A1879" t="s">
        <v>19</v>
      </c>
      <c r="B1879" t="s">
        <v>20</v>
      </c>
      <c r="C1879" t="s">
        <v>6</v>
      </c>
      <c r="D1879" t="s">
        <v>77</v>
      </c>
      <c r="E1879" t="s">
        <v>59</v>
      </c>
      <c r="F1879">
        <v>500000</v>
      </c>
      <c r="G1879" t="s">
        <v>35</v>
      </c>
      <c r="H1879">
        <v>64066.460084454309</v>
      </c>
    </row>
    <row r="1880" spans="1:8" x14ac:dyDescent="0.25">
      <c r="A1880" t="s">
        <v>19</v>
      </c>
      <c r="B1880" t="s">
        <v>20</v>
      </c>
      <c r="C1880" t="s">
        <v>6</v>
      </c>
      <c r="D1880" t="s">
        <v>77</v>
      </c>
      <c r="E1880" t="s">
        <v>59</v>
      </c>
      <c r="F1880">
        <v>600000</v>
      </c>
      <c r="G1880" t="s">
        <v>37</v>
      </c>
      <c r="H1880">
        <v>32033.230042227155</v>
      </c>
    </row>
    <row r="1881" spans="1:8" x14ac:dyDescent="0.25">
      <c r="A1881" t="s">
        <v>19</v>
      </c>
      <c r="B1881" t="s">
        <v>20</v>
      </c>
      <c r="C1881" t="s">
        <v>6</v>
      </c>
      <c r="D1881" t="s">
        <v>77</v>
      </c>
      <c r="E1881" t="s">
        <v>59</v>
      </c>
      <c r="F1881">
        <v>600001</v>
      </c>
      <c r="G1881" t="s">
        <v>39</v>
      </c>
      <c r="H1881">
        <v>0</v>
      </c>
    </row>
    <row r="1882" spans="1:8" x14ac:dyDescent="0.25">
      <c r="A1882" t="s">
        <v>19</v>
      </c>
      <c r="B1882" t="s">
        <v>20</v>
      </c>
      <c r="C1882" t="s">
        <v>6</v>
      </c>
      <c r="D1882" t="s">
        <v>77</v>
      </c>
      <c r="E1882" t="s">
        <v>59</v>
      </c>
      <c r="F1882">
        <v>600002</v>
      </c>
      <c r="G1882" t="s">
        <v>38</v>
      </c>
      <c r="H1882">
        <v>0</v>
      </c>
    </row>
    <row r="1883" spans="1:8" x14ac:dyDescent="0.25">
      <c r="A1883" t="s">
        <v>19</v>
      </c>
      <c r="B1883" t="s">
        <v>20</v>
      </c>
      <c r="C1883" t="s">
        <v>6</v>
      </c>
      <c r="D1883" t="s">
        <v>77</v>
      </c>
      <c r="E1883" t="s">
        <v>59</v>
      </c>
      <c r="F1883">
        <v>700000</v>
      </c>
      <c r="G1883" t="s">
        <v>40</v>
      </c>
      <c r="H1883">
        <v>16016.615021113577</v>
      </c>
    </row>
    <row r="1884" spans="1:8" x14ac:dyDescent="0.25">
      <c r="A1884" t="s">
        <v>19</v>
      </c>
      <c r="B1884" t="s">
        <v>20</v>
      </c>
      <c r="C1884" t="s">
        <v>6</v>
      </c>
      <c r="D1884" t="s">
        <v>77</v>
      </c>
      <c r="E1884" t="s">
        <v>59</v>
      </c>
      <c r="F1884">
        <v>700001</v>
      </c>
      <c r="G1884" t="s">
        <v>41</v>
      </c>
      <c r="H1884">
        <v>3203.3230042227156</v>
      </c>
    </row>
    <row r="1885" spans="1:8" x14ac:dyDescent="0.25">
      <c r="A1885" t="s">
        <v>19</v>
      </c>
      <c r="B1885" t="s">
        <v>20</v>
      </c>
      <c r="C1885" t="s">
        <v>6</v>
      </c>
      <c r="D1885" t="s">
        <v>77</v>
      </c>
      <c r="E1885" t="s">
        <v>59</v>
      </c>
      <c r="F1885">
        <v>700002</v>
      </c>
      <c r="G1885" t="s">
        <v>42</v>
      </c>
      <c r="H1885">
        <v>6406.6460084454311</v>
      </c>
    </row>
    <row r="1886" spans="1:8" x14ac:dyDescent="0.25">
      <c r="A1886" t="s">
        <v>19</v>
      </c>
      <c r="B1886" t="s">
        <v>20</v>
      </c>
      <c r="C1886" t="s">
        <v>6</v>
      </c>
      <c r="D1886" t="s">
        <v>77</v>
      </c>
      <c r="E1886" t="s">
        <v>59</v>
      </c>
      <c r="F1886">
        <v>700003</v>
      </c>
      <c r="G1886" t="s">
        <v>43</v>
      </c>
      <c r="H1886">
        <v>3203.3230042227156</v>
      </c>
    </row>
    <row r="1887" spans="1:8" x14ac:dyDescent="0.25">
      <c r="A1887" t="s">
        <v>19</v>
      </c>
      <c r="B1887" t="s">
        <v>20</v>
      </c>
      <c r="C1887" t="s">
        <v>6</v>
      </c>
      <c r="D1887" t="s">
        <v>77</v>
      </c>
      <c r="E1887" t="s">
        <v>59</v>
      </c>
      <c r="F1887">
        <v>800000</v>
      </c>
      <c r="G1887" t="s">
        <v>44</v>
      </c>
      <c r="H1887">
        <v>6406.6460084454311</v>
      </c>
    </row>
    <row r="1888" spans="1:8" x14ac:dyDescent="0.25">
      <c r="A1888" t="s">
        <v>19</v>
      </c>
      <c r="B1888" t="s">
        <v>20</v>
      </c>
      <c r="C1888" t="s">
        <v>6</v>
      </c>
      <c r="D1888" t="s">
        <v>77</v>
      </c>
      <c r="E1888" t="s">
        <v>59</v>
      </c>
      <c r="F1888">
        <v>800001</v>
      </c>
      <c r="G1888" t="s">
        <v>45</v>
      </c>
      <c r="H1888">
        <v>6406.6460084454311</v>
      </c>
    </row>
    <row r="1889" spans="1:8" x14ac:dyDescent="0.25">
      <c r="A1889" t="s">
        <v>19</v>
      </c>
      <c r="B1889" t="s">
        <v>20</v>
      </c>
      <c r="C1889" t="s">
        <v>6</v>
      </c>
      <c r="D1889" t="s">
        <v>77</v>
      </c>
      <c r="E1889" t="s">
        <v>59</v>
      </c>
      <c r="F1889">
        <v>800002</v>
      </c>
      <c r="G1889" t="s">
        <v>45</v>
      </c>
      <c r="H1889">
        <v>6406.6460084454311</v>
      </c>
    </row>
    <row r="1890" spans="1:8" x14ac:dyDescent="0.25">
      <c r="A1890" t="s">
        <v>19</v>
      </c>
      <c r="B1890" t="s">
        <v>20</v>
      </c>
      <c r="C1890" t="s">
        <v>84</v>
      </c>
      <c r="D1890" t="s">
        <v>78</v>
      </c>
      <c r="E1890" t="s">
        <v>23</v>
      </c>
      <c r="F1890">
        <v>100000</v>
      </c>
      <c r="G1890" t="s">
        <v>31</v>
      </c>
      <c r="H1890">
        <v>323535.62342649425</v>
      </c>
    </row>
    <row r="1891" spans="1:8" x14ac:dyDescent="0.25">
      <c r="A1891" t="s">
        <v>19</v>
      </c>
      <c r="B1891" t="s">
        <v>20</v>
      </c>
      <c r="C1891" t="s">
        <v>84</v>
      </c>
      <c r="D1891" t="s">
        <v>78</v>
      </c>
      <c r="E1891" t="s">
        <v>23</v>
      </c>
      <c r="F1891">
        <v>100001</v>
      </c>
      <c r="G1891" t="s">
        <v>32</v>
      </c>
      <c r="H1891">
        <v>97060.687027948268</v>
      </c>
    </row>
    <row r="1892" spans="1:8" x14ac:dyDescent="0.25">
      <c r="A1892" t="s">
        <v>19</v>
      </c>
      <c r="B1892" t="s">
        <v>20</v>
      </c>
      <c r="C1892" t="s">
        <v>84</v>
      </c>
      <c r="D1892" t="s">
        <v>78</v>
      </c>
      <c r="E1892" t="s">
        <v>23</v>
      </c>
      <c r="F1892">
        <v>200000</v>
      </c>
      <c r="G1892" t="s">
        <v>36</v>
      </c>
      <c r="H1892">
        <v>161767.81171324712</v>
      </c>
    </row>
    <row r="1893" spans="1:8" x14ac:dyDescent="0.25">
      <c r="A1893" t="s">
        <v>19</v>
      </c>
      <c r="B1893" t="s">
        <v>20</v>
      </c>
      <c r="C1893" t="s">
        <v>84</v>
      </c>
      <c r="D1893" t="s">
        <v>78</v>
      </c>
      <c r="E1893" t="s">
        <v>23</v>
      </c>
      <c r="F1893">
        <v>400000</v>
      </c>
      <c r="G1893" t="s">
        <v>33</v>
      </c>
      <c r="H1893">
        <v>32353.562342649428</v>
      </c>
    </row>
    <row r="1894" spans="1:8" x14ac:dyDescent="0.25">
      <c r="A1894" t="s">
        <v>19</v>
      </c>
      <c r="B1894" t="s">
        <v>20</v>
      </c>
      <c r="C1894" t="s">
        <v>84</v>
      </c>
      <c r="D1894" t="s">
        <v>78</v>
      </c>
      <c r="E1894" t="s">
        <v>23</v>
      </c>
      <c r="F1894">
        <v>400001</v>
      </c>
      <c r="G1894" t="s">
        <v>34</v>
      </c>
      <c r="H1894">
        <v>16176.781171324714</v>
      </c>
    </row>
    <row r="1895" spans="1:8" x14ac:dyDescent="0.25">
      <c r="A1895" t="s">
        <v>19</v>
      </c>
      <c r="B1895" t="s">
        <v>20</v>
      </c>
      <c r="C1895" t="s">
        <v>84</v>
      </c>
      <c r="D1895" t="s">
        <v>78</v>
      </c>
      <c r="E1895" t="s">
        <v>23</v>
      </c>
      <c r="F1895">
        <v>500000</v>
      </c>
      <c r="G1895" t="s">
        <v>35</v>
      </c>
      <c r="H1895">
        <v>64707.124685298855</v>
      </c>
    </row>
    <row r="1896" spans="1:8" x14ac:dyDescent="0.25">
      <c r="A1896" t="s">
        <v>19</v>
      </c>
      <c r="B1896" t="s">
        <v>20</v>
      </c>
      <c r="C1896" t="s">
        <v>84</v>
      </c>
      <c r="D1896" t="s">
        <v>78</v>
      </c>
      <c r="E1896" t="s">
        <v>23</v>
      </c>
      <c r="F1896">
        <v>600000</v>
      </c>
      <c r="G1896" t="s">
        <v>37</v>
      </c>
      <c r="H1896">
        <v>32353.562342649428</v>
      </c>
    </row>
    <row r="1897" spans="1:8" x14ac:dyDescent="0.25">
      <c r="A1897" t="s">
        <v>19</v>
      </c>
      <c r="B1897" t="s">
        <v>20</v>
      </c>
      <c r="C1897" t="s">
        <v>84</v>
      </c>
      <c r="D1897" t="s">
        <v>78</v>
      </c>
      <c r="E1897" t="s">
        <v>23</v>
      </c>
      <c r="F1897">
        <v>600001</v>
      </c>
      <c r="G1897" t="s">
        <v>39</v>
      </c>
      <c r="H1897">
        <v>0</v>
      </c>
    </row>
    <row r="1898" spans="1:8" x14ac:dyDescent="0.25">
      <c r="A1898" t="s">
        <v>19</v>
      </c>
      <c r="B1898" t="s">
        <v>20</v>
      </c>
      <c r="C1898" t="s">
        <v>84</v>
      </c>
      <c r="D1898" t="s">
        <v>78</v>
      </c>
      <c r="E1898" t="s">
        <v>23</v>
      </c>
      <c r="F1898">
        <v>600002</v>
      </c>
      <c r="G1898" t="s">
        <v>38</v>
      </c>
      <c r="H1898">
        <v>0</v>
      </c>
    </row>
    <row r="1899" spans="1:8" x14ac:dyDescent="0.25">
      <c r="A1899" t="s">
        <v>19</v>
      </c>
      <c r="B1899" t="s">
        <v>20</v>
      </c>
      <c r="C1899" t="s">
        <v>84</v>
      </c>
      <c r="D1899" t="s">
        <v>78</v>
      </c>
      <c r="E1899" t="s">
        <v>23</v>
      </c>
      <c r="F1899">
        <v>700000</v>
      </c>
      <c r="G1899" t="s">
        <v>40</v>
      </c>
      <c r="H1899">
        <v>16176.781171324714</v>
      </c>
    </row>
    <row r="1900" spans="1:8" x14ac:dyDescent="0.25">
      <c r="A1900" t="s">
        <v>19</v>
      </c>
      <c r="B1900" t="s">
        <v>20</v>
      </c>
      <c r="C1900" t="s">
        <v>84</v>
      </c>
      <c r="D1900" t="s">
        <v>78</v>
      </c>
      <c r="E1900" t="s">
        <v>23</v>
      </c>
      <c r="F1900">
        <v>700001</v>
      </c>
      <c r="G1900" t="s">
        <v>41</v>
      </c>
      <c r="H1900">
        <v>3235.3562342649425</v>
      </c>
    </row>
    <row r="1901" spans="1:8" x14ac:dyDescent="0.25">
      <c r="A1901" t="s">
        <v>19</v>
      </c>
      <c r="B1901" t="s">
        <v>20</v>
      </c>
      <c r="C1901" t="s">
        <v>84</v>
      </c>
      <c r="D1901" t="s">
        <v>78</v>
      </c>
      <c r="E1901" t="s">
        <v>23</v>
      </c>
      <c r="F1901">
        <v>700002</v>
      </c>
      <c r="G1901" t="s">
        <v>42</v>
      </c>
      <c r="H1901">
        <v>6470.712468529885</v>
      </c>
    </row>
    <row r="1902" spans="1:8" x14ac:dyDescent="0.25">
      <c r="A1902" t="s">
        <v>19</v>
      </c>
      <c r="B1902" t="s">
        <v>20</v>
      </c>
      <c r="C1902" t="s">
        <v>84</v>
      </c>
      <c r="D1902" t="s">
        <v>78</v>
      </c>
      <c r="E1902" t="s">
        <v>23</v>
      </c>
      <c r="F1902">
        <v>700003</v>
      </c>
      <c r="G1902" t="s">
        <v>43</v>
      </c>
      <c r="H1902">
        <v>3235.3562342649425</v>
      </c>
    </row>
    <row r="1903" spans="1:8" x14ac:dyDescent="0.25">
      <c r="A1903" t="s">
        <v>19</v>
      </c>
      <c r="B1903" t="s">
        <v>20</v>
      </c>
      <c r="C1903" t="s">
        <v>84</v>
      </c>
      <c r="D1903" t="s">
        <v>78</v>
      </c>
      <c r="E1903" t="s">
        <v>23</v>
      </c>
      <c r="F1903">
        <v>800000</v>
      </c>
      <c r="G1903" t="s">
        <v>44</v>
      </c>
      <c r="H1903">
        <v>6470.712468529885</v>
      </c>
    </row>
    <row r="1904" spans="1:8" x14ac:dyDescent="0.25">
      <c r="A1904" t="s">
        <v>19</v>
      </c>
      <c r="B1904" t="s">
        <v>20</v>
      </c>
      <c r="C1904" t="s">
        <v>84</v>
      </c>
      <c r="D1904" t="s">
        <v>78</v>
      </c>
      <c r="E1904" t="s">
        <v>23</v>
      </c>
      <c r="F1904">
        <v>800001</v>
      </c>
      <c r="G1904" t="s">
        <v>45</v>
      </c>
      <c r="H1904">
        <v>6470.712468529885</v>
      </c>
    </row>
    <row r="1905" spans="1:8" x14ac:dyDescent="0.25">
      <c r="A1905" t="s">
        <v>19</v>
      </c>
      <c r="B1905" t="s">
        <v>20</v>
      </c>
      <c r="C1905" t="s">
        <v>84</v>
      </c>
      <c r="D1905" t="s">
        <v>78</v>
      </c>
      <c r="E1905" t="s">
        <v>23</v>
      </c>
      <c r="F1905">
        <v>800002</v>
      </c>
      <c r="G1905" t="s">
        <v>45</v>
      </c>
      <c r="H1905">
        <v>6470.712468529885</v>
      </c>
    </row>
    <row r="1906" spans="1:8" x14ac:dyDescent="0.25">
      <c r="A1906" t="s">
        <v>19</v>
      </c>
      <c r="B1906" t="s">
        <v>20</v>
      </c>
      <c r="C1906" t="s">
        <v>85</v>
      </c>
      <c r="D1906" t="s">
        <v>46</v>
      </c>
      <c r="E1906" t="s">
        <v>24</v>
      </c>
      <c r="F1906">
        <v>100000</v>
      </c>
      <c r="G1906" t="s">
        <v>31</v>
      </c>
      <c r="H1906">
        <v>326770.97966075921</v>
      </c>
    </row>
    <row r="1907" spans="1:8" x14ac:dyDescent="0.25">
      <c r="A1907" t="s">
        <v>19</v>
      </c>
      <c r="B1907" t="s">
        <v>20</v>
      </c>
      <c r="C1907" t="s">
        <v>85</v>
      </c>
      <c r="D1907" t="s">
        <v>46</v>
      </c>
      <c r="E1907" t="s">
        <v>24</v>
      </c>
      <c r="F1907">
        <v>100001</v>
      </c>
      <c r="G1907" t="s">
        <v>32</v>
      </c>
      <c r="H1907">
        <v>98031.293898227756</v>
      </c>
    </row>
    <row r="1908" spans="1:8" x14ac:dyDescent="0.25">
      <c r="A1908" t="s">
        <v>19</v>
      </c>
      <c r="B1908" t="s">
        <v>20</v>
      </c>
      <c r="C1908" t="s">
        <v>85</v>
      </c>
      <c r="D1908" t="s">
        <v>46</v>
      </c>
      <c r="E1908" t="s">
        <v>24</v>
      </c>
      <c r="F1908">
        <v>200000</v>
      </c>
      <c r="G1908" t="s">
        <v>36</v>
      </c>
      <c r="H1908">
        <v>163385.48983037961</v>
      </c>
    </row>
    <row r="1909" spans="1:8" x14ac:dyDescent="0.25">
      <c r="A1909" t="s">
        <v>19</v>
      </c>
      <c r="B1909" t="s">
        <v>20</v>
      </c>
      <c r="C1909" t="s">
        <v>85</v>
      </c>
      <c r="D1909" t="s">
        <v>46</v>
      </c>
      <c r="E1909" t="s">
        <v>24</v>
      </c>
      <c r="F1909">
        <v>400000</v>
      </c>
      <c r="G1909" t="s">
        <v>33</v>
      </c>
      <c r="H1909">
        <v>32677.097966075922</v>
      </c>
    </row>
    <row r="1910" spans="1:8" x14ac:dyDescent="0.25">
      <c r="A1910" t="s">
        <v>19</v>
      </c>
      <c r="B1910" t="s">
        <v>20</v>
      </c>
      <c r="C1910" t="s">
        <v>85</v>
      </c>
      <c r="D1910" t="s">
        <v>46</v>
      </c>
      <c r="E1910" t="s">
        <v>24</v>
      </c>
      <c r="F1910">
        <v>400001</v>
      </c>
      <c r="G1910" t="s">
        <v>34</v>
      </c>
      <c r="H1910">
        <v>16338.548983037961</v>
      </c>
    </row>
    <row r="1911" spans="1:8" x14ac:dyDescent="0.25">
      <c r="A1911" t="s">
        <v>19</v>
      </c>
      <c r="B1911" t="s">
        <v>20</v>
      </c>
      <c r="C1911" t="s">
        <v>85</v>
      </c>
      <c r="D1911" t="s">
        <v>46</v>
      </c>
      <c r="E1911" t="s">
        <v>24</v>
      </c>
      <c r="F1911">
        <v>500000</v>
      </c>
      <c r="G1911" t="s">
        <v>35</v>
      </c>
      <c r="H1911">
        <v>65354.195932151844</v>
      </c>
    </row>
    <row r="1912" spans="1:8" x14ac:dyDescent="0.25">
      <c r="A1912" t="s">
        <v>19</v>
      </c>
      <c r="B1912" t="s">
        <v>20</v>
      </c>
      <c r="C1912" t="s">
        <v>85</v>
      </c>
      <c r="D1912" t="s">
        <v>46</v>
      </c>
      <c r="E1912" t="s">
        <v>24</v>
      </c>
      <c r="F1912">
        <v>600000</v>
      </c>
      <c r="G1912" t="s">
        <v>37</v>
      </c>
      <c r="H1912">
        <v>32677.097966075922</v>
      </c>
    </row>
    <row r="1913" spans="1:8" x14ac:dyDescent="0.25">
      <c r="A1913" t="s">
        <v>19</v>
      </c>
      <c r="B1913" t="s">
        <v>20</v>
      </c>
      <c r="C1913" t="s">
        <v>85</v>
      </c>
      <c r="D1913" t="s">
        <v>46</v>
      </c>
      <c r="E1913" t="s">
        <v>24</v>
      </c>
      <c r="F1913">
        <v>600001</v>
      </c>
      <c r="G1913" t="s">
        <v>39</v>
      </c>
      <c r="H1913">
        <v>0</v>
      </c>
    </row>
    <row r="1914" spans="1:8" x14ac:dyDescent="0.25">
      <c r="A1914" t="s">
        <v>19</v>
      </c>
      <c r="B1914" t="s">
        <v>20</v>
      </c>
      <c r="C1914" t="s">
        <v>85</v>
      </c>
      <c r="D1914" t="s">
        <v>46</v>
      </c>
      <c r="E1914" t="s">
        <v>24</v>
      </c>
      <c r="F1914">
        <v>600002</v>
      </c>
      <c r="G1914" t="s">
        <v>38</v>
      </c>
      <c r="H1914">
        <v>0</v>
      </c>
    </row>
    <row r="1915" spans="1:8" x14ac:dyDescent="0.25">
      <c r="A1915" t="s">
        <v>19</v>
      </c>
      <c r="B1915" t="s">
        <v>20</v>
      </c>
      <c r="C1915" t="s">
        <v>85</v>
      </c>
      <c r="D1915" t="s">
        <v>46</v>
      </c>
      <c r="E1915" t="s">
        <v>24</v>
      </c>
      <c r="F1915">
        <v>700000</v>
      </c>
      <c r="G1915" t="s">
        <v>40</v>
      </c>
      <c r="H1915">
        <v>16338.548983037961</v>
      </c>
    </row>
    <row r="1916" spans="1:8" x14ac:dyDescent="0.25">
      <c r="A1916" t="s">
        <v>19</v>
      </c>
      <c r="B1916" t="s">
        <v>20</v>
      </c>
      <c r="C1916" t="s">
        <v>85</v>
      </c>
      <c r="D1916" t="s">
        <v>46</v>
      </c>
      <c r="E1916" t="s">
        <v>24</v>
      </c>
      <c r="F1916">
        <v>700001</v>
      </c>
      <c r="G1916" t="s">
        <v>41</v>
      </c>
      <c r="H1916">
        <v>3267.7097966075921</v>
      </c>
    </row>
    <row r="1917" spans="1:8" x14ac:dyDescent="0.25">
      <c r="A1917" t="s">
        <v>19</v>
      </c>
      <c r="B1917" t="s">
        <v>20</v>
      </c>
      <c r="C1917" t="s">
        <v>85</v>
      </c>
      <c r="D1917" t="s">
        <v>46</v>
      </c>
      <c r="E1917" t="s">
        <v>24</v>
      </c>
      <c r="F1917">
        <v>700002</v>
      </c>
      <c r="G1917" t="s">
        <v>42</v>
      </c>
      <c r="H1917">
        <v>6535.4195932151842</v>
      </c>
    </row>
    <row r="1918" spans="1:8" x14ac:dyDescent="0.25">
      <c r="A1918" t="s">
        <v>19</v>
      </c>
      <c r="B1918" t="s">
        <v>20</v>
      </c>
      <c r="C1918" t="s">
        <v>85</v>
      </c>
      <c r="D1918" t="s">
        <v>46</v>
      </c>
      <c r="E1918" t="s">
        <v>24</v>
      </c>
      <c r="F1918">
        <v>700003</v>
      </c>
      <c r="G1918" t="s">
        <v>43</v>
      </c>
      <c r="H1918">
        <v>3267.7097966075921</v>
      </c>
    </row>
    <row r="1919" spans="1:8" x14ac:dyDescent="0.25">
      <c r="A1919" t="s">
        <v>19</v>
      </c>
      <c r="B1919" t="s">
        <v>20</v>
      </c>
      <c r="C1919" t="s">
        <v>85</v>
      </c>
      <c r="D1919" t="s">
        <v>46</v>
      </c>
      <c r="E1919" t="s">
        <v>24</v>
      </c>
      <c r="F1919">
        <v>800000</v>
      </c>
      <c r="G1919" t="s">
        <v>44</v>
      </c>
      <c r="H1919">
        <v>6535.4195932151842</v>
      </c>
    </row>
    <row r="1920" spans="1:8" x14ac:dyDescent="0.25">
      <c r="A1920" t="s">
        <v>19</v>
      </c>
      <c r="B1920" t="s">
        <v>20</v>
      </c>
      <c r="C1920" t="s">
        <v>85</v>
      </c>
      <c r="D1920" t="s">
        <v>46</v>
      </c>
      <c r="E1920" t="s">
        <v>24</v>
      </c>
      <c r="F1920">
        <v>800001</v>
      </c>
      <c r="G1920" t="s">
        <v>45</v>
      </c>
      <c r="H1920">
        <v>6535.4195932151842</v>
      </c>
    </row>
    <row r="1921" spans="1:8" x14ac:dyDescent="0.25">
      <c r="A1921" t="s">
        <v>19</v>
      </c>
      <c r="B1921" t="s">
        <v>20</v>
      </c>
      <c r="C1921" t="s">
        <v>85</v>
      </c>
      <c r="D1921" t="s">
        <v>46</v>
      </c>
      <c r="E1921" t="s">
        <v>24</v>
      </c>
      <c r="F1921">
        <v>800002</v>
      </c>
      <c r="G1921" t="s">
        <v>45</v>
      </c>
      <c r="H1921">
        <v>6535.4195932151842</v>
      </c>
    </row>
    <row r="1922" spans="1:8" x14ac:dyDescent="0.25">
      <c r="A1922" t="s">
        <v>19</v>
      </c>
      <c r="B1922" t="s">
        <v>20</v>
      </c>
      <c r="C1922" t="s">
        <v>25</v>
      </c>
      <c r="D1922" t="s">
        <v>69</v>
      </c>
      <c r="E1922" t="s">
        <v>25</v>
      </c>
      <c r="F1922">
        <v>100000</v>
      </c>
      <c r="G1922" t="s">
        <v>31</v>
      </c>
      <c r="H1922">
        <v>330038.68945736683</v>
      </c>
    </row>
    <row r="1923" spans="1:8" x14ac:dyDescent="0.25">
      <c r="A1923" t="s">
        <v>19</v>
      </c>
      <c r="B1923" t="s">
        <v>20</v>
      </c>
      <c r="C1923" t="s">
        <v>25</v>
      </c>
      <c r="D1923" t="s">
        <v>69</v>
      </c>
      <c r="E1923" t="s">
        <v>25</v>
      </c>
      <c r="F1923">
        <v>100001</v>
      </c>
      <c r="G1923" t="s">
        <v>32</v>
      </c>
      <c r="H1923">
        <v>99011.606837210042</v>
      </c>
    </row>
    <row r="1924" spans="1:8" x14ac:dyDescent="0.25">
      <c r="A1924" t="s">
        <v>19</v>
      </c>
      <c r="B1924" t="s">
        <v>20</v>
      </c>
      <c r="C1924" t="s">
        <v>25</v>
      </c>
      <c r="D1924" t="s">
        <v>69</v>
      </c>
      <c r="E1924" t="s">
        <v>25</v>
      </c>
      <c r="F1924">
        <v>200000</v>
      </c>
      <c r="G1924" t="s">
        <v>36</v>
      </c>
      <c r="H1924">
        <v>165019.34472868341</v>
      </c>
    </row>
    <row r="1925" spans="1:8" x14ac:dyDescent="0.25">
      <c r="A1925" t="s">
        <v>19</v>
      </c>
      <c r="B1925" t="s">
        <v>20</v>
      </c>
      <c r="C1925" t="s">
        <v>25</v>
      </c>
      <c r="D1925" t="s">
        <v>69</v>
      </c>
      <c r="E1925" t="s">
        <v>25</v>
      </c>
      <c r="F1925">
        <v>400000</v>
      </c>
      <c r="G1925" t="s">
        <v>33</v>
      </c>
      <c r="H1925">
        <v>33003.868945736685</v>
      </c>
    </row>
    <row r="1926" spans="1:8" x14ac:dyDescent="0.25">
      <c r="A1926" t="s">
        <v>19</v>
      </c>
      <c r="B1926" t="s">
        <v>20</v>
      </c>
      <c r="C1926" t="s">
        <v>25</v>
      </c>
      <c r="D1926" t="s">
        <v>69</v>
      </c>
      <c r="E1926" t="s">
        <v>25</v>
      </c>
      <c r="F1926">
        <v>400001</v>
      </c>
      <c r="G1926" t="s">
        <v>34</v>
      </c>
      <c r="H1926">
        <v>16501.934472868343</v>
      </c>
    </row>
    <row r="1927" spans="1:8" x14ac:dyDescent="0.25">
      <c r="A1927" t="s">
        <v>19</v>
      </c>
      <c r="B1927" t="s">
        <v>20</v>
      </c>
      <c r="C1927" t="s">
        <v>25</v>
      </c>
      <c r="D1927" t="s">
        <v>69</v>
      </c>
      <c r="E1927" t="s">
        <v>25</v>
      </c>
      <c r="F1927">
        <v>500000</v>
      </c>
      <c r="G1927" t="s">
        <v>35</v>
      </c>
      <c r="H1927">
        <v>66007.737891473371</v>
      </c>
    </row>
    <row r="1928" spans="1:8" x14ac:dyDescent="0.25">
      <c r="A1928" t="s">
        <v>19</v>
      </c>
      <c r="B1928" t="s">
        <v>20</v>
      </c>
      <c r="C1928" t="s">
        <v>25</v>
      </c>
      <c r="D1928" t="s">
        <v>69</v>
      </c>
      <c r="E1928" t="s">
        <v>25</v>
      </c>
      <c r="F1928">
        <v>600000</v>
      </c>
      <c r="G1928" t="s">
        <v>37</v>
      </c>
      <c r="H1928">
        <v>33003.868945736685</v>
      </c>
    </row>
    <row r="1929" spans="1:8" x14ac:dyDescent="0.25">
      <c r="A1929" t="s">
        <v>19</v>
      </c>
      <c r="B1929" t="s">
        <v>20</v>
      </c>
      <c r="C1929" t="s">
        <v>25</v>
      </c>
      <c r="D1929" t="s">
        <v>69</v>
      </c>
      <c r="E1929" t="s">
        <v>25</v>
      </c>
      <c r="F1929">
        <v>600001</v>
      </c>
      <c r="G1929" t="s">
        <v>39</v>
      </c>
      <c r="H1929">
        <v>0</v>
      </c>
    </row>
    <row r="1930" spans="1:8" x14ac:dyDescent="0.25">
      <c r="A1930" t="s">
        <v>19</v>
      </c>
      <c r="B1930" t="s">
        <v>20</v>
      </c>
      <c r="C1930" t="s">
        <v>25</v>
      </c>
      <c r="D1930" t="s">
        <v>69</v>
      </c>
      <c r="E1930" t="s">
        <v>25</v>
      </c>
      <c r="F1930">
        <v>600002</v>
      </c>
      <c r="G1930" t="s">
        <v>38</v>
      </c>
      <c r="H1930">
        <v>0</v>
      </c>
    </row>
    <row r="1931" spans="1:8" x14ac:dyDescent="0.25">
      <c r="A1931" t="s">
        <v>19</v>
      </c>
      <c r="B1931" t="s">
        <v>20</v>
      </c>
      <c r="C1931" t="s">
        <v>25</v>
      </c>
      <c r="D1931" t="s">
        <v>69</v>
      </c>
      <c r="E1931" t="s">
        <v>25</v>
      </c>
      <c r="F1931">
        <v>700000</v>
      </c>
      <c r="G1931" t="s">
        <v>40</v>
      </c>
      <c r="H1931">
        <v>16501.934472868343</v>
      </c>
    </row>
    <row r="1932" spans="1:8" x14ac:dyDescent="0.25">
      <c r="A1932" t="s">
        <v>19</v>
      </c>
      <c r="B1932" t="s">
        <v>20</v>
      </c>
      <c r="C1932" t="s">
        <v>25</v>
      </c>
      <c r="D1932" t="s">
        <v>69</v>
      </c>
      <c r="E1932" t="s">
        <v>25</v>
      </c>
      <c r="F1932">
        <v>700001</v>
      </c>
      <c r="G1932" t="s">
        <v>41</v>
      </c>
      <c r="H1932">
        <v>3300.3868945736685</v>
      </c>
    </row>
    <row r="1933" spans="1:8" x14ac:dyDescent="0.25">
      <c r="A1933" t="s">
        <v>19</v>
      </c>
      <c r="B1933" t="s">
        <v>20</v>
      </c>
      <c r="C1933" t="s">
        <v>25</v>
      </c>
      <c r="D1933" t="s">
        <v>69</v>
      </c>
      <c r="E1933" t="s">
        <v>25</v>
      </c>
      <c r="F1933">
        <v>700002</v>
      </c>
      <c r="G1933" t="s">
        <v>42</v>
      </c>
      <c r="H1933">
        <v>6600.7737891473371</v>
      </c>
    </row>
    <row r="1934" spans="1:8" x14ac:dyDescent="0.25">
      <c r="A1934" t="s">
        <v>19</v>
      </c>
      <c r="B1934" t="s">
        <v>20</v>
      </c>
      <c r="C1934" t="s">
        <v>25</v>
      </c>
      <c r="D1934" t="s">
        <v>69</v>
      </c>
      <c r="E1934" t="s">
        <v>25</v>
      </c>
      <c r="F1934">
        <v>700003</v>
      </c>
      <c r="G1934" t="s">
        <v>43</v>
      </c>
      <c r="H1934">
        <v>3300.3868945736685</v>
      </c>
    </row>
    <row r="1935" spans="1:8" x14ac:dyDescent="0.25">
      <c r="A1935" t="s">
        <v>19</v>
      </c>
      <c r="B1935" t="s">
        <v>20</v>
      </c>
      <c r="C1935" t="s">
        <v>25</v>
      </c>
      <c r="D1935" t="s">
        <v>69</v>
      </c>
      <c r="E1935" t="s">
        <v>25</v>
      </c>
      <c r="F1935">
        <v>800000</v>
      </c>
      <c r="G1935" t="s">
        <v>44</v>
      </c>
      <c r="H1935">
        <v>6600.7737891473371</v>
      </c>
    </row>
    <row r="1936" spans="1:8" x14ac:dyDescent="0.25">
      <c r="A1936" t="s">
        <v>19</v>
      </c>
      <c r="B1936" t="s">
        <v>20</v>
      </c>
      <c r="C1936" t="s">
        <v>25</v>
      </c>
      <c r="D1936" t="s">
        <v>69</v>
      </c>
      <c r="E1936" t="s">
        <v>25</v>
      </c>
      <c r="F1936">
        <v>800001</v>
      </c>
      <c r="G1936" t="s">
        <v>45</v>
      </c>
      <c r="H1936">
        <v>6600.7737891473371</v>
      </c>
    </row>
    <row r="1937" spans="1:8" x14ac:dyDescent="0.25">
      <c r="A1937" t="s">
        <v>19</v>
      </c>
      <c r="B1937" t="s">
        <v>20</v>
      </c>
      <c r="C1937" t="s">
        <v>25</v>
      </c>
      <c r="D1937" t="s">
        <v>69</v>
      </c>
      <c r="E1937" t="s">
        <v>25</v>
      </c>
      <c r="F1937">
        <v>800002</v>
      </c>
      <c r="G1937" t="s">
        <v>45</v>
      </c>
      <c r="H1937">
        <v>6600.7737891473371</v>
      </c>
    </row>
    <row r="1938" spans="1:8" x14ac:dyDescent="0.25">
      <c r="A1938" t="s">
        <v>19</v>
      </c>
      <c r="B1938" t="s">
        <v>20</v>
      </c>
      <c r="C1938" t="s">
        <v>26</v>
      </c>
      <c r="D1938" t="s">
        <v>70</v>
      </c>
      <c r="E1938" t="s">
        <v>26</v>
      </c>
      <c r="F1938">
        <v>100000</v>
      </c>
      <c r="G1938" t="s">
        <v>31</v>
      </c>
      <c r="H1938">
        <v>333339.07635194052</v>
      </c>
    </row>
    <row r="1939" spans="1:8" x14ac:dyDescent="0.25">
      <c r="A1939" t="s">
        <v>19</v>
      </c>
      <c r="B1939" t="s">
        <v>20</v>
      </c>
      <c r="C1939" t="s">
        <v>26</v>
      </c>
      <c r="D1939" t="s">
        <v>70</v>
      </c>
      <c r="E1939" t="s">
        <v>26</v>
      </c>
      <c r="F1939">
        <v>100001</v>
      </c>
      <c r="G1939" t="s">
        <v>32</v>
      </c>
      <c r="H1939">
        <v>100001.72290558215</v>
      </c>
    </row>
    <row r="1940" spans="1:8" x14ac:dyDescent="0.25">
      <c r="A1940" t="s">
        <v>19</v>
      </c>
      <c r="B1940" t="s">
        <v>20</v>
      </c>
      <c r="C1940" t="s">
        <v>26</v>
      </c>
      <c r="D1940" t="s">
        <v>70</v>
      </c>
      <c r="E1940" t="s">
        <v>26</v>
      </c>
      <c r="F1940">
        <v>200000</v>
      </c>
      <c r="G1940" t="s">
        <v>36</v>
      </c>
      <c r="H1940">
        <v>166669.53817597026</v>
      </c>
    </row>
    <row r="1941" spans="1:8" x14ac:dyDescent="0.25">
      <c r="A1941" t="s">
        <v>19</v>
      </c>
      <c r="B1941" t="s">
        <v>20</v>
      </c>
      <c r="C1941" t="s">
        <v>26</v>
      </c>
      <c r="D1941" t="s">
        <v>70</v>
      </c>
      <c r="E1941" t="s">
        <v>26</v>
      </c>
      <c r="F1941">
        <v>400000</v>
      </c>
      <c r="G1941" t="s">
        <v>33</v>
      </c>
      <c r="H1941">
        <v>33333.907635194053</v>
      </c>
    </row>
    <row r="1942" spans="1:8" x14ac:dyDescent="0.25">
      <c r="A1942" t="s">
        <v>19</v>
      </c>
      <c r="B1942" t="s">
        <v>20</v>
      </c>
      <c r="C1942" t="s">
        <v>26</v>
      </c>
      <c r="D1942" t="s">
        <v>70</v>
      </c>
      <c r="E1942" t="s">
        <v>26</v>
      </c>
      <c r="F1942">
        <v>400001</v>
      </c>
      <c r="G1942" t="s">
        <v>34</v>
      </c>
      <c r="H1942">
        <v>16666.953817597027</v>
      </c>
    </row>
    <row r="1943" spans="1:8" x14ac:dyDescent="0.25">
      <c r="A1943" t="s">
        <v>19</v>
      </c>
      <c r="B1943" t="s">
        <v>20</v>
      </c>
      <c r="C1943" t="s">
        <v>26</v>
      </c>
      <c r="D1943" t="s">
        <v>70</v>
      </c>
      <c r="E1943" t="s">
        <v>26</v>
      </c>
      <c r="F1943">
        <v>500000</v>
      </c>
      <c r="G1943" t="s">
        <v>35</v>
      </c>
      <c r="H1943">
        <v>66667.815270388106</v>
      </c>
    </row>
    <row r="1944" spans="1:8" x14ac:dyDescent="0.25">
      <c r="A1944" t="s">
        <v>19</v>
      </c>
      <c r="B1944" t="s">
        <v>20</v>
      </c>
      <c r="C1944" t="s">
        <v>26</v>
      </c>
      <c r="D1944" t="s">
        <v>70</v>
      </c>
      <c r="E1944" t="s">
        <v>26</v>
      </c>
      <c r="F1944">
        <v>600000</v>
      </c>
      <c r="G1944" t="s">
        <v>37</v>
      </c>
      <c r="H1944">
        <v>33333.907635194053</v>
      </c>
    </row>
    <row r="1945" spans="1:8" x14ac:dyDescent="0.25">
      <c r="A1945" t="s">
        <v>19</v>
      </c>
      <c r="B1945" t="s">
        <v>20</v>
      </c>
      <c r="C1945" t="s">
        <v>26</v>
      </c>
      <c r="D1945" t="s">
        <v>70</v>
      </c>
      <c r="E1945" t="s">
        <v>26</v>
      </c>
      <c r="F1945">
        <v>600001</v>
      </c>
      <c r="G1945" t="s">
        <v>39</v>
      </c>
      <c r="H1945">
        <v>0</v>
      </c>
    </row>
    <row r="1946" spans="1:8" x14ac:dyDescent="0.25">
      <c r="A1946" t="s">
        <v>19</v>
      </c>
      <c r="B1946" t="s">
        <v>20</v>
      </c>
      <c r="C1946" t="s">
        <v>26</v>
      </c>
      <c r="D1946" t="s">
        <v>70</v>
      </c>
      <c r="E1946" t="s">
        <v>26</v>
      </c>
      <c r="F1946">
        <v>600002</v>
      </c>
      <c r="G1946" t="s">
        <v>38</v>
      </c>
      <c r="H1946">
        <v>0</v>
      </c>
    </row>
    <row r="1947" spans="1:8" x14ac:dyDescent="0.25">
      <c r="A1947" t="s">
        <v>19</v>
      </c>
      <c r="B1947" t="s">
        <v>20</v>
      </c>
      <c r="C1947" t="s">
        <v>26</v>
      </c>
      <c r="D1947" t="s">
        <v>70</v>
      </c>
      <c r="E1947" t="s">
        <v>26</v>
      </c>
      <c r="F1947">
        <v>700000</v>
      </c>
      <c r="G1947" t="s">
        <v>40</v>
      </c>
      <c r="H1947">
        <v>16666.953817597027</v>
      </c>
    </row>
    <row r="1948" spans="1:8" x14ac:dyDescent="0.25">
      <c r="A1948" t="s">
        <v>19</v>
      </c>
      <c r="B1948" t="s">
        <v>20</v>
      </c>
      <c r="C1948" t="s">
        <v>26</v>
      </c>
      <c r="D1948" t="s">
        <v>70</v>
      </c>
      <c r="E1948" t="s">
        <v>26</v>
      </c>
      <c r="F1948">
        <v>700001</v>
      </c>
      <c r="G1948" t="s">
        <v>41</v>
      </c>
      <c r="H1948">
        <v>3333.390763519405</v>
      </c>
    </row>
    <row r="1949" spans="1:8" x14ac:dyDescent="0.25">
      <c r="A1949" t="s">
        <v>19</v>
      </c>
      <c r="B1949" t="s">
        <v>20</v>
      </c>
      <c r="C1949" t="s">
        <v>26</v>
      </c>
      <c r="D1949" t="s">
        <v>70</v>
      </c>
      <c r="E1949" t="s">
        <v>26</v>
      </c>
      <c r="F1949">
        <v>700002</v>
      </c>
      <c r="G1949" t="s">
        <v>42</v>
      </c>
      <c r="H1949">
        <v>6666.7815270388101</v>
      </c>
    </row>
    <row r="1950" spans="1:8" x14ac:dyDescent="0.25">
      <c r="A1950" t="s">
        <v>19</v>
      </c>
      <c r="B1950" t="s">
        <v>20</v>
      </c>
      <c r="C1950" t="s">
        <v>26</v>
      </c>
      <c r="D1950" t="s">
        <v>70</v>
      </c>
      <c r="E1950" t="s">
        <v>26</v>
      </c>
      <c r="F1950">
        <v>700003</v>
      </c>
      <c r="G1950" t="s">
        <v>43</v>
      </c>
      <c r="H1950">
        <v>3333.390763519405</v>
      </c>
    </row>
    <row r="1951" spans="1:8" x14ac:dyDescent="0.25">
      <c r="A1951" t="s">
        <v>19</v>
      </c>
      <c r="B1951" t="s">
        <v>20</v>
      </c>
      <c r="C1951" t="s">
        <v>26</v>
      </c>
      <c r="D1951" t="s">
        <v>70</v>
      </c>
      <c r="E1951" t="s">
        <v>26</v>
      </c>
      <c r="F1951">
        <v>800000</v>
      </c>
      <c r="G1951" t="s">
        <v>44</v>
      </c>
      <c r="H1951">
        <v>6666.7815270388101</v>
      </c>
    </row>
    <row r="1952" spans="1:8" x14ac:dyDescent="0.25">
      <c r="A1952" t="s">
        <v>19</v>
      </c>
      <c r="B1952" t="s">
        <v>20</v>
      </c>
      <c r="C1952" t="s">
        <v>26</v>
      </c>
      <c r="D1952" t="s">
        <v>70</v>
      </c>
      <c r="E1952" t="s">
        <v>26</v>
      </c>
      <c r="F1952">
        <v>800001</v>
      </c>
      <c r="G1952" t="s">
        <v>45</v>
      </c>
      <c r="H1952">
        <v>6666.7815270388101</v>
      </c>
    </row>
    <row r="1953" spans="1:8" x14ac:dyDescent="0.25">
      <c r="A1953" t="s">
        <v>19</v>
      </c>
      <c r="B1953" t="s">
        <v>20</v>
      </c>
      <c r="C1953" t="s">
        <v>26</v>
      </c>
      <c r="D1953" t="s">
        <v>70</v>
      </c>
      <c r="E1953" t="s">
        <v>26</v>
      </c>
      <c r="F1953">
        <v>800002</v>
      </c>
      <c r="G1953" t="s">
        <v>45</v>
      </c>
      <c r="H1953">
        <v>6666.7815270388101</v>
      </c>
    </row>
    <row r="1954" spans="1:8" x14ac:dyDescent="0.25">
      <c r="A1954" t="s">
        <v>19</v>
      </c>
      <c r="B1954" t="s">
        <v>20</v>
      </c>
      <c r="C1954" t="s">
        <v>27</v>
      </c>
      <c r="D1954" t="s">
        <v>71</v>
      </c>
      <c r="E1954" t="s">
        <v>27</v>
      </c>
      <c r="F1954">
        <v>100000</v>
      </c>
      <c r="G1954" t="s">
        <v>31</v>
      </c>
      <c r="H1954">
        <v>336672.46711545991</v>
      </c>
    </row>
    <row r="1955" spans="1:8" x14ac:dyDescent="0.25">
      <c r="A1955" t="s">
        <v>19</v>
      </c>
      <c r="B1955" t="s">
        <v>20</v>
      </c>
      <c r="C1955" t="s">
        <v>27</v>
      </c>
      <c r="D1955" t="s">
        <v>71</v>
      </c>
      <c r="E1955" t="s">
        <v>27</v>
      </c>
      <c r="F1955">
        <v>100001</v>
      </c>
      <c r="G1955" t="s">
        <v>32</v>
      </c>
      <c r="H1955">
        <v>101001.74013463796</v>
      </c>
    </row>
    <row r="1956" spans="1:8" x14ac:dyDescent="0.25">
      <c r="A1956" t="s">
        <v>19</v>
      </c>
      <c r="B1956" t="s">
        <v>20</v>
      </c>
      <c r="C1956" t="s">
        <v>27</v>
      </c>
      <c r="D1956" t="s">
        <v>71</v>
      </c>
      <c r="E1956" t="s">
        <v>27</v>
      </c>
      <c r="F1956">
        <v>200000</v>
      </c>
      <c r="G1956" t="s">
        <v>36</v>
      </c>
      <c r="H1956">
        <v>168336.23355772995</v>
      </c>
    </row>
    <row r="1957" spans="1:8" x14ac:dyDescent="0.25">
      <c r="A1957" t="s">
        <v>19</v>
      </c>
      <c r="B1957" t="s">
        <v>20</v>
      </c>
      <c r="C1957" t="s">
        <v>27</v>
      </c>
      <c r="D1957" t="s">
        <v>71</v>
      </c>
      <c r="E1957" t="s">
        <v>27</v>
      </c>
      <c r="F1957">
        <v>400000</v>
      </c>
      <c r="G1957" t="s">
        <v>33</v>
      </c>
      <c r="H1957">
        <v>33667.246711545995</v>
      </c>
    </row>
    <row r="1958" spans="1:8" x14ac:dyDescent="0.25">
      <c r="A1958" t="s">
        <v>19</v>
      </c>
      <c r="B1958" t="s">
        <v>20</v>
      </c>
      <c r="C1958" t="s">
        <v>27</v>
      </c>
      <c r="D1958" t="s">
        <v>71</v>
      </c>
      <c r="E1958" t="s">
        <v>27</v>
      </c>
      <c r="F1958">
        <v>400001</v>
      </c>
      <c r="G1958" t="s">
        <v>34</v>
      </c>
      <c r="H1958">
        <v>16833.623355772997</v>
      </c>
    </row>
    <row r="1959" spans="1:8" x14ac:dyDescent="0.25">
      <c r="A1959" t="s">
        <v>19</v>
      </c>
      <c r="B1959" t="s">
        <v>20</v>
      </c>
      <c r="C1959" t="s">
        <v>27</v>
      </c>
      <c r="D1959" t="s">
        <v>71</v>
      </c>
      <c r="E1959" t="s">
        <v>27</v>
      </c>
      <c r="F1959">
        <v>500000</v>
      </c>
      <c r="G1959" t="s">
        <v>35</v>
      </c>
      <c r="H1959">
        <v>67334.49342309199</v>
      </c>
    </row>
    <row r="1960" spans="1:8" x14ac:dyDescent="0.25">
      <c r="A1960" t="s">
        <v>19</v>
      </c>
      <c r="B1960" t="s">
        <v>20</v>
      </c>
      <c r="C1960" t="s">
        <v>27</v>
      </c>
      <c r="D1960" t="s">
        <v>71</v>
      </c>
      <c r="E1960" t="s">
        <v>27</v>
      </c>
      <c r="F1960">
        <v>600000</v>
      </c>
      <c r="G1960" t="s">
        <v>37</v>
      </c>
      <c r="H1960">
        <v>33667.246711545995</v>
      </c>
    </row>
    <row r="1961" spans="1:8" x14ac:dyDescent="0.25">
      <c r="A1961" t="s">
        <v>19</v>
      </c>
      <c r="B1961" t="s">
        <v>20</v>
      </c>
      <c r="C1961" t="s">
        <v>27</v>
      </c>
      <c r="D1961" t="s">
        <v>71</v>
      </c>
      <c r="E1961" t="s">
        <v>27</v>
      </c>
      <c r="F1961">
        <v>600001</v>
      </c>
      <c r="G1961" t="s">
        <v>39</v>
      </c>
      <c r="H1961">
        <v>0</v>
      </c>
    </row>
    <row r="1962" spans="1:8" x14ac:dyDescent="0.25">
      <c r="A1962" t="s">
        <v>19</v>
      </c>
      <c r="B1962" t="s">
        <v>20</v>
      </c>
      <c r="C1962" t="s">
        <v>27</v>
      </c>
      <c r="D1962" t="s">
        <v>71</v>
      </c>
      <c r="E1962" t="s">
        <v>27</v>
      </c>
      <c r="F1962">
        <v>600002</v>
      </c>
      <c r="G1962" t="s">
        <v>38</v>
      </c>
      <c r="H1962">
        <v>0</v>
      </c>
    </row>
    <row r="1963" spans="1:8" x14ac:dyDescent="0.25">
      <c r="A1963" t="s">
        <v>19</v>
      </c>
      <c r="B1963" t="s">
        <v>20</v>
      </c>
      <c r="C1963" t="s">
        <v>27</v>
      </c>
      <c r="D1963" t="s">
        <v>71</v>
      </c>
      <c r="E1963" t="s">
        <v>27</v>
      </c>
      <c r="F1963">
        <v>700000</v>
      </c>
      <c r="G1963" t="s">
        <v>40</v>
      </c>
      <c r="H1963">
        <v>16833.623355772997</v>
      </c>
    </row>
    <row r="1964" spans="1:8" x14ac:dyDescent="0.25">
      <c r="A1964" t="s">
        <v>19</v>
      </c>
      <c r="B1964" t="s">
        <v>20</v>
      </c>
      <c r="C1964" t="s">
        <v>27</v>
      </c>
      <c r="D1964" t="s">
        <v>71</v>
      </c>
      <c r="E1964" t="s">
        <v>27</v>
      </c>
      <c r="F1964">
        <v>700001</v>
      </c>
      <c r="G1964" t="s">
        <v>41</v>
      </c>
      <c r="H1964">
        <v>3366.724671154599</v>
      </c>
    </row>
    <row r="1965" spans="1:8" x14ac:dyDescent="0.25">
      <c r="A1965" t="s">
        <v>19</v>
      </c>
      <c r="B1965" t="s">
        <v>20</v>
      </c>
      <c r="C1965" t="s">
        <v>27</v>
      </c>
      <c r="D1965" t="s">
        <v>71</v>
      </c>
      <c r="E1965" t="s">
        <v>27</v>
      </c>
      <c r="F1965">
        <v>700002</v>
      </c>
      <c r="G1965" t="s">
        <v>42</v>
      </c>
      <c r="H1965">
        <v>6733.4493423091981</v>
      </c>
    </row>
    <row r="1966" spans="1:8" x14ac:dyDescent="0.25">
      <c r="A1966" t="s">
        <v>19</v>
      </c>
      <c r="B1966" t="s">
        <v>20</v>
      </c>
      <c r="C1966" t="s">
        <v>27</v>
      </c>
      <c r="D1966" t="s">
        <v>71</v>
      </c>
      <c r="E1966" t="s">
        <v>27</v>
      </c>
      <c r="F1966">
        <v>700003</v>
      </c>
      <c r="G1966" t="s">
        <v>43</v>
      </c>
      <c r="H1966">
        <v>3366.724671154599</v>
      </c>
    </row>
    <row r="1967" spans="1:8" x14ac:dyDescent="0.25">
      <c r="A1967" t="s">
        <v>19</v>
      </c>
      <c r="B1967" t="s">
        <v>20</v>
      </c>
      <c r="C1967" t="s">
        <v>27</v>
      </c>
      <c r="D1967" t="s">
        <v>71</v>
      </c>
      <c r="E1967" t="s">
        <v>27</v>
      </c>
      <c r="F1967">
        <v>800000</v>
      </c>
      <c r="G1967" t="s">
        <v>44</v>
      </c>
      <c r="H1967">
        <v>6733.4493423091981</v>
      </c>
    </row>
    <row r="1968" spans="1:8" x14ac:dyDescent="0.25">
      <c r="A1968" t="s">
        <v>19</v>
      </c>
      <c r="B1968" t="s">
        <v>20</v>
      </c>
      <c r="C1968" t="s">
        <v>27</v>
      </c>
      <c r="D1968" t="s">
        <v>71</v>
      </c>
      <c r="E1968" t="s">
        <v>27</v>
      </c>
      <c r="F1968">
        <v>800001</v>
      </c>
      <c r="G1968" t="s">
        <v>45</v>
      </c>
      <c r="H1968">
        <v>6733.4493423091981</v>
      </c>
    </row>
    <row r="1969" spans="1:8" x14ac:dyDescent="0.25">
      <c r="A1969" t="s">
        <v>19</v>
      </c>
      <c r="B1969" t="s">
        <v>20</v>
      </c>
      <c r="C1969" t="s">
        <v>27</v>
      </c>
      <c r="D1969" t="s">
        <v>71</v>
      </c>
      <c r="E1969" t="s">
        <v>27</v>
      </c>
      <c r="F1969">
        <v>800002</v>
      </c>
      <c r="G1969" t="s">
        <v>45</v>
      </c>
      <c r="H1969">
        <v>6733.4493423091981</v>
      </c>
    </row>
    <row r="1970" spans="1:8" x14ac:dyDescent="0.25">
      <c r="A1970" t="s">
        <v>19</v>
      </c>
      <c r="B1970" t="s">
        <v>20</v>
      </c>
      <c r="C1970" t="s">
        <v>28</v>
      </c>
      <c r="D1970" t="s">
        <v>79</v>
      </c>
      <c r="E1970" t="s">
        <v>28</v>
      </c>
      <c r="F1970">
        <v>100000</v>
      </c>
      <c r="G1970" t="s">
        <v>31</v>
      </c>
      <c r="H1970">
        <v>340039.19178661448</v>
      </c>
    </row>
    <row r="1971" spans="1:8" x14ac:dyDescent="0.25">
      <c r="A1971" t="s">
        <v>19</v>
      </c>
      <c r="B1971" t="s">
        <v>20</v>
      </c>
      <c r="C1971" t="s">
        <v>28</v>
      </c>
      <c r="D1971" t="s">
        <v>79</v>
      </c>
      <c r="E1971" t="s">
        <v>28</v>
      </c>
      <c r="F1971">
        <v>100001</v>
      </c>
      <c r="G1971" t="s">
        <v>32</v>
      </c>
      <c r="H1971">
        <v>102011.75753598435</v>
      </c>
    </row>
    <row r="1972" spans="1:8" x14ac:dyDescent="0.25">
      <c r="A1972" t="s">
        <v>19</v>
      </c>
      <c r="B1972" t="s">
        <v>20</v>
      </c>
      <c r="C1972" t="s">
        <v>28</v>
      </c>
      <c r="D1972" t="s">
        <v>79</v>
      </c>
      <c r="E1972" t="s">
        <v>28</v>
      </c>
      <c r="F1972">
        <v>200000</v>
      </c>
      <c r="G1972" t="s">
        <v>36</v>
      </c>
      <c r="H1972">
        <v>170019.59589330724</v>
      </c>
    </row>
    <row r="1973" spans="1:8" x14ac:dyDescent="0.25">
      <c r="A1973" t="s">
        <v>19</v>
      </c>
      <c r="B1973" t="s">
        <v>20</v>
      </c>
      <c r="C1973" t="s">
        <v>28</v>
      </c>
      <c r="D1973" t="s">
        <v>79</v>
      </c>
      <c r="E1973" t="s">
        <v>28</v>
      </c>
      <c r="F1973">
        <v>400000</v>
      </c>
      <c r="G1973" t="s">
        <v>33</v>
      </c>
      <c r="H1973">
        <v>34003.919178661446</v>
      </c>
    </row>
    <row r="1974" spans="1:8" x14ac:dyDescent="0.25">
      <c r="A1974" t="s">
        <v>19</v>
      </c>
      <c r="B1974" t="s">
        <v>20</v>
      </c>
      <c r="C1974" t="s">
        <v>28</v>
      </c>
      <c r="D1974" t="s">
        <v>79</v>
      </c>
      <c r="E1974" t="s">
        <v>28</v>
      </c>
      <c r="F1974">
        <v>400001</v>
      </c>
      <c r="G1974" t="s">
        <v>34</v>
      </c>
      <c r="H1974">
        <v>17001.959589330723</v>
      </c>
    </row>
    <row r="1975" spans="1:8" x14ac:dyDescent="0.25">
      <c r="A1975" t="s">
        <v>19</v>
      </c>
      <c r="B1975" t="s">
        <v>20</v>
      </c>
      <c r="C1975" t="s">
        <v>28</v>
      </c>
      <c r="D1975" t="s">
        <v>79</v>
      </c>
      <c r="E1975" t="s">
        <v>28</v>
      </c>
      <c r="F1975">
        <v>500000</v>
      </c>
      <c r="G1975" t="s">
        <v>35</v>
      </c>
      <c r="H1975">
        <v>68007.838357322893</v>
      </c>
    </row>
    <row r="1976" spans="1:8" x14ac:dyDescent="0.25">
      <c r="A1976" t="s">
        <v>19</v>
      </c>
      <c r="B1976" t="s">
        <v>20</v>
      </c>
      <c r="C1976" t="s">
        <v>28</v>
      </c>
      <c r="D1976" t="s">
        <v>79</v>
      </c>
      <c r="E1976" t="s">
        <v>28</v>
      </c>
      <c r="F1976">
        <v>600000</v>
      </c>
      <c r="G1976" t="s">
        <v>37</v>
      </c>
      <c r="H1976">
        <v>34003.919178661446</v>
      </c>
    </row>
    <row r="1977" spans="1:8" x14ac:dyDescent="0.25">
      <c r="A1977" t="s">
        <v>19</v>
      </c>
      <c r="B1977" t="s">
        <v>20</v>
      </c>
      <c r="C1977" t="s">
        <v>28</v>
      </c>
      <c r="D1977" t="s">
        <v>79</v>
      </c>
      <c r="E1977" t="s">
        <v>28</v>
      </c>
      <c r="F1977">
        <v>600001</v>
      </c>
      <c r="G1977" t="s">
        <v>39</v>
      </c>
      <c r="H1977">
        <v>0</v>
      </c>
    </row>
    <row r="1978" spans="1:8" x14ac:dyDescent="0.25">
      <c r="A1978" t="s">
        <v>19</v>
      </c>
      <c r="B1978" t="s">
        <v>20</v>
      </c>
      <c r="C1978" t="s">
        <v>28</v>
      </c>
      <c r="D1978" t="s">
        <v>79</v>
      </c>
      <c r="E1978" t="s">
        <v>28</v>
      </c>
      <c r="F1978">
        <v>600002</v>
      </c>
      <c r="G1978" t="s">
        <v>38</v>
      </c>
      <c r="H1978">
        <v>0</v>
      </c>
    </row>
    <row r="1979" spans="1:8" x14ac:dyDescent="0.25">
      <c r="A1979" t="s">
        <v>19</v>
      </c>
      <c r="B1979" t="s">
        <v>20</v>
      </c>
      <c r="C1979" t="s">
        <v>28</v>
      </c>
      <c r="D1979" t="s">
        <v>79</v>
      </c>
      <c r="E1979" t="s">
        <v>28</v>
      </c>
      <c r="F1979">
        <v>700000</v>
      </c>
      <c r="G1979" t="s">
        <v>40</v>
      </c>
      <c r="H1979">
        <v>17001.959589330723</v>
      </c>
    </row>
    <row r="1980" spans="1:8" x14ac:dyDescent="0.25">
      <c r="A1980" t="s">
        <v>19</v>
      </c>
      <c r="B1980" t="s">
        <v>20</v>
      </c>
      <c r="C1980" t="s">
        <v>28</v>
      </c>
      <c r="D1980" t="s">
        <v>79</v>
      </c>
      <c r="E1980" t="s">
        <v>28</v>
      </c>
      <c r="F1980">
        <v>700001</v>
      </c>
      <c r="G1980" t="s">
        <v>41</v>
      </c>
      <c r="H1980">
        <v>3400.3919178661449</v>
      </c>
    </row>
    <row r="1981" spans="1:8" x14ac:dyDescent="0.25">
      <c r="A1981" t="s">
        <v>19</v>
      </c>
      <c r="B1981" t="s">
        <v>20</v>
      </c>
      <c r="C1981" t="s">
        <v>28</v>
      </c>
      <c r="D1981" t="s">
        <v>79</v>
      </c>
      <c r="E1981" t="s">
        <v>28</v>
      </c>
      <c r="F1981">
        <v>700002</v>
      </c>
      <c r="G1981" t="s">
        <v>42</v>
      </c>
      <c r="H1981">
        <v>6800.7838357322898</v>
      </c>
    </row>
    <row r="1982" spans="1:8" x14ac:dyDescent="0.25">
      <c r="A1982" t="s">
        <v>19</v>
      </c>
      <c r="B1982" t="s">
        <v>20</v>
      </c>
      <c r="C1982" t="s">
        <v>28</v>
      </c>
      <c r="D1982" t="s">
        <v>79</v>
      </c>
      <c r="E1982" t="s">
        <v>28</v>
      </c>
      <c r="F1982">
        <v>700003</v>
      </c>
      <c r="G1982" t="s">
        <v>43</v>
      </c>
      <c r="H1982">
        <v>3400.3919178661449</v>
      </c>
    </row>
    <row r="1983" spans="1:8" x14ac:dyDescent="0.25">
      <c r="A1983" t="s">
        <v>19</v>
      </c>
      <c r="B1983" t="s">
        <v>20</v>
      </c>
      <c r="C1983" t="s">
        <v>28</v>
      </c>
      <c r="D1983" t="s">
        <v>79</v>
      </c>
      <c r="E1983" t="s">
        <v>28</v>
      </c>
      <c r="F1983">
        <v>800000</v>
      </c>
      <c r="G1983" t="s">
        <v>44</v>
      </c>
      <c r="H1983">
        <v>6800.7838357322898</v>
      </c>
    </row>
    <row r="1984" spans="1:8" x14ac:dyDescent="0.25">
      <c r="A1984" t="s">
        <v>19</v>
      </c>
      <c r="B1984" t="s">
        <v>20</v>
      </c>
      <c r="C1984" t="s">
        <v>28</v>
      </c>
      <c r="D1984" t="s">
        <v>79</v>
      </c>
      <c r="E1984" t="s">
        <v>28</v>
      </c>
      <c r="F1984">
        <v>800001</v>
      </c>
      <c r="G1984" t="s">
        <v>45</v>
      </c>
      <c r="H1984">
        <v>6800.7838357322898</v>
      </c>
    </row>
    <row r="1985" spans="1:8" x14ac:dyDescent="0.25">
      <c r="A1985" t="s">
        <v>19</v>
      </c>
      <c r="B1985" t="s">
        <v>20</v>
      </c>
      <c r="C1985" t="s">
        <v>28</v>
      </c>
      <c r="D1985" t="s">
        <v>79</v>
      </c>
      <c r="E1985" t="s">
        <v>28</v>
      </c>
      <c r="F1985">
        <v>800002</v>
      </c>
      <c r="G1985" t="s">
        <v>45</v>
      </c>
      <c r="H1985">
        <v>6800.7838357322898</v>
      </c>
    </row>
    <row r="1986" spans="1:8" x14ac:dyDescent="0.25">
      <c r="A1986" t="s">
        <v>19</v>
      </c>
      <c r="B1986" t="s">
        <v>20</v>
      </c>
      <c r="C1986" t="s">
        <v>86</v>
      </c>
      <c r="D1986" t="s">
        <v>80</v>
      </c>
      <c r="E1986" t="s">
        <v>29</v>
      </c>
      <c r="F1986">
        <v>100000</v>
      </c>
      <c r="G1986" t="s">
        <v>31</v>
      </c>
      <c r="H1986">
        <v>343439.58370448061</v>
      </c>
    </row>
    <row r="1987" spans="1:8" x14ac:dyDescent="0.25">
      <c r="A1987" t="s">
        <v>19</v>
      </c>
      <c r="B1987" t="s">
        <v>20</v>
      </c>
      <c r="C1987" t="s">
        <v>86</v>
      </c>
      <c r="D1987" t="s">
        <v>80</v>
      </c>
      <c r="E1987" t="s">
        <v>29</v>
      </c>
      <c r="F1987">
        <v>100001</v>
      </c>
      <c r="G1987" t="s">
        <v>32</v>
      </c>
      <c r="H1987">
        <v>103031.87511134418</v>
      </c>
    </row>
    <row r="1988" spans="1:8" x14ac:dyDescent="0.25">
      <c r="A1988" t="s">
        <v>19</v>
      </c>
      <c r="B1988" t="s">
        <v>20</v>
      </c>
      <c r="C1988" t="s">
        <v>86</v>
      </c>
      <c r="D1988" t="s">
        <v>80</v>
      </c>
      <c r="E1988" t="s">
        <v>29</v>
      </c>
      <c r="F1988">
        <v>200000</v>
      </c>
      <c r="G1988" t="s">
        <v>36</v>
      </c>
      <c r="H1988">
        <v>171719.79185224031</v>
      </c>
    </row>
    <row r="1989" spans="1:8" x14ac:dyDescent="0.25">
      <c r="A1989" t="s">
        <v>19</v>
      </c>
      <c r="B1989" t="s">
        <v>20</v>
      </c>
      <c r="C1989" t="s">
        <v>86</v>
      </c>
      <c r="D1989" t="s">
        <v>80</v>
      </c>
      <c r="E1989" t="s">
        <v>29</v>
      </c>
      <c r="F1989">
        <v>400000</v>
      </c>
      <c r="G1989" t="s">
        <v>33</v>
      </c>
      <c r="H1989">
        <v>34343.958370448061</v>
      </c>
    </row>
    <row r="1990" spans="1:8" x14ac:dyDescent="0.25">
      <c r="A1990" t="s">
        <v>19</v>
      </c>
      <c r="B1990" t="s">
        <v>20</v>
      </c>
      <c r="C1990" t="s">
        <v>86</v>
      </c>
      <c r="D1990" t="s">
        <v>80</v>
      </c>
      <c r="E1990" t="s">
        <v>29</v>
      </c>
      <c r="F1990">
        <v>400001</v>
      </c>
      <c r="G1990" t="s">
        <v>34</v>
      </c>
      <c r="H1990">
        <v>17171.979185224031</v>
      </c>
    </row>
    <row r="1991" spans="1:8" x14ac:dyDescent="0.25">
      <c r="A1991" t="s">
        <v>19</v>
      </c>
      <c r="B1991" t="s">
        <v>20</v>
      </c>
      <c r="C1991" t="s">
        <v>86</v>
      </c>
      <c r="D1991" t="s">
        <v>80</v>
      </c>
      <c r="E1991" t="s">
        <v>29</v>
      </c>
      <c r="F1991">
        <v>500000</v>
      </c>
      <c r="G1991" t="s">
        <v>35</v>
      </c>
      <c r="H1991">
        <v>68687.916740896122</v>
      </c>
    </row>
    <row r="1992" spans="1:8" x14ac:dyDescent="0.25">
      <c r="A1992" t="s">
        <v>19</v>
      </c>
      <c r="B1992" t="s">
        <v>20</v>
      </c>
      <c r="C1992" t="s">
        <v>86</v>
      </c>
      <c r="D1992" t="s">
        <v>80</v>
      </c>
      <c r="E1992" t="s">
        <v>29</v>
      </c>
      <c r="F1992">
        <v>600000</v>
      </c>
      <c r="G1992" t="s">
        <v>37</v>
      </c>
      <c r="H1992">
        <v>34343.958370448061</v>
      </c>
    </row>
    <row r="1993" spans="1:8" x14ac:dyDescent="0.25">
      <c r="A1993" t="s">
        <v>19</v>
      </c>
      <c r="B1993" t="s">
        <v>20</v>
      </c>
      <c r="C1993" t="s">
        <v>86</v>
      </c>
      <c r="D1993" t="s">
        <v>80</v>
      </c>
      <c r="E1993" t="s">
        <v>29</v>
      </c>
      <c r="F1993">
        <v>600001</v>
      </c>
      <c r="G1993" t="s">
        <v>39</v>
      </c>
      <c r="H1993">
        <v>0</v>
      </c>
    </row>
    <row r="1994" spans="1:8" x14ac:dyDescent="0.25">
      <c r="A1994" t="s">
        <v>19</v>
      </c>
      <c r="B1994" t="s">
        <v>20</v>
      </c>
      <c r="C1994" t="s">
        <v>86</v>
      </c>
      <c r="D1994" t="s">
        <v>80</v>
      </c>
      <c r="E1994" t="s">
        <v>29</v>
      </c>
      <c r="F1994">
        <v>600002</v>
      </c>
      <c r="G1994" t="s">
        <v>38</v>
      </c>
      <c r="H1994">
        <v>0</v>
      </c>
    </row>
    <row r="1995" spans="1:8" x14ac:dyDescent="0.25">
      <c r="A1995" t="s">
        <v>19</v>
      </c>
      <c r="B1995" t="s">
        <v>20</v>
      </c>
      <c r="C1995" t="s">
        <v>86</v>
      </c>
      <c r="D1995" t="s">
        <v>80</v>
      </c>
      <c r="E1995" t="s">
        <v>29</v>
      </c>
      <c r="F1995">
        <v>700000</v>
      </c>
      <c r="G1995" t="s">
        <v>40</v>
      </c>
      <c r="H1995">
        <v>17171.979185224031</v>
      </c>
    </row>
    <row r="1996" spans="1:8" x14ac:dyDescent="0.25">
      <c r="A1996" t="s">
        <v>19</v>
      </c>
      <c r="B1996" t="s">
        <v>20</v>
      </c>
      <c r="C1996" t="s">
        <v>86</v>
      </c>
      <c r="D1996" t="s">
        <v>80</v>
      </c>
      <c r="E1996" t="s">
        <v>29</v>
      </c>
      <c r="F1996">
        <v>700001</v>
      </c>
      <c r="G1996" t="s">
        <v>41</v>
      </c>
      <c r="H1996">
        <v>3434.3958370448063</v>
      </c>
    </row>
    <row r="1997" spans="1:8" x14ac:dyDescent="0.25">
      <c r="A1997" t="s">
        <v>19</v>
      </c>
      <c r="B1997" t="s">
        <v>20</v>
      </c>
      <c r="C1997" t="s">
        <v>86</v>
      </c>
      <c r="D1997" t="s">
        <v>80</v>
      </c>
      <c r="E1997" t="s">
        <v>29</v>
      </c>
      <c r="F1997">
        <v>700002</v>
      </c>
      <c r="G1997" t="s">
        <v>42</v>
      </c>
      <c r="H1997">
        <v>6868.7916740896126</v>
      </c>
    </row>
    <row r="1998" spans="1:8" x14ac:dyDescent="0.25">
      <c r="A1998" t="s">
        <v>19</v>
      </c>
      <c r="B1998" t="s">
        <v>20</v>
      </c>
      <c r="C1998" t="s">
        <v>86</v>
      </c>
      <c r="D1998" t="s">
        <v>80</v>
      </c>
      <c r="E1998" t="s">
        <v>29</v>
      </c>
      <c r="F1998">
        <v>700003</v>
      </c>
      <c r="G1998" t="s">
        <v>43</v>
      </c>
      <c r="H1998">
        <v>3434.3958370448063</v>
      </c>
    </row>
    <row r="1999" spans="1:8" x14ac:dyDescent="0.25">
      <c r="A1999" t="s">
        <v>19</v>
      </c>
      <c r="B1999" t="s">
        <v>20</v>
      </c>
      <c r="C1999" t="s">
        <v>86</v>
      </c>
      <c r="D1999" t="s">
        <v>80</v>
      </c>
      <c r="E1999" t="s">
        <v>29</v>
      </c>
      <c r="F1999">
        <v>800000</v>
      </c>
      <c r="G1999" t="s">
        <v>44</v>
      </c>
      <c r="H1999">
        <v>6868.7916740896126</v>
      </c>
    </row>
    <row r="2000" spans="1:8" x14ac:dyDescent="0.25">
      <c r="A2000" t="s">
        <v>19</v>
      </c>
      <c r="B2000" t="s">
        <v>20</v>
      </c>
      <c r="C2000" t="s">
        <v>86</v>
      </c>
      <c r="D2000" t="s">
        <v>80</v>
      </c>
      <c r="E2000" t="s">
        <v>29</v>
      </c>
      <c r="F2000">
        <v>800001</v>
      </c>
      <c r="G2000" t="s">
        <v>45</v>
      </c>
      <c r="H2000">
        <v>6868.7916740896126</v>
      </c>
    </row>
    <row r="2001" spans="1:8" x14ac:dyDescent="0.25">
      <c r="A2001" t="s">
        <v>19</v>
      </c>
      <c r="B2001" t="s">
        <v>20</v>
      </c>
      <c r="C2001" t="s">
        <v>86</v>
      </c>
      <c r="D2001" t="s">
        <v>80</v>
      </c>
      <c r="E2001" t="s">
        <v>29</v>
      </c>
      <c r="F2001">
        <v>800002</v>
      </c>
      <c r="G2001" t="s">
        <v>45</v>
      </c>
      <c r="H2001">
        <v>6868.7916740896126</v>
      </c>
    </row>
    <row r="2002" spans="1:8" x14ac:dyDescent="0.25">
      <c r="A2002" t="s">
        <v>19</v>
      </c>
      <c r="B2002" t="s">
        <v>20</v>
      </c>
      <c r="C2002" t="s">
        <v>87</v>
      </c>
      <c r="D2002" t="s">
        <v>81</v>
      </c>
      <c r="E2002" t="s">
        <v>30</v>
      </c>
      <c r="F2002">
        <v>100000</v>
      </c>
      <c r="G2002" t="s">
        <v>31</v>
      </c>
      <c r="H2002">
        <v>346873.97954152542</v>
      </c>
    </row>
    <row r="2003" spans="1:8" x14ac:dyDescent="0.25">
      <c r="A2003" t="s">
        <v>19</v>
      </c>
      <c r="B2003" t="s">
        <v>20</v>
      </c>
      <c r="C2003" t="s">
        <v>87</v>
      </c>
      <c r="D2003" t="s">
        <v>81</v>
      </c>
      <c r="E2003" t="s">
        <v>30</v>
      </c>
      <c r="F2003">
        <v>100001</v>
      </c>
      <c r="G2003" t="s">
        <v>32</v>
      </c>
      <c r="H2003">
        <v>104062.19386245763</v>
      </c>
    </row>
    <row r="2004" spans="1:8" x14ac:dyDescent="0.25">
      <c r="A2004" t="s">
        <v>19</v>
      </c>
      <c r="B2004" t="s">
        <v>20</v>
      </c>
      <c r="C2004" t="s">
        <v>87</v>
      </c>
      <c r="D2004" t="s">
        <v>81</v>
      </c>
      <c r="E2004" t="s">
        <v>30</v>
      </c>
      <c r="F2004">
        <v>200000</v>
      </c>
      <c r="G2004" t="s">
        <v>36</v>
      </c>
      <c r="H2004">
        <v>173436.98977076271</v>
      </c>
    </row>
    <row r="2005" spans="1:8" x14ac:dyDescent="0.25">
      <c r="A2005" t="s">
        <v>19</v>
      </c>
      <c r="B2005" t="s">
        <v>20</v>
      </c>
      <c r="C2005" t="s">
        <v>87</v>
      </c>
      <c r="D2005" t="s">
        <v>81</v>
      </c>
      <c r="E2005" t="s">
        <v>30</v>
      </c>
      <c r="F2005">
        <v>400000</v>
      </c>
      <c r="G2005" t="s">
        <v>33</v>
      </c>
      <c r="H2005">
        <v>34687.39795415254</v>
      </c>
    </row>
    <row r="2006" spans="1:8" x14ac:dyDescent="0.25">
      <c r="A2006" t="s">
        <v>19</v>
      </c>
      <c r="B2006" t="s">
        <v>20</v>
      </c>
      <c r="C2006" t="s">
        <v>87</v>
      </c>
      <c r="D2006" t="s">
        <v>81</v>
      </c>
      <c r="E2006" t="s">
        <v>30</v>
      </c>
      <c r="F2006">
        <v>400001</v>
      </c>
      <c r="G2006" t="s">
        <v>34</v>
      </c>
      <c r="H2006">
        <v>17343.69897707627</v>
      </c>
    </row>
    <row r="2007" spans="1:8" x14ac:dyDescent="0.25">
      <c r="A2007" t="s">
        <v>19</v>
      </c>
      <c r="B2007" t="s">
        <v>20</v>
      </c>
      <c r="C2007" t="s">
        <v>87</v>
      </c>
      <c r="D2007" t="s">
        <v>81</v>
      </c>
      <c r="E2007" t="s">
        <v>30</v>
      </c>
      <c r="F2007">
        <v>500000</v>
      </c>
      <c r="G2007" t="s">
        <v>35</v>
      </c>
      <c r="H2007">
        <v>69374.795908305081</v>
      </c>
    </row>
    <row r="2008" spans="1:8" x14ac:dyDescent="0.25">
      <c r="A2008" t="s">
        <v>19</v>
      </c>
      <c r="B2008" t="s">
        <v>20</v>
      </c>
      <c r="C2008" t="s">
        <v>87</v>
      </c>
      <c r="D2008" t="s">
        <v>81</v>
      </c>
      <c r="E2008" t="s">
        <v>30</v>
      </c>
      <c r="F2008">
        <v>600000</v>
      </c>
      <c r="G2008" t="s">
        <v>37</v>
      </c>
      <c r="H2008">
        <v>34687.39795415254</v>
      </c>
    </row>
    <row r="2009" spans="1:8" x14ac:dyDescent="0.25">
      <c r="A2009" t="s">
        <v>19</v>
      </c>
      <c r="B2009" t="s">
        <v>20</v>
      </c>
      <c r="C2009" t="s">
        <v>87</v>
      </c>
      <c r="D2009" t="s">
        <v>81</v>
      </c>
      <c r="E2009" t="s">
        <v>30</v>
      </c>
      <c r="F2009">
        <v>600001</v>
      </c>
      <c r="G2009" t="s">
        <v>39</v>
      </c>
      <c r="H2009">
        <v>0</v>
      </c>
    </row>
    <row r="2010" spans="1:8" x14ac:dyDescent="0.25">
      <c r="A2010" t="s">
        <v>19</v>
      </c>
      <c r="B2010" t="s">
        <v>20</v>
      </c>
      <c r="C2010" t="s">
        <v>87</v>
      </c>
      <c r="D2010" t="s">
        <v>81</v>
      </c>
      <c r="E2010" t="s">
        <v>30</v>
      </c>
      <c r="F2010">
        <v>600002</v>
      </c>
      <c r="G2010" t="s">
        <v>38</v>
      </c>
      <c r="H2010">
        <v>0</v>
      </c>
    </row>
    <row r="2011" spans="1:8" x14ac:dyDescent="0.25">
      <c r="A2011" t="s">
        <v>19</v>
      </c>
      <c r="B2011" t="s">
        <v>20</v>
      </c>
      <c r="C2011" t="s">
        <v>87</v>
      </c>
      <c r="D2011" t="s">
        <v>81</v>
      </c>
      <c r="E2011" t="s">
        <v>30</v>
      </c>
      <c r="F2011">
        <v>700000</v>
      </c>
      <c r="G2011" t="s">
        <v>40</v>
      </c>
      <c r="H2011">
        <v>17343.69897707627</v>
      </c>
    </row>
    <row r="2012" spans="1:8" x14ac:dyDescent="0.25">
      <c r="A2012" t="s">
        <v>19</v>
      </c>
      <c r="B2012" t="s">
        <v>20</v>
      </c>
      <c r="C2012" t="s">
        <v>87</v>
      </c>
      <c r="D2012" t="s">
        <v>81</v>
      </c>
      <c r="E2012" t="s">
        <v>30</v>
      </c>
      <c r="F2012">
        <v>700001</v>
      </c>
      <c r="G2012" t="s">
        <v>41</v>
      </c>
      <c r="H2012">
        <v>3468.7397954152543</v>
      </c>
    </row>
    <row r="2013" spans="1:8" x14ac:dyDescent="0.25">
      <c r="A2013" t="s">
        <v>19</v>
      </c>
      <c r="B2013" t="s">
        <v>20</v>
      </c>
      <c r="C2013" t="s">
        <v>87</v>
      </c>
      <c r="D2013" t="s">
        <v>81</v>
      </c>
      <c r="E2013" t="s">
        <v>30</v>
      </c>
      <c r="F2013">
        <v>700002</v>
      </c>
      <c r="G2013" t="s">
        <v>42</v>
      </c>
      <c r="H2013">
        <v>6937.4795908305086</v>
      </c>
    </row>
    <row r="2014" spans="1:8" x14ac:dyDescent="0.25">
      <c r="A2014" t="s">
        <v>19</v>
      </c>
      <c r="B2014" t="s">
        <v>20</v>
      </c>
      <c r="C2014" t="s">
        <v>87</v>
      </c>
      <c r="D2014" t="s">
        <v>81</v>
      </c>
      <c r="E2014" t="s">
        <v>30</v>
      </c>
      <c r="F2014">
        <v>700003</v>
      </c>
      <c r="G2014" t="s">
        <v>43</v>
      </c>
      <c r="H2014">
        <v>3468.7397954152543</v>
      </c>
    </row>
    <row r="2015" spans="1:8" x14ac:dyDescent="0.25">
      <c r="A2015" t="s">
        <v>19</v>
      </c>
      <c r="B2015" t="s">
        <v>20</v>
      </c>
      <c r="C2015" t="s">
        <v>87</v>
      </c>
      <c r="D2015" t="s">
        <v>81</v>
      </c>
      <c r="E2015" t="s">
        <v>30</v>
      </c>
      <c r="F2015">
        <v>800000</v>
      </c>
      <c r="G2015" t="s">
        <v>44</v>
      </c>
      <c r="H2015">
        <v>6937.4795908305086</v>
      </c>
    </row>
    <row r="2016" spans="1:8" x14ac:dyDescent="0.25">
      <c r="A2016" t="s">
        <v>19</v>
      </c>
      <c r="B2016" t="s">
        <v>20</v>
      </c>
      <c r="C2016" t="s">
        <v>87</v>
      </c>
      <c r="D2016" t="s">
        <v>81</v>
      </c>
      <c r="E2016" t="s">
        <v>30</v>
      </c>
      <c r="F2016">
        <v>800001</v>
      </c>
      <c r="G2016" t="s">
        <v>45</v>
      </c>
      <c r="H2016">
        <v>6937.4795908305086</v>
      </c>
    </row>
    <row r="2017" spans="1:8" x14ac:dyDescent="0.25">
      <c r="A2017" t="s">
        <v>19</v>
      </c>
      <c r="B2017" t="s">
        <v>20</v>
      </c>
      <c r="C2017" t="s">
        <v>87</v>
      </c>
      <c r="D2017" t="s">
        <v>81</v>
      </c>
      <c r="E2017" t="s">
        <v>30</v>
      </c>
      <c r="F2017">
        <v>800002</v>
      </c>
      <c r="G2017" t="s">
        <v>45</v>
      </c>
      <c r="H2017">
        <v>6937.4795908305086</v>
      </c>
    </row>
    <row r="2018" spans="1:8" x14ac:dyDescent="0.25">
      <c r="A2018" t="s">
        <v>21</v>
      </c>
      <c r="B2018" t="s">
        <v>22</v>
      </c>
      <c r="C2018" t="s">
        <v>4</v>
      </c>
      <c r="D2018" t="s">
        <v>62</v>
      </c>
      <c r="E2018" t="s">
        <v>47</v>
      </c>
      <c r="F2018">
        <v>100000</v>
      </c>
      <c r="G2018" t="s">
        <v>31</v>
      </c>
      <c r="H2018">
        <v>350342.71933694067</v>
      </c>
    </row>
    <row r="2019" spans="1:8" x14ac:dyDescent="0.25">
      <c r="A2019" t="s">
        <v>21</v>
      </c>
      <c r="B2019" t="s">
        <v>22</v>
      </c>
      <c r="C2019" t="s">
        <v>4</v>
      </c>
      <c r="D2019" t="s">
        <v>62</v>
      </c>
      <c r="E2019" t="s">
        <v>47</v>
      </c>
      <c r="F2019">
        <v>100001</v>
      </c>
      <c r="G2019" t="s">
        <v>32</v>
      </c>
      <c r="H2019">
        <v>105102.81580108219</v>
      </c>
    </row>
    <row r="2020" spans="1:8" x14ac:dyDescent="0.25">
      <c r="A2020" t="s">
        <v>21</v>
      </c>
      <c r="B2020" t="s">
        <v>22</v>
      </c>
      <c r="C2020" t="s">
        <v>4</v>
      </c>
      <c r="D2020" t="s">
        <v>62</v>
      </c>
      <c r="E2020" t="s">
        <v>47</v>
      </c>
      <c r="F2020">
        <v>200000</v>
      </c>
      <c r="G2020" t="s">
        <v>36</v>
      </c>
      <c r="H2020">
        <v>175171.35966847034</v>
      </c>
    </row>
    <row r="2021" spans="1:8" x14ac:dyDescent="0.25">
      <c r="A2021" t="s">
        <v>21</v>
      </c>
      <c r="B2021" t="s">
        <v>22</v>
      </c>
      <c r="C2021" t="s">
        <v>4</v>
      </c>
      <c r="D2021" t="s">
        <v>62</v>
      </c>
      <c r="E2021" t="s">
        <v>47</v>
      </c>
      <c r="F2021">
        <v>400000</v>
      </c>
      <c r="G2021" t="s">
        <v>33</v>
      </c>
      <c r="H2021">
        <v>35034.271933694072</v>
      </c>
    </row>
    <row r="2022" spans="1:8" x14ac:dyDescent="0.25">
      <c r="A2022" t="s">
        <v>21</v>
      </c>
      <c r="B2022" t="s">
        <v>22</v>
      </c>
      <c r="C2022" t="s">
        <v>4</v>
      </c>
      <c r="D2022" t="s">
        <v>62</v>
      </c>
      <c r="E2022" t="s">
        <v>47</v>
      </c>
      <c r="F2022">
        <v>400001</v>
      </c>
      <c r="G2022" t="s">
        <v>34</v>
      </c>
      <c r="H2022">
        <v>17517.135966847036</v>
      </c>
    </row>
    <row r="2023" spans="1:8" x14ac:dyDescent="0.25">
      <c r="A2023" t="s">
        <v>21</v>
      </c>
      <c r="B2023" t="s">
        <v>22</v>
      </c>
      <c r="C2023" t="s">
        <v>4</v>
      </c>
      <c r="D2023" t="s">
        <v>62</v>
      </c>
      <c r="E2023" t="s">
        <v>47</v>
      </c>
      <c r="F2023">
        <v>500000</v>
      </c>
      <c r="G2023" t="s">
        <v>35</v>
      </c>
      <c r="H2023">
        <v>70068.543867388144</v>
      </c>
    </row>
    <row r="2024" spans="1:8" x14ac:dyDescent="0.25">
      <c r="A2024" t="s">
        <v>21</v>
      </c>
      <c r="B2024" t="s">
        <v>22</v>
      </c>
      <c r="C2024" t="s">
        <v>4</v>
      </c>
      <c r="D2024" t="s">
        <v>62</v>
      </c>
      <c r="E2024" t="s">
        <v>47</v>
      </c>
      <c r="F2024">
        <v>600000</v>
      </c>
      <c r="G2024" t="s">
        <v>37</v>
      </c>
      <c r="H2024">
        <v>35034.271933694072</v>
      </c>
    </row>
    <row r="2025" spans="1:8" x14ac:dyDescent="0.25">
      <c r="A2025" t="s">
        <v>21</v>
      </c>
      <c r="B2025" t="s">
        <v>22</v>
      </c>
      <c r="C2025" t="s">
        <v>4</v>
      </c>
      <c r="D2025" t="s">
        <v>62</v>
      </c>
      <c r="E2025" t="s">
        <v>47</v>
      </c>
      <c r="F2025">
        <v>600001</v>
      </c>
      <c r="G2025" t="s">
        <v>39</v>
      </c>
      <c r="H2025">
        <v>0</v>
      </c>
    </row>
    <row r="2026" spans="1:8" x14ac:dyDescent="0.25">
      <c r="A2026" t="s">
        <v>21</v>
      </c>
      <c r="B2026" t="s">
        <v>22</v>
      </c>
      <c r="C2026" t="s">
        <v>4</v>
      </c>
      <c r="D2026" t="s">
        <v>62</v>
      </c>
      <c r="E2026" t="s">
        <v>47</v>
      </c>
      <c r="F2026">
        <v>600002</v>
      </c>
      <c r="G2026" t="s">
        <v>38</v>
      </c>
      <c r="H2026">
        <v>0</v>
      </c>
    </row>
    <row r="2027" spans="1:8" x14ac:dyDescent="0.25">
      <c r="A2027" t="s">
        <v>21</v>
      </c>
      <c r="B2027" t="s">
        <v>22</v>
      </c>
      <c r="C2027" t="s">
        <v>4</v>
      </c>
      <c r="D2027" t="s">
        <v>62</v>
      </c>
      <c r="E2027" t="s">
        <v>47</v>
      </c>
      <c r="F2027">
        <v>700000</v>
      </c>
      <c r="G2027" t="s">
        <v>40</v>
      </c>
      <c r="H2027">
        <v>17517.135966847036</v>
      </c>
    </row>
    <row r="2028" spans="1:8" x14ac:dyDescent="0.25">
      <c r="A2028" t="s">
        <v>21</v>
      </c>
      <c r="B2028" t="s">
        <v>22</v>
      </c>
      <c r="C2028" t="s">
        <v>4</v>
      </c>
      <c r="D2028" t="s">
        <v>62</v>
      </c>
      <c r="E2028" t="s">
        <v>47</v>
      </c>
      <c r="F2028">
        <v>700001</v>
      </c>
      <c r="G2028" t="s">
        <v>41</v>
      </c>
      <c r="H2028">
        <v>3503.4271933694067</v>
      </c>
    </row>
    <row r="2029" spans="1:8" x14ac:dyDescent="0.25">
      <c r="A2029" t="s">
        <v>21</v>
      </c>
      <c r="B2029" t="s">
        <v>22</v>
      </c>
      <c r="C2029" t="s">
        <v>4</v>
      </c>
      <c r="D2029" t="s">
        <v>62</v>
      </c>
      <c r="E2029" t="s">
        <v>47</v>
      </c>
      <c r="F2029">
        <v>700002</v>
      </c>
      <c r="G2029" t="s">
        <v>42</v>
      </c>
      <c r="H2029">
        <v>7006.8543867388134</v>
      </c>
    </row>
    <row r="2030" spans="1:8" x14ac:dyDescent="0.25">
      <c r="A2030" t="s">
        <v>21</v>
      </c>
      <c r="B2030" t="s">
        <v>22</v>
      </c>
      <c r="C2030" t="s">
        <v>4</v>
      </c>
      <c r="D2030" t="s">
        <v>62</v>
      </c>
      <c r="E2030" t="s">
        <v>47</v>
      </c>
      <c r="F2030">
        <v>700003</v>
      </c>
      <c r="G2030" t="s">
        <v>43</v>
      </c>
      <c r="H2030">
        <v>3503.4271933694067</v>
      </c>
    </row>
    <row r="2031" spans="1:8" x14ac:dyDescent="0.25">
      <c r="A2031" t="s">
        <v>21</v>
      </c>
      <c r="B2031" t="s">
        <v>22</v>
      </c>
      <c r="C2031" t="s">
        <v>4</v>
      </c>
      <c r="D2031" t="s">
        <v>62</v>
      </c>
      <c r="E2031" t="s">
        <v>47</v>
      </c>
      <c r="F2031">
        <v>800000</v>
      </c>
      <c r="G2031" t="s">
        <v>44</v>
      </c>
      <c r="H2031">
        <v>7006.8543867388134</v>
      </c>
    </row>
    <row r="2032" spans="1:8" x14ac:dyDescent="0.25">
      <c r="A2032" t="s">
        <v>21</v>
      </c>
      <c r="B2032" t="s">
        <v>22</v>
      </c>
      <c r="C2032" t="s">
        <v>4</v>
      </c>
      <c r="D2032" t="s">
        <v>62</v>
      </c>
      <c r="E2032" t="s">
        <v>47</v>
      </c>
      <c r="F2032">
        <v>800001</v>
      </c>
      <c r="G2032" t="s">
        <v>45</v>
      </c>
      <c r="H2032">
        <v>7006.8543867388134</v>
      </c>
    </row>
    <row r="2033" spans="1:8" x14ac:dyDescent="0.25">
      <c r="A2033" t="s">
        <v>21</v>
      </c>
      <c r="B2033" t="s">
        <v>22</v>
      </c>
      <c r="C2033" t="s">
        <v>4</v>
      </c>
      <c r="D2033" t="s">
        <v>62</v>
      </c>
      <c r="E2033" t="s">
        <v>47</v>
      </c>
      <c r="F2033">
        <v>800002</v>
      </c>
      <c r="G2033" t="s">
        <v>45</v>
      </c>
      <c r="H2033">
        <v>7006.8543867388134</v>
      </c>
    </row>
    <row r="2034" spans="1:8" x14ac:dyDescent="0.25">
      <c r="A2034" t="s">
        <v>21</v>
      </c>
      <c r="B2034" t="s">
        <v>22</v>
      </c>
      <c r="C2034" t="s">
        <v>4</v>
      </c>
      <c r="D2034" t="s">
        <v>63</v>
      </c>
      <c r="E2034" t="s">
        <v>48</v>
      </c>
      <c r="F2034">
        <v>100000</v>
      </c>
      <c r="G2034" t="s">
        <v>31</v>
      </c>
      <c r="H2034">
        <v>353846.1465303101</v>
      </c>
    </row>
    <row r="2035" spans="1:8" x14ac:dyDescent="0.25">
      <c r="A2035" t="s">
        <v>21</v>
      </c>
      <c r="B2035" t="s">
        <v>22</v>
      </c>
      <c r="C2035" t="s">
        <v>4</v>
      </c>
      <c r="D2035" t="s">
        <v>63</v>
      </c>
      <c r="E2035" t="s">
        <v>48</v>
      </c>
      <c r="F2035">
        <v>100001</v>
      </c>
      <c r="G2035" t="s">
        <v>32</v>
      </c>
      <c r="H2035">
        <v>106153.84395909302</v>
      </c>
    </row>
    <row r="2036" spans="1:8" x14ac:dyDescent="0.25">
      <c r="A2036" t="s">
        <v>21</v>
      </c>
      <c r="B2036" t="s">
        <v>22</v>
      </c>
      <c r="C2036" t="s">
        <v>4</v>
      </c>
      <c r="D2036" t="s">
        <v>63</v>
      </c>
      <c r="E2036" t="s">
        <v>48</v>
      </c>
      <c r="F2036">
        <v>200000</v>
      </c>
      <c r="G2036" t="s">
        <v>36</v>
      </c>
      <c r="H2036">
        <v>176923.07326515505</v>
      </c>
    </row>
    <row r="2037" spans="1:8" x14ac:dyDescent="0.25">
      <c r="A2037" t="s">
        <v>21</v>
      </c>
      <c r="B2037" t="s">
        <v>22</v>
      </c>
      <c r="C2037" t="s">
        <v>4</v>
      </c>
      <c r="D2037" t="s">
        <v>63</v>
      </c>
      <c r="E2037" t="s">
        <v>48</v>
      </c>
      <c r="F2037">
        <v>400000</v>
      </c>
      <c r="G2037" t="s">
        <v>33</v>
      </c>
      <c r="H2037">
        <v>35384.614653031014</v>
      </c>
    </row>
    <row r="2038" spans="1:8" x14ac:dyDescent="0.25">
      <c r="A2038" t="s">
        <v>21</v>
      </c>
      <c r="B2038" t="s">
        <v>22</v>
      </c>
      <c r="C2038" t="s">
        <v>4</v>
      </c>
      <c r="D2038" t="s">
        <v>63</v>
      </c>
      <c r="E2038" t="s">
        <v>48</v>
      </c>
      <c r="F2038">
        <v>400001</v>
      </c>
      <c r="G2038" t="s">
        <v>34</v>
      </c>
      <c r="H2038">
        <v>17692.307326515507</v>
      </c>
    </row>
    <row r="2039" spans="1:8" x14ac:dyDescent="0.25">
      <c r="A2039" t="s">
        <v>21</v>
      </c>
      <c r="B2039" t="s">
        <v>22</v>
      </c>
      <c r="C2039" t="s">
        <v>4</v>
      </c>
      <c r="D2039" t="s">
        <v>63</v>
      </c>
      <c r="E2039" t="s">
        <v>48</v>
      </c>
      <c r="F2039">
        <v>500000</v>
      </c>
      <c r="G2039" t="s">
        <v>35</v>
      </c>
      <c r="H2039">
        <v>70769.229306062029</v>
      </c>
    </row>
    <row r="2040" spans="1:8" x14ac:dyDescent="0.25">
      <c r="A2040" t="s">
        <v>21</v>
      </c>
      <c r="B2040" t="s">
        <v>22</v>
      </c>
      <c r="C2040" t="s">
        <v>4</v>
      </c>
      <c r="D2040" t="s">
        <v>63</v>
      </c>
      <c r="E2040" t="s">
        <v>48</v>
      </c>
      <c r="F2040">
        <v>600000</v>
      </c>
      <c r="G2040" t="s">
        <v>37</v>
      </c>
      <c r="H2040">
        <v>35384.614653031014</v>
      </c>
    </row>
    <row r="2041" spans="1:8" x14ac:dyDescent="0.25">
      <c r="A2041" t="s">
        <v>21</v>
      </c>
      <c r="B2041" t="s">
        <v>22</v>
      </c>
      <c r="C2041" t="s">
        <v>4</v>
      </c>
      <c r="D2041" t="s">
        <v>63</v>
      </c>
      <c r="E2041" t="s">
        <v>48</v>
      </c>
      <c r="F2041">
        <v>600001</v>
      </c>
      <c r="G2041" t="s">
        <v>39</v>
      </c>
      <c r="H2041">
        <v>0</v>
      </c>
    </row>
    <row r="2042" spans="1:8" x14ac:dyDescent="0.25">
      <c r="A2042" t="s">
        <v>21</v>
      </c>
      <c r="B2042" t="s">
        <v>22</v>
      </c>
      <c r="C2042" t="s">
        <v>4</v>
      </c>
      <c r="D2042" t="s">
        <v>63</v>
      </c>
      <c r="E2042" t="s">
        <v>48</v>
      </c>
      <c r="F2042">
        <v>600002</v>
      </c>
      <c r="G2042" t="s">
        <v>38</v>
      </c>
      <c r="H2042">
        <v>0</v>
      </c>
    </row>
    <row r="2043" spans="1:8" x14ac:dyDescent="0.25">
      <c r="A2043" t="s">
        <v>21</v>
      </c>
      <c r="B2043" t="s">
        <v>22</v>
      </c>
      <c r="C2043" t="s">
        <v>4</v>
      </c>
      <c r="D2043" t="s">
        <v>63</v>
      </c>
      <c r="E2043" t="s">
        <v>48</v>
      </c>
      <c r="F2043">
        <v>700000</v>
      </c>
      <c r="G2043" t="s">
        <v>40</v>
      </c>
      <c r="H2043">
        <v>17692.307326515507</v>
      </c>
    </row>
    <row r="2044" spans="1:8" x14ac:dyDescent="0.25">
      <c r="A2044" t="s">
        <v>21</v>
      </c>
      <c r="B2044" t="s">
        <v>22</v>
      </c>
      <c r="C2044" t="s">
        <v>4</v>
      </c>
      <c r="D2044" t="s">
        <v>63</v>
      </c>
      <c r="E2044" t="s">
        <v>48</v>
      </c>
      <c r="F2044">
        <v>700001</v>
      </c>
      <c r="G2044" t="s">
        <v>41</v>
      </c>
      <c r="H2044">
        <v>3538.4614653031012</v>
      </c>
    </row>
    <row r="2045" spans="1:8" x14ac:dyDescent="0.25">
      <c r="A2045" t="s">
        <v>21</v>
      </c>
      <c r="B2045" t="s">
        <v>22</v>
      </c>
      <c r="C2045" t="s">
        <v>4</v>
      </c>
      <c r="D2045" t="s">
        <v>63</v>
      </c>
      <c r="E2045" t="s">
        <v>48</v>
      </c>
      <c r="F2045">
        <v>700002</v>
      </c>
      <c r="G2045" t="s">
        <v>42</v>
      </c>
      <c r="H2045">
        <v>7076.9229306062025</v>
      </c>
    </row>
    <row r="2046" spans="1:8" x14ac:dyDescent="0.25">
      <c r="A2046" t="s">
        <v>21</v>
      </c>
      <c r="B2046" t="s">
        <v>22</v>
      </c>
      <c r="C2046" t="s">
        <v>4</v>
      </c>
      <c r="D2046" t="s">
        <v>63</v>
      </c>
      <c r="E2046" t="s">
        <v>48</v>
      </c>
      <c r="F2046">
        <v>700003</v>
      </c>
      <c r="G2046" t="s">
        <v>43</v>
      </c>
      <c r="H2046">
        <v>3538.4614653031012</v>
      </c>
    </row>
    <row r="2047" spans="1:8" x14ac:dyDescent="0.25">
      <c r="A2047" t="s">
        <v>21</v>
      </c>
      <c r="B2047" t="s">
        <v>22</v>
      </c>
      <c r="C2047" t="s">
        <v>4</v>
      </c>
      <c r="D2047" t="s">
        <v>63</v>
      </c>
      <c r="E2047" t="s">
        <v>48</v>
      </c>
      <c r="F2047">
        <v>800000</v>
      </c>
      <c r="G2047" t="s">
        <v>44</v>
      </c>
      <c r="H2047">
        <v>7076.9229306062025</v>
      </c>
    </row>
    <row r="2048" spans="1:8" x14ac:dyDescent="0.25">
      <c r="A2048" t="s">
        <v>21</v>
      </c>
      <c r="B2048" t="s">
        <v>22</v>
      </c>
      <c r="C2048" t="s">
        <v>4</v>
      </c>
      <c r="D2048" t="s">
        <v>63</v>
      </c>
      <c r="E2048" t="s">
        <v>48</v>
      </c>
      <c r="F2048">
        <v>800001</v>
      </c>
      <c r="G2048" t="s">
        <v>45</v>
      </c>
      <c r="H2048">
        <v>7076.9229306062025</v>
      </c>
    </row>
    <row r="2049" spans="1:8" x14ac:dyDescent="0.25">
      <c r="A2049" t="s">
        <v>21</v>
      </c>
      <c r="B2049" t="s">
        <v>22</v>
      </c>
      <c r="C2049" t="s">
        <v>4</v>
      </c>
      <c r="D2049" t="s">
        <v>63</v>
      </c>
      <c r="E2049" t="s">
        <v>48</v>
      </c>
      <c r="F2049">
        <v>800002</v>
      </c>
      <c r="G2049" t="s">
        <v>45</v>
      </c>
      <c r="H2049">
        <v>7076.9229306062025</v>
      </c>
    </row>
    <row r="2050" spans="1:8" x14ac:dyDescent="0.25">
      <c r="A2050" t="s">
        <v>21</v>
      </c>
      <c r="B2050" t="s">
        <v>22</v>
      </c>
      <c r="C2050" t="s">
        <v>4</v>
      </c>
      <c r="D2050" t="s">
        <v>64</v>
      </c>
      <c r="E2050" t="s">
        <v>49</v>
      </c>
      <c r="F2050">
        <v>100000</v>
      </c>
      <c r="G2050" t="s">
        <v>31</v>
      </c>
      <c r="H2050">
        <v>357384.60799561319</v>
      </c>
    </row>
    <row r="2051" spans="1:8" x14ac:dyDescent="0.25">
      <c r="A2051" t="s">
        <v>21</v>
      </c>
      <c r="B2051" t="s">
        <v>22</v>
      </c>
      <c r="C2051" t="s">
        <v>4</v>
      </c>
      <c r="D2051" t="s">
        <v>64</v>
      </c>
      <c r="E2051" t="s">
        <v>49</v>
      </c>
      <c r="F2051">
        <v>100001</v>
      </c>
      <c r="G2051" t="s">
        <v>32</v>
      </c>
      <c r="H2051">
        <v>107215.38239868396</v>
      </c>
    </row>
    <row r="2052" spans="1:8" x14ac:dyDescent="0.25">
      <c r="A2052" t="s">
        <v>21</v>
      </c>
      <c r="B2052" t="s">
        <v>22</v>
      </c>
      <c r="C2052" t="s">
        <v>4</v>
      </c>
      <c r="D2052" t="s">
        <v>64</v>
      </c>
      <c r="E2052" t="s">
        <v>49</v>
      </c>
      <c r="F2052">
        <v>200000</v>
      </c>
      <c r="G2052" t="s">
        <v>36</v>
      </c>
      <c r="H2052">
        <v>178692.30399780659</v>
      </c>
    </row>
    <row r="2053" spans="1:8" x14ac:dyDescent="0.25">
      <c r="A2053" t="s">
        <v>21</v>
      </c>
      <c r="B2053" t="s">
        <v>22</v>
      </c>
      <c r="C2053" t="s">
        <v>4</v>
      </c>
      <c r="D2053" t="s">
        <v>64</v>
      </c>
      <c r="E2053" t="s">
        <v>49</v>
      </c>
      <c r="F2053">
        <v>400000</v>
      </c>
      <c r="G2053" t="s">
        <v>33</v>
      </c>
      <c r="H2053">
        <v>35738.460799561319</v>
      </c>
    </row>
    <row r="2054" spans="1:8" x14ac:dyDescent="0.25">
      <c r="A2054" t="s">
        <v>21</v>
      </c>
      <c r="B2054" t="s">
        <v>22</v>
      </c>
      <c r="C2054" t="s">
        <v>4</v>
      </c>
      <c r="D2054" t="s">
        <v>64</v>
      </c>
      <c r="E2054" t="s">
        <v>49</v>
      </c>
      <c r="F2054">
        <v>400001</v>
      </c>
      <c r="G2054" t="s">
        <v>34</v>
      </c>
      <c r="H2054">
        <v>17869.230399780659</v>
      </c>
    </row>
    <row r="2055" spans="1:8" x14ac:dyDescent="0.25">
      <c r="A2055" t="s">
        <v>21</v>
      </c>
      <c r="B2055" t="s">
        <v>22</v>
      </c>
      <c r="C2055" t="s">
        <v>4</v>
      </c>
      <c r="D2055" t="s">
        <v>64</v>
      </c>
      <c r="E2055" t="s">
        <v>49</v>
      </c>
      <c r="F2055">
        <v>500000</v>
      </c>
      <c r="G2055" t="s">
        <v>35</v>
      </c>
      <c r="H2055">
        <v>71476.921599122637</v>
      </c>
    </row>
    <row r="2056" spans="1:8" x14ac:dyDescent="0.25">
      <c r="A2056" t="s">
        <v>21</v>
      </c>
      <c r="B2056" t="s">
        <v>22</v>
      </c>
      <c r="C2056" t="s">
        <v>4</v>
      </c>
      <c r="D2056" t="s">
        <v>64</v>
      </c>
      <c r="E2056" t="s">
        <v>49</v>
      </c>
      <c r="F2056">
        <v>600000</v>
      </c>
      <c r="G2056" t="s">
        <v>37</v>
      </c>
      <c r="H2056">
        <v>35738.460799561319</v>
      </c>
    </row>
    <row r="2057" spans="1:8" x14ac:dyDescent="0.25">
      <c r="A2057" t="s">
        <v>21</v>
      </c>
      <c r="B2057" t="s">
        <v>22</v>
      </c>
      <c r="C2057" t="s">
        <v>4</v>
      </c>
      <c r="D2057" t="s">
        <v>64</v>
      </c>
      <c r="E2057" t="s">
        <v>49</v>
      </c>
      <c r="F2057">
        <v>600001</v>
      </c>
      <c r="G2057" t="s">
        <v>39</v>
      </c>
      <c r="H2057">
        <v>0</v>
      </c>
    </row>
    <row r="2058" spans="1:8" x14ac:dyDescent="0.25">
      <c r="A2058" t="s">
        <v>21</v>
      </c>
      <c r="B2058" t="s">
        <v>22</v>
      </c>
      <c r="C2058" t="s">
        <v>4</v>
      </c>
      <c r="D2058" t="s">
        <v>64</v>
      </c>
      <c r="E2058" t="s">
        <v>49</v>
      </c>
      <c r="F2058">
        <v>600002</v>
      </c>
      <c r="G2058" t="s">
        <v>38</v>
      </c>
      <c r="H2058">
        <v>0</v>
      </c>
    </row>
    <row r="2059" spans="1:8" x14ac:dyDescent="0.25">
      <c r="A2059" t="s">
        <v>21</v>
      </c>
      <c r="B2059" t="s">
        <v>22</v>
      </c>
      <c r="C2059" t="s">
        <v>4</v>
      </c>
      <c r="D2059" t="s">
        <v>64</v>
      </c>
      <c r="E2059" t="s">
        <v>49</v>
      </c>
      <c r="F2059">
        <v>700000</v>
      </c>
      <c r="G2059" t="s">
        <v>40</v>
      </c>
      <c r="H2059">
        <v>17869.230399780659</v>
      </c>
    </row>
    <row r="2060" spans="1:8" x14ac:dyDescent="0.25">
      <c r="A2060" t="s">
        <v>21</v>
      </c>
      <c r="B2060" t="s">
        <v>22</v>
      </c>
      <c r="C2060" t="s">
        <v>4</v>
      </c>
      <c r="D2060" t="s">
        <v>64</v>
      </c>
      <c r="E2060" t="s">
        <v>49</v>
      </c>
      <c r="F2060">
        <v>700001</v>
      </c>
      <c r="G2060" t="s">
        <v>41</v>
      </c>
      <c r="H2060">
        <v>3573.8460799561321</v>
      </c>
    </row>
    <row r="2061" spans="1:8" x14ac:dyDescent="0.25">
      <c r="A2061" t="s">
        <v>21</v>
      </c>
      <c r="B2061" t="s">
        <v>22</v>
      </c>
      <c r="C2061" t="s">
        <v>4</v>
      </c>
      <c r="D2061" t="s">
        <v>64</v>
      </c>
      <c r="E2061" t="s">
        <v>49</v>
      </c>
      <c r="F2061">
        <v>700002</v>
      </c>
      <c r="G2061" t="s">
        <v>42</v>
      </c>
      <c r="H2061">
        <v>7147.6921599122643</v>
      </c>
    </row>
    <row r="2062" spans="1:8" x14ac:dyDescent="0.25">
      <c r="A2062" t="s">
        <v>21</v>
      </c>
      <c r="B2062" t="s">
        <v>22</v>
      </c>
      <c r="C2062" t="s">
        <v>4</v>
      </c>
      <c r="D2062" t="s">
        <v>64</v>
      </c>
      <c r="E2062" t="s">
        <v>49</v>
      </c>
      <c r="F2062">
        <v>700003</v>
      </c>
      <c r="G2062" t="s">
        <v>43</v>
      </c>
      <c r="H2062">
        <v>3573.8460799561321</v>
      </c>
    </row>
    <row r="2063" spans="1:8" x14ac:dyDescent="0.25">
      <c r="A2063" t="s">
        <v>21</v>
      </c>
      <c r="B2063" t="s">
        <v>22</v>
      </c>
      <c r="C2063" t="s">
        <v>4</v>
      </c>
      <c r="D2063" t="s">
        <v>64</v>
      </c>
      <c r="E2063" t="s">
        <v>49</v>
      </c>
      <c r="F2063">
        <v>800000</v>
      </c>
      <c r="G2063" t="s">
        <v>44</v>
      </c>
      <c r="H2063">
        <v>7147.6921599122643</v>
      </c>
    </row>
    <row r="2064" spans="1:8" x14ac:dyDescent="0.25">
      <c r="A2064" t="s">
        <v>21</v>
      </c>
      <c r="B2064" t="s">
        <v>22</v>
      </c>
      <c r="C2064" t="s">
        <v>4</v>
      </c>
      <c r="D2064" t="s">
        <v>64</v>
      </c>
      <c r="E2064" t="s">
        <v>49</v>
      </c>
      <c r="F2064">
        <v>800001</v>
      </c>
      <c r="G2064" t="s">
        <v>45</v>
      </c>
      <c r="H2064">
        <v>7147.6921599122643</v>
      </c>
    </row>
    <row r="2065" spans="1:8" x14ac:dyDescent="0.25">
      <c r="A2065" t="s">
        <v>21</v>
      </c>
      <c r="B2065" t="s">
        <v>22</v>
      </c>
      <c r="C2065" t="s">
        <v>4</v>
      </c>
      <c r="D2065" t="s">
        <v>64</v>
      </c>
      <c r="E2065" t="s">
        <v>49</v>
      </c>
      <c r="F2065">
        <v>800002</v>
      </c>
      <c r="G2065" t="s">
        <v>45</v>
      </c>
      <c r="H2065">
        <v>7147.6921599122643</v>
      </c>
    </row>
    <row r="2066" spans="1:8" x14ac:dyDescent="0.25">
      <c r="A2066" t="s">
        <v>21</v>
      </c>
      <c r="B2066" t="s">
        <v>22</v>
      </c>
      <c r="C2066" t="s">
        <v>4</v>
      </c>
      <c r="D2066" t="s">
        <v>65</v>
      </c>
      <c r="E2066" t="s">
        <v>50</v>
      </c>
      <c r="F2066">
        <v>100000</v>
      </c>
      <c r="G2066" t="s">
        <v>31</v>
      </c>
      <c r="H2066">
        <v>360958.45407556935</v>
      </c>
    </row>
    <row r="2067" spans="1:8" x14ac:dyDescent="0.25">
      <c r="A2067" t="s">
        <v>21</v>
      </c>
      <c r="B2067" t="s">
        <v>22</v>
      </c>
      <c r="C2067" t="s">
        <v>4</v>
      </c>
      <c r="D2067" t="s">
        <v>65</v>
      </c>
      <c r="E2067" t="s">
        <v>50</v>
      </c>
      <c r="F2067">
        <v>100001</v>
      </c>
      <c r="G2067" t="s">
        <v>32</v>
      </c>
      <c r="H2067">
        <v>108287.53622267079</v>
      </c>
    </row>
    <row r="2068" spans="1:8" x14ac:dyDescent="0.25">
      <c r="A2068" t="s">
        <v>21</v>
      </c>
      <c r="B2068" t="s">
        <v>22</v>
      </c>
      <c r="C2068" t="s">
        <v>4</v>
      </c>
      <c r="D2068" t="s">
        <v>65</v>
      </c>
      <c r="E2068" t="s">
        <v>50</v>
      </c>
      <c r="F2068">
        <v>200000</v>
      </c>
      <c r="G2068" t="s">
        <v>36</v>
      </c>
      <c r="H2068">
        <v>180479.22703778467</v>
      </c>
    </row>
    <row r="2069" spans="1:8" x14ac:dyDescent="0.25">
      <c r="A2069" t="s">
        <v>21</v>
      </c>
      <c r="B2069" t="s">
        <v>22</v>
      </c>
      <c r="C2069" t="s">
        <v>4</v>
      </c>
      <c r="D2069" t="s">
        <v>65</v>
      </c>
      <c r="E2069" t="s">
        <v>50</v>
      </c>
      <c r="F2069">
        <v>400000</v>
      </c>
      <c r="G2069" t="s">
        <v>33</v>
      </c>
      <c r="H2069">
        <v>36095.845407556939</v>
      </c>
    </row>
    <row r="2070" spans="1:8" x14ac:dyDescent="0.25">
      <c r="A2070" t="s">
        <v>21</v>
      </c>
      <c r="B2070" t="s">
        <v>22</v>
      </c>
      <c r="C2070" t="s">
        <v>4</v>
      </c>
      <c r="D2070" t="s">
        <v>65</v>
      </c>
      <c r="E2070" t="s">
        <v>50</v>
      </c>
      <c r="F2070">
        <v>400001</v>
      </c>
      <c r="G2070" t="s">
        <v>34</v>
      </c>
      <c r="H2070">
        <v>18047.922703778469</v>
      </c>
    </row>
    <row r="2071" spans="1:8" x14ac:dyDescent="0.25">
      <c r="A2071" t="s">
        <v>21</v>
      </c>
      <c r="B2071" t="s">
        <v>22</v>
      </c>
      <c r="C2071" t="s">
        <v>4</v>
      </c>
      <c r="D2071" t="s">
        <v>65</v>
      </c>
      <c r="E2071" t="s">
        <v>50</v>
      </c>
      <c r="F2071">
        <v>500000</v>
      </c>
      <c r="G2071" t="s">
        <v>35</v>
      </c>
      <c r="H2071">
        <v>72191.690815113878</v>
      </c>
    </row>
    <row r="2072" spans="1:8" x14ac:dyDescent="0.25">
      <c r="A2072" t="s">
        <v>21</v>
      </c>
      <c r="B2072" t="s">
        <v>22</v>
      </c>
      <c r="C2072" t="s">
        <v>4</v>
      </c>
      <c r="D2072" t="s">
        <v>65</v>
      </c>
      <c r="E2072" t="s">
        <v>50</v>
      </c>
      <c r="F2072">
        <v>600000</v>
      </c>
      <c r="G2072" t="s">
        <v>37</v>
      </c>
      <c r="H2072">
        <v>36095.845407556939</v>
      </c>
    </row>
    <row r="2073" spans="1:8" x14ac:dyDescent="0.25">
      <c r="A2073" t="s">
        <v>21</v>
      </c>
      <c r="B2073" t="s">
        <v>22</v>
      </c>
      <c r="C2073" t="s">
        <v>4</v>
      </c>
      <c r="D2073" t="s">
        <v>65</v>
      </c>
      <c r="E2073" t="s">
        <v>50</v>
      </c>
      <c r="F2073">
        <v>600001</v>
      </c>
      <c r="G2073" t="s">
        <v>39</v>
      </c>
      <c r="H2073">
        <v>0</v>
      </c>
    </row>
    <row r="2074" spans="1:8" x14ac:dyDescent="0.25">
      <c r="A2074" t="s">
        <v>21</v>
      </c>
      <c r="B2074" t="s">
        <v>22</v>
      </c>
      <c r="C2074" t="s">
        <v>4</v>
      </c>
      <c r="D2074" t="s">
        <v>65</v>
      </c>
      <c r="E2074" t="s">
        <v>50</v>
      </c>
      <c r="F2074">
        <v>600002</v>
      </c>
      <c r="G2074" t="s">
        <v>38</v>
      </c>
      <c r="H2074">
        <v>0</v>
      </c>
    </row>
    <row r="2075" spans="1:8" x14ac:dyDescent="0.25">
      <c r="A2075" t="s">
        <v>21</v>
      </c>
      <c r="B2075" t="s">
        <v>22</v>
      </c>
      <c r="C2075" t="s">
        <v>4</v>
      </c>
      <c r="D2075" t="s">
        <v>65</v>
      </c>
      <c r="E2075" t="s">
        <v>50</v>
      </c>
      <c r="F2075">
        <v>700000</v>
      </c>
      <c r="G2075" t="s">
        <v>40</v>
      </c>
      <c r="H2075">
        <v>18047.922703778469</v>
      </c>
    </row>
    <row r="2076" spans="1:8" x14ac:dyDescent="0.25">
      <c r="A2076" t="s">
        <v>21</v>
      </c>
      <c r="B2076" t="s">
        <v>22</v>
      </c>
      <c r="C2076" t="s">
        <v>4</v>
      </c>
      <c r="D2076" t="s">
        <v>65</v>
      </c>
      <c r="E2076" t="s">
        <v>50</v>
      </c>
      <c r="F2076">
        <v>700001</v>
      </c>
      <c r="G2076" t="s">
        <v>41</v>
      </c>
      <c r="H2076">
        <v>3609.5845407556935</v>
      </c>
    </row>
    <row r="2077" spans="1:8" x14ac:dyDescent="0.25">
      <c r="A2077" t="s">
        <v>21</v>
      </c>
      <c r="B2077" t="s">
        <v>22</v>
      </c>
      <c r="C2077" t="s">
        <v>4</v>
      </c>
      <c r="D2077" t="s">
        <v>65</v>
      </c>
      <c r="E2077" t="s">
        <v>50</v>
      </c>
      <c r="F2077">
        <v>700002</v>
      </c>
      <c r="G2077" t="s">
        <v>42</v>
      </c>
      <c r="H2077">
        <v>7219.169081511387</v>
      </c>
    </row>
    <row r="2078" spans="1:8" x14ac:dyDescent="0.25">
      <c r="A2078" t="s">
        <v>21</v>
      </c>
      <c r="B2078" t="s">
        <v>22</v>
      </c>
      <c r="C2078" t="s">
        <v>4</v>
      </c>
      <c r="D2078" t="s">
        <v>65</v>
      </c>
      <c r="E2078" t="s">
        <v>50</v>
      </c>
      <c r="F2078">
        <v>700003</v>
      </c>
      <c r="G2078" t="s">
        <v>43</v>
      </c>
      <c r="H2078">
        <v>3609.5845407556935</v>
      </c>
    </row>
    <row r="2079" spans="1:8" x14ac:dyDescent="0.25">
      <c r="A2079" t="s">
        <v>21</v>
      </c>
      <c r="B2079" t="s">
        <v>22</v>
      </c>
      <c r="C2079" t="s">
        <v>4</v>
      </c>
      <c r="D2079" t="s">
        <v>65</v>
      </c>
      <c r="E2079" t="s">
        <v>50</v>
      </c>
      <c r="F2079">
        <v>800000</v>
      </c>
      <c r="G2079" t="s">
        <v>44</v>
      </c>
      <c r="H2079">
        <v>7219.169081511387</v>
      </c>
    </row>
    <row r="2080" spans="1:8" x14ac:dyDescent="0.25">
      <c r="A2080" t="s">
        <v>21</v>
      </c>
      <c r="B2080" t="s">
        <v>22</v>
      </c>
      <c r="C2080" t="s">
        <v>4</v>
      </c>
      <c r="D2080" t="s">
        <v>65</v>
      </c>
      <c r="E2080" t="s">
        <v>50</v>
      </c>
      <c r="F2080">
        <v>800001</v>
      </c>
      <c r="G2080" t="s">
        <v>45</v>
      </c>
      <c r="H2080">
        <v>7219.169081511387</v>
      </c>
    </row>
    <row r="2081" spans="1:8" x14ac:dyDescent="0.25">
      <c r="A2081" t="s">
        <v>21</v>
      </c>
      <c r="B2081" t="s">
        <v>22</v>
      </c>
      <c r="C2081" t="s">
        <v>4</v>
      </c>
      <c r="D2081" t="s">
        <v>65</v>
      </c>
      <c r="E2081" t="s">
        <v>50</v>
      </c>
      <c r="F2081">
        <v>800002</v>
      </c>
      <c r="G2081" t="s">
        <v>45</v>
      </c>
      <c r="H2081">
        <v>7219.169081511387</v>
      </c>
    </row>
    <row r="2082" spans="1:8" x14ac:dyDescent="0.25">
      <c r="A2082" t="s">
        <v>21</v>
      </c>
      <c r="B2082" t="s">
        <v>22</v>
      </c>
      <c r="C2082" t="s">
        <v>4</v>
      </c>
      <c r="D2082" t="s">
        <v>66</v>
      </c>
      <c r="E2082" t="s">
        <v>51</v>
      </c>
      <c r="F2082">
        <v>100000</v>
      </c>
      <c r="G2082" t="s">
        <v>31</v>
      </c>
      <c r="H2082">
        <v>364568.03861632507</v>
      </c>
    </row>
    <row r="2083" spans="1:8" x14ac:dyDescent="0.25">
      <c r="A2083" t="s">
        <v>21</v>
      </c>
      <c r="B2083" t="s">
        <v>22</v>
      </c>
      <c r="C2083" t="s">
        <v>4</v>
      </c>
      <c r="D2083" t="s">
        <v>66</v>
      </c>
      <c r="E2083" t="s">
        <v>51</v>
      </c>
      <c r="F2083">
        <v>100001</v>
      </c>
      <c r="G2083" t="s">
        <v>32</v>
      </c>
      <c r="H2083">
        <v>109370.41158489752</v>
      </c>
    </row>
    <row r="2084" spans="1:8" x14ac:dyDescent="0.25">
      <c r="A2084" t="s">
        <v>21</v>
      </c>
      <c r="B2084" t="s">
        <v>22</v>
      </c>
      <c r="C2084" t="s">
        <v>4</v>
      </c>
      <c r="D2084" t="s">
        <v>66</v>
      </c>
      <c r="E2084" t="s">
        <v>51</v>
      </c>
      <c r="F2084">
        <v>200000</v>
      </c>
      <c r="G2084" t="s">
        <v>36</v>
      </c>
      <c r="H2084">
        <v>182284.01930816253</v>
      </c>
    </row>
    <row r="2085" spans="1:8" x14ac:dyDescent="0.25">
      <c r="A2085" t="s">
        <v>21</v>
      </c>
      <c r="B2085" t="s">
        <v>22</v>
      </c>
      <c r="C2085" t="s">
        <v>4</v>
      </c>
      <c r="D2085" t="s">
        <v>66</v>
      </c>
      <c r="E2085" t="s">
        <v>51</v>
      </c>
      <c r="F2085">
        <v>400000</v>
      </c>
      <c r="G2085" t="s">
        <v>33</v>
      </c>
      <c r="H2085">
        <v>36456.803861632507</v>
      </c>
    </row>
    <row r="2086" spans="1:8" x14ac:dyDescent="0.25">
      <c r="A2086" t="s">
        <v>21</v>
      </c>
      <c r="B2086" t="s">
        <v>22</v>
      </c>
      <c r="C2086" t="s">
        <v>4</v>
      </c>
      <c r="D2086" t="s">
        <v>66</v>
      </c>
      <c r="E2086" t="s">
        <v>51</v>
      </c>
      <c r="F2086">
        <v>400001</v>
      </c>
      <c r="G2086" t="s">
        <v>34</v>
      </c>
      <c r="H2086">
        <v>18228.401930816253</v>
      </c>
    </row>
    <row r="2087" spans="1:8" x14ac:dyDescent="0.25">
      <c r="A2087" t="s">
        <v>21</v>
      </c>
      <c r="B2087" t="s">
        <v>22</v>
      </c>
      <c r="C2087" t="s">
        <v>4</v>
      </c>
      <c r="D2087" t="s">
        <v>66</v>
      </c>
      <c r="E2087" t="s">
        <v>51</v>
      </c>
      <c r="F2087">
        <v>500000</v>
      </c>
      <c r="G2087" t="s">
        <v>35</v>
      </c>
      <c r="H2087">
        <v>72913.607723265013</v>
      </c>
    </row>
    <row r="2088" spans="1:8" x14ac:dyDescent="0.25">
      <c r="A2088" t="s">
        <v>21</v>
      </c>
      <c r="B2088" t="s">
        <v>22</v>
      </c>
      <c r="C2088" t="s">
        <v>4</v>
      </c>
      <c r="D2088" t="s">
        <v>66</v>
      </c>
      <c r="E2088" t="s">
        <v>51</v>
      </c>
      <c r="F2088">
        <v>600000</v>
      </c>
      <c r="G2088" t="s">
        <v>37</v>
      </c>
      <c r="H2088">
        <v>36456.803861632507</v>
      </c>
    </row>
    <row r="2089" spans="1:8" x14ac:dyDescent="0.25">
      <c r="A2089" t="s">
        <v>21</v>
      </c>
      <c r="B2089" t="s">
        <v>22</v>
      </c>
      <c r="C2089" t="s">
        <v>4</v>
      </c>
      <c r="D2089" t="s">
        <v>66</v>
      </c>
      <c r="E2089" t="s">
        <v>51</v>
      </c>
      <c r="F2089">
        <v>600001</v>
      </c>
      <c r="G2089" t="s">
        <v>39</v>
      </c>
      <c r="H2089">
        <v>0</v>
      </c>
    </row>
    <row r="2090" spans="1:8" x14ac:dyDescent="0.25">
      <c r="A2090" t="s">
        <v>21</v>
      </c>
      <c r="B2090" t="s">
        <v>22</v>
      </c>
      <c r="C2090" t="s">
        <v>4</v>
      </c>
      <c r="D2090" t="s">
        <v>66</v>
      </c>
      <c r="E2090" t="s">
        <v>51</v>
      </c>
      <c r="F2090">
        <v>600002</v>
      </c>
      <c r="G2090" t="s">
        <v>38</v>
      </c>
      <c r="H2090">
        <v>0</v>
      </c>
    </row>
    <row r="2091" spans="1:8" x14ac:dyDescent="0.25">
      <c r="A2091" t="s">
        <v>21</v>
      </c>
      <c r="B2091" t="s">
        <v>22</v>
      </c>
      <c r="C2091" t="s">
        <v>4</v>
      </c>
      <c r="D2091" t="s">
        <v>66</v>
      </c>
      <c r="E2091" t="s">
        <v>51</v>
      </c>
      <c r="F2091">
        <v>700000</v>
      </c>
      <c r="G2091" t="s">
        <v>40</v>
      </c>
      <c r="H2091">
        <v>18228.401930816253</v>
      </c>
    </row>
    <row r="2092" spans="1:8" x14ac:dyDescent="0.25">
      <c r="A2092" t="s">
        <v>21</v>
      </c>
      <c r="B2092" t="s">
        <v>22</v>
      </c>
      <c r="C2092" t="s">
        <v>4</v>
      </c>
      <c r="D2092" t="s">
        <v>66</v>
      </c>
      <c r="E2092" t="s">
        <v>51</v>
      </c>
      <c r="F2092">
        <v>700001</v>
      </c>
      <c r="G2092" t="s">
        <v>41</v>
      </c>
      <c r="H2092">
        <v>3645.6803861632507</v>
      </c>
    </row>
    <row r="2093" spans="1:8" x14ac:dyDescent="0.25">
      <c r="A2093" t="s">
        <v>21</v>
      </c>
      <c r="B2093" t="s">
        <v>22</v>
      </c>
      <c r="C2093" t="s">
        <v>4</v>
      </c>
      <c r="D2093" t="s">
        <v>66</v>
      </c>
      <c r="E2093" t="s">
        <v>51</v>
      </c>
      <c r="F2093">
        <v>700002</v>
      </c>
      <c r="G2093" t="s">
        <v>42</v>
      </c>
      <c r="H2093">
        <v>7291.3607723265013</v>
      </c>
    </row>
    <row r="2094" spans="1:8" x14ac:dyDescent="0.25">
      <c r="A2094" t="s">
        <v>21</v>
      </c>
      <c r="B2094" t="s">
        <v>22</v>
      </c>
      <c r="C2094" t="s">
        <v>4</v>
      </c>
      <c r="D2094" t="s">
        <v>66</v>
      </c>
      <c r="E2094" t="s">
        <v>51</v>
      </c>
      <c r="F2094">
        <v>700003</v>
      </c>
      <c r="G2094" t="s">
        <v>43</v>
      </c>
      <c r="H2094">
        <v>3645.6803861632507</v>
      </c>
    </row>
    <row r="2095" spans="1:8" x14ac:dyDescent="0.25">
      <c r="A2095" t="s">
        <v>21</v>
      </c>
      <c r="B2095" t="s">
        <v>22</v>
      </c>
      <c r="C2095" t="s">
        <v>4</v>
      </c>
      <c r="D2095" t="s">
        <v>66</v>
      </c>
      <c r="E2095" t="s">
        <v>51</v>
      </c>
      <c r="F2095">
        <v>800000</v>
      </c>
      <c r="G2095" t="s">
        <v>44</v>
      </c>
      <c r="H2095">
        <v>7291.3607723265013</v>
      </c>
    </row>
    <row r="2096" spans="1:8" x14ac:dyDescent="0.25">
      <c r="A2096" t="s">
        <v>21</v>
      </c>
      <c r="B2096" t="s">
        <v>22</v>
      </c>
      <c r="C2096" t="s">
        <v>4</v>
      </c>
      <c r="D2096" t="s">
        <v>66</v>
      </c>
      <c r="E2096" t="s">
        <v>51</v>
      </c>
      <c r="F2096">
        <v>800001</v>
      </c>
      <c r="G2096" t="s">
        <v>45</v>
      </c>
      <c r="H2096">
        <v>7291.3607723265013</v>
      </c>
    </row>
    <row r="2097" spans="1:8" x14ac:dyDescent="0.25">
      <c r="A2097" t="s">
        <v>21</v>
      </c>
      <c r="B2097" t="s">
        <v>22</v>
      </c>
      <c r="C2097" t="s">
        <v>4</v>
      </c>
      <c r="D2097" t="s">
        <v>66</v>
      </c>
      <c r="E2097" t="s">
        <v>51</v>
      </c>
      <c r="F2097">
        <v>800002</v>
      </c>
      <c r="G2097" t="s">
        <v>45</v>
      </c>
      <c r="H2097">
        <v>7291.3607723265013</v>
      </c>
    </row>
    <row r="2098" spans="1:8" x14ac:dyDescent="0.25">
      <c r="A2098" t="s">
        <v>21</v>
      </c>
      <c r="B2098" t="s">
        <v>22</v>
      </c>
      <c r="C2098" t="s">
        <v>5</v>
      </c>
      <c r="D2098" t="s">
        <v>67</v>
      </c>
      <c r="E2098" t="s">
        <v>52</v>
      </c>
      <c r="F2098">
        <v>100000</v>
      </c>
      <c r="G2098" t="s">
        <v>31</v>
      </c>
      <c r="H2098">
        <v>368213.7190024883</v>
      </c>
    </row>
    <row r="2099" spans="1:8" x14ac:dyDescent="0.25">
      <c r="A2099" t="s">
        <v>21</v>
      </c>
      <c r="B2099" t="s">
        <v>22</v>
      </c>
      <c r="C2099" t="s">
        <v>5</v>
      </c>
      <c r="D2099" t="s">
        <v>67</v>
      </c>
      <c r="E2099" t="s">
        <v>52</v>
      </c>
      <c r="F2099">
        <v>100001</v>
      </c>
      <c r="G2099" t="s">
        <v>32</v>
      </c>
      <c r="H2099">
        <v>110464.11570074649</v>
      </c>
    </row>
    <row r="2100" spans="1:8" x14ac:dyDescent="0.25">
      <c r="A2100" t="s">
        <v>21</v>
      </c>
      <c r="B2100" t="s">
        <v>22</v>
      </c>
      <c r="C2100" t="s">
        <v>5</v>
      </c>
      <c r="D2100" t="s">
        <v>67</v>
      </c>
      <c r="E2100" t="s">
        <v>52</v>
      </c>
      <c r="F2100">
        <v>200000</v>
      </c>
      <c r="G2100" t="s">
        <v>36</v>
      </c>
      <c r="H2100">
        <v>184106.85950124415</v>
      </c>
    </row>
    <row r="2101" spans="1:8" x14ac:dyDescent="0.25">
      <c r="A2101" t="s">
        <v>21</v>
      </c>
      <c r="B2101" t="s">
        <v>22</v>
      </c>
      <c r="C2101" t="s">
        <v>5</v>
      </c>
      <c r="D2101" t="s">
        <v>67</v>
      </c>
      <c r="E2101" t="s">
        <v>52</v>
      </c>
      <c r="F2101">
        <v>400000</v>
      </c>
      <c r="G2101" t="s">
        <v>33</v>
      </c>
      <c r="H2101">
        <v>36821.371900248829</v>
      </c>
    </row>
    <row r="2102" spans="1:8" x14ac:dyDescent="0.25">
      <c r="A2102" t="s">
        <v>21</v>
      </c>
      <c r="B2102" t="s">
        <v>22</v>
      </c>
      <c r="C2102" t="s">
        <v>5</v>
      </c>
      <c r="D2102" t="s">
        <v>67</v>
      </c>
      <c r="E2102" t="s">
        <v>52</v>
      </c>
      <c r="F2102">
        <v>400001</v>
      </c>
      <c r="G2102" t="s">
        <v>34</v>
      </c>
      <c r="H2102">
        <v>18410.685950124414</v>
      </c>
    </row>
    <row r="2103" spans="1:8" x14ac:dyDescent="0.25">
      <c r="A2103" t="s">
        <v>21</v>
      </c>
      <c r="B2103" t="s">
        <v>22</v>
      </c>
      <c r="C2103" t="s">
        <v>5</v>
      </c>
      <c r="D2103" t="s">
        <v>67</v>
      </c>
      <c r="E2103" t="s">
        <v>52</v>
      </c>
      <c r="F2103">
        <v>500000</v>
      </c>
      <c r="G2103" t="s">
        <v>35</v>
      </c>
      <c r="H2103">
        <v>73642.743800497658</v>
      </c>
    </row>
    <row r="2104" spans="1:8" x14ac:dyDescent="0.25">
      <c r="A2104" t="s">
        <v>21</v>
      </c>
      <c r="B2104" t="s">
        <v>22</v>
      </c>
      <c r="C2104" t="s">
        <v>5</v>
      </c>
      <c r="D2104" t="s">
        <v>67</v>
      </c>
      <c r="E2104" t="s">
        <v>52</v>
      </c>
      <c r="F2104">
        <v>600000</v>
      </c>
      <c r="G2104" t="s">
        <v>37</v>
      </c>
      <c r="H2104">
        <v>36821.371900248829</v>
      </c>
    </row>
    <row r="2105" spans="1:8" x14ac:dyDescent="0.25">
      <c r="A2105" t="s">
        <v>21</v>
      </c>
      <c r="B2105" t="s">
        <v>22</v>
      </c>
      <c r="C2105" t="s">
        <v>5</v>
      </c>
      <c r="D2105" t="s">
        <v>67</v>
      </c>
      <c r="E2105" t="s">
        <v>52</v>
      </c>
      <c r="F2105">
        <v>600001</v>
      </c>
      <c r="G2105" t="s">
        <v>39</v>
      </c>
      <c r="H2105">
        <v>0</v>
      </c>
    </row>
    <row r="2106" spans="1:8" x14ac:dyDescent="0.25">
      <c r="A2106" t="s">
        <v>21</v>
      </c>
      <c r="B2106" t="s">
        <v>22</v>
      </c>
      <c r="C2106" t="s">
        <v>5</v>
      </c>
      <c r="D2106" t="s">
        <v>67</v>
      </c>
      <c r="E2106" t="s">
        <v>52</v>
      </c>
      <c r="F2106">
        <v>600002</v>
      </c>
      <c r="G2106" t="s">
        <v>38</v>
      </c>
      <c r="H2106">
        <v>0</v>
      </c>
    </row>
    <row r="2107" spans="1:8" x14ac:dyDescent="0.25">
      <c r="A2107" t="s">
        <v>21</v>
      </c>
      <c r="B2107" t="s">
        <v>22</v>
      </c>
      <c r="C2107" t="s">
        <v>5</v>
      </c>
      <c r="D2107" t="s">
        <v>67</v>
      </c>
      <c r="E2107" t="s">
        <v>52</v>
      </c>
      <c r="F2107">
        <v>700000</v>
      </c>
      <c r="G2107" t="s">
        <v>40</v>
      </c>
      <c r="H2107">
        <v>18410.685950124414</v>
      </c>
    </row>
    <row r="2108" spans="1:8" x14ac:dyDescent="0.25">
      <c r="A2108" t="s">
        <v>21</v>
      </c>
      <c r="B2108" t="s">
        <v>22</v>
      </c>
      <c r="C2108" t="s">
        <v>5</v>
      </c>
      <c r="D2108" t="s">
        <v>67</v>
      </c>
      <c r="E2108" t="s">
        <v>52</v>
      </c>
      <c r="F2108">
        <v>700001</v>
      </c>
      <c r="G2108" t="s">
        <v>41</v>
      </c>
      <c r="H2108">
        <v>3682.1371900248832</v>
      </c>
    </row>
    <row r="2109" spans="1:8" x14ac:dyDescent="0.25">
      <c r="A2109" t="s">
        <v>21</v>
      </c>
      <c r="B2109" t="s">
        <v>22</v>
      </c>
      <c r="C2109" t="s">
        <v>5</v>
      </c>
      <c r="D2109" t="s">
        <v>67</v>
      </c>
      <c r="E2109" t="s">
        <v>52</v>
      </c>
      <c r="F2109">
        <v>700002</v>
      </c>
      <c r="G2109" t="s">
        <v>42</v>
      </c>
      <c r="H2109">
        <v>7364.2743800497665</v>
      </c>
    </row>
    <row r="2110" spans="1:8" x14ac:dyDescent="0.25">
      <c r="A2110" t="s">
        <v>21</v>
      </c>
      <c r="B2110" t="s">
        <v>22</v>
      </c>
      <c r="C2110" t="s">
        <v>5</v>
      </c>
      <c r="D2110" t="s">
        <v>67</v>
      </c>
      <c r="E2110" t="s">
        <v>52</v>
      </c>
      <c r="F2110">
        <v>700003</v>
      </c>
      <c r="G2110" t="s">
        <v>43</v>
      </c>
      <c r="H2110">
        <v>3682.1371900248832</v>
      </c>
    </row>
    <row r="2111" spans="1:8" x14ac:dyDescent="0.25">
      <c r="A2111" t="s">
        <v>21</v>
      </c>
      <c r="B2111" t="s">
        <v>22</v>
      </c>
      <c r="C2111" t="s">
        <v>5</v>
      </c>
      <c r="D2111" t="s">
        <v>67</v>
      </c>
      <c r="E2111" t="s">
        <v>52</v>
      </c>
      <c r="F2111">
        <v>800000</v>
      </c>
      <c r="G2111" t="s">
        <v>44</v>
      </c>
      <c r="H2111">
        <v>7364.2743800497665</v>
      </c>
    </row>
    <row r="2112" spans="1:8" x14ac:dyDescent="0.25">
      <c r="A2112" t="s">
        <v>21</v>
      </c>
      <c r="B2112" t="s">
        <v>22</v>
      </c>
      <c r="C2112" t="s">
        <v>5</v>
      </c>
      <c r="D2112" t="s">
        <v>67</v>
      </c>
      <c r="E2112" t="s">
        <v>52</v>
      </c>
      <c r="F2112">
        <v>800001</v>
      </c>
      <c r="G2112" t="s">
        <v>45</v>
      </c>
      <c r="H2112">
        <v>7364.2743800497665</v>
      </c>
    </row>
    <row r="2113" spans="1:8" x14ac:dyDescent="0.25">
      <c r="A2113" t="s">
        <v>21</v>
      </c>
      <c r="B2113" t="s">
        <v>22</v>
      </c>
      <c r="C2113" t="s">
        <v>5</v>
      </c>
      <c r="D2113" t="s">
        <v>67</v>
      </c>
      <c r="E2113" t="s">
        <v>52</v>
      </c>
      <c r="F2113">
        <v>800002</v>
      </c>
      <c r="G2113" t="s">
        <v>45</v>
      </c>
      <c r="H2113">
        <v>7364.2743800497665</v>
      </c>
    </row>
    <row r="2114" spans="1:8" x14ac:dyDescent="0.25">
      <c r="A2114" t="s">
        <v>21</v>
      </c>
      <c r="B2114" t="s">
        <v>22</v>
      </c>
      <c r="C2114" t="s">
        <v>5</v>
      </c>
      <c r="D2114" t="s">
        <v>72</v>
      </c>
      <c r="E2114" t="s">
        <v>53</v>
      </c>
      <c r="F2114">
        <v>100000</v>
      </c>
      <c r="G2114" t="s">
        <v>31</v>
      </c>
      <c r="H2114">
        <v>371895.85619251319</v>
      </c>
    </row>
    <row r="2115" spans="1:8" x14ac:dyDescent="0.25">
      <c r="A2115" t="s">
        <v>21</v>
      </c>
      <c r="B2115" t="s">
        <v>22</v>
      </c>
      <c r="C2115" t="s">
        <v>5</v>
      </c>
      <c r="D2115" t="s">
        <v>72</v>
      </c>
      <c r="E2115" t="s">
        <v>53</v>
      </c>
      <c r="F2115">
        <v>100001</v>
      </c>
      <c r="G2115" t="s">
        <v>32</v>
      </c>
      <c r="H2115">
        <v>111568.75685775395</v>
      </c>
    </row>
    <row r="2116" spans="1:8" x14ac:dyDescent="0.25">
      <c r="A2116" t="s">
        <v>21</v>
      </c>
      <c r="B2116" t="s">
        <v>22</v>
      </c>
      <c r="C2116" t="s">
        <v>5</v>
      </c>
      <c r="D2116" t="s">
        <v>72</v>
      </c>
      <c r="E2116" t="s">
        <v>53</v>
      </c>
      <c r="F2116">
        <v>200000</v>
      </c>
      <c r="G2116" t="s">
        <v>36</v>
      </c>
      <c r="H2116">
        <v>185947.9280962566</v>
      </c>
    </row>
    <row r="2117" spans="1:8" x14ac:dyDescent="0.25">
      <c r="A2117" t="s">
        <v>21</v>
      </c>
      <c r="B2117" t="s">
        <v>22</v>
      </c>
      <c r="C2117" t="s">
        <v>5</v>
      </c>
      <c r="D2117" t="s">
        <v>72</v>
      </c>
      <c r="E2117" t="s">
        <v>53</v>
      </c>
      <c r="F2117">
        <v>400000</v>
      </c>
      <c r="G2117" t="s">
        <v>33</v>
      </c>
      <c r="H2117">
        <v>37189.585619251324</v>
      </c>
    </row>
    <row r="2118" spans="1:8" x14ac:dyDescent="0.25">
      <c r="A2118" t="s">
        <v>21</v>
      </c>
      <c r="B2118" t="s">
        <v>22</v>
      </c>
      <c r="C2118" t="s">
        <v>5</v>
      </c>
      <c r="D2118" t="s">
        <v>72</v>
      </c>
      <c r="E2118" t="s">
        <v>53</v>
      </c>
      <c r="F2118">
        <v>400001</v>
      </c>
      <c r="G2118" t="s">
        <v>34</v>
      </c>
      <c r="H2118">
        <v>18594.792809625662</v>
      </c>
    </row>
    <row r="2119" spans="1:8" x14ac:dyDescent="0.25">
      <c r="A2119" t="s">
        <v>21</v>
      </c>
      <c r="B2119" t="s">
        <v>22</v>
      </c>
      <c r="C2119" t="s">
        <v>5</v>
      </c>
      <c r="D2119" t="s">
        <v>72</v>
      </c>
      <c r="E2119" t="s">
        <v>53</v>
      </c>
      <c r="F2119">
        <v>500000</v>
      </c>
      <c r="G2119" t="s">
        <v>35</v>
      </c>
      <c r="H2119">
        <v>74379.171238502648</v>
      </c>
    </row>
    <row r="2120" spans="1:8" x14ac:dyDescent="0.25">
      <c r="A2120" t="s">
        <v>21</v>
      </c>
      <c r="B2120" t="s">
        <v>22</v>
      </c>
      <c r="C2120" t="s">
        <v>5</v>
      </c>
      <c r="D2120" t="s">
        <v>72</v>
      </c>
      <c r="E2120" t="s">
        <v>53</v>
      </c>
      <c r="F2120">
        <v>600000</v>
      </c>
      <c r="G2120" t="s">
        <v>37</v>
      </c>
      <c r="H2120">
        <v>37189.585619251324</v>
      </c>
    </row>
    <row r="2121" spans="1:8" x14ac:dyDescent="0.25">
      <c r="A2121" t="s">
        <v>21</v>
      </c>
      <c r="B2121" t="s">
        <v>22</v>
      </c>
      <c r="C2121" t="s">
        <v>5</v>
      </c>
      <c r="D2121" t="s">
        <v>72</v>
      </c>
      <c r="E2121" t="s">
        <v>53</v>
      </c>
      <c r="F2121">
        <v>600001</v>
      </c>
      <c r="G2121" t="s">
        <v>39</v>
      </c>
      <c r="H2121">
        <v>0</v>
      </c>
    </row>
    <row r="2122" spans="1:8" x14ac:dyDescent="0.25">
      <c r="A2122" t="s">
        <v>21</v>
      </c>
      <c r="B2122" t="s">
        <v>22</v>
      </c>
      <c r="C2122" t="s">
        <v>5</v>
      </c>
      <c r="D2122" t="s">
        <v>72</v>
      </c>
      <c r="E2122" t="s">
        <v>53</v>
      </c>
      <c r="F2122">
        <v>600002</v>
      </c>
      <c r="G2122" t="s">
        <v>38</v>
      </c>
      <c r="H2122">
        <v>0</v>
      </c>
    </row>
    <row r="2123" spans="1:8" x14ac:dyDescent="0.25">
      <c r="A2123" t="s">
        <v>21</v>
      </c>
      <c r="B2123" t="s">
        <v>22</v>
      </c>
      <c r="C2123" t="s">
        <v>5</v>
      </c>
      <c r="D2123" t="s">
        <v>72</v>
      </c>
      <c r="E2123" t="s">
        <v>53</v>
      </c>
      <c r="F2123">
        <v>700000</v>
      </c>
      <c r="G2123" t="s">
        <v>40</v>
      </c>
      <c r="H2123">
        <v>18594.792809625662</v>
      </c>
    </row>
    <row r="2124" spans="1:8" x14ac:dyDescent="0.25">
      <c r="A2124" t="s">
        <v>21</v>
      </c>
      <c r="B2124" t="s">
        <v>22</v>
      </c>
      <c r="C2124" t="s">
        <v>5</v>
      </c>
      <c r="D2124" t="s">
        <v>72</v>
      </c>
      <c r="E2124" t="s">
        <v>53</v>
      </c>
      <c r="F2124">
        <v>700001</v>
      </c>
      <c r="G2124" t="s">
        <v>41</v>
      </c>
      <c r="H2124">
        <v>3718.958561925132</v>
      </c>
    </row>
    <row r="2125" spans="1:8" x14ac:dyDescent="0.25">
      <c r="A2125" t="s">
        <v>21</v>
      </c>
      <c r="B2125" t="s">
        <v>22</v>
      </c>
      <c r="C2125" t="s">
        <v>5</v>
      </c>
      <c r="D2125" t="s">
        <v>72</v>
      </c>
      <c r="E2125" t="s">
        <v>53</v>
      </c>
      <c r="F2125">
        <v>700002</v>
      </c>
      <c r="G2125" t="s">
        <v>42</v>
      </c>
      <c r="H2125">
        <v>7437.917123850264</v>
      </c>
    </row>
    <row r="2126" spans="1:8" x14ac:dyDescent="0.25">
      <c r="A2126" t="s">
        <v>21</v>
      </c>
      <c r="B2126" t="s">
        <v>22</v>
      </c>
      <c r="C2126" t="s">
        <v>5</v>
      </c>
      <c r="D2126" t="s">
        <v>72</v>
      </c>
      <c r="E2126" t="s">
        <v>53</v>
      </c>
      <c r="F2126">
        <v>700003</v>
      </c>
      <c r="G2126" t="s">
        <v>43</v>
      </c>
      <c r="H2126">
        <v>3718.958561925132</v>
      </c>
    </row>
    <row r="2127" spans="1:8" x14ac:dyDescent="0.25">
      <c r="A2127" t="s">
        <v>21</v>
      </c>
      <c r="B2127" t="s">
        <v>22</v>
      </c>
      <c r="C2127" t="s">
        <v>5</v>
      </c>
      <c r="D2127" t="s">
        <v>72</v>
      </c>
      <c r="E2127" t="s">
        <v>53</v>
      </c>
      <c r="F2127">
        <v>800000</v>
      </c>
      <c r="G2127" t="s">
        <v>44</v>
      </c>
      <c r="H2127">
        <v>7437.917123850264</v>
      </c>
    </row>
    <row r="2128" spans="1:8" x14ac:dyDescent="0.25">
      <c r="A2128" t="s">
        <v>21</v>
      </c>
      <c r="B2128" t="s">
        <v>22</v>
      </c>
      <c r="C2128" t="s">
        <v>5</v>
      </c>
      <c r="D2128" t="s">
        <v>72</v>
      </c>
      <c r="E2128" t="s">
        <v>53</v>
      </c>
      <c r="F2128">
        <v>800001</v>
      </c>
      <c r="G2128" t="s">
        <v>45</v>
      </c>
      <c r="H2128">
        <v>7437.917123850264</v>
      </c>
    </row>
    <row r="2129" spans="1:8" x14ac:dyDescent="0.25">
      <c r="A2129" t="s">
        <v>21</v>
      </c>
      <c r="B2129" t="s">
        <v>22</v>
      </c>
      <c r="C2129" t="s">
        <v>5</v>
      </c>
      <c r="D2129" t="s">
        <v>72</v>
      </c>
      <c r="E2129" t="s">
        <v>53</v>
      </c>
      <c r="F2129">
        <v>800002</v>
      </c>
      <c r="G2129" t="s">
        <v>45</v>
      </c>
      <c r="H2129">
        <v>7437.917123850264</v>
      </c>
    </row>
    <row r="2130" spans="1:8" x14ac:dyDescent="0.25">
      <c r="A2130" t="s">
        <v>21</v>
      </c>
      <c r="B2130" t="s">
        <v>22</v>
      </c>
      <c r="C2130" t="s">
        <v>5</v>
      </c>
      <c r="D2130" t="s">
        <v>73</v>
      </c>
      <c r="E2130" t="s">
        <v>54</v>
      </c>
      <c r="F2130">
        <v>100000</v>
      </c>
      <c r="G2130" t="s">
        <v>31</v>
      </c>
      <c r="H2130">
        <v>375614.81475443835</v>
      </c>
    </row>
    <row r="2131" spans="1:8" x14ac:dyDescent="0.25">
      <c r="A2131" t="s">
        <v>21</v>
      </c>
      <c r="B2131" t="s">
        <v>22</v>
      </c>
      <c r="C2131" t="s">
        <v>5</v>
      </c>
      <c r="D2131" t="s">
        <v>73</v>
      </c>
      <c r="E2131" t="s">
        <v>54</v>
      </c>
      <c r="F2131">
        <v>100001</v>
      </c>
      <c r="G2131" t="s">
        <v>32</v>
      </c>
      <c r="H2131">
        <v>112684.44442633151</v>
      </c>
    </row>
    <row r="2132" spans="1:8" x14ac:dyDescent="0.25">
      <c r="A2132" t="s">
        <v>21</v>
      </c>
      <c r="B2132" t="s">
        <v>22</v>
      </c>
      <c r="C2132" t="s">
        <v>5</v>
      </c>
      <c r="D2132" t="s">
        <v>73</v>
      </c>
      <c r="E2132" t="s">
        <v>54</v>
      </c>
      <c r="F2132">
        <v>200000</v>
      </c>
      <c r="G2132" t="s">
        <v>36</v>
      </c>
      <c r="H2132">
        <v>187807.40737721918</v>
      </c>
    </row>
    <row r="2133" spans="1:8" x14ac:dyDescent="0.25">
      <c r="A2133" t="s">
        <v>21</v>
      </c>
      <c r="B2133" t="s">
        <v>22</v>
      </c>
      <c r="C2133" t="s">
        <v>5</v>
      </c>
      <c r="D2133" t="s">
        <v>73</v>
      </c>
      <c r="E2133" t="s">
        <v>54</v>
      </c>
      <c r="F2133">
        <v>400000</v>
      </c>
      <c r="G2133" t="s">
        <v>33</v>
      </c>
      <c r="H2133">
        <v>37561.481475443834</v>
      </c>
    </row>
    <row r="2134" spans="1:8" x14ac:dyDescent="0.25">
      <c r="A2134" t="s">
        <v>21</v>
      </c>
      <c r="B2134" t="s">
        <v>22</v>
      </c>
      <c r="C2134" t="s">
        <v>5</v>
      </c>
      <c r="D2134" t="s">
        <v>73</v>
      </c>
      <c r="E2134" t="s">
        <v>54</v>
      </c>
      <c r="F2134">
        <v>400001</v>
      </c>
      <c r="G2134" t="s">
        <v>34</v>
      </c>
      <c r="H2134">
        <v>18780.740737721917</v>
      </c>
    </row>
    <row r="2135" spans="1:8" x14ac:dyDescent="0.25">
      <c r="A2135" t="s">
        <v>21</v>
      </c>
      <c r="B2135" t="s">
        <v>22</v>
      </c>
      <c r="C2135" t="s">
        <v>5</v>
      </c>
      <c r="D2135" t="s">
        <v>73</v>
      </c>
      <c r="E2135" t="s">
        <v>54</v>
      </c>
      <c r="F2135">
        <v>500000</v>
      </c>
      <c r="G2135" t="s">
        <v>35</v>
      </c>
      <c r="H2135">
        <v>75122.962950887668</v>
      </c>
    </row>
    <row r="2136" spans="1:8" x14ac:dyDescent="0.25">
      <c r="A2136" t="s">
        <v>21</v>
      </c>
      <c r="B2136" t="s">
        <v>22</v>
      </c>
      <c r="C2136" t="s">
        <v>5</v>
      </c>
      <c r="D2136" t="s">
        <v>73</v>
      </c>
      <c r="E2136" t="s">
        <v>54</v>
      </c>
      <c r="F2136">
        <v>600000</v>
      </c>
      <c r="G2136" t="s">
        <v>37</v>
      </c>
      <c r="H2136">
        <v>37561.481475443834</v>
      </c>
    </row>
    <row r="2137" spans="1:8" x14ac:dyDescent="0.25">
      <c r="A2137" t="s">
        <v>21</v>
      </c>
      <c r="B2137" t="s">
        <v>22</v>
      </c>
      <c r="C2137" t="s">
        <v>5</v>
      </c>
      <c r="D2137" t="s">
        <v>73</v>
      </c>
      <c r="E2137" t="s">
        <v>54</v>
      </c>
      <c r="F2137">
        <v>600001</v>
      </c>
      <c r="G2137" t="s">
        <v>39</v>
      </c>
      <c r="H2137">
        <v>0</v>
      </c>
    </row>
    <row r="2138" spans="1:8" x14ac:dyDescent="0.25">
      <c r="A2138" t="s">
        <v>21</v>
      </c>
      <c r="B2138" t="s">
        <v>22</v>
      </c>
      <c r="C2138" t="s">
        <v>5</v>
      </c>
      <c r="D2138" t="s">
        <v>73</v>
      </c>
      <c r="E2138" t="s">
        <v>54</v>
      </c>
      <c r="F2138">
        <v>600002</v>
      </c>
      <c r="G2138" t="s">
        <v>38</v>
      </c>
      <c r="H2138">
        <v>0</v>
      </c>
    </row>
    <row r="2139" spans="1:8" x14ac:dyDescent="0.25">
      <c r="A2139" t="s">
        <v>21</v>
      </c>
      <c r="B2139" t="s">
        <v>22</v>
      </c>
      <c r="C2139" t="s">
        <v>5</v>
      </c>
      <c r="D2139" t="s">
        <v>73</v>
      </c>
      <c r="E2139" t="s">
        <v>54</v>
      </c>
      <c r="F2139">
        <v>700000</v>
      </c>
      <c r="G2139" t="s">
        <v>40</v>
      </c>
      <c r="H2139">
        <v>18780.740737721917</v>
      </c>
    </row>
    <row r="2140" spans="1:8" x14ac:dyDescent="0.25">
      <c r="A2140" t="s">
        <v>21</v>
      </c>
      <c r="B2140" t="s">
        <v>22</v>
      </c>
      <c r="C2140" t="s">
        <v>5</v>
      </c>
      <c r="D2140" t="s">
        <v>73</v>
      </c>
      <c r="E2140" t="s">
        <v>54</v>
      </c>
      <c r="F2140">
        <v>700001</v>
      </c>
      <c r="G2140" t="s">
        <v>41</v>
      </c>
      <c r="H2140">
        <v>3756.1481475443834</v>
      </c>
    </row>
    <row r="2141" spans="1:8" x14ac:dyDescent="0.25">
      <c r="A2141" t="s">
        <v>21</v>
      </c>
      <c r="B2141" t="s">
        <v>22</v>
      </c>
      <c r="C2141" t="s">
        <v>5</v>
      </c>
      <c r="D2141" t="s">
        <v>73</v>
      </c>
      <c r="E2141" t="s">
        <v>54</v>
      </c>
      <c r="F2141">
        <v>700002</v>
      </c>
      <c r="G2141" t="s">
        <v>42</v>
      </c>
      <c r="H2141">
        <v>7512.2962950887668</v>
      </c>
    </row>
    <row r="2142" spans="1:8" x14ac:dyDescent="0.25">
      <c r="A2142" t="s">
        <v>21</v>
      </c>
      <c r="B2142" t="s">
        <v>22</v>
      </c>
      <c r="C2142" t="s">
        <v>5</v>
      </c>
      <c r="D2142" t="s">
        <v>73</v>
      </c>
      <c r="E2142" t="s">
        <v>54</v>
      </c>
      <c r="F2142">
        <v>700003</v>
      </c>
      <c r="G2142" t="s">
        <v>43</v>
      </c>
      <c r="H2142">
        <v>3756.1481475443834</v>
      </c>
    </row>
    <row r="2143" spans="1:8" x14ac:dyDescent="0.25">
      <c r="A2143" t="s">
        <v>21</v>
      </c>
      <c r="B2143" t="s">
        <v>22</v>
      </c>
      <c r="C2143" t="s">
        <v>5</v>
      </c>
      <c r="D2143" t="s">
        <v>73</v>
      </c>
      <c r="E2143" t="s">
        <v>54</v>
      </c>
      <c r="F2143">
        <v>800000</v>
      </c>
      <c r="G2143" t="s">
        <v>44</v>
      </c>
      <c r="H2143">
        <v>7512.2962950887668</v>
      </c>
    </row>
    <row r="2144" spans="1:8" x14ac:dyDescent="0.25">
      <c r="A2144" t="s">
        <v>21</v>
      </c>
      <c r="B2144" t="s">
        <v>22</v>
      </c>
      <c r="C2144" t="s">
        <v>5</v>
      </c>
      <c r="D2144" t="s">
        <v>73</v>
      </c>
      <c r="E2144" t="s">
        <v>54</v>
      </c>
      <c r="F2144">
        <v>800001</v>
      </c>
      <c r="G2144" t="s">
        <v>45</v>
      </c>
      <c r="H2144">
        <v>7512.2962950887668</v>
      </c>
    </row>
    <row r="2145" spans="1:8" x14ac:dyDescent="0.25">
      <c r="A2145" t="s">
        <v>21</v>
      </c>
      <c r="B2145" t="s">
        <v>22</v>
      </c>
      <c r="C2145" t="s">
        <v>5</v>
      </c>
      <c r="D2145" t="s">
        <v>73</v>
      </c>
      <c r="E2145" t="s">
        <v>54</v>
      </c>
      <c r="F2145">
        <v>800002</v>
      </c>
      <c r="G2145" t="s">
        <v>45</v>
      </c>
      <c r="H2145">
        <v>7512.2962950887668</v>
      </c>
    </row>
    <row r="2146" spans="1:8" x14ac:dyDescent="0.25">
      <c r="A2146" t="s">
        <v>21</v>
      </c>
      <c r="B2146" t="s">
        <v>22</v>
      </c>
      <c r="C2146" t="s">
        <v>83</v>
      </c>
      <c r="D2146" t="s">
        <v>74</v>
      </c>
      <c r="E2146" t="s">
        <v>57</v>
      </c>
      <c r="F2146">
        <v>100000</v>
      </c>
      <c r="G2146" t="s">
        <v>31</v>
      </c>
      <c r="H2146">
        <v>379370.96290198271</v>
      </c>
    </row>
    <row r="2147" spans="1:8" x14ac:dyDescent="0.25">
      <c r="A2147" t="s">
        <v>21</v>
      </c>
      <c r="B2147" t="s">
        <v>22</v>
      </c>
      <c r="C2147" t="s">
        <v>83</v>
      </c>
      <c r="D2147" t="s">
        <v>74</v>
      </c>
      <c r="E2147" t="s">
        <v>57</v>
      </c>
      <c r="F2147">
        <v>100001</v>
      </c>
      <c r="G2147" t="s">
        <v>32</v>
      </c>
      <c r="H2147">
        <v>113811.28887059481</v>
      </c>
    </row>
    <row r="2148" spans="1:8" x14ac:dyDescent="0.25">
      <c r="A2148" t="s">
        <v>21</v>
      </c>
      <c r="B2148" t="s">
        <v>22</v>
      </c>
      <c r="C2148" t="s">
        <v>83</v>
      </c>
      <c r="D2148" t="s">
        <v>74</v>
      </c>
      <c r="E2148" t="s">
        <v>57</v>
      </c>
      <c r="F2148">
        <v>200000</v>
      </c>
      <c r="G2148" t="s">
        <v>36</v>
      </c>
      <c r="H2148">
        <v>189685.48145099136</v>
      </c>
    </row>
    <row r="2149" spans="1:8" x14ac:dyDescent="0.25">
      <c r="A2149" t="s">
        <v>21</v>
      </c>
      <c r="B2149" t="s">
        <v>22</v>
      </c>
      <c r="C2149" t="s">
        <v>83</v>
      </c>
      <c r="D2149" t="s">
        <v>74</v>
      </c>
      <c r="E2149" t="s">
        <v>57</v>
      </c>
      <c r="F2149">
        <v>400000</v>
      </c>
      <c r="G2149" t="s">
        <v>33</v>
      </c>
      <c r="H2149">
        <v>37937.096290198271</v>
      </c>
    </row>
    <row r="2150" spans="1:8" x14ac:dyDescent="0.25">
      <c r="A2150" t="s">
        <v>21</v>
      </c>
      <c r="B2150" t="s">
        <v>22</v>
      </c>
      <c r="C2150" t="s">
        <v>83</v>
      </c>
      <c r="D2150" t="s">
        <v>74</v>
      </c>
      <c r="E2150" t="s">
        <v>57</v>
      </c>
      <c r="F2150">
        <v>400001</v>
      </c>
      <c r="G2150" t="s">
        <v>34</v>
      </c>
      <c r="H2150">
        <v>18968.548145099136</v>
      </c>
    </row>
    <row r="2151" spans="1:8" x14ac:dyDescent="0.25">
      <c r="A2151" t="s">
        <v>21</v>
      </c>
      <c r="B2151" t="s">
        <v>22</v>
      </c>
      <c r="C2151" t="s">
        <v>83</v>
      </c>
      <c r="D2151" t="s">
        <v>74</v>
      </c>
      <c r="E2151" t="s">
        <v>57</v>
      </c>
      <c r="F2151">
        <v>500000</v>
      </c>
      <c r="G2151" t="s">
        <v>35</v>
      </c>
      <c r="H2151">
        <v>75874.192580396542</v>
      </c>
    </row>
    <row r="2152" spans="1:8" x14ac:dyDescent="0.25">
      <c r="A2152" t="s">
        <v>21</v>
      </c>
      <c r="B2152" t="s">
        <v>22</v>
      </c>
      <c r="C2152" t="s">
        <v>83</v>
      </c>
      <c r="D2152" t="s">
        <v>74</v>
      </c>
      <c r="E2152" t="s">
        <v>57</v>
      </c>
      <c r="F2152">
        <v>600000</v>
      </c>
      <c r="G2152" t="s">
        <v>37</v>
      </c>
      <c r="H2152">
        <v>37937.096290198271</v>
      </c>
    </row>
    <row r="2153" spans="1:8" x14ac:dyDescent="0.25">
      <c r="A2153" t="s">
        <v>21</v>
      </c>
      <c r="B2153" t="s">
        <v>22</v>
      </c>
      <c r="C2153" t="s">
        <v>83</v>
      </c>
      <c r="D2153" t="s">
        <v>74</v>
      </c>
      <c r="E2153" t="s">
        <v>57</v>
      </c>
      <c r="F2153">
        <v>600001</v>
      </c>
      <c r="G2153" t="s">
        <v>39</v>
      </c>
      <c r="H2153">
        <v>0</v>
      </c>
    </row>
    <row r="2154" spans="1:8" x14ac:dyDescent="0.25">
      <c r="A2154" t="s">
        <v>21</v>
      </c>
      <c r="B2154" t="s">
        <v>22</v>
      </c>
      <c r="C2154" t="s">
        <v>83</v>
      </c>
      <c r="D2154" t="s">
        <v>74</v>
      </c>
      <c r="E2154" t="s">
        <v>57</v>
      </c>
      <c r="F2154">
        <v>600002</v>
      </c>
      <c r="G2154" t="s">
        <v>38</v>
      </c>
      <c r="H2154">
        <v>0</v>
      </c>
    </row>
    <row r="2155" spans="1:8" x14ac:dyDescent="0.25">
      <c r="A2155" t="s">
        <v>21</v>
      </c>
      <c r="B2155" t="s">
        <v>22</v>
      </c>
      <c r="C2155" t="s">
        <v>83</v>
      </c>
      <c r="D2155" t="s">
        <v>74</v>
      </c>
      <c r="E2155" t="s">
        <v>57</v>
      </c>
      <c r="F2155">
        <v>700000</v>
      </c>
      <c r="G2155" t="s">
        <v>40</v>
      </c>
      <c r="H2155">
        <v>18968.548145099136</v>
      </c>
    </row>
    <row r="2156" spans="1:8" x14ac:dyDescent="0.25">
      <c r="A2156" t="s">
        <v>21</v>
      </c>
      <c r="B2156" t="s">
        <v>22</v>
      </c>
      <c r="C2156" t="s">
        <v>83</v>
      </c>
      <c r="D2156" t="s">
        <v>74</v>
      </c>
      <c r="E2156" t="s">
        <v>57</v>
      </c>
      <c r="F2156">
        <v>700001</v>
      </c>
      <c r="G2156" t="s">
        <v>41</v>
      </c>
      <c r="H2156">
        <v>3793.7096290198274</v>
      </c>
    </row>
    <row r="2157" spans="1:8" x14ac:dyDescent="0.25">
      <c r="A2157" t="s">
        <v>21</v>
      </c>
      <c r="B2157" t="s">
        <v>22</v>
      </c>
      <c r="C2157" t="s">
        <v>83</v>
      </c>
      <c r="D2157" t="s">
        <v>74</v>
      </c>
      <c r="E2157" t="s">
        <v>57</v>
      </c>
      <c r="F2157">
        <v>700002</v>
      </c>
      <c r="G2157" t="s">
        <v>42</v>
      </c>
      <c r="H2157">
        <v>7587.4192580396548</v>
      </c>
    </row>
    <row r="2158" spans="1:8" x14ac:dyDescent="0.25">
      <c r="A2158" t="s">
        <v>21</v>
      </c>
      <c r="B2158" t="s">
        <v>22</v>
      </c>
      <c r="C2158" t="s">
        <v>83</v>
      </c>
      <c r="D2158" t="s">
        <v>74</v>
      </c>
      <c r="E2158" t="s">
        <v>57</v>
      </c>
      <c r="F2158">
        <v>700003</v>
      </c>
      <c r="G2158" t="s">
        <v>43</v>
      </c>
      <c r="H2158">
        <v>3793.7096290198274</v>
      </c>
    </row>
    <row r="2159" spans="1:8" x14ac:dyDescent="0.25">
      <c r="A2159" t="s">
        <v>21</v>
      </c>
      <c r="B2159" t="s">
        <v>22</v>
      </c>
      <c r="C2159" t="s">
        <v>83</v>
      </c>
      <c r="D2159" t="s">
        <v>74</v>
      </c>
      <c r="E2159" t="s">
        <v>57</v>
      </c>
      <c r="F2159">
        <v>800000</v>
      </c>
      <c r="G2159" t="s">
        <v>44</v>
      </c>
      <c r="H2159">
        <v>7587.4192580396548</v>
      </c>
    </row>
    <row r="2160" spans="1:8" x14ac:dyDescent="0.25">
      <c r="A2160" t="s">
        <v>21</v>
      </c>
      <c r="B2160" t="s">
        <v>22</v>
      </c>
      <c r="C2160" t="s">
        <v>83</v>
      </c>
      <c r="D2160" t="s">
        <v>74</v>
      </c>
      <c r="E2160" t="s">
        <v>57</v>
      </c>
      <c r="F2160">
        <v>800001</v>
      </c>
      <c r="G2160" t="s">
        <v>45</v>
      </c>
      <c r="H2160">
        <v>7587.4192580396548</v>
      </c>
    </row>
    <row r="2161" spans="1:8" x14ac:dyDescent="0.25">
      <c r="A2161" t="s">
        <v>21</v>
      </c>
      <c r="B2161" t="s">
        <v>22</v>
      </c>
      <c r="C2161" t="s">
        <v>83</v>
      </c>
      <c r="D2161" t="s">
        <v>74</v>
      </c>
      <c r="E2161" t="s">
        <v>57</v>
      </c>
      <c r="F2161">
        <v>800002</v>
      </c>
      <c r="G2161" t="s">
        <v>45</v>
      </c>
      <c r="H2161">
        <v>7587.4192580396548</v>
      </c>
    </row>
    <row r="2162" spans="1:8" x14ac:dyDescent="0.25">
      <c r="A2162" t="s">
        <v>21</v>
      </c>
      <c r="B2162" t="s">
        <v>22</v>
      </c>
      <c r="C2162" t="s">
        <v>6</v>
      </c>
      <c r="D2162" t="s">
        <v>68</v>
      </c>
      <c r="E2162" t="s">
        <v>55</v>
      </c>
      <c r="F2162">
        <v>100000</v>
      </c>
      <c r="G2162" t="s">
        <v>31</v>
      </c>
      <c r="H2162">
        <v>383164.67253100255</v>
      </c>
    </row>
    <row r="2163" spans="1:8" x14ac:dyDescent="0.25">
      <c r="A2163" t="s">
        <v>21</v>
      </c>
      <c r="B2163" t="s">
        <v>22</v>
      </c>
      <c r="C2163" t="s">
        <v>6</v>
      </c>
      <c r="D2163" t="s">
        <v>68</v>
      </c>
      <c r="E2163" t="s">
        <v>55</v>
      </c>
      <c r="F2163">
        <v>100001</v>
      </c>
      <c r="G2163" t="s">
        <v>32</v>
      </c>
      <c r="H2163">
        <v>114949.40175930076</v>
      </c>
    </row>
    <row r="2164" spans="1:8" x14ac:dyDescent="0.25">
      <c r="A2164" t="s">
        <v>21</v>
      </c>
      <c r="B2164" t="s">
        <v>22</v>
      </c>
      <c r="C2164" t="s">
        <v>6</v>
      </c>
      <c r="D2164" t="s">
        <v>68</v>
      </c>
      <c r="E2164" t="s">
        <v>55</v>
      </c>
      <c r="F2164">
        <v>200000</v>
      </c>
      <c r="G2164" t="s">
        <v>36</v>
      </c>
      <c r="H2164">
        <v>191582.33626550128</v>
      </c>
    </row>
    <row r="2165" spans="1:8" x14ac:dyDescent="0.25">
      <c r="A2165" t="s">
        <v>21</v>
      </c>
      <c r="B2165" t="s">
        <v>22</v>
      </c>
      <c r="C2165" t="s">
        <v>6</v>
      </c>
      <c r="D2165" t="s">
        <v>68</v>
      </c>
      <c r="E2165" t="s">
        <v>55</v>
      </c>
      <c r="F2165">
        <v>400000</v>
      </c>
      <c r="G2165" t="s">
        <v>33</v>
      </c>
      <c r="H2165">
        <v>38316.467253100258</v>
      </c>
    </row>
    <row r="2166" spans="1:8" x14ac:dyDescent="0.25">
      <c r="A2166" t="s">
        <v>21</v>
      </c>
      <c r="B2166" t="s">
        <v>22</v>
      </c>
      <c r="C2166" t="s">
        <v>6</v>
      </c>
      <c r="D2166" t="s">
        <v>68</v>
      </c>
      <c r="E2166" t="s">
        <v>55</v>
      </c>
      <c r="F2166">
        <v>400001</v>
      </c>
      <c r="G2166" t="s">
        <v>34</v>
      </c>
      <c r="H2166">
        <v>19158.233626550129</v>
      </c>
    </row>
    <row r="2167" spans="1:8" x14ac:dyDescent="0.25">
      <c r="A2167" t="s">
        <v>21</v>
      </c>
      <c r="B2167" t="s">
        <v>22</v>
      </c>
      <c r="C2167" t="s">
        <v>6</v>
      </c>
      <c r="D2167" t="s">
        <v>68</v>
      </c>
      <c r="E2167" t="s">
        <v>55</v>
      </c>
      <c r="F2167">
        <v>500000</v>
      </c>
      <c r="G2167" t="s">
        <v>35</v>
      </c>
      <c r="H2167">
        <v>76632.934506200516</v>
      </c>
    </row>
    <row r="2168" spans="1:8" x14ac:dyDescent="0.25">
      <c r="A2168" t="s">
        <v>21</v>
      </c>
      <c r="B2168" t="s">
        <v>22</v>
      </c>
      <c r="C2168" t="s">
        <v>6</v>
      </c>
      <c r="D2168" t="s">
        <v>68</v>
      </c>
      <c r="E2168" t="s">
        <v>55</v>
      </c>
      <c r="F2168">
        <v>600000</v>
      </c>
      <c r="G2168" t="s">
        <v>37</v>
      </c>
      <c r="H2168">
        <v>38316.467253100258</v>
      </c>
    </row>
    <row r="2169" spans="1:8" x14ac:dyDescent="0.25">
      <c r="A2169" t="s">
        <v>21</v>
      </c>
      <c r="B2169" t="s">
        <v>22</v>
      </c>
      <c r="C2169" t="s">
        <v>6</v>
      </c>
      <c r="D2169" t="s">
        <v>68</v>
      </c>
      <c r="E2169" t="s">
        <v>55</v>
      </c>
      <c r="F2169">
        <v>600001</v>
      </c>
      <c r="G2169" t="s">
        <v>39</v>
      </c>
      <c r="H2169">
        <v>0</v>
      </c>
    </row>
    <row r="2170" spans="1:8" x14ac:dyDescent="0.25">
      <c r="A2170" t="s">
        <v>21</v>
      </c>
      <c r="B2170" t="s">
        <v>22</v>
      </c>
      <c r="C2170" t="s">
        <v>6</v>
      </c>
      <c r="D2170" t="s">
        <v>68</v>
      </c>
      <c r="E2170" t="s">
        <v>55</v>
      </c>
      <c r="F2170">
        <v>600002</v>
      </c>
      <c r="G2170" t="s">
        <v>38</v>
      </c>
      <c r="H2170">
        <v>0</v>
      </c>
    </row>
    <row r="2171" spans="1:8" x14ac:dyDescent="0.25">
      <c r="A2171" t="s">
        <v>21</v>
      </c>
      <c r="B2171" t="s">
        <v>22</v>
      </c>
      <c r="C2171" t="s">
        <v>6</v>
      </c>
      <c r="D2171" t="s">
        <v>68</v>
      </c>
      <c r="E2171" t="s">
        <v>55</v>
      </c>
      <c r="F2171">
        <v>700000</v>
      </c>
      <c r="G2171" t="s">
        <v>40</v>
      </c>
      <c r="H2171">
        <v>19158.233626550129</v>
      </c>
    </row>
    <row r="2172" spans="1:8" x14ac:dyDescent="0.25">
      <c r="A2172" t="s">
        <v>21</v>
      </c>
      <c r="B2172" t="s">
        <v>22</v>
      </c>
      <c r="C2172" t="s">
        <v>6</v>
      </c>
      <c r="D2172" t="s">
        <v>68</v>
      </c>
      <c r="E2172" t="s">
        <v>55</v>
      </c>
      <c r="F2172">
        <v>700001</v>
      </c>
      <c r="G2172" t="s">
        <v>41</v>
      </c>
      <c r="H2172">
        <v>3831.6467253100254</v>
      </c>
    </row>
    <row r="2173" spans="1:8" x14ac:dyDescent="0.25">
      <c r="A2173" t="s">
        <v>21</v>
      </c>
      <c r="B2173" t="s">
        <v>22</v>
      </c>
      <c r="C2173" t="s">
        <v>6</v>
      </c>
      <c r="D2173" t="s">
        <v>68</v>
      </c>
      <c r="E2173" t="s">
        <v>55</v>
      </c>
      <c r="F2173">
        <v>700002</v>
      </c>
      <c r="G2173" t="s">
        <v>42</v>
      </c>
      <c r="H2173">
        <v>7663.2934506200509</v>
      </c>
    </row>
    <row r="2174" spans="1:8" x14ac:dyDescent="0.25">
      <c r="A2174" t="s">
        <v>21</v>
      </c>
      <c r="B2174" t="s">
        <v>22</v>
      </c>
      <c r="C2174" t="s">
        <v>6</v>
      </c>
      <c r="D2174" t="s">
        <v>68</v>
      </c>
      <c r="E2174" t="s">
        <v>55</v>
      </c>
      <c r="F2174">
        <v>700003</v>
      </c>
      <c r="G2174" t="s">
        <v>43</v>
      </c>
      <c r="H2174">
        <v>3831.6467253100254</v>
      </c>
    </row>
    <row r="2175" spans="1:8" x14ac:dyDescent="0.25">
      <c r="A2175" t="s">
        <v>21</v>
      </c>
      <c r="B2175" t="s">
        <v>22</v>
      </c>
      <c r="C2175" t="s">
        <v>6</v>
      </c>
      <c r="D2175" t="s">
        <v>68</v>
      </c>
      <c r="E2175" t="s">
        <v>55</v>
      </c>
      <c r="F2175">
        <v>800000</v>
      </c>
      <c r="G2175" t="s">
        <v>44</v>
      </c>
      <c r="H2175">
        <v>7663.2934506200509</v>
      </c>
    </row>
    <row r="2176" spans="1:8" x14ac:dyDescent="0.25">
      <c r="A2176" t="s">
        <v>21</v>
      </c>
      <c r="B2176" t="s">
        <v>22</v>
      </c>
      <c r="C2176" t="s">
        <v>6</v>
      </c>
      <c r="D2176" t="s">
        <v>68</v>
      </c>
      <c r="E2176" t="s">
        <v>55</v>
      </c>
      <c r="F2176">
        <v>800001</v>
      </c>
      <c r="G2176" t="s">
        <v>45</v>
      </c>
      <c r="H2176">
        <v>7663.2934506200509</v>
      </c>
    </row>
    <row r="2177" spans="1:8" x14ac:dyDescent="0.25">
      <c r="A2177" t="s">
        <v>21</v>
      </c>
      <c r="B2177" t="s">
        <v>22</v>
      </c>
      <c r="C2177" t="s">
        <v>6</v>
      </c>
      <c r="D2177" t="s">
        <v>68</v>
      </c>
      <c r="E2177" t="s">
        <v>55</v>
      </c>
      <c r="F2177">
        <v>800002</v>
      </c>
      <c r="G2177" t="s">
        <v>45</v>
      </c>
      <c r="H2177">
        <v>7663.2934506200509</v>
      </c>
    </row>
    <row r="2178" spans="1:8" x14ac:dyDescent="0.25">
      <c r="A2178" t="s">
        <v>21</v>
      </c>
      <c r="B2178" t="s">
        <v>22</v>
      </c>
      <c r="C2178" t="s">
        <v>6</v>
      </c>
      <c r="D2178" t="s">
        <v>75</v>
      </c>
      <c r="E2178" t="s">
        <v>56</v>
      </c>
      <c r="F2178">
        <v>100000</v>
      </c>
      <c r="G2178" t="s">
        <v>31</v>
      </c>
      <c r="H2178">
        <v>386996.31925631256</v>
      </c>
    </row>
    <row r="2179" spans="1:8" x14ac:dyDescent="0.25">
      <c r="A2179" t="s">
        <v>21</v>
      </c>
      <c r="B2179" t="s">
        <v>22</v>
      </c>
      <c r="C2179" t="s">
        <v>6</v>
      </c>
      <c r="D2179" t="s">
        <v>75</v>
      </c>
      <c r="E2179" t="s">
        <v>56</v>
      </c>
      <c r="F2179">
        <v>100001</v>
      </c>
      <c r="G2179" t="s">
        <v>32</v>
      </c>
      <c r="H2179">
        <v>116098.89577689377</v>
      </c>
    </row>
    <row r="2180" spans="1:8" x14ac:dyDescent="0.25">
      <c r="A2180" t="s">
        <v>21</v>
      </c>
      <c r="B2180" t="s">
        <v>22</v>
      </c>
      <c r="C2180" t="s">
        <v>6</v>
      </c>
      <c r="D2180" t="s">
        <v>75</v>
      </c>
      <c r="E2180" t="s">
        <v>56</v>
      </c>
      <c r="F2180">
        <v>200000</v>
      </c>
      <c r="G2180" t="s">
        <v>36</v>
      </c>
      <c r="H2180">
        <v>193498.15962815628</v>
      </c>
    </row>
    <row r="2181" spans="1:8" x14ac:dyDescent="0.25">
      <c r="A2181" t="s">
        <v>21</v>
      </c>
      <c r="B2181" t="s">
        <v>22</v>
      </c>
      <c r="C2181" t="s">
        <v>6</v>
      </c>
      <c r="D2181" t="s">
        <v>75</v>
      </c>
      <c r="E2181" t="s">
        <v>56</v>
      </c>
      <c r="F2181">
        <v>400000</v>
      </c>
      <c r="G2181" t="s">
        <v>33</v>
      </c>
      <c r="H2181">
        <v>38699.631925631256</v>
      </c>
    </row>
    <row r="2182" spans="1:8" x14ac:dyDescent="0.25">
      <c r="A2182" t="s">
        <v>21</v>
      </c>
      <c r="B2182" t="s">
        <v>22</v>
      </c>
      <c r="C2182" t="s">
        <v>6</v>
      </c>
      <c r="D2182" t="s">
        <v>75</v>
      </c>
      <c r="E2182" t="s">
        <v>56</v>
      </c>
      <c r="F2182">
        <v>400001</v>
      </c>
      <c r="G2182" t="s">
        <v>34</v>
      </c>
      <c r="H2182">
        <v>19349.815962815628</v>
      </c>
    </row>
    <row r="2183" spans="1:8" x14ac:dyDescent="0.25">
      <c r="A2183" t="s">
        <v>21</v>
      </c>
      <c r="B2183" t="s">
        <v>22</v>
      </c>
      <c r="C2183" t="s">
        <v>6</v>
      </c>
      <c r="D2183" t="s">
        <v>75</v>
      </c>
      <c r="E2183" t="s">
        <v>56</v>
      </c>
      <c r="F2183">
        <v>500000</v>
      </c>
      <c r="G2183" t="s">
        <v>35</v>
      </c>
      <c r="H2183">
        <v>77399.263851262513</v>
      </c>
    </row>
    <row r="2184" spans="1:8" x14ac:dyDescent="0.25">
      <c r="A2184" t="s">
        <v>21</v>
      </c>
      <c r="B2184" t="s">
        <v>22</v>
      </c>
      <c r="C2184" t="s">
        <v>6</v>
      </c>
      <c r="D2184" t="s">
        <v>75</v>
      </c>
      <c r="E2184" t="s">
        <v>56</v>
      </c>
      <c r="F2184">
        <v>600000</v>
      </c>
      <c r="G2184" t="s">
        <v>37</v>
      </c>
      <c r="H2184">
        <v>38699.631925631256</v>
      </c>
    </row>
    <row r="2185" spans="1:8" x14ac:dyDescent="0.25">
      <c r="A2185" t="s">
        <v>21</v>
      </c>
      <c r="B2185" t="s">
        <v>22</v>
      </c>
      <c r="C2185" t="s">
        <v>6</v>
      </c>
      <c r="D2185" t="s">
        <v>75</v>
      </c>
      <c r="E2185" t="s">
        <v>56</v>
      </c>
      <c r="F2185">
        <v>600001</v>
      </c>
      <c r="G2185" t="s">
        <v>39</v>
      </c>
      <c r="H2185">
        <v>0</v>
      </c>
    </row>
    <row r="2186" spans="1:8" x14ac:dyDescent="0.25">
      <c r="A2186" t="s">
        <v>21</v>
      </c>
      <c r="B2186" t="s">
        <v>22</v>
      </c>
      <c r="C2186" t="s">
        <v>6</v>
      </c>
      <c r="D2186" t="s">
        <v>75</v>
      </c>
      <c r="E2186" t="s">
        <v>56</v>
      </c>
      <c r="F2186">
        <v>600002</v>
      </c>
      <c r="G2186" t="s">
        <v>38</v>
      </c>
      <c r="H2186">
        <v>0</v>
      </c>
    </row>
    <row r="2187" spans="1:8" x14ac:dyDescent="0.25">
      <c r="A2187" t="s">
        <v>21</v>
      </c>
      <c r="B2187" t="s">
        <v>22</v>
      </c>
      <c r="C2187" t="s">
        <v>6</v>
      </c>
      <c r="D2187" t="s">
        <v>75</v>
      </c>
      <c r="E2187" t="s">
        <v>56</v>
      </c>
      <c r="F2187">
        <v>700000</v>
      </c>
      <c r="G2187" t="s">
        <v>40</v>
      </c>
      <c r="H2187">
        <v>19349.815962815628</v>
      </c>
    </row>
    <row r="2188" spans="1:8" x14ac:dyDescent="0.25">
      <c r="A2188" t="s">
        <v>21</v>
      </c>
      <c r="B2188" t="s">
        <v>22</v>
      </c>
      <c r="C2188" t="s">
        <v>6</v>
      </c>
      <c r="D2188" t="s">
        <v>75</v>
      </c>
      <c r="E2188" t="s">
        <v>56</v>
      </c>
      <c r="F2188">
        <v>700001</v>
      </c>
      <c r="G2188" t="s">
        <v>41</v>
      </c>
      <c r="H2188">
        <v>3869.9631925631256</v>
      </c>
    </row>
    <row r="2189" spans="1:8" x14ac:dyDescent="0.25">
      <c r="A2189" t="s">
        <v>21</v>
      </c>
      <c r="B2189" t="s">
        <v>22</v>
      </c>
      <c r="C2189" t="s">
        <v>6</v>
      </c>
      <c r="D2189" t="s">
        <v>75</v>
      </c>
      <c r="E2189" t="s">
        <v>56</v>
      </c>
      <c r="F2189">
        <v>700002</v>
      </c>
      <c r="G2189" t="s">
        <v>42</v>
      </c>
      <c r="H2189">
        <v>7739.9263851262513</v>
      </c>
    </row>
    <row r="2190" spans="1:8" x14ac:dyDescent="0.25">
      <c r="A2190" t="s">
        <v>21</v>
      </c>
      <c r="B2190" t="s">
        <v>22</v>
      </c>
      <c r="C2190" t="s">
        <v>6</v>
      </c>
      <c r="D2190" t="s">
        <v>75</v>
      </c>
      <c r="E2190" t="s">
        <v>56</v>
      </c>
      <c r="F2190">
        <v>700003</v>
      </c>
      <c r="G2190" t="s">
        <v>43</v>
      </c>
      <c r="H2190">
        <v>3869.9631925631256</v>
      </c>
    </row>
    <row r="2191" spans="1:8" x14ac:dyDescent="0.25">
      <c r="A2191" t="s">
        <v>21</v>
      </c>
      <c r="B2191" t="s">
        <v>22</v>
      </c>
      <c r="C2191" t="s">
        <v>6</v>
      </c>
      <c r="D2191" t="s">
        <v>75</v>
      </c>
      <c r="E2191" t="s">
        <v>56</v>
      </c>
      <c r="F2191">
        <v>800000</v>
      </c>
      <c r="G2191" t="s">
        <v>44</v>
      </c>
      <c r="H2191">
        <v>7739.9263851262513</v>
      </c>
    </row>
    <row r="2192" spans="1:8" x14ac:dyDescent="0.25">
      <c r="A2192" t="s">
        <v>21</v>
      </c>
      <c r="B2192" t="s">
        <v>22</v>
      </c>
      <c r="C2192" t="s">
        <v>6</v>
      </c>
      <c r="D2192" t="s">
        <v>75</v>
      </c>
      <c r="E2192" t="s">
        <v>56</v>
      </c>
      <c r="F2192">
        <v>800001</v>
      </c>
      <c r="G2192" t="s">
        <v>45</v>
      </c>
      <c r="H2192">
        <v>7739.9263851262513</v>
      </c>
    </row>
    <row r="2193" spans="1:8" x14ac:dyDescent="0.25">
      <c r="A2193" t="s">
        <v>21</v>
      </c>
      <c r="B2193" t="s">
        <v>22</v>
      </c>
      <c r="C2193" t="s">
        <v>6</v>
      </c>
      <c r="D2193" t="s">
        <v>75</v>
      </c>
      <c r="E2193" t="s">
        <v>56</v>
      </c>
      <c r="F2193">
        <v>800002</v>
      </c>
      <c r="G2193" t="s">
        <v>45</v>
      </c>
      <c r="H2193">
        <v>7739.9263851262513</v>
      </c>
    </row>
    <row r="2194" spans="1:8" x14ac:dyDescent="0.25">
      <c r="A2194" t="s">
        <v>21</v>
      </c>
      <c r="B2194" t="s">
        <v>22</v>
      </c>
      <c r="C2194" t="s">
        <v>6</v>
      </c>
      <c r="D2194" t="s">
        <v>76</v>
      </c>
      <c r="E2194" t="s">
        <v>58</v>
      </c>
      <c r="F2194">
        <v>100000</v>
      </c>
      <c r="G2194" t="s">
        <v>31</v>
      </c>
      <c r="H2194">
        <v>390866.28244887572</v>
      </c>
    </row>
    <row r="2195" spans="1:8" x14ac:dyDescent="0.25">
      <c r="A2195" t="s">
        <v>21</v>
      </c>
      <c r="B2195" t="s">
        <v>22</v>
      </c>
      <c r="C2195" t="s">
        <v>6</v>
      </c>
      <c r="D2195" t="s">
        <v>76</v>
      </c>
      <c r="E2195" t="s">
        <v>58</v>
      </c>
      <c r="F2195">
        <v>100001</v>
      </c>
      <c r="G2195" t="s">
        <v>32</v>
      </c>
      <c r="H2195">
        <v>117259.88473466272</v>
      </c>
    </row>
    <row r="2196" spans="1:8" x14ac:dyDescent="0.25">
      <c r="A2196" t="s">
        <v>21</v>
      </c>
      <c r="B2196" t="s">
        <v>22</v>
      </c>
      <c r="C2196" t="s">
        <v>6</v>
      </c>
      <c r="D2196" t="s">
        <v>76</v>
      </c>
      <c r="E2196" t="s">
        <v>58</v>
      </c>
      <c r="F2196">
        <v>200000</v>
      </c>
      <c r="G2196" t="s">
        <v>36</v>
      </c>
      <c r="H2196">
        <v>195433.14122443786</v>
      </c>
    </row>
    <row r="2197" spans="1:8" x14ac:dyDescent="0.25">
      <c r="A2197" t="s">
        <v>21</v>
      </c>
      <c r="B2197" t="s">
        <v>22</v>
      </c>
      <c r="C2197" t="s">
        <v>6</v>
      </c>
      <c r="D2197" t="s">
        <v>76</v>
      </c>
      <c r="E2197" t="s">
        <v>58</v>
      </c>
      <c r="F2197">
        <v>400000</v>
      </c>
      <c r="G2197" t="s">
        <v>33</v>
      </c>
      <c r="H2197">
        <v>39086.628244887572</v>
      </c>
    </row>
    <row r="2198" spans="1:8" x14ac:dyDescent="0.25">
      <c r="A2198" t="s">
        <v>21</v>
      </c>
      <c r="B2198" t="s">
        <v>22</v>
      </c>
      <c r="C2198" t="s">
        <v>6</v>
      </c>
      <c r="D2198" t="s">
        <v>76</v>
      </c>
      <c r="E2198" t="s">
        <v>58</v>
      </c>
      <c r="F2198">
        <v>400001</v>
      </c>
      <c r="G2198" t="s">
        <v>34</v>
      </c>
      <c r="H2198">
        <v>19543.314122443786</v>
      </c>
    </row>
    <row r="2199" spans="1:8" x14ac:dyDescent="0.25">
      <c r="A2199" t="s">
        <v>21</v>
      </c>
      <c r="B2199" t="s">
        <v>22</v>
      </c>
      <c r="C2199" t="s">
        <v>6</v>
      </c>
      <c r="D2199" t="s">
        <v>76</v>
      </c>
      <c r="E2199" t="s">
        <v>58</v>
      </c>
      <c r="F2199">
        <v>500000</v>
      </c>
      <c r="G2199" t="s">
        <v>35</v>
      </c>
      <c r="H2199">
        <v>78173.256489775144</v>
      </c>
    </row>
    <row r="2200" spans="1:8" x14ac:dyDescent="0.25">
      <c r="A2200" t="s">
        <v>21</v>
      </c>
      <c r="B2200" t="s">
        <v>22</v>
      </c>
      <c r="C2200" t="s">
        <v>6</v>
      </c>
      <c r="D2200" t="s">
        <v>76</v>
      </c>
      <c r="E2200" t="s">
        <v>58</v>
      </c>
      <c r="F2200">
        <v>600000</v>
      </c>
      <c r="G2200" t="s">
        <v>37</v>
      </c>
      <c r="H2200">
        <v>39086.628244887572</v>
      </c>
    </row>
    <row r="2201" spans="1:8" x14ac:dyDescent="0.25">
      <c r="A2201" t="s">
        <v>21</v>
      </c>
      <c r="B2201" t="s">
        <v>22</v>
      </c>
      <c r="C2201" t="s">
        <v>6</v>
      </c>
      <c r="D2201" t="s">
        <v>76</v>
      </c>
      <c r="E2201" t="s">
        <v>58</v>
      </c>
      <c r="F2201">
        <v>600001</v>
      </c>
      <c r="G2201" t="s">
        <v>39</v>
      </c>
      <c r="H2201">
        <v>0</v>
      </c>
    </row>
    <row r="2202" spans="1:8" x14ac:dyDescent="0.25">
      <c r="A2202" t="s">
        <v>21</v>
      </c>
      <c r="B2202" t="s">
        <v>22</v>
      </c>
      <c r="C2202" t="s">
        <v>6</v>
      </c>
      <c r="D2202" t="s">
        <v>76</v>
      </c>
      <c r="E2202" t="s">
        <v>58</v>
      </c>
      <c r="F2202">
        <v>600002</v>
      </c>
      <c r="G2202" t="s">
        <v>38</v>
      </c>
      <c r="H2202">
        <v>0</v>
      </c>
    </row>
    <row r="2203" spans="1:8" x14ac:dyDescent="0.25">
      <c r="A2203" t="s">
        <v>21</v>
      </c>
      <c r="B2203" t="s">
        <v>22</v>
      </c>
      <c r="C2203" t="s">
        <v>6</v>
      </c>
      <c r="D2203" t="s">
        <v>76</v>
      </c>
      <c r="E2203" t="s">
        <v>58</v>
      </c>
      <c r="F2203">
        <v>700000</v>
      </c>
      <c r="G2203" t="s">
        <v>40</v>
      </c>
      <c r="H2203">
        <v>19543.314122443786</v>
      </c>
    </row>
    <row r="2204" spans="1:8" x14ac:dyDescent="0.25">
      <c r="A2204" t="s">
        <v>21</v>
      </c>
      <c r="B2204" t="s">
        <v>22</v>
      </c>
      <c r="C2204" t="s">
        <v>6</v>
      </c>
      <c r="D2204" t="s">
        <v>76</v>
      </c>
      <c r="E2204" t="s">
        <v>58</v>
      </c>
      <c r="F2204">
        <v>700001</v>
      </c>
      <c r="G2204" t="s">
        <v>41</v>
      </c>
      <c r="H2204">
        <v>3908.6628244887575</v>
      </c>
    </row>
    <row r="2205" spans="1:8" x14ac:dyDescent="0.25">
      <c r="A2205" t="s">
        <v>21</v>
      </c>
      <c r="B2205" t="s">
        <v>22</v>
      </c>
      <c r="C2205" t="s">
        <v>6</v>
      </c>
      <c r="D2205" t="s">
        <v>76</v>
      </c>
      <c r="E2205" t="s">
        <v>58</v>
      </c>
      <c r="F2205">
        <v>700002</v>
      </c>
      <c r="G2205" t="s">
        <v>42</v>
      </c>
      <c r="H2205">
        <v>7817.3256489775149</v>
      </c>
    </row>
    <row r="2206" spans="1:8" x14ac:dyDescent="0.25">
      <c r="A2206" t="s">
        <v>21</v>
      </c>
      <c r="B2206" t="s">
        <v>22</v>
      </c>
      <c r="C2206" t="s">
        <v>6</v>
      </c>
      <c r="D2206" t="s">
        <v>76</v>
      </c>
      <c r="E2206" t="s">
        <v>58</v>
      </c>
      <c r="F2206">
        <v>700003</v>
      </c>
      <c r="G2206" t="s">
        <v>43</v>
      </c>
      <c r="H2206">
        <v>3908.6628244887575</v>
      </c>
    </row>
    <row r="2207" spans="1:8" x14ac:dyDescent="0.25">
      <c r="A2207" t="s">
        <v>21</v>
      </c>
      <c r="B2207" t="s">
        <v>22</v>
      </c>
      <c r="C2207" t="s">
        <v>6</v>
      </c>
      <c r="D2207" t="s">
        <v>76</v>
      </c>
      <c r="E2207" t="s">
        <v>58</v>
      </c>
      <c r="F2207">
        <v>800000</v>
      </c>
      <c r="G2207" t="s">
        <v>44</v>
      </c>
      <c r="H2207">
        <v>7817.3256489775149</v>
      </c>
    </row>
    <row r="2208" spans="1:8" x14ac:dyDescent="0.25">
      <c r="A2208" t="s">
        <v>21</v>
      </c>
      <c r="B2208" t="s">
        <v>22</v>
      </c>
      <c r="C2208" t="s">
        <v>6</v>
      </c>
      <c r="D2208" t="s">
        <v>76</v>
      </c>
      <c r="E2208" t="s">
        <v>58</v>
      </c>
      <c r="F2208">
        <v>800001</v>
      </c>
      <c r="G2208" t="s">
        <v>45</v>
      </c>
      <c r="H2208">
        <v>7817.3256489775149</v>
      </c>
    </row>
    <row r="2209" spans="1:8" x14ac:dyDescent="0.25">
      <c r="A2209" t="s">
        <v>21</v>
      </c>
      <c r="B2209" t="s">
        <v>22</v>
      </c>
      <c r="C2209" t="s">
        <v>6</v>
      </c>
      <c r="D2209" t="s">
        <v>76</v>
      </c>
      <c r="E2209" t="s">
        <v>58</v>
      </c>
      <c r="F2209">
        <v>800002</v>
      </c>
      <c r="G2209" t="s">
        <v>45</v>
      </c>
      <c r="H2209">
        <v>7817.3256489775149</v>
      </c>
    </row>
    <row r="2210" spans="1:8" x14ac:dyDescent="0.25">
      <c r="A2210" t="s">
        <v>21</v>
      </c>
      <c r="B2210" t="s">
        <v>22</v>
      </c>
      <c r="C2210" t="s">
        <v>6</v>
      </c>
      <c r="D2210" t="s">
        <v>77</v>
      </c>
      <c r="E2210" t="s">
        <v>59</v>
      </c>
      <c r="F2210">
        <v>100000</v>
      </c>
      <c r="G2210" t="s">
        <v>31</v>
      </c>
      <c r="H2210">
        <v>394774.94527336449</v>
      </c>
    </row>
    <row r="2211" spans="1:8" x14ac:dyDescent="0.25">
      <c r="A2211" t="s">
        <v>21</v>
      </c>
      <c r="B2211" t="s">
        <v>22</v>
      </c>
      <c r="C2211" t="s">
        <v>6</v>
      </c>
      <c r="D2211" t="s">
        <v>77</v>
      </c>
      <c r="E2211" t="s">
        <v>59</v>
      </c>
      <c r="F2211">
        <v>100001</v>
      </c>
      <c r="G2211" t="s">
        <v>32</v>
      </c>
      <c r="H2211">
        <v>118432.48358200934</v>
      </c>
    </row>
    <row r="2212" spans="1:8" x14ac:dyDescent="0.25">
      <c r="A2212" t="s">
        <v>21</v>
      </c>
      <c r="B2212" t="s">
        <v>22</v>
      </c>
      <c r="C2212" t="s">
        <v>6</v>
      </c>
      <c r="D2212" t="s">
        <v>77</v>
      </c>
      <c r="E2212" t="s">
        <v>59</v>
      </c>
      <c r="F2212">
        <v>200000</v>
      </c>
      <c r="G2212" t="s">
        <v>36</v>
      </c>
      <c r="H2212">
        <v>197387.47263668224</v>
      </c>
    </row>
    <row r="2213" spans="1:8" x14ac:dyDescent="0.25">
      <c r="A2213" t="s">
        <v>21</v>
      </c>
      <c r="B2213" t="s">
        <v>22</v>
      </c>
      <c r="C2213" t="s">
        <v>6</v>
      </c>
      <c r="D2213" t="s">
        <v>77</v>
      </c>
      <c r="E2213" t="s">
        <v>59</v>
      </c>
      <c r="F2213">
        <v>400000</v>
      </c>
      <c r="G2213" t="s">
        <v>33</v>
      </c>
      <c r="H2213">
        <v>39477.49452733645</v>
      </c>
    </row>
    <row r="2214" spans="1:8" x14ac:dyDescent="0.25">
      <c r="A2214" t="s">
        <v>21</v>
      </c>
      <c r="B2214" t="s">
        <v>22</v>
      </c>
      <c r="C2214" t="s">
        <v>6</v>
      </c>
      <c r="D2214" t="s">
        <v>77</v>
      </c>
      <c r="E2214" t="s">
        <v>59</v>
      </c>
      <c r="F2214">
        <v>400001</v>
      </c>
      <c r="G2214" t="s">
        <v>34</v>
      </c>
      <c r="H2214">
        <v>19738.747263668225</v>
      </c>
    </row>
    <row r="2215" spans="1:8" x14ac:dyDescent="0.25">
      <c r="A2215" t="s">
        <v>21</v>
      </c>
      <c r="B2215" t="s">
        <v>22</v>
      </c>
      <c r="C2215" t="s">
        <v>6</v>
      </c>
      <c r="D2215" t="s">
        <v>77</v>
      </c>
      <c r="E2215" t="s">
        <v>59</v>
      </c>
      <c r="F2215">
        <v>500000</v>
      </c>
      <c r="G2215" t="s">
        <v>35</v>
      </c>
      <c r="H2215">
        <v>78954.9890546729</v>
      </c>
    </row>
    <row r="2216" spans="1:8" x14ac:dyDescent="0.25">
      <c r="A2216" t="s">
        <v>21</v>
      </c>
      <c r="B2216" t="s">
        <v>22</v>
      </c>
      <c r="C2216" t="s">
        <v>6</v>
      </c>
      <c r="D2216" t="s">
        <v>77</v>
      </c>
      <c r="E2216" t="s">
        <v>59</v>
      </c>
      <c r="F2216">
        <v>600000</v>
      </c>
      <c r="G2216" t="s">
        <v>37</v>
      </c>
      <c r="H2216">
        <v>39477.49452733645</v>
      </c>
    </row>
    <row r="2217" spans="1:8" x14ac:dyDescent="0.25">
      <c r="A2217" t="s">
        <v>21</v>
      </c>
      <c r="B2217" t="s">
        <v>22</v>
      </c>
      <c r="C2217" t="s">
        <v>6</v>
      </c>
      <c r="D2217" t="s">
        <v>77</v>
      </c>
      <c r="E2217" t="s">
        <v>59</v>
      </c>
      <c r="F2217">
        <v>600001</v>
      </c>
      <c r="G2217" t="s">
        <v>39</v>
      </c>
      <c r="H2217">
        <v>0</v>
      </c>
    </row>
    <row r="2218" spans="1:8" x14ac:dyDescent="0.25">
      <c r="A2218" t="s">
        <v>21</v>
      </c>
      <c r="B2218" t="s">
        <v>22</v>
      </c>
      <c r="C2218" t="s">
        <v>6</v>
      </c>
      <c r="D2218" t="s">
        <v>77</v>
      </c>
      <c r="E2218" t="s">
        <v>59</v>
      </c>
      <c r="F2218">
        <v>600002</v>
      </c>
      <c r="G2218" t="s">
        <v>38</v>
      </c>
      <c r="H2218">
        <v>0</v>
      </c>
    </row>
    <row r="2219" spans="1:8" x14ac:dyDescent="0.25">
      <c r="A2219" t="s">
        <v>21</v>
      </c>
      <c r="B2219" t="s">
        <v>22</v>
      </c>
      <c r="C2219" t="s">
        <v>6</v>
      </c>
      <c r="D2219" t="s">
        <v>77</v>
      </c>
      <c r="E2219" t="s">
        <v>59</v>
      </c>
      <c r="F2219">
        <v>700000</v>
      </c>
      <c r="G2219" t="s">
        <v>40</v>
      </c>
      <c r="H2219">
        <v>19738.747263668225</v>
      </c>
    </row>
    <row r="2220" spans="1:8" x14ac:dyDescent="0.25">
      <c r="A2220" t="s">
        <v>21</v>
      </c>
      <c r="B2220" t="s">
        <v>22</v>
      </c>
      <c r="C2220" t="s">
        <v>6</v>
      </c>
      <c r="D2220" t="s">
        <v>77</v>
      </c>
      <c r="E2220" t="s">
        <v>59</v>
      </c>
      <c r="F2220">
        <v>700001</v>
      </c>
      <c r="G2220" t="s">
        <v>41</v>
      </c>
      <c r="H2220">
        <v>3947.7494527336448</v>
      </c>
    </row>
    <row r="2221" spans="1:8" x14ac:dyDescent="0.25">
      <c r="A2221" t="s">
        <v>21</v>
      </c>
      <c r="B2221" t="s">
        <v>22</v>
      </c>
      <c r="C2221" t="s">
        <v>6</v>
      </c>
      <c r="D2221" t="s">
        <v>77</v>
      </c>
      <c r="E2221" t="s">
        <v>59</v>
      </c>
      <c r="F2221">
        <v>700002</v>
      </c>
      <c r="G2221" t="s">
        <v>42</v>
      </c>
      <c r="H2221">
        <v>7895.4989054672897</v>
      </c>
    </row>
    <row r="2222" spans="1:8" x14ac:dyDescent="0.25">
      <c r="A2222" t="s">
        <v>21</v>
      </c>
      <c r="B2222" t="s">
        <v>22</v>
      </c>
      <c r="C2222" t="s">
        <v>6</v>
      </c>
      <c r="D2222" t="s">
        <v>77</v>
      </c>
      <c r="E2222" t="s">
        <v>59</v>
      </c>
      <c r="F2222">
        <v>700003</v>
      </c>
      <c r="G2222" t="s">
        <v>43</v>
      </c>
      <c r="H2222">
        <v>3947.7494527336448</v>
      </c>
    </row>
    <row r="2223" spans="1:8" x14ac:dyDescent="0.25">
      <c r="A2223" t="s">
        <v>21</v>
      </c>
      <c r="B2223" t="s">
        <v>22</v>
      </c>
      <c r="C2223" t="s">
        <v>6</v>
      </c>
      <c r="D2223" t="s">
        <v>77</v>
      </c>
      <c r="E2223" t="s">
        <v>59</v>
      </c>
      <c r="F2223">
        <v>800000</v>
      </c>
      <c r="G2223" t="s">
        <v>44</v>
      </c>
      <c r="H2223">
        <v>7895.4989054672897</v>
      </c>
    </row>
    <row r="2224" spans="1:8" x14ac:dyDescent="0.25">
      <c r="A2224" t="s">
        <v>21</v>
      </c>
      <c r="B2224" t="s">
        <v>22</v>
      </c>
      <c r="C2224" t="s">
        <v>6</v>
      </c>
      <c r="D2224" t="s">
        <v>77</v>
      </c>
      <c r="E2224" t="s">
        <v>59</v>
      </c>
      <c r="F2224">
        <v>800001</v>
      </c>
      <c r="G2224" t="s">
        <v>45</v>
      </c>
      <c r="H2224">
        <v>7895.4989054672897</v>
      </c>
    </row>
    <row r="2225" spans="1:8" x14ac:dyDescent="0.25">
      <c r="A2225" t="s">
        <v>21</v>
      </c>
      <c r="B2225" t="s">
        <v>22</v>
      </c>
      <c r="C2225" t="s">
        <v>6</v>
      </c>
      <c r="D2225" t="s">
        <v>77</v>
      </c>
      <c r="E2225" t="s">
        <v>59</v>
      </c>
      <c r="F2225">
        <v>800002</v>
      </c>
      <c r="G2225" t="s">
        <v>45</v>
      </c>
      <c r="H2225">
        <v>7895.4989054672897</v>
      </c>
    </row>
    <row r="2226" spans="1:8" x14ac:dyDescent="0.25">
      <c r="A2226" t="s">
        <v>21</v>
      </c>
      <c r="B2226" t="s">
        <v>22</v>
      </c>
      <c r="C2226" t="s">
        <v>84</v>
      </c>
      <c r="D2226" t="s">
        <v>78</v>
      </c>
      <c r="E2226" t="s">
        <v>23</v>
      </c>
      <c r="F2226">
        <v>100000</v>
      </c>
      <c r="G2226" t="s">
        <v>31</v>
      </c>
      <c r="H2226">
        <v>398722.69472609815</v>
      </c>
    </row>
    <row r="2227" spans="1:8" x14ac:dyDescent="0.25">
      <c r="A2227" t="s">
        <v>21</v>
      </c>
      <c r="B2227" t="s">
        <v>22</v>
      </c>
      <c r="C2227" t="s">
        <v>84</v>
      </c>
      <c r="D2227" t="s">
        <v>78</v>
      </c>
      <c r="E2227" t="s">
        <v>23</v>
      </c>
      <c r="F2227">
        <v>100001</v>
      </c>
      <c r="G2227" t="s">
        <v>32</v>
      </c>
      <c r="H2227">
        <v>119616.80841782944</v>
      </c>
    </row>
    <row r="2228" spans="1:8" x14ac:dyDescent="0.25">
      <c r="A2228" t="s">
        <v>21</v>
      </c>
      <c r="B2228" t="s">
        <v>22</v>
      </c>
      <c r="C2228" t="s">
        <v>84</v>
      </c>
      <c r="D2228" t="s">
        <v>78</v>
      </c>
      <c r="E2228" t="s">
        <v>23</v>
      </c>
      <c r="F2228">
        <v>200000</v>
      </c>
      <c r="G2228" t="s">
        <v>36</v>
      </c>
      <c r="H2228">
        <v>199361.34736304908</v>
      </c>
    </row>
    <row r="2229" spans="1:8" x14ac:dyDescent="0.25">
      <c r="A2229" t="s">
        <v>21</v>
      </c>
      <c r="B2229" t="s">
        <v>22</v>
      </c>
      <c r="C2229" t="s">
        <v>84</v>
      </c>
      <c r="D2229" t="s">
        <v>78</v>
      </c>
      <c r="E2229" t="s">
        <v>23</v>
      </c>
      <c r="F2229">
        <v>400000</v>
      </c>
      <c r="G2229" t="s">
        <v>33</v>
      </c>
      <c r="H2229">
        <v>39872.26947260982</v>
      </c>
    </row>
    <row r="2230" spans="1:8" x14ac:dyDescent="0.25">
      <c r="A2230" t="s">
        <v>21</v>
      </c>
      <c r="B2230" t="s">
        <v>22</v>
      </c>
      <c r="C2230" t="s">
        <v>84</v>
      </c>
      <c r="D2230" t="s">
        <v>78</v>
      </c>
      <c r="E2230" t="s">
        <v>23</v>
      </c>
      <c r="F2230">
        <v>400001</v>
      </c>
      <c r="G2230" t="s">
        <v>34</v>
      </c>
      <c r="H2230">
        <v>19936.13473630491</v>
      </c>
    </row>
    <row r="2231" spans="1:8" x14ac:dyDescent="0.25">
      <c r="A2231" t="s">
        <v>21</v>
      </c>
      <c r="B2231" t="s">
        <v>22</v>
      </c>
      <c r="C2231" t="s">
        <v>84</v>
      </c>
      <c r="D2231" t="s">
        <v>78</v>
      </c>
      <c r="E2231" t="s">
        <v>23</v>
      </c>
      <c r="F2231">
        <v>500000</v>
      </c>
      <c r="G2231" t="s">
        <v>35</v>
      </c>
      <c r="H2231">
        <v>79744.53894521964</v>
      </c>
    </row>
    <row r="2232" spans="1:8" x14ac:dyDescent="0.25">
      <c r="A2232" t="s">
        <v>21</v>
      </c>
      <c r="B2232" t="s">
        <v>22</v>
      </c>
      <c r="C2232" t="s">
        <v>84</v>
      </c>
      <c r="D2232" t="s">
        <v>78</v>
      </c>
      <c r="E2232" t="s">
        <v>23</v>
      </c>
      <c r="F2232">
        <v>600000</v>
      </c>
      <c r="G2232" t="s">
        <v>37</v>
      </c>
      <c r="H2232">
        <v>39872.26947260982</v>
      </c>
    </row>
    <row r="2233" spans="1:8" x14ac:dyDescent="0.25">
      <c r="A2233" t="s">
        <v>21</v>
      </c>
      <c r="B2233" t="s">
        <v>22</v>
      </c>
      <c r="C2233" t="s">
        <v>84</v>
      </c>
      <c r="D2233" t="s">
        <v>78</v>
      </c>
      <c r="E2233" t="s">
        <v>23</v>
      </c>
      <c r="F2233">
        <v>600001</v>
      </c>
      <c r="G2233" t="s">
        <v>39</v>
      </c>
      <c r="H2233">
        <v>0</v>
      </c>
    </row>
    <row r="2234" spans="1:8" x14ac:dyDescent="0.25">
      <c r="A2234" t="s">
        <v>21</v>
      </c>
      <c r="B2234" t="s">
        <v>22</v>
      </c>
      <c r="C2234" t="s">
        <v>84</v>
      </c>
      <c r="D2234" t="s">
        <v>78</v>
      </c>
      <c r="E2234" t="s">
        <v>23</v>
      </c>
      <c r="F2234">
        <v>600002</v>
      </c>
      <c r="G2234" t="s">
        <v>38</v>
      </c>
      <c r="H2234">
        <v>0</v>
      </c>
    </row>
    <row r="2235" spans="1:8" x14ac:dyDescent="0.25">
      <c r="A2235" t="s">
        <v>21</v>
      </c>
      <c r="B2235" t="s">
        <v>22</v>
      </c>
      <c r="C2235" t="s">
        <v>84</v>
      </c>
      <c r="D2235" t="s">
        <v>78</v>
      </c>
      <c r="E2235" t="s">
        <v>23</v>
      </c>
      <c r="F2235">
        <v>700000</v>
      </c>
      <c r="G2235" t="s">
        <v>40</v>
      </c>
      <c r="H2235">
        <v>19936.13473630491</v>
      </c>
    </row>
    <row r="2236" spans="1:8" x14ac:dyDescent="0.25">
      <c r="A2236" t="s">
        <v>21</v>
      </c>
      <c r="B2236" t="s">
        <v>22</v>
      </c>
      <c r="C2236" t="s">
        <v>84</v>
      </c>
      <c r="D2236" t="s">
        <v>78</v>
      </c>
      <c r="E2236" t="s">
        <v>23</v>
      </c>
      <c r="F2236">
        <v>700001</v>
      </c>
      <c r="G2236" t="s">
        <v>41</v>
      </c>
      <c r="H2236">
        <v>3987.2269472609814</v>
      </c>
    </row>
    <row r="2237" spans="1:8" x14ac:dyDescent="0.25">
      <c r="A2237" t="s">
        <v>21</v>
      </c>
      <c r="B2237" t="s">
        <v>22</v>
      </c>
      <c r="C2237" t="s">
        <v>84</v>
      </c>
      <c r="D2237" t="s">
        <v>78</v>
      </c>
      <c r="E2237" t="s">
        <v>23</v>
      </c>
      <c r="F2237">
        <v>700002</v>
      </c>
      <c r="G2237" t="s">
        <v>42</v>
      </c>
      <c r="H2237">
        <v>7974.4538945219629</v>
      </c>
    </row>
    <row r="2238" spans="1:8" x14ac:dyDescent="0.25">
      <c r="A2238" t="s">
        <v>21</v>
      </c>
      <c r="B2238" t="s">
        <v>22</v>
      </c>
      <c r="C2238" t="s">
        <v>84</v>
      </c>
      <c r="D2238" t="s">
        <v>78</v>
      </c>
      <c r="E2238" t="s">
        <v>23</v>
      </c>
      <c r="F2238">
        <v>700003</v>
      </c>
      <c r="G2238" t="s">
        <v>43</v>
      </c>
      <c r="H2238">
        <v>3987.2269472609814</v>
      </c>
    </row>
    <row r="2239" spans="1:8" x14ac:dyDescent="0.25">
      <c r="A2239" t="s">
        <v>21</v>
      </c>
      <c r="B2239" t="s">
        <v>22</v>
      </c>
      <c r="C2239" t="s">
        <v>84</v>
      </c>
      <c r="D2239" t="s">
        <v>78</v>
      </c>
      <c r="E2239" t="s">
        <v>23</v>
      </c>
      <c r="F2239">
        <v>800000</v>
      </c>
      <c r="G2239" t="s">
        <v>44</v>
      </c>
      <c r="H2239">
        <v>7974.4538945219629</v>
      </c>
    </row>
    <row r="2240" spans="1:8" x14ac:dyDescent="0.25">
      <c r="A2240" t="s">
        <v>21</v>
      </c>
      <c r="B2240" t="s">
        <v>22</v>
      </c>
      <c r="C2240" t="s">
        <v>84</v>
      </c>
      <c r="D2240" t="s">
        <v>78</v>
      </c>
      <c r="E2240" t="s">
        <v>23</v>
      </c>
      <c r="F2240">
        <v>800001</v>
      </c>
      <c r="G2240" t="s">
        <v>45</v>
      </c>
      <c r="H2240">
        <v>7974.4538945219629</v>
      </c>
    </row>
    <row r="2241" spans="1:8" x14ac:dyDescent="0.25">
      <c r="A2241" t="s">
        <v>21</v>
      </c>
      <c r="B2241" t="s">
        <v>22</v>
      </c>
      <c r="C2241" t="s">
        <v>84</v>
      </c>
      <c r="D2241" t="s">
        <v>78</v>
      </c>
      <c r="E2241" t="s">
        <v>23</v>
      </c>
      <c r="F2241">
        <v>800002</v>
      </c>
      <c r="G2241" t="s">
        <v>45</v>
      </c>
      <c r="H2241">
        <v>7974.4538945219629</v>
      </c>
    </row>
    <row r="2242" spans="1:8" x14ac:dyDescent="0.25">
      <c r="A2242" t="s">
        <v>21</v>
      </c>
      <c r="B2242" t="s">
        <v>22</v>
      </c>
      <c r="C2242" t="s">
        <v>85</v>
      </c>
      <c r="D2242" t="s">
        <v>46</v>
      </c>
      <c r="E2242" t="s">
        <v>24</v>
      </c>
      <c r="F2242">
        <v>100000</v>
      </c>
      <c r="G2242" t="s">
        <v>31</v>
      </c>
      <c r="H2242">
        <v>402709.92167335912</v>
      </c>
    </row>
    <row r="2243" spans="1:8" x14ac:dyDescent="0.25">
      <c r="A2243" t="s">
        <v>21</v>
      </c>
      <c r="B2243" t="s">
        <v>22</v>
      </c>
      <c r="C2243" t="s">
        <v>85</v>
      </c>
      <c r="D2243" t="s">
        <v>46</v>
      </c>
      <c r="E2243" t="s">
        <v>24</v>
      </c>
      <c r="F2243">
        <v>100001</v>
      </c>
      <c r="G2243" t="s">
        <v>32</v>
      </c>
      <c r="H2243">
        <v>120812.97650200773</v>
      </c>
    </row>
    <row r="2244" spans="1:8" x14ac:dyDescent="0.25">
      <c r="A2244" t="s">
        <v>21</v>
      </c>
      <c r="B2244" t="s">
        <v>22</v>
      </c>
      <c r="C2244" t="s">
        <v>85</v>
      </c>
      <c r="D2244" t="s">
        <v>46</v>
      </c>
      <c r="E2244" t="s">
        <v>24</v>
      </c>
      <c r="F2244">
        <v>200000</v>
      </c>
      <c r="G2244" t="s">
        <v>36</v>
      </c>
      <c r="H2244">
        <v>201354.96083667956</v>
      </c>
    </row>
    <row r="2245" spans="1:8" x14ac:dyDescent="0.25">
      <c r="A2245" t="s">
        <v>21</v>
      </c>
      <c r="B2245" t="s">
        <v>22</v>
      </c>
      <c r="C2245" t="s">
        <v>85</v>
      </c>
      <c r="D2245" t="s">
        <v>46</v>
      </c>
      <c r="E2245" t="s">
        <v>24</v>
      </c>
      <c r="F2245">
        <v>400000</v>
      </c>
      <c r="G2245" t="s">
        <v>33</v>
      </c>
      <c r="H2245">
        <v>40270.992167335913</v>
      </c>
    </row>
    <row r="2246" spans="1:8" x14ac:dyDescent="0.25">
      <c r="A2246" t="s">
        <v>21</v>
      </c>
      <c r="B2246" t="s">
        <v>22</v>
      </c>
      <c r="C2246" t="s">
        <v>85</v>
      </c>
      <c r="D2246" t="s">
        <v>46</v>
      </c>
      <c r="E2246" t="s">
        <v>24</v>
      </c>
      <c r="F2246">
        <v>400001</v>
      </c>
      <c r="G2246" t="s">
        <v>34</v>
      </c>
      <c r="H2246">
        <v>20135.496083667957</v>
      </c>
    </row>
    <row r="2247" spans="1:8" x14ac:dyDescent="0.25">
      <c r="A2247" t="s">
        <v>21</v>
      </c>
      <c r="B2247" t="s">
        <v>22</v>
      </c>
      <c r="C2247" t="s">
        <v>85</v>
      </c>
      <c r="D2247" t="s">
        <v>46</v>
      </c>
      <c r="E2247" t="s">
        <v>24</v>
      </c>
      <c r="F2247">
        <v>500000</v>
      </c>
      <c r="G2247" t="s">
        <v>35</v>
      </c>
      <c r="H2247">
        <v>80541.984334671826</v>
      </c>
    </row>
    <row r="2248" spans="1:8" x14ac:dyDescent="0.25">
      <c r="A2248" t="s">
        <v>21</v>
      </c>
      <c r="B2248" t="s">
        <v>22</v>
      </c>
      <c r="C2248" t="s">
        <v>85</v>
      </c>
      <c r="D2248" t="s">
        <v>46</v>
      </c>
      <c r="E2248" t="s">
        <v>24</v>
      </c>
      <c r="F2248">
        <v>600000</v>
      </c>
      <c r="G2248" t="s">
        <v>37</v>
      </c>
      <c r="H2248">
        <v>40270.992167335913</v>
      </c>
    </row>
    <row r="2249" spans="1:8" x14ac:dyDescent="0.25">
      <c r="A2249" t="s">
        <v>21</v>
      </c>
      <c r="B2249" t="s">
        <v>22</v>
      </c>
      <c r="C2249" t="s">
        <v>85</v>
      </c>
      <c r="D2249" t="s">
        <v>46</v>
      </c>
      <c r="E2249" t="s">
        <v>24</v>
      </c>
      <c r="F2249">
        <v>600001</v>
      </c>
      <c r="G2249" t="s">
        <v>39</v>
      </c>
      <c r="H2249">
        <v>0</v>
      </c>
    </row>
    <row r="2250" spans="1:8" x14ac:dyDescent="0.25">
      <c r="A2250" t="s">
        <v>21</v>
      </c>
      <c r="B2250" t="s">
        <v>22</v>
      </c>
      <c r="C2250" t="s">
        <v>85</v>
      </c>
      <c r="D2250" t="s">
        <v>46</v>
      </c>
      <c r="E2250" t="s">
        <v>24</v>
      </c>
      <c r="F2250">
        <v>600002</v>
      </c>
      <c r="G2250" t="s">
        <v>38</v>
      </c>
      <c r="H2250">
        <v>0</v>
      </c>
    </row>
    <row r="2251" spans="1:8" x14ac:dyDescent="0.25">
      <c r="A2251" t="s">
        <v>21</v>
      </c>
      <c r="B2251" t="s">
        <v>22</v>
      </c>
      <c r="C2251" t="s">
        <v>85</v>
      </c>
      <c r="D2251" t="s">
        <v>46</v>
      </c>
      <c r="E2251" t="s">
        <v>24</v>
      </c>
      <c r="F2251">
        <v>700000</v>
      </c>
      <c r="G2251" t="s">
        <v>40</v>
      </c>
      <c r="H2251">
        <v>20135.496083667957</v>
      </c>
    </row>
    <row r="2252" spans="1:8" x14ac:dyDescent="0.25">
      <c r="A2252" t="s">
        <v>21</v>
      </c>
      <c r="B2252" t="s">
        <v>22</v>
      </c>
      <c r="C2252" t="s">
        <v>85</v>
      </c>
      <c r="D2252" t="s">
        <v>46</v>
      </c>
      <c r="E2252" t="s">
        <v>24</v>
      </c>
      <c r="F2252">
        <v>700001</v>
      </c>
      <c r="G2252" t="s">
        <v>41</v>
      </c>
      <c r="H2252">
        <v>4027.0992167335912</v>
      </c>
    </row>
    <row r="2253" spans="1:8" x14ac:dyDescent="0.25">
      <c r="A2253" t="s">
        <v>21</v>
      </c>
      <c r="B2253" t="s">
        <v>22</v>
      </c>
      <c r="C2253" t="s">
        <v>85</v>
      </c>
      <c r="D2253" t="s">
        <v>46</v>
      </c>
      <c r="E2253" t="s">
        <v>24</v>
      </c>
      <c r="F2253">
        <v>700002</v>
      </c>
      <c r="G2253" t="s">
        <v>42</v>
      </c>
      <c r="H2253">
        <v>8054.1984334671824</v>
      </c>
    </row>
    <row r="2254" spans="1:8" x14ac:dyDescent="0.25">
      <c r="A2254" t="s">
        <v>21</v>
      </c>
      <c r="B2254" t="s">
        <v>22</v>
      </c>
      <c r="C2254" t="s">
        <v>85</v>
      </c>
      <c r="D2254" t="s">
        <v>46</v>
      </c>
      <c r="E2254" t="s">
        <v>24</v>
      </c>
      <c r="F2254">
        <v>700003</v>
      </c>
      <c r="G2254" t="s">
        <v>43</v>
      </c>
      <c r="H2254">
        <v>4027.0992167335912</v>
      </c>
    </row>
    <row r="2255" spans="1:8" x14ac:dyDescent="0.25">
      <c r="A2255" t="s">
        <v>21</v>
      </c>
      <c r="B2255" t="s">
        <v>22</v>
      </c>
      <c r="C2255" t="s">
        <v>85</v>
      </c>
      <c r="D2255" t="s">
        <v>46</v>
      </c>
      <c r="E2255" t="s">
        <v>24</v>
      </c>
      <c r="F2255">
        <v>800000</v>
      </c>
      <c r="G2255" t="s">
        <v>44</v>
      </c>
      <c r="H2255">
        <v>8054.1984334671824</v>
      </c>
    </row>
    <row r="2256" spans="1:8" x14ac:dyDescent="0.25">
      <c r="A2256" t="s">
        <v>21</v>
      </c>
      <c r="B2256" t="s">
        <v>22</v>
      </c>
      <c r="C2256" t="s">
        <v>85</v>
      </c>
      <c r="D2256" t="s">
        <v>46</v>
      </c>
      <c r="E2256" t="s">
        <v>24</v>
      </c>
      <c r="F2256">
        <v>800001</v>
      </c>
      <c r="G2256" t="s">
        <v>45</v>
      </c>
      <c r="H2256">
        <v>8054.1984334671824</v>
      </c>
    </row>
    <row r="2257" spans="1:8" x14ac:dyDescent="0.25">
      <c r="A2257" t="s">
        <v>21</v>
      </c>
      <c r="B2257" t="s">
        <v>22</v>
      </c>
      <c r="C2257" t="s">
        <v>85</v>
      </c>
      <c r="D2257" t="s">
        <v>46</v>
      </c>
      <c r="E2257" t="s">
        <v>24</v>
      </c>
      <c r="F2257">
        <v>800002</v>
      </c>
      <c r="G2257" t="s">
        <v>45</v>
      </c>
      <c r="H2257">
        <v>8054.1984334671824</v>
      </c>
    </row>
    <row r="2258" spans="1:8" x14ac:dyDescent="0.25">
      <c r="A2258" t="s">
        <v>21</v>
      </c>
      <c r="B2258" t="s">
        <v>22</v>
      </c>
      <c r="C2258" t="s">
        <v>25</v>
      </c>
      <c r="D2258" t="s">
        <v>69</v>
      </c>
      <c r="E2258" t="s">
        <v>25</v>
      </c>
      <c r="F2258">
        <v>100000</v>
      </c>
      <c r="G2258" t="s">
        <v>31</v>
      </c>
      <c r="H2258">
        <v>406737.02089009271</v>
      </c>
    </row>
    <row r="2259" spans="1:8" x14ac:dyDescent="0.25">
      <c r="A2259" t="s">
        <v>21</v>
      </c>
      <c r="B2259" t="s">
        <v>22</v>
      </c>
      <c r="C2259" t="s">
        <v>25</v>
      </c>
      <c r="D2259" t="s">
        <v>69</v>
      </c>
      <c r="E2259" t="s">
        <v>25</v>
      </c>
      <c r="F2259">
        <v>100001</v>
      </c>
      <c r="G2259" t="s">
        <v>32</v>
      </c>
      <c r="H2259">
        <v>122021.1062670278</v>
      </c>
    </row>
    <row r="2260" spans="1:8" x14ac:dyDescent="0.25">
      <c r="A2260" t="s">
        <v>21</v>
      </c>
      <c r="B2260" t="s">
        <v>22</v>
      </c>
      <c r="C2260" t="s">
        <v>25</v>
      </c>
      <c r="D2260" t="s">
        <v>69</v>
      </c>
      <c r="E2260" t="s">
        <v>25</v>
      </c>
      <c r="F2260">
        <v>200000</v>
      </c>
      <c r="G2260" t="s">
        <v>36</v>
      </c>
      <c r="H2260">
        <v>203368.51044504636</v>
      </c>
    </row>
    <row r="2261" spans="1:8" x14ac:dyDescent="0.25">
      <c r="A2261" t="s">
        <v>21</v>
      </c>
      <c r="B2261" t="s">
        <v>22</v>
      </c>
      <c r="C2261" t="s">
        <v>25</v>
      </c>
      <c r="D2261" t="s">
        <v>69</v>
      </c>
      <c r="E2261" t="s">
        <v>25</v>
      </c>
      <c r="F2261">
        <v>400000</v>
      </c>
      <c r="G2261" t="s">
        <v>33</v>
      </c>
      <c r="H2261">
        <v>40673.702089009275</v>
      </c>
    </row>
    <row r="2262" spans="1:8" x14ac:dyDescent="0.25">
      <c r="A2262" t="s">
        <v>21</v>
      </c>
      <c r="B2262" t="s">
        <v>22</v>
      </c>
      <c r="C2262" t="s">
        <v>25</v>
      </c>
      <c r="D2262" t="s">
        <v>69</v>
      </c>
      <c r="E2262" t="s">
        <v>25</v>
      </c>
      <c r="F2262">
        <v>400001</v>
      </c>
      <c r="G2262" t="s">
        <v>34</v>
      </c>
      <c r="H2262">
        <v>20336.851044504638</v>
      </c>
    </row>
    <row r="2263" spans="1:8" x14ac:dyDescent="0.25">
      <c r="A2263" t="s">
        <v>21</v>
      </c>
      <c r="B2263" t="s">
        <v>22</v>
      </c>
      <c r="C2263" t="s">
        <v>25</v>
      </c>
      <c r="D2263" t="s">
        <v>69</v>
      </c>
      <c r="E2263" t="s">
        <v>25</v>
      </c>
      <c r="F2263">
        <v>500000</v>
      </c>
      <c r="G2263" t="s">
        <v>35</v>
      </c>
      <c r="H2263">
        <v>81347.404178018551</v>
      </c>
    </row>
    <row r="2264" spans="1:8" x14ac:dyDescent="0.25">
      <c r="A2264" t="s">
        <v>21</v>
      </c>
      <c r="B2264" t="s">
        <v>22</v>
      </c>
      <c r="C2264" t="s">
        <v>25</v>
      </c>
      <c r="D2264" t="s">
        <v>69</v>
      </c>
      <c r="E2264" t="s">
        <v>25</v>
      </c>
      <c r="F2264">
        <v>600000</v>
      </c>
      <c r="G2264" t="s">
        <v>37</v>
      </c>
      <c r="H2264">
        <v>40673.702089009275</v>
      </c>
    </row>
    <row r="2265" spans="1:8" x14ac:dyDescent="0.25">
      <c r="A2265" t="s">
        <v>21</v>
      </c>
      <c r="B2265" t="s">
        <v>22</v>
      </c>
      <c r="C2265" t="s">
        <v>25</v>
      </c>
      <c r="D2265" t="s">
        <v>69</v>
      </c>
      <c r="E2265" t="s">
        <v>25</v>
      </c>
      <c r="F2265">
        <v>600001</v>
      </c>
      <c r="G2265" t="s">
        <v>39</v>
      </c>
      <c r="H2265">
        <v>0</v>
      </c>
    </row>
    <row r="2266" spans="1:8" x14ac:dyDescent="0.25">
      <c r="A2266" t="s">
        <v>21</v>
      </c>
      <c r="B2266" t="s">
        <v>22</v>
      </c>
      <c r="C2266" t="s">
        <v>25</v>
      </c>
      <c r="D2266" t="s">
        <v>69</v>
      </c>
      <c r="E2266" t="s">
        <v>25</v>
      </c>
      <c r="F2266">
        <v>600002</v>
      </c>
      <c r="G2266" t="s">
        <v>38</v>
      </c>
      <c r="H2266">
        <v>0</v>
      </c>
    </row>
    <row r="2267" spans="1:8" x14ac:dyDescent="0.25">
      <c r="A2267" t="s">
        <v>21</v>
      </c>
      <c r="B2267" t="s">
        <v>22</v>
      </c>
      <c r="C2267" t="s">
        <v>25</v>
      </c>
      <c r="D2267" t="s">
        <v>69</v>
      </c>
      <c r="E2267" t="s">
        <v>25</v>
      </c>
      <c r="F2267">
        <v>700000</v>
      </c>
      <c r="G2267" t="s">
        <v>40</v>
      </c>
      <c r="H2267">
        <v>20336.851044504638</v>
      </c>
    </row>
    <row r="2268" spans="1:8" x14ac:dyDescent="0.25">
      <c r="A2268" t="s">
        <v>21</v>
      </c>
      <c r="B2268" t="s">
        <v>22</v>
      </c>
      <c r="C2268" t="s">
        <v>25</v>
      </c>
      <c r="D2268" t="s">
        <v>69</v>
      </c>
      <c r="E2268" t="s">
        <v>25</v>
      </c>
      <c r="F2268">
        <v>700001</v>
      </c>
      <c r="G2268" t="s">
        <v>41</v>
      </c>
      <c r="H2268">
        <v>4067.3702089009271</v>
      </c>
    </row>
    <row r="2269" spans="1:8" x14ac:dyDescent="0.25">
      <c r="A2269" t="s">
        <v>21</v>
      </c>
      <c r="B2269" t="s">
        <v>22</v>
      </c>
      <c r="C2269" t="s">
        <v>25</v>
      </c>
      <c r="D2269" t="s">
        <v>69</v>
      </c>
      <c r="E2269" t="s">
        <v>25</v>
      </c>
      <c r="F2269">
        <v>700002</v>
      </c>
      <c r="G2269" t="s">
        <v>42</v>
      </c>
      <c r="H2269">
        <v>8134.7404178018542</v>
      </c>
    </row>
    <row r="2270" spans="1:8" x14ac:dyDescent="0.25">
      <c r="A2270" t="s">
        <v>21</v>
      </c>
      <c r="B2270" t="s">
        <v>22</v>
      </c>
      <c r="C2270" t="s">
        <v>25</v>
      </c>
      <c r="D2270" t="s">
        <v>69</v>
      </c>
      <c r="E2270" t="s">
        <v>25</v>
      </c>
      <c r="F2270">
        <v>700003</v>
      </c>
      <c r="G2270" t="s">
        <v>43</v>
      </c>
      <c r="H2270">
        <v>4067.3702089009271</v>
      </c>
    </row>
    <row r="2271" spans="1:8" x14ac:dyDescent="0.25">
      <c r="A2271" t="s">
        <v>21</v>
      </c>
      <c r="B2271" t="s">
        <v>22</v>
      </c>
      <c r="C2271" t="s">
        <v>25</v>
      </c>
      <c r="D2271" t="s">
        <v>69</v>
      </c>
      <c r="E2271" t="s">
        <v>25</v>
      </c>
      <c r="F2271">
        <v>800000</v>
      </c>
      <c r="G2271" t="s">
        <v>44</v>
      </c>
      <c r="H2271">
        <v>8134.7404178018542</v>
      </c>
    </row>
    <row r="2272" spans="1:8" x14ac:dyDescent="0.25">
      <c r="A2272" t="s">
        <v>21</v>
      </c>
      <c r="B2272" t="s">
        <v>22</v>
      </c>
      <c r="C2272" t="s">
        <v>25</v>
      </c>
      <c r="D2272" t="s">
        <v>69</v>
      </c>
      <c r="E2272" t="s">
        <v>25</v>
      </c>
      <c r="F2272">
        <v>800001</v>
      </c>
      <c r="G2272" t="s">
        <v>45</v>
      </c>
      <c r="H2272">
        <v>8134.7404178018542</v>
      </c>
    </row>
    <row r="2273" spans="1:8" x14ac:dyDescent="0.25">
      <c r="A2273" t="s">
        <v>21</v>
      </c>
      <c r="B2273" t="s">
        <v>22</v>
      </c>
      <c r="C2273" t="s">
        <v>25</v>
      </c>
      <c r="D2273" t="s">
        <v>69</v>
      </c>
      <c r="E2273" t="s">
        <v>25</v>
      </c>
      <c r="F2273">
        <v>800002</v>
      </c>
      <c r="G2273" t="s">
        <v>45</v>
      </c>
      <c r="H2273">
        <v>8134.7404178018542</v>
      </c>
    </row>
    <row r="2274" spans="1:8" x14ac:dyDescent="0.25">
      <c r="A2274" t="s">
        <v>21</v>
      </c>
      <c r="B2274" t="s">
        <v>22</v>
      </c>
      <c r="C2274" t="s">
        <v>26</v>
      </c>
      <c r="D2274" t="s">
        <v>70</v>
      </c>
      <c r="E2274" t="s">
        <v>26</v>
      </c>
      <c r="F2274">
        <v>100000</v>
      </c>
      <c r="G2274" t="s">
        <v>31</v>
      </c>
      <c r="H2274">
        <v>410804.39109899366</v>
      </c>
    </row>
    <row r="2275" spans="1:8" x14ac:dyDescent="0.25">
      <c r="A2275" t="s">
        <v>21</v>
      </c>
      <c r="B2275" t="s">
        <v>22</v>
      </c>
      <c r="C2275" t="s">
        <v>26</v>
      </c>
      <c r="D2275" t="s">
        <v>70</v>
      </c>
      <c r="E2275" t="s">
        <v>26</v>
      </c>
      <c r="F2275">
        <v>100001</v>
      </c>
      <c r="G2275" t="s">
        <v>32</v>
      </c>
      <c r="H2275">
        <v>123241.3173296981</v>
      </c>
    </row>
    <row r="2276" spans="1:8" x14ac:dyDescent="0.25">
      <c r="A2276" t="s">
        <v>21</v>
      </c>
      <c r="B2276" t="s">
        <v>22</v>
      </c>
      <c r="C2276" t="s">
        <v>26</v>
      </c>
      <c r="D2276" t="s">
        <v>70</v>
      </c>
      <c r="E2276" t="s">
        <v>26</v>
      </c>
      <c r="F2276">
        <v>200000</v>
      </c>
      <c r="G2276" t="s">
        <v>36</v>
      </c>
      <c r="H2276">
        <v>205402.19554949683</v>
      </c>
    </row>
    <row r="2277" spans="1:8" x14ac:dyDescent="0.25">
      <c r="A2277" t="s">
        <v>21</v>
      </c>
      <c r="B2277" t="s">
        <v>22</v>
      </c>
      <c r="C2277" t="s">
        <v>26</v>
      </c>
      <c r="D2277" t="s">
        <v>70</v>
      </c>
      <c r="E2277" t="s">
        <v>26</v>
      </c>
      <c r="F2277">
        <v>400000</v>
      </c>
      <c r="G2277" t="s">
        <v>33</v>
      </c>
      <c r="H2277">
        <v>41080.439109899366</v>
      </c>
    </row>
    <row r="2278" spans="1:8" x14ac:dyDescent="0.25">
      <c r="A2278" t="s">
        <v>21</v>
      </c>
      <c r="B2278" t="s">
        <v>22</v>
      </c>
      <c r="C2278" t="s">
        <v>26</v>
      </c>
      <c r="D2278" t="s">
        <v>70</v>
      </c>
      <c r="E2278" t="s">
        <v>26</v>
      </c>
      <c r="F2278">
        <v>400001</v>
      </c>
      <c r="G2278" t="s">
        <v>34</v>
      </c>
      <c r="H2278">
        <v>20540.219554949683</v>
      </c>
    </row>
    <row r="2279" spans="1:8" x14ac:dyDescent="0.25">
      <c r="A2279" t="s">
        <v>21</v>
      </c>
      <c r="B2279" t="s">
        <v>22</v>
      </c>
      <c r="C2279" t="s">
        <v>26</v>
      </c>
      <c r="D2279" t="s">
        <v>70</v>
      </c>
      <c r="E2279" t="s">
        <v>26</v>
      </c>
      <c r="F2279">
        <v>500000</v>
      </c>
      <c r="G2279" t="s">
        <v>35</v>
      </c>
      <c r="H2279">
        <v>82160.878219798731</v>
      </c>
    </row>
    <row r="2280" spans="1:8" x14ac:dyDescent="0.25">
      <c r="A2280" t="s">
        <v>21</v>
      </c>
      <c r="B2280" t="s">
        <v>22</v>
      </c>
      <c r="C2280" t="s">
        <v>26</v>
      </c>
      <c r="D2280" t="s">
        <v>70</v>
      </c>
      <c r="E2280" t="s">
        <v>26</v>
      </c>
      <c r="F2280">
        <v>600000</v>
      </c>
      <c r="G2280" t="s">
        <v>37</v>
      </c>
      <c r="H2280">
        <v>41080.439109899366</v>
      </c>
    </row>
    <row r="2281" spans="1:8" x14ac:dyDescent="0.25">
      <c r="A2281" t="s">
        <v>21</v>
      </c>
      <c r="B2281" t="s">
        <v>22</v>
      </c>
      <c r="C2281" t="s">
        <v>26</v>
      </c>
      <c r="D2281" t="s">
        <v>70</v>
      </c>
      <c r="E2281" t="s">
        <v>26</v>
      </c>
      <c r="F2281">
        <v>600001</v>
      </c>
      <c r="G2281" t="s">
        <v>39</v>
      </c>
      <c r="H2281">
        <v>0</v>
      </c>
    </row>
    <row r="2282" spans="1:8" x14ac:dyDescent="0.25">
      <c r="A2282" t="s">
        <v>21</v>
      </c>
      <c r="B2282" t="s">
        <v>22</v>
      </c>
      <c r="C2282" t="s">
        <v>26</v>
      </c>
      <c r="D2282" t="s">
        <v>70</v>
      </c>
      <c r="E2282" t="s">
        <v>26</v>
      </c>
      <c r="F2282">
        <v>600002</v>
      </c>
      <c r="G2282" t="s">
        <v>38</v>
      </c>
      <c r="H2282">
        <v>0</v>
      </c>
    </row>
    <row r="2283" spans="1:8" x14ac:dyDescent="0.25">
      <c r="A2283" t="s">
        <v>21</v>
      </c>
      <c r="B2283" t="s">
        <v>22</v>
      </c>
      <c r="C2283" t="s">
        <v>26</v>
      </c>
      <c r="D2283" t="s">
        <v>70</v>
      </c>
      <c r="E2283" t="s">
        <v>26</v>
      </c>
      <c r="F2283">
        <v>700000</v>
      </c>
      <c r="G2283" t="s">
        <v>40</v>
      </c>
      <c r="H2283">
        <v>20540.219554949683</v>
      </c>
    </row>
    <row r="2284" spans="1:8" x14ac:dyDescent="0.25">
      <c r="A2284" t="s">
        <v>21</v>
      </c>
      <c r="B2284" t="s">
        <v>22</v>
      </c>
      <c r="C2284" t="s">
        <v>26</v>
      </c>
      <c r="D2284" t="s">
        <v>70</v>
      </c>
      <c r="E2284" t="s">
        <v>26</v>
      </c>
      <c r="F2284">
        <v>700001</v>
      </c>
      <c r="G2284" t="s">
        <v>41</v>
      </c>
      <c r="H2284">
        <v>4108.0439109899362</v>
      </c>
    </row>
    <row r="2285" spans="1:8" x14ac:dyDescent="0.25">
      <c r="A2285" t="s">
        <v>21</v>
      </c>
      <c r="B2285" t="s">
        <v>22</v>
      </c>
      <c r="C2285" t="s">
        <v>26</v>
      </c>
      <c r="D2285" t="s">
        <v>70</v>
      </c>
      <c r="E2285" t="s">
        <v>26</v>
      </c>
      <c r="F2285">
        <v>700002</v>
      </c>
      <c r="G2285" t="s">
        <v>42</v>
      </c>
      <c r="H2285">
        <v>8216.0878219798724</v>
      </c>
    </row>
    <row r="2286" spans="1:8" x14ac:dyDescent="0.25">
      <c r="A2286" t="s">
        <v>21</v>
      </c>
      <c r="B2286" t="s">
        <v>22</v>
      </c>
      <c r="C2286" t="s">
        <v>26</v>
      </c>
      <c r="D2286" t="s">
        <v>70</v>
      </c>
      <c r="E2286" t="s">
        <v>26</v>
      </c>
      <c r="F2286">
        <v>700003</v>
      </c>
      <c r="G2286" t="s">
        <v>43</v>
      </c>
      <c r="H2286">
        <v>4108.0439109899362</v>
      </c>
    </row>
    <row r="2287" spans="1:8" x14ac:dyDescent="0.25">
      <c r="A2287" t="s">
        <v>21</v>
      </c>
      <c r="B2287" t="s">
        <v>22</v>
      </c>
      <c r="C2287" t="s">
        <v>26</v>
      </c>
      <c r="D2287" t="s">
        <v>70</v>
      </c>
      <c r="E2287" t="s">
        <v>26</v>
      </c>
      <c r="F2287">
        <v>800000</v>
      </c>
      <c r="G2287" t="s">
        <v>44</v>
      </c>
      <c r="H2287">
        <v>8216.0878219798724</v>
      </c>
    </row>
    <row r="2288" spans="1:8" x14ac:dyDescent="0.25">
      <c r="A2288" t="s">
        <v>21</v>
      </c>
      <c r="B2288" t="s">
        <v>22</v>
      </c>
      <c r="C2288" t="s">
        <v>26</v>
      </c>
      <c r="D2288" t="s">
        <v>70</v>
      </c>
      <c r="E2288" t="s">
        <v>26</v>
      </c>
      <c r="F2288">
        <v>800001</v>
      </c>
      <c r="G2288" t="s">
        <v>45</v>
      </c>
      <c r="H2288">
        <v>8216.0878219798724</v>
      </c>
    </row>
    <row r="2289" spans="1:8" x14ac:dyDescent="0.25">
      <c r="A2289" t="s">
        <v>21</v>
      </c>
      <c r="B2289" t="s">
        <v>22</v>
      </c>
      <c r="C2289" t="s">
        <v>26</v>
      </c>
      <c r="D2289" t="s">
        <v>70</v>
      </c>
      <c r="E2289" t="s">
        <v>26</v>
      </c>
      <c r="F2289">
        <v>800002</v>
      </c>
      <c r="G2289" t="s">
        <v>45</v>
      </c>
      <c r="H2289">
        <v>8216.0878219798724</v>
      </c>
    </row>
    <row r="2290" spans="1:8" x14ac:dyDescent="0.25">
      <c r="A2290" t="s">
        <v>21</v>
      </c>
      <c r="B2290" t="s">
        <v>22</v>
      </c>
      <c r="C2290" t="s">
        <v>27</v>
      </c>
      <c r="D2290" t="s">
        <v>71</v>
      </c>
      <c r="E2290" t="s">
        <v>27</v>
      </c>
      <c r="F2290">
        <v>100000</v>
      </c>
      <c r="G2290" t="s">
        <v>31</v>
      </c>
      <c r="H2290">
        <v>414912.4350099836</v>
      </c>
    </row>
    <row r="2291" spans="1:8" x14ac:dyDescent="0.25">
      <c r="A2291" t="s">
        <v>21</v>
      </c>
      <c r="B2291" t="s">
        <v>22</v>
      </c>
      <c r="C2291" t="s">
        <v>27</v>
      </c>
      <c r="D2291" t="s">
        <v>71</v>
      </c>
      <c r="E2291" t="s">
        <v>27</v>
      </c>
      <c r="F2291">
        <v>100001</v>
      </c>
      <c r="G2291" t="s">
        <v>32</v>
      </c>
      <c r="H2291">
        <v>124473.73050299508</v>
      </c>
    </row>
    <row r="2292" spans="1:8" x14ac:dyDescent="0.25">
      <c r="A2292" t="s">
        <v>21</v>
      </c>
      <c r="B2292" t="s">
        <v>22</v>
      </c>
      <c r="C2292" t="s">
        <v>27</v>
      </c>
      <c r="D2292" t="s">
        <v>71</v>
      </c>
      <c r="E2292" t="s">
        <v>27</v>
      </c>
      <c r="F2292">
        <v>200000</v>
      </c>
      <c r="G2292" t="s">
        <v>36</v>
      </c>
      <c r="H2292">
        <v>207456.2175049918</v>
      </c>
    </row>
    <row r="2293" spans="1:8" x14ac:dyDescent="0.25">
      <c r="A2293" t="s">
        <v>21</v>
      </c>
      <c r="B2293" t="s">
        <v>22</v>
      </c>
      <c r="C2293" t="s">
        <v>27</v>
      </c>
      <c r="D2293" t="s">
        <v>71</v>
      </c>
      <c r="E2293" t="s">
        <v>27</v>
      </c>
      <c r="F2293">
        <v>400000</v>
      </c>
      <c r="G2293" t="s">
        <v>33</v>
      </c>
      <c r="H2293">
        <v>41491.24350099836</v>
      </c>
    </row>
    <row r="2294" spans="1:8" x14ac:dyDescent="0.25">
      <c r="A2294" t="s">
        <v>21</v>
      </c>
      <c r="B2294" t="s">
        <v>22</v>
      </c>
      <c r="C2294" t="s">
        <v>27</v>
      </c>
      <c r="D2294" t="s">
        <v>71</v>
      </c>
      <c r="E2294" t="s">
        <v>27</v>
      </c>
      <c r="F2294">
        <v>400001</v>
      </c>
      <c r="G2294" t="s">
        <v>34</v>
      </c>
      <c r="H2294">
        <v>20745.62175049918</v>
      </c>
    </row>
    <row r="2295" spans="1:8" x14ac:dyDescent="0.25">
      <c r="A2295" t="s">
        <v>21</v>
      </c>
      <c r="B2295" t="s">
        <v>22</v>
      </c>
      <c r="C2295" t="s">
        <v>27</v>
      </c>
      <c r="D2295" t="s">
        <v>71</v>
      </c>
      <c r="E2295" t="s">
        <v>27</v>
      </c>
      <c r="F2295">
        <v>500000</v>
      </c>
      <c r="G2295" t="s">
        <v>35</v>
      </c>
      <c r="H2295">
        <v>82982.48700199672</v>
      </c>
    </row>
    <row r="2296" spans="1:8" x14ac:dyDescent="0.25">
      <c r="A2296" t="s">
        <v>21</v>
      </c>
      <c r="B2296" t="s">
        <v>22</v>
      </c>
      <c r="C2296" t="s">
        <v>27</v>
      </c>
      <c r="D2296" t="s">
        <v>71</v>
      </c>
      <c r="E2296" t="s">
        <v>27</v>
      </c>
      <c r="F2296">
        <v>600000</v>
      </c>
      <c r="G2296" t="s">
        <v>37</v>
      </c>
      <c r="H2296">
        <v>41491.24350099836</v>
      </c>
    </row>
    <row r="2297" spans="1:8" x14ac:dyDescent="0.25">
      <c r="A2297" t="s">
        <v>21</v>
      </c>
      <c r="B2297" t="s">
        <v>22</v>
      </c>
      <c r="C2297" t="s">
        <v>27</v>
      </c>
      <c r="D2297" t="s">
        <v>71</v>
      </c>
      <c r="E2297" t="s">
        <v>27</v>
      </c>
      <c r="F2297">
        <v>600001</v>
      </c>
      <c r="G2297" t="s">
        <v>39</v>
      </c>
      <c r="H2297">
        <v>0</v>
      </c>
    </row>
    <row r="2298" spans="1:8" x14ac:dyDescent="0.25">
      <c r="A2298" t="s">
        <v>21</v>
      </c>
      <c r="B2298" t="s">
        <v>22</v>
      </c>
      <c r="C2298" t="s">
        <v>27</v>
      </c>
      <c r="D2298" t="s">
        <v>71</v>
      </c>
      <c r="E2298" t="s">
        <v>27</v>
      </c>
      <c r="F2298">
        <v>600002</v>
      </c>
      <c r="G2298" t="s">
        <v>38</v>
      </c>
      <c r="H2298">
        <v>0</v>
      </c>
    </row>
    <row r="2299" spans="1:8" x14ac:dyDescent="0.25">
      <c r="A2299" t="s">
        <v>21</v>
      </c>
      <c r="B2299" t="s">
        <v>22</v>
      </c>
      <c r="C2299" t="s">
        <v>27</v>
      </c>
      <c r="D2299" t="s">
        <v>71</v>
      </c>
      <c r="E2299" t="s">
        <v>27</v>
      </c>
      <c r="F2299">
        <v>700000</v>
      </c>
      <c r="G2299" t="s">
        <v>40</v>
      </c>
      <c r="H2299">
        <v>20745.62175049918</v>
      </c>
    </row>
    <row r="2300" spans="1:8" x14ac:dyDescent="0.25">
      <c r="A2300" t="s">
        <v>21</v>
      </c>
      <c r="B2300" t="s">
        <v>22</v>
      </c>
      <c r="C2300" t="s">
        <v>27</v>
      </c>
      <c r="D2300" t="s">
        <v>71</v>
      </c>
      <c r="E2300" t="s">
        <v>27</v>
      </c>
      <c r="F2300">
        <v>700001</v>
      </c>
      <c r="G2300" t="s">
        <v>41</v>
      </c>
      <c r="H2300">
        <v>4149.1243500998362</v>
      </c>
    </row>
    <row r="2301" spans="1:8" x14ac:dyDescent="0.25">
      <c r="A2301" t="s">
        <v>21</v>
      </c>
      <c r="B2301" t="s">
        <v>22</v>
      </c>
      <c r="C2301" t="s">
        <v>27</v>
      </c>
      <c r="D2301" t="s">
        <v>71</v>
      </c>
      <c r="E2301" t="s">
        <v>27</v>
      </c>
      <c r="F2301">
        <v>700002</v>
      </c>
      <c r="G2301" t="s">
        <v>42</v>
      </c>
      <c r="H2301">
        <v>8298.2487001996724</v>
      </c>
    </row>
    <row r="2302" spans="1:8" x14ac:dyDescent="0.25">
      <c r="A2302" t="s">
        <v>21</v>
      </c>
      <c r="B2302" t="s">
        <v>22</v>
      </c>
      <c r="C2302" t="s">
        <v>27</v>
      </c>
      <c r="D2302" t="s">
        <v>71</v>
      </c>
      <c r="E2302" t="s">
        <v>27</v>
      </c>
      <c r="F2302">
        <v>700003</v>
      </c>
      <c r="G2302" t="s">
        <v>43</v>
      </c>
      <c r="H2302">
        <v>4149.1243500998362</v>
      </c>
    </row>
    <row r="2303" spans="1:8" x14ac:dyDescent="0.25">
      <c r="A2303" t="s">
        <v>21</v>
      </c>
      <c r="B2303" t="s">
        <v>22</v>
      </c>
      <c r="C2303" t="s">
        <v>27</v>
      </c>
      <c r="D2303" t="s">
        <v>71</v>
      </c>
      <c r="E2303" t="s">
        <v>27</v>
      </c>
      <c r="F2303">
        <v>800000</v>
      </c>
      <c r="G2303" t="s">
        <v>44</v>
      </c>
      <c r="H2303">
        <v>8298.2487001996724</v>
      </c>
    </row>
    <row r="2304" spans="1:8" x14ac:dyDescent="0.25">
      <c r="A2304" t="s">
        <v>21</v>
      </c>
      <c r="B2304" t="s">
        <v>22</v>
      </c>
      <c r="C2304" t="s">
        <v>27</v>
      </c>
      <c r="D2304" t="s">
        <v>71</v>
      </c>
      <c r="E2304" t="s">
        <v>27</v>
      </c>
      <c r="F2304">
        <v>800001</v>
      </c>
      <c r="G2304" t="s">
        <v>45</v>
      </c>
      <c r="H2304">
        <v>8298.2487001996724</v>
      </c>
    </row>
    <row r="2305" spans="1:8" x14ac:dyDescent="0.25">
      <c r="A2305" t="s">
        <v>21</v>
      </c>
      <c r="B2305" t="s">
        <v>22</v>
      </c>
      <c r="C2305" t="s">
        <v>27</v>
      </c>
      <c r="D2305" t="s">
        <v>71</v>
      </c>
      <c r="E2305" t="s">
        <v>27</v>
      </c>
      <c r="F2305">
        <v>800002</v>
      </c>
      <c r="G2305" t="s">
        <v>45</v>
      </c>
      <c r="H2305">
        <v>8298.2487001996724</v>
      </c>
    </row>
    <row r="2306" spans="1:8" x14ac:dyDescent="0.25">
      <c r="A2306" t="s">
        <v>21</v>
      </c>
      <c r="B2306" t="s">
        <v>22</v>
      </c>
      <c r="C2306" t="s">
        <v>28</v>
      </c>
      <c r="D2306" t="s">
        <v>79</v>
      </c>
      <c r="E2306" t="s">
        <v>28</v>
      </c>
      <c r="F2306">
        <v>100000</v>
      </c>
      <c r="G2306" t="s">
        <v>31</v>
      </c>
      <c r="H2306">
        <v>419061.55936008343</v>
      </c>
    </row>
    <row r="2307" spans="1:8" x14ac:dyDescent="0.25">
      <c r="A2307" t="s">
        <v>21</v>
      </c>
      <c r="B2307" t="s">
        <v>22</v>
      </c>
      <c r="C2307" t="s">
        <v>28</v>
      </c>
      <c r="D2307" t="s">
        <v>79</v>
      </c>
      <c r="E2307" t="s">
        <v>28</v>
      </c>
      <c r="F2307">
        <v>100001</v>
      </c>
      <c r="G2307" t="s">
        <v>32</v>
      </c>
      <c r="H2307">
        <v>125718.46780802502</v>
      </c>
    </row>
    <row r="2308" spans="1:8" x14ac:dyDescent="0.25">
      <c r="A2308" t="s">
        <v>21</v>
      </c>
      <c r="B2308" t="s">
        <v>22</v>
      </c>
      <c r="C2308" t="s">
        <v>28</v>
      </c>
      <c r="D2308" t="s">
        <v>79</v>
      </c>
      <c r="E2308" t="s">
        <v>28</v>
      </c>
      <c r="F2308">
        <v>200000</v>
      </c>
      <c r="G2308" t="s">
        <v>36</v>
      </c>
      <c r="H2308">
        <v>209530.77968004171</v>
      </c>
    </row>
    <row r="2309" spans="1:8" x14ac:dyDescent="0.25">
      <c r="A2309" t="s">
        <v>21</v>
      </c>
      <c r="B2309" t="s">
        <v>22</v>
      </c>
      <c r="C2309" t="s">
        <v>28</v>
      </c>
      <c r="D2309" t="s">
        <v>79</v>
      </c>
      <c r="E2309" t="s">
        <v>28</v>
      </c>
      <c r="F2309">
        <v>400000</v>
      </c>
      <c r="G2309" t="s">
        <v>33</v>
      </c>
      <c r="H2309">
        <v>41906.155936008348</v>
      </c>
    </row>
    <row r="2310" spans="1:8" x14ac:dyDescent="0.25">
      <c r="A2310" t="s">
        <v>21</v>
      </c>
      <c r="B2310" t="s">
        <v>22</v>
      </c>
      <c r="C2310" t="s">
        <v>28</v>
      </c>
      <c r="D2310" t="s">
        <v>79</v>
      </c>
      <c r="E2310" t="s">
        <v>28</v>
      </c>
      <c r="F2310">
        <v>400001</v>
      </c>
      <c r="G2310" t="s">
        <v>34</v>
      </c>
      <c r="H2310">
        <v>20953.077968004174</v>
      </c>
    </row>
    <row r="2311" spans="1:8" x14ac:dyDescent="0.25">
      <c r="A2311" t="s">
        <v>21</v>
      </c>
      <c r="B2311" t="s">
        <v>22</v>
      </c>
      <c r="C2311" t="s">
        <v>28</v>
      </c>
      <c r="D2311" t="s">
        <v>79</v>
      </c>
      <c r="E2311" t="s">
        <v>28</v>
      </c>
      <c r="F2311">
        <v>500000</v>
      </c>
      <c r="G2311" t="s">
        <v>35</v>
      </c>
      <c r="H2311">
        <v>83812.311872016697</v>
      </c>
    </row>
    <row r="2312" spans="1:8" x14ac:dyDescent="0.25">
      <c r="A2312" t="s">
        <v>21</v>
      </c>
      <c r="B2312" t="s">
        <v>22</v>
      </c>
      <c r="C2312" t="s">
        <v>28</v>
      </c>
      <c r="D2312" t="s">
        <v>79</v>
      </c>
      <c r="E2312" t="s">
        <v>28</v>
      </c>
      <c r="F2312">
        <v>600000</v>
      </c>
      <c r="G2312" t="s">
        <v>37</v>
      </c>
      <c r="H2312">
        <v>41906.155936008348</v>
      </c>
    </row>
    <row r="2313" spans="1:8" x14ac:dyDescent="0.25">
      <c r="A2313" t="s">
        <v>21</v>
      </c>
      <c r="B2313" t="s">
        <v>22</v>
      </c>
      <c r="C2313" t="s">
        <v>28</v>
      </c>
      <c r="D2313" t="s">
        <v>79</v>
      </c>
      <c r="E2313" t="s">
        <v>28</v>
      </c>
      <c r="F2313">
        <v>600001</v>
      </c>
      <c r="G2313" t="s">
        <v>39</v>
      </c>
      <c r="H2313">
        <v>0</v>
      </c>
    </row>
    <row r="2314" spans="1:8" x14ac:dyDescent="0.25">
      <c r="A2314" t="s">
        <v>21</v>
      </c>
      <c r="B2314" t="s">
        <v>22</v>
      </c>
      <c r="C2314" t="s">
        <v>28</v>
      </c>
      <c r="D2314" t="s">
        <v>79</v>
      </c>
      <c r="E2314" t="s">
        <v>28</v>
      </c>
      <c r="F2314">
        <v>600002</v>
      </c>
      <c r="G2314" t="s">
        <v>38</v>
      </c>
      <c r="H2314">
        <v>0</v>
      </c>
    </row>
    <row r="2315" spans="1:8" x14ac:dyDescent="0.25">
      <c r="A2315" t="s">
        <v>21</v>
      </c>
      <c r="B2315" t="s">
        <v>22</v>
      </c>
      <c r="C2315" t="s">
        <v>28</v>
      </c>
      <c r="D2315" t="s">
        <v>79</v>
      </c>
      <c r="E2315" t="s">
        <v>28</v>
      </c>
      <c r="F2315">
        <v>700000</v>
      </c>
      <c r="G2315" t="s">
        <v>40</v>
      </c>
      <c r="H2315">
        <v>20953.077968004174</v>
      </c>
    </row>
    <row r="2316" spans="1:8" x14ac:dyDescent="0.25">
      <c r="A2316" t="s">
        <v>21</v>
      </c>
      <c r="B2316" t="s">
        <v>22</v>
      </c>
      <c r="C2316" t="s">
        <v>28</v>
      </c>
      <c r="D2316" t="s">
        <v>79</v>
      </c>
      <c r="E2316" t="s">
        <v>28</v>
      </c>
      <c r="F2316">
        <v>700001</v>
      </c>
      <c r="G2316" t="s">
        <v>41</v>
      </c>
      <c r="H2316">
        <v>4190.6155936008345</v>
      </c>
    </row>
    <row r="2317" spans="1:8" x14ac:dyDescent="0.25">
      <c r="A2317" t="s">
        <v>21</v>
      </c>
      <c r="B2317" t="s">
        <v>22</v>
      </c>
      <c r="C2317" t="s">
        <v>28</v>
      </c>
      <c r="D2317" t="s">
        <v>79</v>
      </c>
      <c r="E2317" t="s">
        <v>28</v>
      </c>
      <c r="F2317">
        <v>700002</v>
      </c>
      <c r="G2317" t="s">
        <v>42</v>
      </c>
      <c r="H2317">
        <v>8381.2311872016689</v>
      </c>
    </row>
    <row r="2318" spans="1:8" x14ac:dyDescent="0.25">
      <c r="A2318" t="s">
        <v>21</v>
      </c>
      <c r="B2318" t="s">
        <v>22</v>
      </c>
      <c r="C2318" t="s">
        <v>28</v>
      </c>
      <c r="D2318" t="s">
        <v>79</v>
      </c>
      <c r="E2318" t="s">
        <v>28</v>
      </c>
      <c r="F2318">
        <v>700003</v>
      </c>
      <c r="G2318" t="s">
        <v>43</v>
      </c>
      <c r="H2318">
        <v>4190.6155936008345</v>
      </c>
    </row>
    <row r="2319" spans="1:8" x14ac:dyDescent="0.25">
      <c r="A2319" t="s">
        <v>21</v>
      </c>
      <c r="B2319" t="s">
        <v>22</v>
      </c>
      <c r="C2319" t="s">
        <v>28</v>
      </c>
      <c r="D2319" t="s">
        <v>79</v>
      </c>
      <c r="E2319" t="s">
        <v>28</v>
      </c>
      <c r="F2319">
        <v>800000</v>
      </c>
      <c r="G2319" t="s">
        <v>44</v>
      </c>
      <c r="H2319">
        <v>8381.2311872016689</v>
      </c>
    </row>
    <row r="2320" spans="1:8" x14ac:dyDescent="0.25">
      <c r="A2320" t="s">
        <v>21</v>
      </c>
      <c r="B2320" t="s">
        <v>22</v>
      </c>
      <c r="C2320" t="s">
        <v>28</v>
      </c>
      <c r="D2320" t="s">
        <v>79</v>
      </c>
      <c r="E2320" t="s">
        <v>28</v>
      </c>
      <c r="F2320">
        <v>800001</v>
      </c>
      <c r="G2320" t="s">
        <v>45</v>
      </c>
      <c r="H2320">
        <v>8381.2311872016689</v>
      </c>
    </row>
    <row r="2321" spans="1:8" x14ac:dyDescent="0.25">
      <c r="A2321" t="s">
        <v>21</v>
      </c>
      <c r="B2321" t="s">
        <v>22</v>
      </c>
      <c r="C2321" t="s">
        <v>28</v>
      </c>
      <c r="D2321" t="s">
        <v>79</v>
      </c>
      <c r="E2321" t="s">
        <v>28</v>
      </c>
      <c r="F2321">
        <v>800002</v>
      </c>
      <c r="G2321" t="s">
        <v>45</v>
      </c>
      <c r="H2321">
        <v>8381.2311872016689</v>
      </c>
    </row>
    <row r="2322" spans="1:8" x14ac:dyDescent="0.25">
      <c r="A2322" t="s">
        <v>21</v>
      </c>
      <c r="B2322" t="s">
        <v>22</v>
      </c>
      <c r="C2322" t="s">
        <v>86</v>
      </c>
      <c r="D2322" t="s">
        <v>80</v>
      </c>
      <c r="E2322" t="s">
        <v>29</v>
      </c>
      <c r="F2322">
        <v>100000</v>
      </c>
      <c r="G2322" t="s">
        <v>31</v>
      </c>
      <c r="H2322">
        <v>423252.17495368427</v>
      </c>
    </row>
    <row r="2323" spans="1:8" x14ac:dyDescent="0.25">
      <c r="A2323" t="s">
        <v>21</v>
      </c>
      <c r="B2323" t="s">
        <v>22</v>
      </c>
      <c r="C2323" t="s">
        <v>86</v>
      </c>
      <c r="D2323" t="s">
        <v>80</v>
      </c>
      <c r="E2323" t="s">
        <v>29</v>
      </c>
      <c r="F2323">
        <v>100001</v>
      </c>
      <c r="G2323" t="s">
        <v>32</v>
      </c>
      <c r="H2323">
        <v>126975.65248610527</v>
      </c>
    </row>
    <row r="2324" spans="1:8" x14ac:dyDescent="0.25">
      <c r="A2324" t="s">
        <v>21</v>
      </c>
      <c r="B2324" t="s">
        <v>22</v>
      </c>
      <c r="C2324" t="s">
        <v>86</v>
      </c>
      <c r="D2324" t="s">
        <v>80</v>
      </c>
      <c r="E2324" t="s">
        <v>29</v>
      </c>
      <c r="F2324">
        <v>200000</v>
      </c>
      <c r="G2324" t="s">
        <v>36</v>
      </c>
      <c r="H2324">
        <v>211626.08747684213</v>
      </c>
    </row>
    <row r="2325" spans="1:8" x14ac:dyDescent="0.25">
      <c r="A2325" t="s">
        <v>21</v>
      </c>
      <c r="B2325" t="s">
        <v>22</v>
      </c>
      <c r="C2325" t="s">
        <v>86</v>
      </c>
      <c r="D2325" t="s">
        <v>80</v>
      </c>
      <c r="E2325" t="s">
        <v>29</v>
      </c>
      <c r="F2325">
        <v>400000</v>
      </c>
      <c r="G2325" t="s">
        <v>33</v>
      </c>
      <c r="H2325">
        <v>42325.21749536843</v>
      </c>
    </row>
    <row r="2326" spans="1:8" x14ac:dyDescent="0.25">
      <c r="A2326" t="s">
        <v>21</v>
      </c>
      <c r="B2326" t="s">
        <v>22</v>
      </c>
      <c r="C2326" t="s">
        <v>86</v>
      </c>
      <c r="D2326" t="s">
        <v>80</v>
      </c>
      <c r="E2326" t="s">
        <v>29</v>
      </c>
      <c r="F2326">
        <v>400001</v>
      </c>
      <c r="G2326" t="s">
        <v>34</v>
      </c>
      <c r="H2326">
        <v>21162.608747684215</v>
      </c>
    </row>
    <row r="2327" spans="1:8" x14ac:dyDescent="0.25">
      <c r="A2327" t="s">
        <v>21</v>
      </c>
      <c r="B2327" t="s">
        <v>22</v>
      </c>
      <c r="C2327" t="s">
        <v>86</v>
      </c>
      <c r="D2327" t="s">
        <v>80</v>
      </c>
      <c r="E2327" t="s">
        <v>29</v>
      </c>
      <c r="F2327">
        <v>500000</v>
      </c>
      <c r="G2327" t="s">
        <v>35</v>
      </c>
      <c r="H2327">
        <v>84650.43499073686</v>
      </c>
    </row>
    <row r="2328" spans="1:8" x14ac:dyDescent="0.25">
      <c r="A2328" t="s">
        <v>21</v>
      </c>
      <c r="B2328" t="s">
        <v>22</v>
      </c>
      <c r="C2328" t="s">
        <v>86</v>
      </c>
      <c r="D2328" t="s">
        <v>80</v>
      </c>
      <c r="E2328" t="s">
        <v>29</v>
      </c>
      <c r="F2328">
        <v>600000</v>
      </c>
      <c r="G2328" t="s">
        <v>37</v>
      </c>
      <c r="H2328">
        <v>42325.21749536843</v>
      </c>
    </row>
    <row r="2329" spans="1:8" x14ac:dyDescent="0.25">
      <c r="A2329" t="s">
        <v>21</v>
      </c>
      <c r="B2329" t="s">
        <v>22</v>
      </c>
      <c r="C2329" t="s">
        <v>86</v>
      </c>
      <c r="D2329" t="s">
        <v>80</v>
      </c>
      <c r="E2329" t="s">
        <v>29</v>
      </c>
      <c r="F2329">
        <v>600001</v>
      </c>
      <c r="G2329" t="s">
        <v>39</v>
      </c>
      <c r="H2329">
        <v>0</v>
      </c>
    </row>
    <row r="2330" spans="1:8" x14ac:dyDescent="0.25">
      <c r="A2330" t="s">
        <v>21</v>
      </c>
      <c r="B2330" t="s">
        <v>22</v>
      </c>
      <c r="C2330" t="s">
        <v>86</v>
      </c>
      <c r="D2330" t="s">
        <v>80</v>
      </c>
      <c r="E2330" t="s">
        <v>29</v>
      </c>
      <c r="F2330">
        <v>600002</v>
      </c>
      <c r="G2330" t="s">
        <v>38</v>
      </c>
      <c r="H2330">
        <v>0</v>
      </c>
    </row>
    <row r="2331" spans="1:8" x14ac:dyDescent="0.25">
      <c r="A2331" t="s">
        <v>21</v>
      </c>
      <c r="B2331" t="s">
        <v>22</v>
      </c>
      <c r="C2331" t="s">
        <v>86</v>
      </c>
      <c r="D2331" t="s">
        <v>80</v>
      </c>
      <c r="E2331" t="s">
        <v>29</v>
      </c>
      <c r="F2331">
        <v>700000</v>
      </c>
      <c r="G2331" t="s">
        <v>40</v>
      </c>
      <c r="H2331">
        <v>21162.608747684215</v>
      </c>
    </row>
    <row r="2332" spans="1:8" x14ac:dyDescent="0.25">
      <c r="A2332" t="s">
        <v>21</v>
      </c>
      <c r="B2332" t="s">
        <v>22</v>
      </c>
      <c r="C2332" t="s">
        <v>86</v>
      </c>
      <c r="D2332" t="s">
        <v>80</v>
      </c>
      <c r="E2332" t="s">
        <v>29</v>
      </c>
      <c r="F2332">
        <v>700001</v>
      </c>
      <c r="G2332" t="s">
        <v>41</v>
      </c>
      <c r="H2332">
        <v>4232.5217495368424</v>
      </c>
    </row>
    <row r="2333" spans="1:8" x14ac:dyDescent="0.25">
      <c r="A2333" t="s">
        <v>21</v>
      </c>
      <c r="B2333" t="s">
        <v>22</v>
      </c>
      <c r="C2333" t="s">
        <v>86</v>
      </c>
      <c r="D2333" t="s">
        <v>80</v>
      </c>
      <c r="E2333" t="s">
        <v>29</v>
      </c>
      <c r="F2333">
        <v>700002</v>
      </c>
      <c r="G2333" t="s">
        <v>42</v>
      </c>
      <c r="H2333">
        <v>8465.0434990736849</v>
      </c>
    </row>
    <row r="2334" spans="1:8" x14ac:dyDescent="0.25">
      <c r="A2334" t="s">
        <v>21</v>
      </c>
      <c r="B2334" t="s">
        <v>22</v>
      </c>
      <c r="C2334" t="s">
        <v>86</v>
      </c>
      <c r="D2334" t="s">
        <v>80</v>
      </c>
      <c r="E2334" t="s">
        <v>29</v>
      </c>
      <c r="F2334">
        <v>700003</v>
      </c>
      <c r="G2334" t="s">
        <v>43</v>
      </c>
      <c r="H2334">
        <v>4232.5217495368424</v>
      </c>
    </row>
    <row r="2335" spans="1:8" x14ac:dyDescent="0.25">
      <c r="A2335" t="s">
        <v>21</v>
      </c>
      <c r="B2335" t="s">
        <v>22</v>
      </c>
      <c r="C2335" t="s">
        <v>86</v>
      </c>
      <c r="D2335" t="s">
        <v>80</v>
      </c>
      <c r="E2335" t="s">
        <v>29</v>
      </c>
      <c r="F2335">
        <v>800000</v>
      </c>
      <c r="G2335" t="s">
        <v>44</v>
      </c>
      <c r="H2335">
        <v>8465.0434990736849</v>
      </c>
    </row>
    <row r="2336" spans="1:8" x14ac:dyDescent="0.25">
      <c r="A2336" t="s">
        <v>21</v>
      </c>
      <c r="B2336" t="s">
        <v>22</v>
      </c>
      <c r="C2336" t="s">
        <v>86</v>
      </c>
      <c r="D2336" t="s">
        <v>80</v>
      </c>
      <c r="E2336" t="s">
        <v>29</v>
      </c>
      <c r="F2336">
        <v>800001</v>
      </c>
      <c r="G2336" t="s">
        <v>45</v>
      </c>
      <c r="H2336">
        <v>8465.0434990736849</v>
      </c>
    </row>
    <row r="2337" spans="1:8" x14ac:dyDescent="0.25">
      <c r="A2337" t="s">
        <v>21</v>
      </c>
      <c r="B2337" t="s">
        <v>22</v>
      </c>
      <c r="C2337" t="s">
        <v>86</v>
      </c>
      <c r="D2337" t="s">
        <v>80</v>
      </c>
      <c r="E2337" t="s">
        <v>29</v>
      </c>
      <c r="F2337">
        <v>800002</v>
      </c>
      <c r="G2337" t="s">
        <v>45</v>
      </c>
      <c r="H2337">
        <v>8465.0434990736849</v>
      </c>
    </row>
    <row r="2338" spans="1:8" x14ac:dyDescent="0.25">
      <c r="A2338" t="s">
        <v>21</v>
      </c>
      <c r="B2338" t="s">
        <v>22</v>
      </c>
      <c r="C2338" t="s">
        <v>87</v>
      </c>
      <c r="D2338" t="s">
        <v>81</v>
      </c>
      <c r="E2338" t="s">
        <v>30</v>
      </c>
      <c r="F2338">
        <v>100000</v>
      </c>
      <c r="G2338" t="s">
        <v>31</v>
      </c>
      <c r="H2338">
        <v>427484.69670322113</v>
      </c>
    </row>
    <row r="2339" spans="1:8" x14ac:dyDescent="0.25">
      <c r="A2339" t="s">
        <v>21</v>
      </c>
      <c r="B2339" t="s">
        <v>22</v>
      </c>
      <c r="C2339" t="s">
        <v>87</v>
      </c>
      <c r="D2339" t="s">
        <v>81</v>
      </c>
      <c r="E2339" t="s">
        <v>30</v>
      </c>
      <c r="F2339">
        <v>100001</v>
      </c>
      <c r="G2339" t="s">
        <v>32</v>
      </c>
      <c r="H2339">
        <v>128245.40901096634</v>
      </c>
    </row>
    <row r="2340" spans="1:8" x14ac:dyDescent="0.25">
      <c r="A2340" t="s">
        <v>21</v>
      </c>
      <c r="B2340" t="s">
        <v>22</v>
      </c>
      <c r="C2340" t="s">
        <v>87</v>
      </c>
      <c r="D2340" t="s">
        <v>81</v>
      </c>
      <c r="E2340" t="s">
        <v>30</v>
      </c>
      <c r="F2340">
        <v>200000</v>
      </c>
      <c r="G2340" t="s">
        <v>36</v>
      </c>
      <c r="H2340">
        <v>213742.34835161056</v>
      </c>
    </row>
    <row r="2341" spans="1:8" x14ac:dyDescent="0.25">
      <c r="A2341" t="s">
        <v>21</v>
      </c>
      <c r="B2341" t="s">
        <v>22</v>
      </c>
      <c r="C2341" t="s">
        <v>87</v>
      </c>
      <c r="D2341" t="s">
        <v>81</v>
      </c>
      <c r="E2341" t="s">
        <v>30</v>
      </c>
      <c r="F2341">
        <v>400000</v>
      </c>
      <c r="G2341" t="s">
        <v>33</v>
      </c>
      <c r="H2341">
        <v>42748.469670322113</v>
      </c>
    </row>
    <row r="2342" spans="1:8" x14ac:dyDescent="0.25">
      <c r="A2342" t="s">
        <v>21</v>
      </c>
      <c r="B2342" t="s">
        <v>22</v>
      </c>
      <c r="C2342" t="s">
        <v>87</v>
      </c>
      <c r="D2342" t="s">
        <v>81</v>
      </c>
      <c r="E2342" t="s">
        <v>30</v>
      </c>
      <c r="F2342">
        <v>400001</v>
      </c>
      <c r="G2342" t="s">
        <v>34</v>
      </c>
      <c r="H2342">
        <v>21374.234835161056</v>
      </c>
    </row>
    <row r="2343" spans="1:8" x14ac:dyDescent="0.25">
      <c r="A2343" t="s">
        <v>21</v>
      </c>
      <c r="B2343" t="s">
        <v>22</v>
      </c>
      <c r="C2343" t="s">
        <v>87</v>
      </c>
      <c r="D2343" t="s">
        <v>81</v>
      </c>
      <c r="E2343" t="s">
        <v>30</v>
      </c>
      <c r="F2343">
        <v>500000</v>
      </c>
      <c r="G2343" t="s">
        <v>35</v>
      </c>
      <c r="H2343">
        <v>85496.939340644225</v>
      </c>
    </row>
    <row r="2344" spans="1:8" x14ac:dyDescent="0.25">
      <c r="A2344" t="s">
        <v>21</v>
      </c>
      <c r="B2344" t="s">
        <v>22</v>
      </c>
      <c r="C2344" t="s">
        <v>87</v>
      </c>
      <c r="D2344" t="s">
        <v>81</v>
      </c>
      <c r="E2344" t="s">
        <v>30</v>
      </c>
      <c r="F2344">
        <v>600000</v>
      </c>
      <c r="G2344" t="s">
        <v>37</v>
      </c>
      <c r="H2344">
        <v>42748.469670322113</v>
      </c>
    </row>
    <row r="2345" spans="1:8" x14ac:dyDescent="0.25">
      <c r="A2345" t="s">
        <v>21</v>
      </c>
      <c r="B2345" t="s">
        <v>22</v>
      </c>
      <c r="C2345" t="s">
        <v>87</v>
      </c>
      <c r="D2345" t="s">
        <v>81</v>
      </c>
      <c r="E2345" t="s">
        <v>30</v>
      </c>
      <c r="F2345">
        <v>600001</v>
      </c>
      <c r="G2345" t="s">
        <v>39</v>
      </c>
      <c r="H2345">
        <v>0</v>
      </c>
    </row>
    <row r="2346" spans="1:8" x14ac:dyDescent="0.25">
      <c r="A2346" t="s">
        <v>21</v>
      </c>
      <c r="B2346" t="s">
        <v>22</v>
      </c>
      <c r="C2346" t="s">
        <v>87</v>
      </c>
      <c r="D2346" t="s">
        <v>81</v>
      </c>
      <c r="E2346" t="s">
        <v>30</v>
      </c>
      <c r="F2346">
        <v>600002</v>
      </c>
      <c r="G2346" t="s">
        <v>38</v>
      </c>
      <c r="H2346">
        <v>0</v>
      </c>
    </row>
    <row r="2347" spans="1:8" x14ac:dyDescent="0.25">
      <c r="A2347" t="s">
        <v>21</v>
      </c>
      <c r="B2347" t="s">
        <v>22</v>
      </c>
      <c r="C2347" t="s">
        <v>87</v>
      </c>
      <c r="D2347" t="s">
        <v>81</v>
      </c>
      <c r="E2347" t="s">
        <v>30</v>
      </c>
      <c r="F2347">
        <v>700000</v>
      </c>
      <c r="G2347" t="s">
        <v>40</v>
      </c>
      <c r="H2347">
        <v>21374.234835161056</v>
      </c>
    </row>
    <row r="2348" spans="1:8" x14ac:dyDescent="0.25">
      <c r="A2348" t="s">
        <v>21</v>
      </c>
      <c r="B2348" t="s">
        <v>22</v>
      </c>
      <c r="C2348" t="s">
        <v>87</v>
      </c>
      <c r="D2348" t="s">
        <v>81</v>
      </c>
      <c r="E2348" t="s">
        <v>30</v>
      </c>
      <c r="F2348">
        <v>700001</v>
      </c>
      <c r="G2348" t="s">
        <v>41</v>
      </c>
      <c r="H2348">
        <v>4274.8469670322111</v>
      </c>
    </row>
    <row r="2349" spans="1:8" x14ac:dyDescent="0.25">
      <c r="A2349" t="s">
        <v>21</v>
      </c>
      <c r="B2349" t="s">
        <v>22</v>
      </c>
      <c r="C2349" t="s">
        <v>87</v>
      </c>
      <c r="D2349" t="s">
        <v>81</v>
      </c>
      <c r="E2349" t="s">
        <v>30</v>
      </c>
      <c r="F2349">
        <v>700002</v>
      </c>
      <c r="G2349" t="s">
        <v>42</v>
      </c>
      <c r="H2349">
        <v>8549.6939340644221</v>
      </c>
    </row>
    <row r="2350" spans="1:8" x14ac:dyDescent="0.25">
      <c r="A2350" t="s">
        <v>21</v>
      </c>
      <c r="B2350" t="s">
        <v>22</v>
      </c>
      <c r="C2350" t="s">
        <v>87</v>
      </c>
      <c r="D2350" t="s">
        <v>81</v>
      </c>
      <c r="E2350" t="s">
        <v>30</v>
      </c>
      <c r="F2350">
        <v>700003</v>
      </c>
      <c r="G2350" t="s">
        <v>43</v>
      </c>
      <c r="H2350">
        <v>4274.8469670322111</v>
      </c>
    </row>
    <row r="2351" spans="1:8" x14ac:dyDescent="0.25">
      <c r="A2351" t="s">
        <v>21</v>
      </c>
      <c r="B2351" t="s">
        <v>22</v>
      </c>
      <c r="C2351" t="s">
        <v>87</v>
      </c>
      <c r="D2351" t="s">
        <v>81</v>
      </c>
      <c r="E2351" t="s">
        <v>30</v>
      </c>
      <c r="F2351">
        <v>800000</v>
      </c>
      <c r="G2351" t="s">
        <v>44</v>
      </c>
      <c r="H2351">
        <v>8549.6939340644221</v>
      </c>
    </row>
    <row r="2352" spans="1:8" x14ac:dyDescent="0.25">
      <c r="A2352" t="s">
        <v>21</v>
      </c>
      <c r="B2352" t="s">
        <v>22</v>
      </c>
      <c r="C2352" t="s">
        <v>87</v>
      </c>
      <c r="D2352" t="s">
        <v>81</v>
      </c>
      <c r="E2352" t="s">
        <v>30</v>
      </c>
      <c r="F2352">
        <v>800001</v>
      </c>
      <c r="G2352" t="s">
        <v>45</v>
      </c>
      <c r="H2352">
        <v>8549.6939340644221</v>
      </c>
    </row>
    <row r="2353" spans="1:8" x14ac:dyDescent="0.25">
      <c r="A2353" t="s">
        <v>21</v>
      </c>
      <c r="B2353" t="s">
        <v>22</v>
      </c>
      <c r="C2353" t="s">
        <v>87</v>
      </c>
      <c r="D2353" t="s">
        <v>81</v>
      </c>
      <c r="E2353" t="s">
        <v>30</v>
      </c>
      <c r="F2353">
        <v>800002</v>
      </c>
      <c r="G2353" t="s">
        <v>45</v>
      </c>
      <c r="H2353">
        <v>8549.6939340644221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"/>
  <sheetViews>
    <sheetView workbookViewId="0">
      <selection activeCell="C3" sqref="C3:D3"/>
    </sheetView>
  </sheetViews>
  <sheetFormatPr defaultRowHeight="15" x14ac:dyDescent="0.25"/>
  <cols>
    <col min="1" max="2" width="9.140625" style="1"/>
    <col min="3" max="3" width="13.42578125" style="1" customWidth="1"/>
    <col min="4" max="4" width="21.5703125" style="1" customWidth="1"/>
    <col min="5" max="16384" width="9.140625" style="1"/>
  </cols>
  <sheetData>
    <row r="3" spans="2:4" x14ac:dyDescent="0.25">
      <c r="B3" s="2" t="s">
        <v>9</v>
      </c>
      <c r="C3" s="2" t="s">
        <v>0</v>
      </c>
      <c r="D3" s="2" t="s">
        <v>60</v>
      </c>
    </row>
    <row r="4" spans="2:4" x14ac:dyDescent="0.25">
      <c r="B4" s="1">
        <v>1</v>
      </c>
      <c r="C4" s="1" t="s">
        <v>3</v>
      </c>
      <c r="D4" s="1" t="s">
        <v>11</v>
      </c>
    </row>
    <row r="5" spans="2:4" x14ac:dyDescent="0.25">
      <c r="B5" s="1">
        <f>B4+1</f>
        <v>2</v>
      </c>
      <c r="C5" s="1" t="s">
        <v>10</v>
      </c>
      <c r="D5" s="1" t="s">
        <v>12</v>
      </c>
    </row>
    <row r="6" spans="2:4" x14ac:dyDescent="0.25">
      <c r="B6" s="1">
        <f t="shared" ref="B6:B10" si="0">B5+1</f>
        <v>3</v>
      </c>
      <c r="C6" s="1" t="s">
        <v>13</v>
      </c>
      <c r="D6" s="1" t="s">
        <v>14</v>
      </c>
    </row>
    <row r="7" spans="2:4" x14ac:dyDescent="0.25">
      <c r="B7" s="1">
        <f t="shared" si="0"/>
        <v>4</v>
      </c>
      <c r="C7" s="1" t="s">
        <v>15</v>
      </c>
      <c r="D7" s="1" t="s">
        <v>16</v>
      </c>
    </row>
    <row r="8" spans="2:4" x14ac:dyDescent="0.25">
      <c r="B8" s="1">
        <f t="shared" si="0"/>
        <v>5</v>
      </c>
      <c r="C8" s="1" t="s">
        <v>17</v>
      </c>
      <c r="D8" s="1" t="s">
        <v>18</v>
      </c>
    </row>
    <row r="9" spans="2:4" x14ac:dyDescent="0.25">
      <c r="B9" s="1">
        <f t="shared" si="0"/>
        <v>6</v>
      </c>
      <c r="C9" s="1" t="s">
        <v>19</v>
      </c>
      <c r="D9" s="1" t="s">
        <v>20</v>
      </c>
    </row>
    <row r="10" spans="2:4" x14ac:dyDescent="0.25">
      <c r="B10" s="1">
        <f t="shared" si="0"/>
        <v>7</v>
      </c>
      <c r="C10" s="1" t="s">
        <v>21</v>
      </c>
      <c r="D10" s="1" t="s">
        <v>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DATABASE</vt:lpstr>
      <vt:lpstr>PIVOT</vt:lpstr>
      <vt:lpstr>glbpamap</vt:lpstr>
      <vt:lpstr>phones</vt:lpstr>
      <vt:lpstr>payroll</vt:lpstr>
      <vt:lpstr>implementation</vt:lpstr>
      <vt:lpstr>gl</vt:lpstr>
      <vt:lpstr>LE</vt:lpstr>
      <vt:lpstr>Department</vt:lpstr>
      <vt:lpstr>Account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Yasser Alejandro Palacios</dc:creator>
  <cp:lastModifiedBy>Yasser Alejandro Palacios</cp:lastModifiedBy>
  <dcterms:created xsi:type="dcterms:W3CDTF">2016-07-28T08:57:57Z</dcterms:created>
  <dcterms:modified xsi:type="dcterms:W3CDTF">2016-07-29T13:59:42Z</dcterms:modified>
</cp:coreProperties>
</file>