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mbJJ\Documents\sql-generator\files\"/>
    </mc:Choice>
  </mc:AlternateContent>
  <xr:revisionPtr revIDLastSave="0" documentId="13_ncr:1_{3DFE0E4D-921E-4ABA-8488-6CBE925DEF01}" xr6:coauthVersionLast="47" xr6:coauthVersionMax="47" xr10:uidLastSave="{00000000-0000-0000-0000-000000000000}"/>
  <bookViews>
    <workbookView xWindow="-120" yWindow="-120" windowWidth="38640" windowHeight="21240" firstSheet="1" activeTab="2" xr2:uid="{F59D4BA0-441B-49F9-BC29-2604BCAD5E31}"/>
  </bookViews>
  <sheets>
    <sheet name="Sheet1" sheetId="5" r:id="rId1"/>
    <sheet name="SwatchData" sheetId="1" r:id="rId2"/>
    <sheet name="dbo.swatches" sheetId="6" r:id="rId3"/>
    <sheet name="dbo.swatchesToCategories" sheetId="3" r:id="rId4"/>
    <sheet name="dbo.swatchesToColorRanges" sheetId="2" r:id="rId5"/>
  </sheets>
  <definedNames>
    <definedName name="_xlnm._FilterDatabase" localSheetId="1" hidden="1">SwatchData!$A$1:$S$370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6" l="1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" i="6"/>
  <c r="A1" i="6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Q21" i="1" l="1"/>
  <c r="Q16" i="1"/>
  <c r="Q17" i="1"/>
  <c r="Q15" i="1"/>
  <c r="Q13" i="1"/>
  <c r="Q14" i="1"/>
  <c r="Q18" i="1"/>
  <c r="A18" i="2" s="1"/>
  <c r="Q20" i="1"/>
  <c r="Q19" i="1"/>
  <c r="Q12" i="1"/>
  <c r="Q4" i="1"/>
  <c r="Q2" i="1"/>
  <c r="Q3" i="1"/>
  <c r="Q6" i="1"/>
  <c r="Q7" i="1"/>
  <c r="Q10" i="1"/>
  <c r="Q8" i="1"/>
  <c r="Q11" i="1"/>
  <c r="Q9" i="1"/>
  <c r="Q5" i="1"/>
  <c r="O4" i="1"/>
  <c r="O2" i="1"/>
  <c r="A2" i="3" s="1"/>
  <c r="O3" i="1"/>
  <c r="O6" i="1"/>
  <c r="O7" i="1"/>
  <c r="O10" i="1"/>
  <c r="O8" i="1"/>
  <c r="O11" i="1"/>
  <c r="O9" i="1"/>
  <c r="O5" i="1"/>
  <c r="H4" i="1"/>
  <c r="H2" i="1"/>
  <c r="H3" i="1"/>
  <c r="H6" i="1"/>
  <c r="H7" i="1"/>
  <c r="H10" i="1"/>
  <c r="H8" i="1"/>
  <c r="H11" i="1"/>
  <c r="H9" i="1"/>
  <c r="H5" i="1"/>
  <c r="G4" i="1"/>
  <c r="G2" i="1"/>
  <c r="G3" i="1"/>
  <c r="G6" i="1"/>
  <c r="G7" i="1"/>
  <c r="G10" i="1"/>
  <c r="G8" i="1"/>
  <c r="G11" i="1"/>
  <c r="G9" i="1"/>
  <c r="G5" i="1"/>
  <c r="F4" i="1"/>
  <c r="F2" i="1"/>
  <c r="F3" i="1"/>
  <c r="F6" i="1"/>
  <c r="F7" i="1"/>
  <c r="F10" i="1"/>
  <c r="F8" i="1"/>
  <c r="F11" i="1"/>
  <c r="F9" i="1"/>
  <c r="F5" i="1"/>
  <c r="A9" i="2" l="1"/>
  <c r="A8" i="2"/>
  <c r="A7" i="2"/>
  <c r="A4" i="2"/>
  <c r="A5" i="2"/>
  <c r="A10" i="2"/>
  <c r="A6" i="2"/>
  <c r="A2" i="2"/>
  <c r="A11" i="2"/>
  <c r="A3" i="2"/>
  <c r="O21" i="1" l="1"/>
  <c r="O13" i="1"/>
  <c r="O14" i="1"/>
  <c r="O16" i="1"/>
  <c r="O12" i="1"/>
  <c r="O20" i="1"/>
  <c r="O19" i="1"/>
  <c r="O17" i="1"/>
  <c r="O15" i="1"/>
  <c r="G21" i="1"/>
  <c r="H21" i="1"/>
  <c r="G13" i="1"/>
  <c r="H13" i="1"/>
  <c r="G14" i="1"/>
  <c r="H14" i="1"/>
  <c r="G16" i="1"/>
  <c r="H16" i="1"/>
  <c r="G12" i="1"/>
  <c r="H12" i="1"/>
  <c r="G20" i="1"/>
  <c r="H20" i="1"/>
  <c r="G19" i="1"/>
  <c r="H19" i="1"/>
  <c r="G17" i="1"/>
  <c r="H17" i="1"/>
  <c r="G15" i="1"/>
  <c r="H15" i="1"/>
  <c r="G18" i="1"/>
  <c r="H18" i="1"/>
  <c r="F21" i="1"/>
  <c r="F13" i="1"/>
  <c r="F14" i="1"/>
  <c r="F16" i="1"/>
  <c r="F12" i="1"/>
  <c r="F20" i="1"/>
  <c r="F19" i="1"/>
  <c r="F17" i="1"/>
  <c r="F15" i="1"/>
  <c r="F18" i="1"/>
  <c r="A15" i="2" l="1"/>
  <c r="A17" i="2"/>
  <c r="A19" i="2"/>
  <c r="A20" i="2"/>
  <c r="A20" i="3"/>
  <c r="A12" i="2"/>
  <c r="A16" i="2"/>
  <c r="A14" i="2"/>
  <c r="A13" i="2"/>
  <c r="A21" i="2"/>
  <c r="A21" i="3"/>
  <c r="C183" i="1" l="1"/>
  <c r="C184" i="1"/>
  <c r="C185" i="1"/>
  <c r="C165" i="1"/>
  <c r="C166" i="1"/>
  <c r="C186" i="1"/>
  <c r="C187" i="1"/>
  <c r="C167" i="1"/>
  <c r="C169" i="1"/>
  <c r="C168" i="1"/>
  <c r="C170" i="1"/>
  <c r="C171" i="1"/>
  <c r="C172" i="1"/>
  <c r="C173" i="1"/>
  <c r="C174" i="1"/>
  <c r="C107" i="1"/>
  <c r="C108" i="1"/>
  <c r="C109" i="1"/>
  <c r="C110" i="1"/>
  <c r="C175" i="1"/>
  <c r="C176" i="1"/>
  <c r="C177" i="1"/>
  <c r="C178" i="1"/>
  <c r="C144" i="1"/>
  <c r="C145" i="1"/>
  <c r="C146" i="1"/>
  <c r="C188" i="1"/>
  <c r="C189" i="1"/>
  <c r="C111" i="1"/>
  <c r="C112" i="1"/>
  <c r="C147" i="1"/>
  <c r="C148" i="1"/>
  <c r="C149" i="1"/>
  <c r="C150" i="1"/>
  <c r="C180" i="1"/>
  <c r="C179" i="1"/>
  <c r="C181" i="1"/>
  <c r="C113" i="1"/>
  <c r="C114" i="1"/>
  <c r="C115" i="1"/>
  <c r="C116" i="1"/>
  <c r="C117" i="1"/>
  <c r="C190" i="1"/>
  <c r="C192" i="1"/>
  <c r="C191" i="1"/>
  <c r="C193" i="1"/>
  <c r="C118" i="1"/>
  <c r="C119" i="1"/>
  <c r="C120" i="1"/>
  <c r="C121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22" i="1"/>
  <c r="C123" i="1"/>
  <c r="C124" i="1"/>
  <c r="C125" i="1"/>
  <c r="C126" i="1"/>
  <c r="C127" i="1"/>
  <c r="C128" i="1"/>
  <c r="C129" i="1"/>
  <c r="C131" i="1"/>
  <c r="C130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82" i="1"/>
</calcChain>
</file>

<file path=xl/sharedStrings.xml><?xml version="1.0" encoding="utf-8"?>
<sst xmlns="http://schemas.openxmlformats.org/spreadsheetml/2006/main" count="224" uniqueCount="89">
  <si>
    <t>Product Launch</t>
  </si>
  <si>
    <t>Brand ID</t>
  </si>
  <si>
    <t>Product Line Number</t>
  </si>
  <si>
    <t>Number of Swatches</t>
  </si>
  <si>
    <t>Brand Code</t>
  </si>
  <si>
    <t>Signature Series Sheer &amp; Layered - New Fabrics</t>
  </si>
  <si>
    <t>18</t>
  </si>
  <si>
    <t>S</t>
  </si>
  <si>
    <t>Launch Description</t>
  </si>
  <si>
    <t>New Signature Series Sheer &amp; Layered Swatches. August 2022</t>
  </si>
  <si>
    <t>SUBSTITUTE(SUBSTITUTE(SUBSTITUTE(SUBSTITUTE(A2,"R_30",""),"S_30",""),"_V2.tif",""),".tif","")</t>
  </si>
  <si>
    <t>IF(R2="Aquas &amp; Blues",1,IF(R2="Beiges &amp; Browns",2,IF(R2="Blacks &amp; Grays",3,IF(R2="Greens",4,IF(R2="Oranges",5,IF(R2="Pinks &amp; Reds",6,IF(R2="Purples",7,IF(R2="Whites &amp; Off-whites",8,IF(R2="Yellows",9,0)))))))))</t>
  </si>
  <si>
    <t>Color Ranges</t>
  </si>
  <si>
    <t>SwatchCategoryID</t>
  </si>
  <si>
    <t>SwatchCategoryName</t>
  </si>
  <si>
    <t>styleID</t>
  </si>
  <si>
    <t>Aquas &amp; Blues</t>
  </si>
  <si>
    <t>Available Colors</t>
  </si>
  <si>
    <t>Naturals</t>
  </si>
  <si>
    <t>Beiges &amp; Browns</t>
  </si>
  <si>
    <t>Brand table</t>
  </si>
  <si>
    <t>Privacy Liners</t>
  </si>
  <si>
    <t>Blacks &amp; Grays</t>
  </si>
  <si>
    <t>id</t>
  </si>
  <si>
    <t>title</t>
  </si>
  <si>
    <t>BrandCode</t>
  </si>
  <si>
    <t>Natural Shades Fabrics</t>
  </si>
  <si>
    <t>Sliding Panel Naturals</t>
  </si>
  <si>
    <t>Greens</t>
  </si>
  <si>
    <t>Bali</t>
  </si>
  <si>
    <t>B</t>
  </si>
  <si>
    <t>Oranges</t>
  </si>
  <si>
    <t>Graber</t>
  </si>
  <si>
    <t>G</t>
  </si>
  <si>
    <t>Pinks &amp; Reds</t>
  </si>
  <si>
    <t>Signature Series</t>
  </si>
  <si>
    <t>Purples</t>
  </si>
  <si>
    <t>SWF Contract</t>
  </si>
  <si>
    <t>C</t>
  </si>
  <si>
    <t>Whites &amp; Off-whites</t>
  </si>
  <si>
    <t>Horizons</t>
  </si>
  <si>
    <t>H</t>
  </si>
  <si>
    <t>Yellows</t>
  </si>
  <si>
    <t>CollectionName</t>
  </si>
  <si>
    <t>ColorName</t>
  </si>
  <si>
    <t>ColorNumber</t>
  </si>
  <si>
    <t>SwatchColorNumber</t>
  </si>
  <si>
    <t>ProductLineCode</t>
  </si>
  <si>
    <t>SwatchProductLineCode</t>
  </si>
  <si>
    <t>SPSRenderImageName</t>
  </si>
  <si>
    <t>ItemNumber</t>
  </si>
  <si>
    <t>createdOn</t>
  </si>
  <si>
    <t>EffectiveInDate</t>
  </si>
  <si>
    <t>EffectiveOutDate</t>
  </si>
  <si>
    <t>OrderInd</t>
  </si>
  <si>
    <t>Renderable</t>
  </si>
  <si>
    <t>Opacity</t>
  </si>
  <si>
    <t>BrandId</t>
  </si>
  <si>
    <t>Color Range</t>
  </si>
  <si>
    <t>Color Range ID</t>
  </si>
  <si>
    <t>CURRENT_TIMESTAMP</t>
  </si>
  <si>
    <t>DATEADD(year, 10, CURRENT_TIMESTAMP)</t>
  </si>
  <si>
    <t>Y</t>
  </si>
  <si>
    <t>O</t>
  </si>
  <si>
    <t>INSERT INTO dbo.SwatchesToCategories (SwatchCategoryId, SwatchId) VALUES</t>
  </si>
  <si>
    <t>INSERT INTO dbo.SwatchesToColorRanges (SwatchId,ColorRangeId,DisplayOrder) Values</t>
  </si>
  <si>
    <t>Voltaire 3"</t>
  </si>
  <si>
    <t>Crisp Cotton</t>
  </si>
  <si>
    <t>Winter White</t>
  </si>
  <si>
    <t>Warm Tan</t>
  </si>
  <si>
    <t>Mineral Grey</t>
  </si>
  <si>
    <t>Modern Grey</t>
  </si>
  <si>
    <t>Thundermist</t>
  </si>
  <si>
    <t>Warm Sand</t>
  </si>
  <si>
    <t>Delicate Eggshell</t>
  </si>
  <si>
    <t>Rain</t>
  </si>
  <si>
    <t>First Snow</t>
  </si>
  <si>
    <t>Voltaire Sheen 3"</t>
  </si>
  <si>
    <t>Golden Sky</t>
  </si>
  <si>
    <t>Rich Ivory</t>
  </si>
  <si>
    <t>White Wine</t>
  </si>
  <si>
    <t>Pearl</t>
  </si>
  <si>
    <t>Voltaire Woven 3"</t>
  </si>
  <si>
    <t>Deep Hickory</t>
  </si>
  <si>
    <t>Sandy Beige</t>
  </si>
  <si>
    <t>Heather Grey</t>
  </si>
  <si>
    <t>Natural Wheat</t>
  </si>
  <si>
    <t>Galileo 2 3/4"</t>
  </si>
  <si>
    <t>Porcelain Beige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</si>
</sst>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theme="0" tint="-4.9989318521683403E-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1"/>
      <name val="Calibri"/>
      <family val="2"/>
    </font>
    <font>
      <strike/>
      <sz val="11"/>
      <color theme="1"/>
      <name val="Calibri"/>
      <family val="2"/>
      <scheme val="minor"/>
    </font>
    <font>
      <sz val="10"/>
      <name val="Calibri"/>
      <family val="2"/>
    </font>
    <font>
      <b/>
      <sz val="11"/>
      <color rgb="FF000000"/>
      <name val="Calibri"/>
      <family val="2"/>
    </font>
    <font>
      <sz val="12"/>
      <name val="Arial"/>
      <family val="2"/>
    </font>
    <font>
      <sz val="11"/>
      <color rgb="FF242424"/>
      <name val="-Apple-System"/>
      <charset val="1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40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1" fontId="1" fillId="0" borderId="0" xfId="0" applyNumberFormat="1" applyFont="1"/>
    <xf numFmtId="1" fontId="0" fillId="0" borderId="0" xfId="0" applyNumberFormat="1"/>
    <xf numFmtId="0" fontId="1" fillId="0" borderId="0" xfId="0" applyFont="1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1" applyFont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0" borderId="1" xfId="0" applyFont="1" applyBorder="1"/>
    <xf numFmtId="0" fontId="6" fillId="0" borderId="3" xfId="0" applyFont="1" applyBorder="1"/>
    <xf numFmtId="0" fontId="7" fillId="3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49" fontId="6" fillId="0" borderId="3" xfId="0" applyNumberFormat="1" applyFont="1" applyBorder="1"/>
    <xf numFmtId="0" fontId="5" fillId="2" borderId="6" xfId="0" applyFont="1" applyFill="1" applyBorder="1" applyAlignment="1">
      <alignment horizontal="center" vertical="center"/>
    </xf>
    <xf numFmtId="47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0" fontId="9" fillId="0" borderId="0" xfId="0" applyFont="1"/>
    <xf numFmtId="0" fontId="11" fillId="0" borderId="0" xfId="0" applyFont="1"/>
    <xf numFmtId="0" fontId="13" fillId="0" borderId="0" xfId="0" applyFont="1"/>
    <xf numFmtId="0" fontId="12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0" xfId="0" applyFont="1" applyBorder="1"/>
    <xf numFmtId="0" fontId="12" fillId="0" borderId="0" xfId="0" applyFont="1" applyBorder="1" applyAlignment="1">
      <alignment horizontal="left"/>
    </xf>
    <xf numFmtId="49" fontId="12" fillId="0" borderId="0" xfId="0" applyNumberFormat="1" applyFont="1" applyBorder="1" applyAlignment="1" applyProtection="1">
      <alignment horizontal="left" vertical="center"/>
      <protection locked="0"/>
    </xf>
    <xf numFmtId="0" fontId="10" fillId="0" borderId="0" xfId="0" applyFont="1" applyBorder="1" applyAlignment="1">
      <alignment wrapText="1"/>
    </xf>
    <xf numFmtId="49" fontId="10" fillId="0" borderId="0" xfId="0" applyNumberFormat="1" applyFont="1" applyBorder="1" applyAlignment="1">
      <alignment wrapText="1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0" xfId="0" applyNumberFormat="1" applyBorder="1"/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</cellXfs>
  <cellStyles count="3">
    <cellStyle name="Normal" xfId="0" builtinId="0"/>
    <cellStyle name="Normal 10" xfId="1" xr:uid="{576217CC-404A-466A-9843-787134D94022}"/>
    <cellStyle name="Normal 2" xfId="2" xr:uid="{31816781-BB9B-4BAC-9952-B1A9E265A6EA}"/>
  </cellStyles>
  <dxfs count="20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  <color theme="1" tint="0.499984740745262"/>
      </font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ont>
        <strike/>
        <color theme="1" tint="0.499984740745262"/>
      </font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ont>
        <strike/>
        <color theme="1" tint="0.499984740745262"/>
      </font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ont>
        <strike/>
        <color theme="1" tint="0.499984740745262"/>
      </font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ont>
        <strike/>
        <color theme="1" tint="0.499984740745262"/>
      </font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ont>
        <strike/>
        <color theme="1" tint="0.499984740745262"/>
      </font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ont>
        <strike/>
        <color theme="1" tint="0.499984740745262"/>
      </font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ont>
        <strike/>
        <color theme="1" tint="0.499984740745262"/>
      </font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ont>
        <strike/>
        <color theme="1" tint="0.499984740745262"/>
      </font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ont>
        <strike/>
        <color theme="1" tint="0.499984740745262"/>
      </font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ont>
        <strike/>
        <color theme="1" tint="0.499984740745262"/>
      </font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ont>
        <strike/>
        <color theme="1" tint="0.499984740745262"/>
      </font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ont>
        <strike/>
        <color theme="1" tint="0.499984740745262"/>
      </font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ont>
        <strike/>
        <color theme="1" tint="0.499984740745262"/>
      </font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strike/>
        <color theme="1" tint="0.499984740745262"/>
      </font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ont>
        <strike/>
        <color theme="1" tint="0.499984740745262"/>
      </font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ont>
        <strike/>
        <color theme="1" tint="0.499984740745262"/>
      </font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67DC0-9C95-4FC8-B9AC-8D916984436A}">
  <dimension ref="B1:P18"/>
  <sheetViews>
    <sheetView topLeftCell="D8" zoomScale="80" zoomScaleNormal="80" workbookViewId="0">
      <selection activeCell="B8" sqref="B8"/>
    </sheetView>
  </sheetViews>
  <sheetFormatPr defaultRowHeight="15"/>
  <cols>
    <col min="2" max="2" width="45.7109375" customWidth="1"/>
    <col min="3" max="3" width="9.140625" bestFit="1" customWidth="1"/>
    <col min="4" max="4" width="21.7109375" bestFit="1" customWidth="1"/>
    <col min="5" max="5" width="21.140625" customWidth="1"/>
    <col min="6" max="6" width="14.85546875" customWidth="1"/>
    <col min="9" max="9" width="19.28515625" bestFit="1" customWidth="1"/>
    <col min="10" max="10" width="16.7109375" bestFit="1" customWidth="1"/>
    <col min="11" max="11" width="11.28515625" bestFit="1" customWidth="1"/>
    <col min="13" max="13" width="18.7109375" bestFit="1" customWidth="1"/>
    <col min="14" max="14" width="22.28515625" bestFit="1" customWidth="1"/>
    <col min="16" max="16" width="37.7109375" bestFit="1" customWidth="1"/>
  </cols>
  <sheetData>
    <row r="1" spans="2:16">
      <c r="I1" s="5"/>
      <c r="J1" s="3"/>
    </row>
    <row r="2" spans="2:16" ht="15.75" thickBot="1"/>
    <row r="3" spans="2:16" ht="16.5" thickBot="1">
      <c r="B3" s="9" t="s">
        <v>0</v>
      </c>
      <c r="C3" s="9" t="s">
        <v>1</v>
      </c>
      <c r="D3" s="10" t="s">
        <v>2</v>
      </c>
      <c r="E3" s="10" t="s">
        <v>3</v>
      </c>
      <c r="F3" s="16" t="s">
        <v>4</v>
      </c>
    </row>
    <row r="4" spans="2:16" ht="16.5" thickBot="1">
      <c r="B4" s="11" t="s">
        <v>5</v>
      </c>
      <c r="C4" s="11">
        <v>3</v>
      </c>
      <c r="D4" s="15" t="s">
        <v>6</v>
      </c>
      <c r="E4" s="12"/>
      <c r="F4" t="s">
        <v>7</v>
      </c>
    </row>
    <row r="5" spans="2:16" ht="88.9" customHeight="1" thickBot="1">
      <c r="B5" s="13" t="s">
        <v>8</v>
      </c>
      <c r="C5" s="37" t="s">
        <v>9</v>
      </c>
      <c r="D5" s="38"/>
      <c r="E5" s="39"/>
    </row>
    <row r="8" spans="2:16" ht="194.45" customHeight="1">
      <c r="B8" s="14" t="s">
        <v>10</v>
      </c>
      <c r="D8" s="14" t="s">
        <v>11</v>
      </c>
    </row>
    <row r="9" spans="2:16">
      <c r="D9" s="5" t="s">
        <v>12</v>
      </c>
      <c r="M9" t="s">
        <v>13</v>
      </c>
      <c r="N9" t="s">
        <v>14</v>
      </c>
      <c r="O9" t="s">
        <v>15</v>
      </c>
    </row>
    <row r="10" spans="2:16">
      <c r="D10" t="s">
        <v>16</v>
      </c>
      <c r="M10" s="5">
        <v>5516</v>
      </c>
      <c r="N10" t="s">
        <v>17</v>
      </c>
      <c r="O10">
        <v>1033</v>
      </c>
      <c r="P10" t="s">
        <v>18</v>
      </c>
    </row>
    <row r="11" spans="2:16">
      <c r="D11" t="s">
        <v>19</v>
      </c>
      <c r="I11" t="s">
        <v>20</v>
      </c>
      <c r="M11" s="23">
        <v>5961</v>
      </c>
      <c r="N11" s="23" t="s">
        <v>21</v>
      </c>
      <c r="O11" s="23">
        <v>1033</v>
      </c>
    </row>
    <row r="12" spans="2:16">
      <c r="D12" t="s">
        <v>22</v>
      </c>
      <c r="I12" s="21" t="s">
        <v>23</v>
      </c>
      <c r="J12" t="s">
        <v>24</v>
      </c>
      <c r="K12" t="s">
        <v>25</v>
      </c>
      <c r="M12" s="5">
        <v>7015</v>
      </c>
      <c r="N12" t="s">
        <v>26</v>
      </c>
      <c r="O12">
        <v>1375</v>
      </c>
      <c r="P12" t="s">
        <v>27</v>
      </c>
    </row>
    <row r="13" spans="2:16">
      <c r="D13" t="s">
        <v>28</v>
      </c>
      <c r="I13">
        <v>1</v>
      </c>
      <c r="J13" t="s">
        <v>29</v>
      </c>
      <c r="K13" t="s">
        <v>30</v>
      </c>
      <c r="L13" s="17"/>
    </row>
    <row r="14" spans="2:16">
      <c r="D14" t="s">
        <v>31</v>
      </c>
      <c r="I14">
        <v>2</v>
      </c>
      <c r="J14" t="s">
        <v>32</v>
      </c>
      <c r="K14" t="s">
        <v>33</v>
      </c>
      <c r="L14" s="17"/>
    </row>
    <row r="15" spans="2:16">
      <c r="D15" t="s">
        <v>34</v>
      </c>
      <c r="I15">
        <v>3</v>
      </c>
      <c r="J15" t="s">
        <v>35</v>
      </c>
      <c r="K15" t="s">
        <v>7</v>
      </c>
      <c r="L15" s="17"/>
    </row>
    <row r="16" spans="2:16">
      <c r="D16" t="s">
        <v>36</v>
      </c>
      <c r="I16">
        <v>5</v>
      </c>
      <c r="J16" t="s">
        <v>37</v>
      </c>
      <c r="K16" t="s">
        <v>38</v>
      </c>
      <c r="L16" s="17"/>
    </row>
    <row r="17" spans="4:12">
      <c r="D17" t="s">
        <v>39</v>
      </c>
      <c r="I17">
        <v>6</v>
      </c>
      <c r="J17" t="s">
        <v>40</v>
      </c>
      <c r="K17" t="s">
        <v>41</v>
      </c>
      <c r="L17" s="17"/>
    </row>
    <row r="18" spans="4:12">
      <c r="D18" t="s">
        <v>42</v>
      </c>
    </row>
  </sheetData>
  <mergeCells count="1">
    <mergeCell ref="C5:E5"/>
  </mergeCells>
  <conditionalFormatting sqref="J2:J265">
    <cfRule type="cellIs" dxfId="205" priority="88" operator="equal">
      <formula>"Maybe"</formula>
    </cfRule>
    <cfRule type="cellIs" dxfId="204" priority="89" operator="equal">
      <formula>"Keep"</formula>
    </cfRule>
    <cfRule type="cellIs" dxfId="203" priority="90" operator="equal">
      <formula>"Drop"</formula>
    </cfRule>
  </conditionalFormatting>
  <conditionalFormatting sqref="J82">
    <cfRule type="cellIs" dxfId="202" priority="85" operator="equal">
      <formula>"Maybe"</formula>
    </cfRule>
    <cfRule type="cellIs" dxfId="201" priority="86" operator="equal">
      <formula>"Keep"</formula>
    </cfRule>
    <cfRule type="cellIs" dxfId="200" priority="87" operator="equal">
      <formula>"Drop"</formula>
    </cfRule>
  </conditionalFormatting>
  <conditionalFormatting sqref="J83">
    <cfRule type="cellIs" dxfId="199" priority="82" operator="equal">
      <formula>"Maybe"</formula>
    </cfRule>
    <cfRule type="cellIs" dxfId="198" priority="83" operator="equal">
      <formula>"Keep"</formula>
    </cfRule>
    <cfRule type="cellIs" dxfId="197" priority="84" operator="equal">
      <formula>"Drop"</formula>
    </cfRule>
  </conditionalFormatting>
  <conditionalFormatting sqref="J84">
    <cfRule type="cellIs" dxfId="196" priority="79" operator="equal">
      <formula>"Maybe"</formula>
    </cfRule>
    <cfRule type="cellIs" dxfId="195" priority="80" operator="equal">
      <formula>"Keep"</formula>
    </cfRule>
    <cfRule type="cellIs" dxfId="194" priority="81" operator="equal">
      <formula>"Drop"</formula>
    </cfRule>
  </conditionalFormatting>
  <conditionalFormatting sqref="J85">
    <cfRule type="cellIs" dxfId="193" priority="76" operator="equal">
      <formula>"Maybe"</formula>
    </cfRule>
    <cfRule type="cellIs" dxfId="192" priority="77" operator="equal">
      <formula>"Keep"</formula>
    </cfRule>
    <cfRule type="cellIs" dxfId="191" priority="78" operator="equal">
      <formula>"Drop"</formula>
    </cfRule>
  </conditionalFormatting>
  <conditionalFormatting sqref="J100">
    <cfRule type="cellIs" dxfId="190" priority="73" operator="equal">
      <formula>"Maybe"</formula>
    </cfRule>
    <cfRule type="cellIs" dxfId="189" priority="74" operator="equal">
      <formula>"Keep"</formula>
    </cfRule>
    <cfRule type="cellIs" dxfId="188" priority="75" operator="equal">
      <formula>"Drop"</formula>
    </cfRule>
  </conditionalFormatting>
  <conditionalFormatting sqref="J102">
    <cfRule type="cellIs" dxfId="187" priority="70" operator="equal">
      <formula>"Maybe"</formula>
    </cfRule>
    <cfRule type="cellIs" dxfId="186" priority="71" operator="equal">
      <formula>"Keep"</formula>
    </cfRule>
    <cfRule type="cellIs" dxfId="185" priority="72" operator="equal">
      <formula>"Drop"</formula>
    </cfRule>
  </conditionalFormatting>
  <conditionalFormatting sqref="J103">
    <cfRule type="cellIs" dxfId="184" priority="67" operator="equal">
      <formula>"Maybe"</formula>
    </cfRule>
    <cfRule type="cellIs" dxfId="183" priority="68" operator="equal">
      <formula>"Keep"</formula>
    </cfRule>
    <cfRule type="cellIs" dxfId="182" priority="69" operator="equal">
      <formula>"Drop"</formula>
    </cfRule>
  </conditionalFormatting>
  <conditionalFormatting sqref="J104">
    <cfRule type="cellIs" dxfId="181" priority="64" operator="equal">
      <formula>"Maybe"</formula>
    </cfRule>
    <cfRule type="cellIs" dxfId="180" priority="65" operator="equal">
      <formula>"Keep"</formula>
    </cfRule>
    <cfRule type="cellIs" dxfId="179" priority="66" operator="equal">
      <formula>"Drop"</formula>
    </cfRule>
  </conditionalFormatting>
  <conditionalFormatting sqref="J106:J107">
    <cfRule type="cellIs" dxfId="178" priority="61" operator="equal">
      <formula>"Maybe"</formula>
    </cfRule>
    <cfRule type="cellIs" dxfId="177" priority="62" operator="equal">
      <formula>"Keep"</formula>
    </cfRule>
    <cfRule type="cellIs" dxfId="176" priority="63" operator="equal">
      <formula>"Drop"</formula>
    </cfRule>
  </conditionalFormatting>
  <conditionalFormatting sqref="J105">
    <cfRule type="cellIs" dxfId="175" priority="58" operator="equal">
      <formula>"Maybe"</formula>
    </cfRule>
    <cfRule type="cellIs" dxfId="174" priority="59" operator="equal">
      <formula>"Keep"</formula>
    </cfRule>
    <cfRule type="cellIs" dxfId="173" priority="60" operator="equal">
      <formula>"Drop"</formula>
    </cfRule>
  </conditionalFormatting>
  <conditionalFormatting sqref="J108">
    <cfRule type="cellIs" dxfId="172" priority="55" operator="equal">
      <formula>"Maybe"</formula>
    </cfRule>
    <cfRule type="cellIs" dxfId="171" priority="56" operator="equal">
      <formula>"Keep"</formula>
    </cfRule>
    <cfRule type="cellIs" dxfId="170" priority="57" operator="equal">
      <formula>"Drop"</formula>
    </cfRule>
  </conditionalFormatting>
  <conditionalFormatting sqref="J110:J115">
    <cfRule type="cellIs" dxfId="169" priority="52" operator="equal">
      <formula>"Maybe"</formula>
    </cfRule>
    <cfRule type="cellIs" dxfId="168" priority="53" operator="equal">
      <formula>"Keep"</formula>
    </cfRule>
    <cfRule type="cellIs" dxfId="167" priority="54" operator="equal">
      <formula>"Drop"</formula>
    </cfRule>
  </conditionalFormatting>
  <conditionalFormatting sqref="J118">
    <cfRule type="cellIs" dxfId="166" priority="49" operator="equal">
      <formula>"Maybe"</formula>
    </cfRule>
    <cfRule type="cellIs" dxfId="165" priority="50" operator="equal">
      <formula>"Keep"</formula>
    </cfRule>
    <cfRule type="cellIs" dxfId="164" priority="51" operator="equal">
      <formula>"Drop"</formula>
    </cfRule>
  </conditionalFormatting>
  <conditionalFormatting sqref="J119">
    <cfRule type="cellIs" dxfId="163" priority="46" operator="equal">
      <formula>"Maybe"</formula>
    </cfRule>
    <cfRule type="cellIs" dxfId="162" priority="47" operator="equal">
      <formula>"Keep"</formula>
    </cfRule>
    <cfRule type="cellIs" dxfId="161" priority="48" operator="equal">
      <formula>"Drop"</formula>
    </cfRule>
  </conditionalFormatting>
  <conditionalFormatting sqref="J252">
    <cfRule type="cellIs" dxfId="160" priority="43" operator="equal">
      <formula>"Maybe"</formula>
    </cfRule>
    <cfRule type="cellIs" dxfId="159" priority="44" operator="equal">
      <formula>"Keep"</formula>
    </cfRule>
    <cfRule type="cellIs" dxfId="158" priority="45" operator="equal">
      <formula>"Drop"</formula>
    </cfRule>
  </conditionalFormatting>
  <conditionalFormatting sqref="J233:J238">
    <cfRule type="cellIs" dxfId="157" priority="40" operator="equal">
      <formula>"Maybe"</formula>
    </cfRule>
    <cfRule type="cellIs" dxfId="156" priority="41" operator="equal">
      <formula>"Keep"</formula>
    </cfRule>
    <cfRule type="cellIs" dxfId="155" priority="42" operator="equal">
      <formula>"Drop"</formula>
    </cfRule>
  </conditionalFormatting>
  <conditionalFormatting sqref="J247">
    <cfRule type="cellIs" dxfId="154" priority="37" operator="equal">
      <formula>"Maybe"</formula>
    </cfRule>
    <cfRule type="cellIs" dxfId="153" priority="38" operator="equal">
      <formula>"Keep"</formula>
    </cfRule>
    <cfRule type="cellIs" dxfId="152" priority="39" operator="equal">
      <formula>"Drop"</formula>
    </cfRule>
  </conditionalFormatting>
  <conditionalFormatting sqref="J251">
    <cfRule type="cellIs" dxfId="151" priority="34" operator="equal">
      <formula>"Maybe"</formula>
    </cfRule>
    <cfRule type="cellIs" dxfId="150" priority="35" operator="equal">
      <formula>"Keep"</formula>
    </cfRule>
    <cfRule type="cellIs" dxfId="149" priority="36" operator="equal">
      <formula>"Drop"</formula>
    </cfRule>
  </conditionalFormatting>
  <conditionalFormatting sqref="J266:J1048575">
    <cfRule type="cellIs" dxfId="148" priority="31" operator="equal">
      <formula>"Maybe"</formula>
    </cfRule>
    <cfRule type="cellIs" dxfId="147" priority="32" operator="equal">
      <formula>"Keep"</formula>
    </cfRule>
    <cfRule type="cellIs" dxfId="146" priority="33" operator="equal">
      <formula>"Drop"</formula>
    </cfRule>
  </conditionalFormatting>
  <conditionalFormatting sqref="J273">
    <cfRule type="cellIs" dxfId="145" priority="28" operator="equal">
      <formula>"Maybe"</formula>
    </cfRule>
    <cfRule type="cellIs" dxfId="144" priority="29" operator="equal">
      <formula>"Keep"</formula>
    </cfRule>
    <cfRule type="cellIs" dxfId="143" priority="30" operator="equal">
      <formula>"Drop"</formula>
    </cfRule>
  </conditionalFormatting>
  <conditionalFormatting sqref="J274">
    <cfRule type="cellIs" dxfId="142" priority="25" operator="equal">
      <formula>"Maybe"</formula>
    </cfRule>
    <cfRule type="cellIs" dxfId="141" priority="26" operator="equal">
      <formula>"Keep"</formula>
    </cfRule>
    <cfRule type="cellIs" dxfId="140" priority="27" operator="equal">
      <formula>"Drop"</formula>
    </cfRule>
  </conditionalFormatting>
  <conditionalFormatting sqref="J296">
    <cfRule type="cellIs" dxfId="139" priority="22" operator="equal">
      <formula>"Maybe"</formula>
    </cfRule>
    <cfRule type="cellIs" dxfId="138" priority="23" operator="equal">
      <formula>"Keep"</formula>
    </cfRule>
    <cfRule type="cellIs" dxfId="137" priority="24" operator="equal">
      <formula>"Drop"</formula>
    </cfRule>
  </conditionalFormatting>
  <conditionalFormatting sqref="J297:J302">
    <cfRule type="cellIs" dxfId="136" priority="19" operator="equal">
      <formula>"Maybe"</formula>
    </cfRule>
    <cfRule type="cellIs" dxfId="135" priority="20" operator="equal">
      <formula>"Keep"</formula>
    </cfRule>
    <cfRule type="cellIs" dxfId="134" priority="21" operator="equal">
      <formula>"Drop"</formula>
    </cfRule>
  </conditionalFormatting>
  <conditionalFormatting sqref="J302">
    <cfRule type="cellIs" dxfId="133" priority="16" operator="equal">
      <formula>"Maybe"</formula>
    </cfRule>
    <cfRule type="cellIs" dxfId="132" priority="17" operator="equal">
      <formula>"Keep"</formula>
    </cfRule>
    <cfRule type="cellIs" dxfId="131" priority="18" operator="equal">
      <formula>"Drop"</formula>
    </cfRule>
  </conditionalFormatting>
  <conditionalFormatting sqref="J304">
    <cfRule type="cellIs" dxfId="130" priority="13" operator="equal">
      <formula>"Maybe"</formula>
    </cfRule>
    <cfRule type="cellIs" dxfId="129" priority="14" operator="equal">
      <formula>"Keep"</formula>
    </cfRule>
    <cfRule type="cellIs" dxfId="128" priority="15" operator="equal">
      <formula>"Drop"</formula>
    </cfRule>
  </conditionalFormatting>
  <conditionalFormatting sqref="J306">
    <cfRule type="cellIs" dxfId="127" priority="10" operator="equal">
      <formula>"Maybe"</formula>
    </cfRule>
    <cfRule type="cellIs" dxfId="126" priority="11" operator="equal">
      <formula>"Keep"</formula>
    </cfRule>
    <cfRule type="cellIs" dxfId="125" priority="12" operator="equal">
      <formula>"Drop"</formula>
    </cfRule>
  </conditionalFormatting>
  <conditionalFormatting sqref="J307">
    <cfRule type="cellIs" dxfId="124" priority="7" operator="equal">
      <formula>"Maybe"</formula>
    </cfRule>
    <cfRule type="cellIs" dxfId="123" priority="8" operator="equal">
      <formula>"Keep"</formula>
    </cfRule>
    <cfRule type="cellIs" dxfId="122" priority="9" operator="equal">
      <formula>"Drop"</formula>
    </cfRule>
  </conditionalFormatting>
  <conditionalFormatting sqref="J308">
    <cfRule type="cellIs" dxfId="121" priority="4" operator="equal">
      <formula>"Maybe"</formula>
    </cfRule>
    <cfRule type="cellIs" dxfId="120" priority="5" operator="equal">
      <formula>"Keep"</formula>
    </cfRule>
    <cfRule type="cellIs" dxfId="119" priority="6" operator="equal">
      <formula>"Drop"</formula>
    </cfRule>
  </conditionalFormatting>
  <conditionalFormatting sqref="J309:J312">
    <cfRule type="cellIs" dxfId="118" priority="1" operator="equal">
      <formula>"Maybe"</formula>
    </cfRule>
    <cfRule type="cellIs" dxfId="117" priority="2" operator="equal">
      <formula>"Keep"</formula>
    </cfRule>
    <cfRule type="cellIs" dxfId="116" priority="3" operator="equal">
      <formula>"Drop"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93F5E-0576-4016-852D-5534704149AD}">
  <dimension ref="A1:R1048568"/>
  <sheetViews>
    <sheetView zoomScale="80" zoomScaleNormal="80" workbookViewId="0">
      <pane ySplit="1" topLeftCell="A2" activePane="bottomLeft" state="frozen"/>
      <selection activeCell="E1" sqref="E1"/>
      <selection pane="bottomLeft" activeCell="J33" sqref="J33"/>
    </sheetView>
  </sheetViews>
  <sheetFormatPr defaultColWidth="8.85546875" defaultRowHeight="15"/>
  <cols>
    <col min="1" max="1" width="24.140625" style="33" bestFit="1" customWidth="1"/>
    <col min="2" max="2" width="19.28515625" style="33" bestFit="1" customWidth="1"/>
    <col min="3" max="3" width="15" style="33" customWidth="1"/>
    <col min="4" max="4" width="21.28515625" style="33" customWidth="1"/>
    <col min="5" max="5" width="9.7109375" style="2" customWidth="1"/>
    <col min="6" max="6" width="24.42578125" style="2" customWidth="1"/>
    <col min="7" max="7" width="23.28515625" style="2" customWidth="1"/>
    <col min="8" max="8" width="14.28515625" style="2" customWidth="1"/>
    <col min="9" max="10" width="20.28515625" customWidth="1"/>
    <col min="11" max="11" width="38.28515625" style="2" customWidth="1"/>
    <col min="12" max="12" width="11" style="2" customWidth="1"/>
    <col min="13" max="13" width="13.28515625" style="2" customWidth="1"/>
    <col min="14" max="14" width="9.7109375" style="4" customWidth="1"/>
    <col min="15" max="15" width="9.85546875" style="4" customWidth="1"/>
    <col min="16" max="16" width="23" customWidth="1"/>
    <col min="17" max="17" width="15.7109375" customWidth="1"/>
    <col min="18" max="18" width="29.85546875" style="20" customWidth="1"/>
    <col min="19" max="19" width="158.85546875" customWidth="1"/>
  </cols>
  <sheetData>
    <row r="1" spans="1:18" s="5" customFormat="1">
      <c r="A1" s="1" t="s">
        <v>43</v>
      </c>
      <c r="B1" s="1" t="s">
        <v>44</v>
      </c>
      <c r="C1" s="3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5" t="s">
        <v>51</v>
      </c>
      <c r="J1" s="5" t="s">
        <v>52</v>
      </c>
      <c r="K1" s="1" t="s">
        <v>53</v>
      </c>
      <c r="L1" s="1" t="s">
        <v>54</v>
      </c>
      <c r="M1" s="1" t="s">
        <v>55</v>
      </c>
      <c r="N1" s="3" t="s">
        <v>56</v>
      </c>
      <c r="O1" s="3" t="s">
        <v>57</v>
      </c>
      <c r="P1" s="5" t="s">
        <v>58</v>
      </c>
      <c r="Q1" s="5" t="s">
        <v>59</v>
      </c>
      <c r="R1" s="18" t="s">
        <v>13</v>
      </c>
    </row>
    <row r="2" spans="1:18" ht="15.75">
      <c r="A2" s="26" t="s">
        <v>66</v>
      </c>
      <c r="B2" s="26" t="s">
        <v>67</v>
      </c>
      <c r="C2" s="26">
        <v>96100</v>
      </c>
      <c r="D2" s="26">
        <v>96100</v>
      </c>
      <c r="E2">
        <v>18</v>
      </c>
      <c r="F2" t="str">
        <f>Sheet1!$D$4</f>
        <v>18</v>
      </c>
      <c r="G2" t="str">
        <f>_xlfn.CONCAT("R_",Sheet1!$D$4,"_",C2)</f>
        <v>R_18_96100</v>
      </c>
      <c r="H2" t="str">
        <f>_xlfn.CONCAT(Sheet1!$D$4,Sheet1!$F$4,"-",C2)</f>
        <v>18S-96100</v>
      </c>
      <c r="I2" t="s">
        <v>60</v>
      </c>
      <c r="J2" t="s">
        <v>60</v>
      </c>
      <c r="K2" s="2" t="s">
        <v>61</v>
      </c>
      <c r="L2" s="2" t="s">
        <v>63</v>
      </c>
      <c r="M2" s="2" t="s">
        <v>62</v>
      </c>
      <c r="N2" s="4">
        <v>100</v>
      </c>
      <c r="O2" s="4">
        <f>Sheet1!$C$4</f>
        <v>3</v>
      </c>
      <c r="P2" s="8" t="s">
        <v>22</v>
      </c>
      <c r="Q2" s="7">
        <f t="shared" ref="Q2:Q21" si="0">IF(P2="Aquas &amp; Blues",1,IF(P2="Beiges &amp; Browns",2,IF(P2="Blacks &amp; Grays",3,IF(P2="Greens",4,IF(P2="Oranges",5,IF(P2="Pinks &amp; Reds",6,IF(P2="Purples",7,IF(P2="Whites &amp; Off-whites",8,IF(P2="Yellows",9,"missing")))))))))</f>
        <v>3</v>
      </c>
      <c r="R2" s="25">
        <v>6841</v>
      </c>
    </row>
    <row r="3" spans="1:18" ht="15.75">
      <c r="A3" s="26" t="s">
        <v>66</v>
      </c>
      <c r="B3" s="26" t="s">
        <v>68</v>
      </c>
      <c r="C3" s="26">
        <v>96101</v>
      </c>
      <c r="D3" s="26">
        <v>96101</v>
      </c>
      <c r="E3">
        <v>18</v>
      </c>
      <c r="F3" t="str">
        <f>Sheet1!$D$4</f>
        <v>18</v>
      </c>
      <c r="G3" t="str">
        <f>_xlfn.CONCAT("R_",Sheet1!$D$4,"_",C3)</f>
        <v>R_18_96101</v>
      </c>
      <c r="H3" t="str">
        <f>_xlfn.CONCAT(Sheet1!$D$4,Sheet1!$F$4,"-",C3)</f>
        <v>18S-96101</v>
      </c>
      <c r="I3" t="s">
        <v>60</v>
      </c>
      <c r="J3" t="s">
        <v>60</v>
      </c>
      <c r="K3" s="2" t="s">
        <v>61</v>
      </c>
      <c r="L3" s="2" t="s">
        <v>63</v>
      </c>
      <c r="M3" s="2" t="s">
        <v>62</v>
      </c>
      <c r="N3" s="4">
        <v>100</v>
      </c>
      <c r="O3" s="4">
        <f>Sheet1!$C$4</f>
        <v>3</v>
      </c>
      <c r="P3" s="8" t="s">
        <v>39</v>
      </c>
      <c r="Q3" s="7">
        <f t="shared" si="0"/>
        <v>8</v>
      </c>
      <c r="R3" s="25">
        <v>6841</v>
      </c>
    </row>
    <row r="4" spans="1:18" ht="15.75">
      <c r="A4" s="26" t="s">
        <v>66</v>
      </c>
      <c r="B4" s="26" t="s">
        <v>69</v>
      </c>
      <c r="C4" s="26">
        <v>96109</v>
      </c>
      <c r="D4" s="26">
        <v>96109</v>
      </c>
      <c r="E4">
        <v>18</v>
      </c>
      <c r="F4" t="str">
        <f>Sheet1!$D$4</f>
        <v>18</v>
      </c>
      <c r="G4" t="str">
        <f>_xlfn.CONCAT("R_",Sheet1!$D$4,"_",C4)</f>
        <v>R_18_96109</v>
      </c>
      <c r="H4" t="str">
        <f>_xlfn.CONCAT(Sheet1!$D$4,Sheet1!$F$4,"-",C4)</f>
        <v>18S-96109</v>
      </c>
      <c r="I4" t="s">
        <v>60</v>
      </c>
      <c r="J4" t="s">
        <v>60</v>
      </c>
      <c r="K4" s="2" t="s">
        <v>61</v>
      </c>
      <c r="L4" s="2" t="s">
        <v>63</v>
      </c>
      <c r="M4" s="2" t="s">
        <v>62</v>
      </c>
      <c r="N4" s="4">
        <v>100</v>
      </c>
      <c r="O4" s="4">
        <f>Sheet1!$C$4</f>
        <v>3</v>
      </c>
      <c r="P4" s="8" t="s">
        <v>22</v>
      </c>
      <c r="Q4" s="7">
        <f t="shared" si="0"/>
        <v>3</v>
      </c>
      <c r="R4" s="25">
        <v>6841</v>
      </c>
    </row>
    <row r="5" spans="1:18" ht="15.75">
      <c r="A5" s="26" t="s">
        <v>66</v>
      </c>
      <c r="B5" s="26" t="s">
        <v>70</v>
      </c>
      <c r="C5" s="26">
        <v>96111</v>
      </c>
      <c r="D5" s="26">
        <v>96111</v>
      </c>
      <c r="E5">
        <v>18</v>
      </c>
      <c r="F5" t="str">
        <f>Sheet1!$D$4</f>
        <v>18</v>
      </c>
      <c r="G5" t="str">
        <f>_xlfn.CONCAT("R_",Sheet1!$D$4,"_",C5)</f>
        <v>R_18_96111</v>
      </c>
      <c r="H5" t="str">
        <f>_xlfn.CONCAT(Sheet1!$D$4,Sheet1!$F$4,"-",C5)</f>
        <v>18S-96111</v>
      </c>
      <c r="I5" t="s">
        <v>60</v>
      </c>
      <c r="J5" t="s">
        <v>60</v>
      </c>
      <c r="K5" s="2" t="s">
        <v>61</v>
      </c>
      <c r="L5" s="2" t="s">
        <v>63</v>
      </c>
      <c r="M5" s="2" t="s">
        <v>62</v>
      </c>
      <c r="N5" s="4">
        <v>100</v>
      </c>
      <c r="O5" s="4">
        <f>Sheet1!$C$4</f>
        <v>3</v>
      </c>
      <c r="P5" s="8" t="s">
        <v>19</v>
      </c>
      <c r="Q5" s="7">
        <f t="shared" si="0"/>
        <v>2</v>
      </c>
      <c r="R5" s="25">
        <v>6841</v>
      </c>
    </row>
    <row r="6" spans="1:18" ht="15.75">
      <c r="A6" s="26" t="s">
        <v>66</v>
      </c>
      <c r="B6" s="26" t="s">
        <v>71</v>
      </c>
      <c r="C6" s="26">
        <v>96117</v>
      </c>
      <c r="D6" s="26">
        <v>96117</v>
      </c>
      <c r="E6">
        <v>18</v>
      </c>
      <c r="F6" t="str">
        <f>Sheet1!$D$4</f>
        <v>18</v>
      </c>
      <c r="G6" t="str">
        <f>_xlfn.CONCAT("R_",Sheet1!$D$4,"_",C6)</f>
        <v>R_18_96117</v>
      </c>
      <c r="H6" t="str">
        <f>_xlfn.CONCAT(Sheet1!$D$4,Sheet1!$F$4,"-",C6)</f>
        <v>18S-96117</v>
      </c>
      <c r="I6" t="s">
        <v>60</v>
      </c>
      <c r="J6" t="s">
        <v>60</v>
      </c>
      <c r="K6" s="2" t="s">
        <v>61</v>
      </c>
      <c r="L6" s="2" t="s">
        <v>63</v>
      </c>
      <c r="M6" s="2" t="s">
        <v>62</v>
      </c>
      <c r="N6" s="4">
        <v>100</v>
      </c>
      <c r="O6" s="4">
        <f>Sheet1!$C$4</f>
        <v>3</v>
      </c>
      <c r="P6" s="8" t="s">
        <v>19</v>
      </c>
      <c r="Q6" s="7">
        <f t="shared" si="0"/>
        <v>2</v>
      </c>
      <c r="R6" s="25">
        <v>6841</v>
      </c>
    </row>
    <row r="7" spans="1:18" ht="15.75">
      <c r="A7" s="26" t="s">
        <v>66</v>
      </c>
      <c r="B7" s="26" t="s">
        <v>72</v>
      </c>
      <c r="C7" s="26">
        <v>96118</v>
      </c>
      <c r="D7" s="26">
        <v>96118</v>
      </c>
      <c r="E7">
        <v>18</v>
      </c>
      <c r="F7" t="str">
        <f>Sheet1!$D$4</f>
        <v>18</v>
      </c>
      <c r="G7" t="str">
        <f>_xlfn.CONCAT("R_",Sheet1!$D$4,"_",C7)</f>
        <v>R_18_96118</v>
      </c>
      <c r="H7" t="str">
        <f>_xlfn.CONCAT(Sheet1!$D$4,Sheet1!$F$4,"-",C7)</f>
        <v>18S-96118</v>
      </c>
      <c r="I7" t="s">
        <v>60</v>
      </c>
      <c r="J7" t="s">
        <v>60</v>
      </c>
      <c r="K7" s="2" t="s">
        <v>61</v>
      </c>
      <c r="L7" s="2" t="s">
        <v>63</v>
      </c>
      <c r="M7" s="2" t="s">
        <v>62</v>
      </c>
      <c r="N7" s="4">
        <v>100</v>
      </c>
      <c r="O7" s="4">
        <f>Sheet1!$C$4</f>
        <v>3</v>
      </c>
      <c r="P7" s="8" t="s">
        <v>22</v>
      </c>
      <c r="Q7" s="7">
        <f t="shared" si="0"/>
        <v>3</v>
      </c>
      <c r="R7" s="25">
        <v>6841</v>
      </c>
    </row>
    <row r="8" spans="1:18" ht="15.75">
      <c r="A8" s="26" t="s">
        <v>66</v>
      </c>
      <c r="B8" s="26" t="s">
        <v>73</v>
      </c>
      <c r="C8" s="26">
        <v>96121</v>
      </c>
      <c r="D8" s="26">
        <v>96121</v>
      </c>
      <c r="E8">
        <v>18</v>
      </c>
      <c r="F8" t="str">
        <f>Sheet1!$D$4</f>
        <v>18</v>
      </c>
      <c r="G8" t="str">
        <f>_xlfn.CONCAT("R_",Sheet1!$D$4,"_",C8)</f>
        <v>R_18_96121</v>
      </c>
      <c r="H8" t="str">
        <f>_xlfn.CONCAT(Sheet1!$D$4,Sheet1!$F$4,"-",C8)</f>
        <v>18S-96121</v>
      </c>
      <c r="I8" t="s">
        <v>60</v>
      </c>
      <c r="J8" t="s">
        <v>60</v>
      </c>
      <c r="K8" s="2" t="s">
        <v>61</v>
      </c>
      <c r="L8" s="2" t="s">
        <v>63</v>
      </c>
      <c r="M8" s="2" t="s">
        <v>62</v>
      </c>
      <c r="N8" s="4">
        <v>100</v>
      </c>
      <c r="O8" s="4">
        <f>Sheet1!$C$4</f>
        <v>3</v>
      </c>
      <c r="P8" s="8" t="s">
        <v>39</v>
      </c>
      <c r="Q8" s="7">
        <f t="shared" si="0"/>
        <v>8</v>
      </c>
      <c r="R8" s="25">
        <v>6841</v>
      </c>
    </row>
    <row r="9" spans="1:18" ht="15.75">
      <c r="A9" s="26" t="s">
        <v>66</v>
      </c>
      <c r="B9" s="26" t="s">
        <v>74</v>
      </c>
      <c r="C9" s="26">
        <v>96122</v>
      </c>
      <c r="D9" s="26">
        <v>96122</v>
      </c>
      <c r="E9">
        <v>18</v>
      </c>
      <c r="F9" t="str">
        <f>Sheet1!$D$4</f>
        <v>18</v>
      </c>
      <c r="G9" t="str">
        <f>_xlfn.CONCAT("R_",Sheet1!$D$4,"_",C9)</f>
        <v>R_18_96122</v>
      </c>
      <c r="H9" t="str">
        <f>_xlfn.CONCAT(Sheet1!$D$4,Sheet1!$F$4,"-",C9)</f>
        <v>18S-96122</v>
      </c>
      <c r="I9" t="s">
        <v>60</v>
      </c>
      <c r="J9" t="s">
        <v>60</v>
      </c>
      <c r="K9" s="2" t="s">
        <v>61</v>
      </c>
      <c r="L9" s="2" t="s">
        <v>63</v>
      </c>
      <c r="M9" s="2" t="s">
        <v>62</v>
      </c>
      <c r="N9" s="4">
        <v>100</v>
      </c>
      <c r="O9" s="4">
        <f>Sheet1!$C$4</f>
        <v>3</v>
      </c>
      <c r="P9" s="8" t="s">
        <v>39</v>
      </c>
      <c r="Q9" s="7">
        <f t="shared" si="0"/>
        <v>8</v>
      </c>
      <c r="R9" s="25">
        <v>6841</v>
      </c>
    </row>
    <row r="10" spans="1:18" ht="15.75">
      <c r="A10" s="26" t="s">
        <v>66</v>
      </c>
      <c r="B10" s="26" t="s">
        <v>75</v>
      </c>
      <c r="C10" s="26">
        <v>96124</v>
      </c>
      <c r="D10" s="26">
        <v>96124</v>
      </c>
      <c r="E10">
        <v>18</v>
      </c>
      <c r="F10" t="str">
        <f>Sheet1!$D$4</f>
        <v>18</v>
      </c>
      <c r="G10" t="str">
        <f>_xlfn.CONCAT("R_",Sheet1!$D$4,"_",C10)</f>
        <v>R_18_96124</v>
      </c>
      <c r="H10" t="str">
        <f>_xlfn.CONCAT(Sheet1!$D$4,Sheet1!$F$4,"-",C10)</f>
        <v>18S-96124</v>
      </c>
      <c r="I10" t="s">
        <v>60</v>
      </c>
      <c r="J10" t="s">
        <v>60</v>
      </c>
      <c r="K10" s="2" t="s">
        <v>61</v>
      </c>
      <c r="L10" s="2" t="s">
        <v>63</v>
      </c>
      <c r="M10" s="2" t="s">
        <v>62</v>
      </c>
      <c r="N10" s="4">
        <v>100</v>
      </c>
      <c r="O10" s="4">
        <f>Sheet1!$C$4</f>
        <v>3</v>
      </c>
      <c r="P10" s="8" t="s">
        <v>39</v>
      </c>
      <c r="Q10" s="7">
        <f t="shared" si="0"/>
        <v>8</v>
      </c>
      <c r="R10" s="25">
        <v>6841</v>
      </c>
    </row>
    <row r="11" spans="1:18" ht="15.75">
      <c r="A11" s="26" t="s">
        <v>66</v>
      </c>
      <c r="B11" s="26" t="s">
        <v>76</v>
      </c>
      <c r="C11" s="26">
        <v>96125</v>
      </c>
      <c r="D11" s="26">
        <v>96125</v>
      </c>
      <c r="E11">
        <v>18</v>
      </c>
      <c r="F11" t="str">
        <f>Sheet1!$D$4</f>
        <v>18</v>
      </c>
      <c r="G11" t="str">
        <f>_xlfn.CONCAT("R_",Sheet1!$D$4,"_",C11)</f>
        <v>R_18_96125</v>
      </c>
      <c r="H11" t="str">
        <f>_xlfn.CONCAT(Sheet1!$D$4,Sheet1!$F$4,"-",C11)</f>
        <v>18S-96125</v>
      </c>
      <c r="I11" t="s">
        <v>60</v>
      </c>
      <c r="J11" t="s">
        <v>60</v>
      </c>
      <c r="K11" s="2" t="s">
        <v>61</v>
      </c>
      <c r="L11" s="2" t="s">
        <v>63</v>
      </c>
      <c r="M11" s="2" t="s">
        <v>62</v>
      </c>
      <c r="N11" s="4">
        <v>100</v>
      </c>
      <c r="O11" s="4">
        <f>Sheet1!$C$4</f>
        <v>3</v>
      </c>
      <c r="P11" s="8" t="s">
        <v>22</v>
      </c>
      <c r="Q11" s="7">
        <f t="shared" si="0"/>
        <v>3</v>
      </c>
      <c r="R11" s="25">
        <v>6841</v>
      </c>
    </row>
    <row r="12" spans="1:18" ht="15.75">
      <c r="A12" s="26" t="s">
        <v>77</v>
      </c>
      <c r="B12" s="26" t="s">
        <v>78</v>
      </c>
      <c r="C12" s="26">
        <v>96160</v>
      </c>
      <c r="D12" s="26">
        <v>96160</v>
      </c>
      <c r="E12">
        <v>18</v>
      </c>
      <c r="F12" t="str">
        <f>Sheet1!$D$4</f>
        <v>18</v>
      </c>
      <c r="G12" t="str">
        <f>_xlfn.CONCAT("R_",Sheet1!$D$4,"_",C12)</f>
        <v>R_18_96160</v>
      </c>
      <c r="H12" t="str">
        <f>_xlfn.CONCAT(Sheet1!$D$4,Sheet1!$F$4,"-",C12)</f>
        <v>18S-96160</v>
      </c>
      <c r="I12" t="s">
        <v>60</v>
      </c>
      <c r="J12" t="s">
        <v>60</v>
      </c>
      <c r="K12" s="2" t="s">
        <v>61</v>
      </c>
      <c r="L12" s="2" t="s">
        <v>63</v>
      </c>
      <c r="M12" s="2" t="s">
        <v>62</v>
      </c>
      <c r="N12" s="4">
        <v>100</v>
      </c>
      <c r="O12" s="4">
        <f>Sheet1!$C$4</f>
        <v>3</v>
      </c>
      <c r="P12" s="8" t="s">
        <v>39</v>
      </c>
      <c r="Q12" s="7">
        <f t="shared" si="0"/>
        <v>8</v>
      </c>
      <c r="R12" s="25">
        <v>6841</v>
      </c>
    </row>
    <row r="13" spans="1:18" ht="15.75">
      <c r="A13" s="26" t="s">
        <v>77</v>
      </c>
      <c r="B13" s="26" t="s">
        <v>79</v>
      </c>
      <c r="C13" s="26">
        <v>96161</v>
      </c>
      <c r="D13" s="26">
        <v>96161</v>
      </c>
      <c r="E13">
        <v>18</v>
      </c>
      <c r="F13" t="str">
        <f>Sheet1!$D$4</f>
        <v>18</v>
      </c>
      <c r="G13" t="str">
        <f>_xlfn.CONCAT("R_",Sheet1!$D$4,"_",C13)</f>
        <v>R_18_96161</v>
      </c>
      <c r="H13" t="str">
        <f>_xlfn.CONCAT(Sheet1!$D$4,Sheet1!$F$4,"-",C13)</f>
        <v>18S-96161</v>
      </c>
      <c r="I13" t="s">
        <v>60</v>
      </c>
      <c r="J13" t="s">
        <v>60</v>
      </c>
      <c r="K13" s="2" t="s">
        <v>61</v>
      </c>
      <c r="L13" s="2" t="s">
        <v>63</v>
      </c>
      <c r="M13" s="2" t="s">
        <v>62</v>
      </c>
      <c r="N13" s="4">
        <v>100</v>
      </c>
      <c r="O13" s="4">
        <f>Sheet1!$C$4</f>
        <v>3</v>
      </c>
      <c r="P13" s="8" t="s">
        <v>22</v>
      </c>
      <c r="Q13" s="7">
        <f t="shared" si="0"/>
        <v>3</v>
      </c>
      <c r="R13" s="25">
        <v>6841</v>
      </c>
    </row>
    <row r="14" spans="1:18" ht="15.75">
      <c r="A14" s="26" t="s">
        <v>77</v>
      </c>
      <c r="B14" s="26" t="s">
        <v>80</v>
      </c>
      <c r="C14" s="26">
        <v>96162</v>
      </c>
      <c r="D14" s="26">
        <v>96162</v>
      </c>
      <c r="E14">
        <v>18</v>
      </c>
      <c r="F14" t="str">
        <f>Sheet1!$D$4</f>
        <v>18</v>
      </c>
      <c r="G14" t="str">
        <f>_xlfn.CONCAT("R_",Sheet1!$D$4,"_",C14)</f>
        <v>R_18_96162</v>
      </c>
      <c r="H14" t="str">
        <f>_xlfn.CONCAT(Sheet1!$D$4,Sheet1!$F$4,"-",C14)</f>
        <v>18S-96162</v>
      </c>
      <c r="I14" t="s">
        <v>60</v>
      </c>
      <c r="J14" t="s">
        <v>60</v>
      </c>
      <c r="K14" s="2" t="s">
        <v>61</v>
      </c>
      <c r="L14" s="2" t="s">
        <v>63</v>
      </c>
      <c r="M14" s="2" t="s">
        <v>62</v>
      </c>
      <c r="N14" s="4">
        <v>100</v>
      </c>
      <c r="O14" s="4">
        <f>Sheet1!$C$4</f>
        <v>3</v>
      </c>
      <c r="P14" s="8" t="s">
        <v>39</v>
      </c>
      <c r="Q14" s="7">
        <f t="shared" si="0"/>
        <v>8</v>
      </c>
      <c r="R14" s="25">
        <v>6841</v>
      </c>
    </row>
    <row r="15" spans="1:18" ht="15.75">
      <c r="A15" s="26" t="s">
        <v>77</v>
      </c>
      <c r="B15" s="26" t="s">
        <v>81</v>
      </c>
      <c r="C15" s="26">
        <v>96163</v>
      </c>
      <c r="D15" s="26">
        <v>96163</v>
      </c>
      <c r="E15">
        <v>18</v>
      </c>
      <c r="F15" t="str">
        <f>Sheet1!$D$4</f>
        <v>18</v>
      </c>
      <c r="G15" t="str">
        <f>_xlfn.CONCAT("R_",Sheet1!$D$4,"_",C15)</f>
        <v>R_18_96163</v>
      </c>
      <c r="H15" t="str">
        <f>_xlfn.CONCAT(Sheet1!$D$4,Sheet1!$F$4,"-",C15)</f>
        <v>18S-96163</v>
      </c>
      <c r="I15" t="s">
        <v>60</v>
      </c>
      <c r="J15" t="s">
        <v>60</v>
      </c>
      <c r="K15" s="2" t="s">
        <v>61</v>
      </c>
      <c r="L15" s="2" t="s">
        <v>63</v>
      </c>
      <c r="M15" s="2" t="s">
        <v>62</v>
      </c>
      <c r="N15" s="4">
        <v>100</v>
      </c>
      <c r="O15" s="4">
        <f>Sheet1!$C$4</f>
        <v>3</v>
      </c>
      <c r="P15" s="8" t="s">
        <v>22</v>
      </c>
      <c r="Q15" s="7">
        <f t="shared" si="0"/>
        <v>3</v>
      </c>
      <c r="R15" s="25">
        <v>6841</v>
      </c>
    </row>
    <row r="16" spans="1:18" ht="15.75">
      <c r="A16" s="26" t="s">
        <v>82</v>
      </c>
      <c r="B16" s="26" t="s">
        <v>83</v>
      </c>
      <c r="C16" s="26">
        <v>96180</v>
      </c>
      <c r="D16" s="26">
        <v>96180</v>
      </c>
      <c r="E16">
        <v>18</v>
      </c>
      <c r="F16" t="str">
        <f>Sheet1!$D$4</f>
        <v>18</v>
      </c>
      <c r="G16" t="str">
        <f>_xlfn.CONCAT("R_",Sheet1!$D$4,"_",C16)</f>
        <v>R_18_96180</v>
      </c>
      <c r="H16" t="str">
        <f>_xlfn.CONCAT(Sheet1!$D$4,Sheet1!$F$4,"-",C16)</f>
        <v>18S-96180</v>
      </c>
      <c r="I16" t="s">
        <v>60</v>
      </c>
      <c r="J16" t="s">
        <v>60</v>
      </c>
      <c r="K16" s="2" t="s">
        <v>61</v>
      </c>
      <c r="L16" s="2" t="s">
        <v>63</v>
      </c>
      <c r="M16" s="2" t="s">
        <v>62</v>
      </c>
      <c r="N16" s="4">
        <v>100</v>
      </c>
      <c r="O16" s="4">
        <f>Sheet1!$C$4</f>
        <v>3</v>
      </c>
      <c r="P16" s="8" t="s">
        <v>22</v>
      </c>
      <c r="Q16" s="7">
        <f t="shared" si="0"/>
        <v>3</v>
      </c>
      <c r="R16" s="25">
        <v>6841</v>
      </c>
    </row>
    <row r="17" spans="1:18" ht="15.75">
      <c r="A17" s="26" t="s">
        <v>82</v>
      </c>
      <c r="B17" s="26" t="s">
        <v>84</v>
      </c>
      <c r="C17" s="26">
        <v>96181</v>
      </c>
      <c r="D17" s="26">
        <v>96181</v>
      </c>
      <c r="E17">
        <v>18</v>
      </c>
      <c r="F17" t="str">
        <f>Sheet1!$D$4</f>
        <v>18</v>
      </c>
      <c r="G17" t="str">
        <f>_xlfn.CONCAT("R_",Sheet1!$D$4,"_",C17)</f>
        <v>R_18_96181</v>
      </c>
      <c r="H17" t="str">
        <f>_xlfn.CONCAT(Sheet1!$D$4,Sheet1!$F$4,"-",C17)</f>
        <v>18S-96181</v>
      </c>
      <c r="I17" t="s">
        <v>60</v>
      </c>
      <c r="J17" t="s">
        <v>60</v>
      </c>
      <c r="K17" s="2" t="s">
        <v>61</v>
      </c>
      <c r="L17" s="2" t="s">
        <v>63</v>
      </c>
      <c r="M17" s="2" t="s">
        <v>62</v>
      </c>
      <c r="N17" s="4">
        <v>100</v>
      </c>
      <c r="O17" s="4">
        <f>Sheet1!$C$4</f>
        <v>3</v>
      </c>
      <c r="P17" s="8" t="s">
        <v>39</v>
      </c>
      <c r="Q17" s="7">
        <f t="shared" si="0"/>
        <v>8</v>
      </c>
      <c r="R17" s="25">
        <v>6841</v>
      </c>
    </row>
    <row r="18" spans="1:18" ht="15.75">
      <c r="A18" s="26" t="s">
        <v>82</v>
      </c>
      <c r="B18" s="26" t="s">
        <v>85</v>
      </c>
      <c r="C18" s="26">
        <v>96182</v>
      </c>
      <c r="D18" s="26">
        <v>96182</v>
      </c>
      <c r="E18">
        <v>18</v>
      </c>
      <c r="F18" t="str">
        <f>Sheet1!$D$4</f>
        <v>18</v>
      </c>
      <c r="G18" t="str">
        <f>_xlfn.CONCAT("R_",Sheet1!$D$4,"_",C18)</f>
        <v>R_18_96182</v>
      </c>
      <c r="H18" t="str">
        <f>_xlfn.CONCAT(Sheet1!$D$4,Sheet1!$F$4,"-",C18)</f>
        <v>18S-96182</v>
      </c>
      <c r="I18" t="s">
        <v>60</v>
      </c>
      <c r="J18" t="s">
        <v>60</v>
      </c>
      <c r="K18" s="2" t="s">
        <v>61</v>
      </c>
      <c r="L18" s="2" t="s">
        <v>63</v>
      </c>
      <c r="M18" s="2" t="s">
        <v>62</v>
      </c>
      <c r="N18" s="4">
        <v>100</v>
      </c>
      <c r="O18" s="4">
        <v>1</v>
      </c>
      <c r="P18" s="8" t="s">
        <v>19</v>
      </c>
      <c r="Q18" s="7">
        <f t="shared" si="0"/>
        <v>2</v>
      </c>
      <c r="R18" s="25">
        <v>6841</v>
      </c>
    </row>
    <row r="19" spans="1:18" ht="15.75">
      <c r="A19" s="26" t="s">
        <v>82</v>
      </c>
      <c r="B19" s="26" t="s">
        <v>86</v>
      </c>
      <c r="C19" s="26">
        <v>96183</v>
      </c>
      <c r="D19" s="26">
        <v>96183</v>
      </c>
      <c r="E19">
        <v>18</v>
      </c>
      <c r="F19" t="str">
        <f>Sheet1!$D$4</f>
        <v>18</v>
      </c>
      <c r="G19" t="str">
        <f>_xlfn.CONCAT("R_",Sheet1!$D$4,"_",C19)</f>
        <v>R_18_96183</v>
      </c>
      <c r="H19" t="str">
        <f>_xlfn.CONCAT(Sheet1!$D$4,Sheet1!$F$4,"-",C19)</f>
        <v>18S-96183</v>
      </c>
      <c r="I19" t="s">
        <v>60</v>
      </c>
      <c r="J19" t="s">
        <v>60</v>
      </c>
      <c r="K19" s="2" t="s">
        <v>61</v>
      </c>
      <c r="L19" s="2" t="s">
        <v>63</v>
      </c>
      <c r="M19" s="2" t="s">
        <v>62</v>
      </c>
      <c r="N19" s="4">
        <v>100</v>
      </c>
      <c r="O19" s="4">
        <f>Sheet1!$C$4</f>
        <v>3</v>
      </c>
      <c r="P19" s="8" t="s">
        <v>22</v>
      </c>
      <c r="Q19" s="7">
        <f t="shared" si="0"/>
        <v>3</v>
      </c>
      <c r="R19" s="25">
        <v>6841</v>
      </c>
    </row>
    <row r="20" spans="1:18" ht="15.75">
      <c r="A20" s="26" t="s">
        <v>87</v>
      </c>
      <c r="B20" s="26" t="s">
        <v>88</v>
      </c>
      <c r="C20" s="26">
        <v>97200</v>
      </c>
      <c r="D20" s="26">
        <v>97200</v>
      </c>
      <c r="E20">
        <v>18</v>
      </c>
      <c r="F20" t="str">
        <f>Sheet1!$D$4</f>
        <v>18</v>
      </c>
      <c r="G20" t="str">
        <f>_xlfn.CONCAT("R_",Sheet1!$D$4,"_",C20)</f>
        <v>R_18_97200</v>
      </c>
      <c r="H20" t="str">
        <f>_xlfn.CONCAT(Sheet1!$D$4,Sheet1!$F$4,"-",C20)</f>
        <v>18S-97200</v>
      </c>
      <c r="I20" t="s">
        <v>60</v>
      </c>
      <c r="J20" t="s">
        <v>60</v>
      </c>
      <c r="K20" s="2" t="s">
        <v>61</v>
      </c>
      <c r="L20" s="2" t="s">
        <v>63</v>
      </c>
      <c r="M20" s="2" t="s">
        <v>62</v>
      </c>
      <c r="N20" s="4">
        <v>100</v>
      </c>
      <c r="O20" s="4">
        <f>Sheet1!$C$4</f>
        <v>3</v>
      </c>
      <c r="P20" s="8" t="s">
        <v>19</v>
      </c>
      <c r="Q20" s="7">
        <f t="shared" si="0"/>
        <v>2</v>
      </c>
      <c r="R20" s="25">
        <v>6841</v>
      </c>
    </row>
    <row r="21" spans="1:18" ht="15.75">
      <c r="A21" s="27" t="s">
        <v>87</v>
      </c>
      <c r="B21" s="27" t="s">
        <v>76</v>
      </c>
      <c r="C21" s="27">
        <v>97201</v>
      </c>
      <c r="D21" s="27">
        <v>97201</v>
      </c>
      <c r="E21">
        <v>18</v>
      </c>
      <c r="F21" t="str">
        <f>Sheet1!$D$4</f>
        <v>18</v>
      </c>
      <c r="G21" t="str">
        <f>_xlfn.CONCAT("R_",Sheet1!$D$4,"_",C21)</f>
        <v>R_18_97201</v>
      </c>
      <c r="H21" t="str">
        <f>_xlfn.CONCAT(Sheet1!$D$4,Sheet1!$F$4,"-",C21)</f>
        <v>18S-97201</v>
      </c>
      <c r="I21" t="s">
        <v>60</v>
      </c>
      <c r="J21" t="s">
        <v>60</v>
      </c>
      <c r="K21" s="2" t="s">
        <v>61</v>
      </c>
      <c r="L21" s="2" t="s">
        <v>63</v>
      </c>
      <c r="M21" s="2" t="s">
        <v>62</v>
      </c>
      <c r="N21" s="4">
        <v>100</v>
      </c>
      <c r="O21" s="4">
        <f>Sheet1!$C$4</f>
        <v>3</v>
      </c>
      <c r="P21" s="8" t="s">
        <v>39</v>
      </c>
      <c r="Q21" s="7">
        <f t="shared" si="0"/>
        <v>8</v>
      </c>
      <c r="R21" s="25">
        <v>6841</v>
      </c>
    </row>
    <row r="22" spans="1:18" ht="15.75">
      <c r="A22" s="28"/>
      <c r="B22" s="29"/>
      <c r="C22" s="30"/>
      <c r="D22" s="30"/>
      <c r="E22"/>
      <c r="F22"/>
      <c r="G22"/>
      <c r="H22"/>
      <c r="P22" s="8"/>
      <c r="Q22" s="7"/>
      <c r="R22" s="25"/>
    </row>
    <row r="23" spans="1:18" ht="15.75">
      <c r="A23" s="28"/>
      <c r="B23" s="29"/>
      <c r="C23" s="30"/>
      <c r="D23" s="30"/>
      <c r="E23"/>
      <c r="F23"/>
      <c r="G23"/>
      <c r="H23"/>
      <c r="P23" s="8"/>
      <c r="Q23" s="7"/>
      <c r="R23" s="25"/>
    </row>
    <row r="24" spans="1:18" ht="15.75">
      <c r="A24" s="28"/>
      <c r="B24" s="29"/>
      <c r="C24" s="30"/>
      <c r="D24" s="30"/>
      <c r="E24"/>
      <c r="F24"/>
      <c r="G24"/>
      <c r="H24"/>
      <c r="P24" s="8"/>
      <c r="Q24" s="7"/>
      <c r="R24" s="25"/>
    </row>
    <row r="25" spans="1:18" ht="15.75">
      <c r="A25" s="28"/>
      <c r="B25" s="29"/>
      <c r="C25" s="30"/>
      <c r="D25" s="30"/>
      <c r="E25"/>
      <c r="F25"/>
      <c r="G25"/>
      <c r="H25"/>
      <c r="P25" s="8"/>
      <c r="Q25" s="7"/>
      <c r="R25" s="25"/>
    </row>
    <row r="26" spans="1:18" ht="15.75">
      <c r="A26" s="28"/>
      <c r="B26" s="29"/>
      <c r="C26" s="30"/>
      <c r="D26" s="30"/>
      <c r="E26"/>
      <c r="F26"/>
      <c r="G26"/>
      <c r="H26"/>
      <c r="P26" s="8"/>
      <c r="Q26" s="7"/>
      <c r="R26" s="25"/>
    </row>
    <row r="27" spans="1:18" ht="15.75">
      <c r="A27" s="28"/>
      <c r="B27" s="29"/>
      <c r="C27" s="30"/>
      <c r="D27" s="30"/>
      <c r="E27"/>
      <c r="F27"/>
      <c r="G27"/>
      <c r="H27"/>
      <c r="P27" s="8"/>
      <c r="Q27" s="7"/>
      <c r="R27" s="25"/>
    </row>
    <row r="28" spans="1:18" ht="15.75">
      <c r="A28" s="28"/>
      <c r="B28" s="29"/>
      <c r="C28" s="30"/>
      <c r="D28" s="30"/>
      <c r="E28"/>
      <c r="F28"/>
      <c r="G28"/>
      <c r="H28"/>
      <c r="P28" s="8"/>
      <c r="Q28" s="7"/>
      <c r="R28" s="25"/>
    </row>
    <row r="29" spans="1:18" ht="15.75">
      <c r="A29" s="28"/>
      <c r="B29" s="29"/>
      <c r="C29" s="30"/>
      <c r="D29" s="30"/>
      <c r="E29"/>
      <c r="F29"/>
      <c r="G29"/>
      <c r="H29"/>
      <c r="P29" s="8"/>
      <c r="Q29" s="7"/>
      <c r="R29" s="25"/>
    </row>
    <row r="30" spans="1:18" ht="15.75">
      <c r="A30" s="28"/>
      <c r="B30" s="29"/>
      <c r="C30" s="30"/>
      <c r="D30" s="30"/>
      <c r="E30"/>
      <c r="F30"/>
      <c r="G30"/>
      <c r="H30"/>
      <c r="P30" s="8"/>
      <c r="Q30" s="7"/>
      <c r="R30" s="25"/>
    </row>
    <row r="31" spans="1:18" ht="15.75">
      <c r="A31" s="28"/>
      <c r="B31" s="29"/>
      <c r="C31" s="30"/>
      <c r="D31" s="30"/>
      <c r="E31"/>
      <c r="F31"/>
      <c r="G31"/>
      <c r="H31"/>
      <c r="P31" s="8"/>
      <c r="Q31" s="7"/>
      <c r="R31" s="25"/>
    </row>
    <row r="32" spans="1:18" ht="15.75">
      <c r="A32" s="28"/>
      <c r="B32" s="29"/>
      <c r="C32" s="30"/>
      <c r="D32" s="30"/>
      <c r="E32"/>
      <c r="F32"/>
      <c r="G32"/>
      <c r="H32"/>
      <c r="P32" s="8"/>
      <c r="Q32" s="7"/>
      <c r="R32" s="25"/>
    </row>
    <row r="33" spans="1:18" ht="15.75">
      <c r="A33" s="28"/>
      <c r="B33" s="29"/>
      <c r="C33" s="30"/>
      <c r="D33" s="30"/>
      <c r="E33"/>
      <c r="F33"/>
      <c r="G33"/>
      <c r="H33"/>
      <c r="P33" s="8"/>
      <c r="Q33" s="7"/>
      <c r="R33" s="25"/>
    </row>
    <row r="34" spans="1:18" ht="15.75">
      <c r="A34" s="28"/>
      <c r="B34" s="29"/>
      <c r="C34" s="30"/>
      <c r="D34" s="30"/>
      <c r="E34"/>
      <c r="F34"/>
      <c r="G34"/>
      <c r="H34"/>
      <c r="P34" s="8"/>
      <c r="Q34" s="7"/>
      <c r="R34" s="25"/>
    </row>
    <row r="35" spans="1:18" ht="15.75">
      <c r="A35" s="29"/>
      <c r="B35" s="29"/>
      <c r="C35" s="29"/>
      <c r="D35" s="29"/>
      <c r="E35"/>
      <c r="F35"/>
      <c r="G35"/>
      <c r="H35"/>
      <c r="P35" s="8"/>
      <c r="Q35" s="7"/>
      <c r="R35" s="25"/>
    </row>
    <row r="36" spans="1:18" ht="15.75">
      <c r="A36" s="29"/>
      <c r="B36" s="29"/>
      <c r="C36" s="29"/>
      <c r="D36" s="29"/>
      <c r="E36"/>
      <c r="F36"/>
      <c r="G36"/>
      <c r="H36"/>
      <c r="P36" s="8"/>
      <c r="Q36" s="7"/>
      <c r="R36" s="25"/>
    </row>
    <row r="37" spans="1:18" ht="15.75">
      <c r="A37" s="29"/>
      <c r="B37" s="29"/>
      <c r="C37" s="29"/>
      <c r="D37" s="29"/>
      <c r="E37"/>
      <c r="F37"/>
      <c r="G37"/>
      <c r="H37"/>
      <c r="P37" s="8"/>
      <c r="Q37" s="7"/>
      <c r="R37" s="25"/>
    </row>
    <row r="38" spans="1:18" ht="15.75">
      <c r="A38" s="29"/>
      <c r="B38" s="29"/>
      <c r="C38" s="29"/>
      <c r="D38" s="29"/>
      <c r="E38"/>
      <c r="F38"/>
      <c r="G38"/>
      <c r="H38"/>
      <c r="P38" s="8"/>
      <c r="Q38" s="7"/>
      <c r="R38" s="25"/>
    </row>
    <row r="39" spans="1:18" ht="15.75">
      <c r="A39" s="29"/>
      <c r="B39" s="29"/>
      <c r="C39" s="29"/>
      <c r="D39" s="29"/>
      <c r="E39"/>
      <c r="F39"/>
      <c r="G39"/>
      <c r="H39"/>
      <c r="P39" s="8"/>
      <c r="Q39" s="7"/>
      <c r="R39" s="25"/>
    </row>
    <row r="40" spans="1:18" ht="15.75">
      <c r="A40" s="29"/>
      <c r="B40" s="29"/>
      <c r="C40" s="29"/>
      <c r="D40" s="29"/>
      <c r="E40"/>
      <c r="F40"/>
      <c r="G40"/>
      <c r="H40"/>
      <c r="P40" s="8"/>
      <c r="Q40" s="7"/>
      <c r="R40" s="25"/>
    </row>
    <row r="41" spans="1:18" ht="15.75">
      <c r="A41" s="29"/>
      <c r="B41" s="29"/>
      <c r="C41" s="29"/>
      <c r="D41" s="29"/>
      <c r="E41"/>
      <c r="F41"/>
      <c r="G41"/>
      <c r="H41"/>
      <c r="P41" s="8"/>
      <c r="Q41" s="7"/>
      <c r="R41" s="25"/>
    </row>
    <row r="42" spans="1:18" ht="15.75">
      <c r="A42" s="29"/>
      <c r="B42" s="29"/>
      <c r="C42" s="29"/>
      <c r="D42" s="29"/>
      <c r="E42"/>
      <c r="F42"/>
      <c r="G42"/>
      <c r="H42"/>
      <c r="P42" s="8"/>
      <c r="Q42" s="7"/>
      <c r="R42" s="25"/>
    </row>
    <row r="43" spans="1:18" ht="15.75">
      <c r="A43" s="29"/>
      <c r="B43" s="29"/>
      <c r="C43" s="29"/>
      <c r="D43" s="29"/>
      <c r="E43"/>
      <c r="F43"/>
      <c r="G43"/>
      <c r="H43"/>
      <c r="P43" s="8"/>
      <c r="Q43" s="7"/>
      <c r="R43" s="25"/>
    </row>
    <row r="44" spans="1:18" ht="15.75">
      <c r="A44" s="29"/>
      <c r="B44" s="29"/>
      <c r="C44" s="29"/>
      <c r="D44" s="29"/>
      <c r="E44"/>
      <c r="F44"/>
      <c r="G44"/>
      <c r="H44"/>
      <c r="P44" s="8"/>
      <c r="Q44" s="7"/>
      <c r="R44" s="25"/>
    </row>
    <row r="45" spans="1:18" ht="15.75">
      <c r="A45" s="29"/>
      <c r="B45" s="29"/>
      <c r="C45" s="29"/>
      <c r="D45" s="29"/>
      <c r="E45"/>
      <c r="F45"/>
      <c r="G45"/>
      <c r="H45"/>
      <c r="P45" s="8"/>
      <c r="Q45" s="7"/>
      <c r="R45" s="25"/>
    </row>
    <row r="46" spans="1:18" ht="15.75">
      <c r="A46" s="29"/>
      <c r="B46" s="29"/>
      <c r="C46" s="29"/>
      <c r="D46" s="29"/>
      <c r="E46"/>
      <c r="F46"/>
      <c r="G46"/>
      <c r="H46"/>
      <c r="P46" s="8"/>
      <c r="Q46" s="7"/>
      <c r="R46" s="25"/>
    </row>
    <row r="47" spans="1:18" ht="15.75">
      <c r="A47" s="29"/>
      <c r="B47" s="29"/>
      <c r="C47" s="29"/>
      <c r="D47" s="29"/>
      <c r="E47"/>
      <c r="F47"/>
      <c r="G47"/>
      <c r="H47"/>
      <c r="P47" s="8"/>
      <c r="Q47" s="7"/>
      <c r="R47" s="25"/>
    </row>
    <row r="48" spans="1:18" ht="15.75">
      <c r="A48" s="29"/>
      <c r="B48" s="29"/>
      <c r="C48" s="29"/>
      <c r="D48" s="29"/>
      <c r="E48"/>
      <c r="F48"/>
      <c r="G48"/>
      <c r="H48"/>
      <c r="P48" s="8"/>
      <c r="Q48" s="7"/>
      <c r="R48" s="25"/>
    </row>
    <row r="49" spans="1:18" ht="15.75">
      <c r="A49" s="29"/>
      <c r="B49" s="29"/>
      <c r="C49" s="29"/>
      <c r="D49" s="29"/>
      <c r="E49"/>
      <c r="F49"/>
      <c r="G49"/>
      <c r="H49"/>
      <c r="P49" s="8"/>
      <c r="Q49" s="7"/>
      <c r="R49" s="25"/>
    </row>
    <row r="50" spans="1:18" ht="15.75">
      <c r="A50" s="29"/>
      <c r="B50" s="29"/>
      <c r="C50" s="29"/>
      <c r="D50" s="29"/>
      <c r="E50"/>
      <c r="F50"/>
      <c r="G50"/>
      <c r="H50"/>
      <c r="P50" s="8"/>
      <c r="Q50" s="7"/>
      <c r="R50" s="25"/>
    </row>
    <row r="51" spans="1:18" ht="15.75">
      <c r="A51" s="29"/>
      <c r="B51" s="29"/>
      <c r="C51" s="29"/>
      <c r="D51" s="29"/>
      <c r="E51"/>
      <c r="F51"/>
      <c r="G51"/>
      <c r="H51"/>
      <c r="P51" s="8"/>
      <c r="Q51" s="7"/>
      <c r="R51" s="25"/>
    </row>
    <row r="52" spans="1:18" ht="15.75">
      <c r="A52" s="29"/>
      <c r="B52" s="29"/>
      <c r="C52" s="29"/>
      <c r="D52" s="29"/>
      <c r="E52"/>
      <c r="F52"/>
      <c r="G52"/>
      <c r="H52"/>
      <c r="P52" s="8"/>
      <c r="Q52" s="7"/>
      <c r="R52" s="25"/>
    </row>
    <row r="53" spans="1:18" ht="15.75">
      <c r="A53" s="29"/>
      <c r="B53" s="29"/>
      <c r="C53" s="29"/>
      <c r="D53" s="29"/>
      <c r="E53"/>
      <c r="F53"/>
      <c r="G53"/>
      <c r="H53"/>
      <c r="P53" s="8"/>
      <c r="Q53" s="7"/>
      <c r="R53" s="25"/>
    </row>
    <row r="54" spans="1:18" ht="15.75">
      <c r="A54" s="29"/>
      <c r="B54" s="29"/>
      <c r="C54" s="29"/>
      <c r="D54" s="29"/>
      <c r="E54"/>
      <c r="F54"/>
      <c r="G54"/>
      <c r="H54"/>
      <c r="P54" s="8"/>
      <c r="Q54" s="7"/>
      <c r="R54" s="25"/>
    </row>
    <row r="55" spans="1:18" ht="15.75">
      <c r="A55" s="29"/>
      <c r="B55" s="29"/>
      <c r="C55" s="29"/>
      <c r="D55" s="29"/>
      <c r="E55"/>
      <c r="F55"/>
      <c r="G55"/>
      <c r="H55"/>
      <c r="P55" s="8"/>
      <c r="Q55" s="7"/>
      <c r="R55" s="25"/>
    </row>
    <row r="56" spans="1:18" ht="15.75">
      <c r="A56" s="29"/>
      <c r="B56" s="29"/>
      <c r="C56" s="29"/>
      <c r="D56" s="29"/>
      <c r="E56"/>
      <c r="F56"/>
      <c r="G56"/>
      <c r="H56"/>
      <c r="P56" s="8"/>
      <c r="Q56" s="7"/>
      <c r="R56" s="25"/>
    </row>
    <row r="57" spans="1:18" ht="15.75">
      <c r="A57" s="29"/>
      <c r="B57" s="29"/>
      <c r="C57" s="29"/>
      <c r="D57" s="29"/>
      <c r="E57"/>
      <c r="F57"/>
      <c r="G57"/>
      <c r="H57"/>
      <c r="P57" s="8"/>
      <c r="Q57" s="7"/>
      <c r="R57" s="25"/>
    </row>
    <row r="58" spans="1:18" ht="15.75">
      <c r="A58" s="29"/>
      <c r="B58" s="29"/>
      <c r="C58" s="29"/>
      <c r="D58" s="29"/>
      <c r="E58"/>
      <c r="F58"/>
      <c r="G58"/>
      <c r="H58"/>
      <c r="P58" s="8"/>
      <c r="Q58" s="7"/>
      <c r="R58" s="25"/>
    </row>
    <row r="59" spans="1:18" ht="15.75">
      <c r="A59" s="29"/>
      <c r="B59" s="29"/>
      <c r="C59" s="29"/>
      <c r="D59" s="29"/>
      <c r="E59"/>
      <c r="F59"/>
      <c r="G59"/>
      <c r="H59"/>
      <c r="P59" s="8"/>
      <c r="Q59" s="7"/>
      <c r="R59" s="25"/>
    </row>
    <row r="60" spans="1:18" ht="15.75">
      <c r="A60" s="29"/>
      <c r="B60" s="29"/>
      <c r="C60" s="29"/>
      <c r="D60" s="29"/>
      <c r="E60"/>
      <c r="F60"/>
      <c r="G60"/>
      <c r="H60"/>
      <c r="P60" s="8"/>
      <c r="Q60" s="7"/>
      <c r="R60" s="25"/>
    </row>
    <row r="61" spans="1:18" ht="15.75">
      <c r="A61" s="29"/>
      <c r="B61" s="29"/>
      <c r="C61" s="29"/>
      <c r="D61" s="29"/>
      <c r="E61"/>
      <c r="F61"/>
      <c r="G61"/>
      <c r="H61"/>
      <c r="P61" s="8"/>
      <c r="Q61" s="7"/>
      <c r="R61" s="25"/>
    </row>
    <row r="62" spans="1:18" ht="15.75">
      <c r="A62" s="29"/>
      <c r="B62" s="29"/>
      <c r="C62" s="29"/>
      <c r="D62" s="29"/>
      <c r="E62"/>
      <c r="F62"/>
      <c r="G62"/>
      <c r="H62"/>
      <c r="P62" s="8"/>
      <c r="Q62" s="7"/>
      <c r="R62" s="25"/>
    </row>
    <row r="63" spans="1:18" ht="15.75">
      <c r="A63" s="29"/>
      <c r="B63" s="29"/>
      <c r="C63" s="29"/>
      <c r="D63" s="29"/>
      <c r="E63"/>
      <c r="F63"/>
      <c r="G63"/>
      <c r="H63"/>
      <c r="P63" s="8"/>
      <c r="Q63" s="7"/>
      <c r="R63" s="25"/>
    </row>
    <row r="64" spans="1:18" ht="15.75">
      <c r="A64" s="29"/>
      <c r="B64" s="29"/>
      <c r="C64" s="29"/>
      <c r="D64" s="29"/>
      <c r="E64"/>
      <c r="F64"/>
      <c r="G64"/>
      <c r="H64"/>
      <c r="P64" s="8"/>
      <c r="Q64" s="7"/>
      <c r="R64" s="25"/>
    </row>
    <row r="65" spans="1:18" ht="15.75">
      <c r="A65" s="29"/>
      <c r="B65" s="29"/>
      <c r="C65" s="29"/>
      <c r="D65" s="29"/>
      <c r="E65"/>
      <c r="F65"/>
      <c r="G65"/>
      <c r="H65"/>
      <c r="P65" s="8"/>
      <c r="Q65" s="7"/>
      <c r="R65" s="25"/>
    </row>
    <row r="66" spans="1:18" ht="15.75">
      <c r="A66" s="29"/>
      <c r="B66" s="29"/>
      <c r="C66" s="29"/>
      <c r="D66" s="29"/>
      <c r="E66"/>
      <c r="F66"/>
      <c r="G66"/>
      <c r="H66"/>
      <c r="P66" s="8"/>
      <c r="Q66" s="7"/>
      <c r="R66" s="25"/>
    </row>
    <row r="67" spans="1:18">
      <c r="A67" s="31"/>
      <c r="B67" s="31"/>
      <c r="C67" s="31"/>
      <c r="D67" s="31"/>
      <c r="E67"/>
      <c r="F67"/>
      <c r="G67"/>
      <c r="H67"/>
      <c r="P67" s="8"/>
      <c r="Q67" s="7"/>
      <c r="R67" s="5"/>
    </row>
    <row r="68" spans="1:18">
      <c r="A68" s="31"/>
      <c r="B68" s="31"/>
      <c r="C68" s="31"/>
      <c r="D68" s="31"/>
      <c r="E68"/>
      <c r="F68"/>
      <c r="G68"/>
      <c r="H68"/>
      <c r="P68" s="8"/>
      <c r="Q68" s="7"/>
      <c r="R68" s="5"/>
    </row>
    <row r="69" spans="1:18">
      <c r="A69" s="31"/>
      <c r="B69" s="31"/>
      <c r="C69" s="31"/>
      <c r="D69" s="31"/>
      <c r="E69"/>
      <c r="F69"/>
      <c r="G69"/>
      <c r="H69"/>
      <c r="P69" s="8"/>
      <c r="Q69" s="7"/>
      <c r="R69" s="5"/>
    </row>
    <row r="70" spans="1:18">
      <c r="A70" s="31"/>
      <c r="B70" s="31"/>
      <c r="C70" s="31"/>
      <c r="D70" s="31"/>
      <c r="E70"/>
      <c r="F70"/>
      <c r="G70"/>
      <c r="H70"/>
      <c r="P70" s="8"/>
      <c r="Q70" s="7"/>
      <c r="R70" s="5"/>
    </row>
    <row r="71" spans="1:18">
      <c r="A71" s="31"/>
      <c r="B71" s="31"/>
      <c r="C71" s="31"/>
      <c r="D71" s="31"/>
      <c r="E71"/>
      <c r="F71"/>
      <c r="G71"/>
      <c r="H71"/>
      <c r="P71" s="8"/>
      <c r="Q71" s="7"/>
      <c r="R71" s="5"/>
    </row>
    <row r="72" spans="1:18">
      <c r="A72" s="31"/>
      <c r="B72" s="31"/>
      <c r="C72" s="31"/>
      <c r="D72" s="31"/>
      <c r="E72"/>
      <c r="F72"/>
      <c r="G72"/>
      <c r="H72"/>
      <c r="P72" s="8"/>
      <c r="Q72" s="7"/>
      <c r="R72" s="24"/>
    </row>
    <row r="73" spans="1:18">
      <c r="A73" s="31"/>
      <c r="B73" s="31"/>
      <c r="C73" s="31"/>
      <c r="D73" s="31"/>
      <c r="E73"/>
      <c r="F73"/>
      <c r="G73"/>
      <c r="H73"/>
      <c r="P73" s="8"/>
      <c r="Q73" s="7"/>
      <c r="R73" s="24"/>
    </row>
    <row r="74" spans="1:18">
      <c r="A74" s="31"/>
      <c r="B74" s="31"/>
      <c r="C74" s="31"/>
      <c r="D74" s="31"/>
      <c r="E74"/>
      <c r="F74"/>
      <c r="G74"/>
      <c r="H74"/>
      <c r="P74" s="8"/>
      <c r="Q74" s="7"/>
      <c r="R74" s="24"/>
    </row>
    <row r="75" spans="1:18">
      <c r="A75" s="31"/>
      <c r="B75" s="31"/>
      <c r="C75" s="31"/>
      <c r="D75" s="31"/>
      <c r="E75"/>
      <c r="F75"/>
      <c r="G75"/>
      <c r="H75"/>
      <c r="P75" s="8"/>
      <c r="Q75" s="7"/>
      <c r="R75" s="24"/>
    </row>
    <row r="76" spans="1:18">
      <c r="A76" s="31"/>
      <c r="B76" s="31"/>
      <c r="C76" s="31"/>
      <c r="D76" s="31"/>
      <c r="E76"/>
      <c r="F76"/>
      <c r="G76"/>
      <c r="H76"/>
      <c r="P76" s="8"/>
      <c r="Q76" s="7"/>
      <c r="R76" s="24"/>
    </row>
    <row r="77" spans="1:18">
      <c r="A77" s="31"/>
      <c r="B77" s="31"/>
      <c r="C77" s="31"/>
      <c r="D77" s="31"/>
      <c r="E77"/>
      <c r="F77"/>
      <c r="G77"/>
      <c r="H77"/>
      <c r="P77" s="8"/>
      <c r="Q77" s="7"/>
      <c r="R77" s="24"/>
    </row>
    <row r="78" spans="1:18">
      <c r="A78" s="31"/>
      <c r="B78" s="31"/>
      <c r="C78" s="31"/>
      <c r="D78" s="31"/>
      <c r="E78"/>
      <c r="F78"/>
      <c r="G78"/>
      <c r="H78"/>
      <c r="P78" s="8"/>
      <c r="Q78" s="7"/>
      <c r="R78" s="24"/>
    </row>
    <row r="79" spans="1:18">
      <c r="A79" s="31"/>
      <c r="B79" s="31"/>
      <c r="C79" s="31"/>
      <c r="D79" s="31"/>
      <c r="E79"/>
      <c r="F79"/>
      <c r="G79"/>
      <c r="H79"/>
      <c r="P79" s="8"/>
      <c r="Q79" s="7"/>
      <c r="R79" s="24"/>
    </row>
    <row r="80" spans="1:18">
      <c r="A80" s="31"/>
      <c r="B80" s="31"/>
      <c r="C80" s="31"/>
      <c r="D80" s="31"/>
      <c r="E80"/>
      <c r="F80"/>
      <c r="G80"/>
      <c r="H80"/>
      <c r="P80" s="8"/>
      <c r="Q80" s="7"/>
      <c r="R80" s="24"/>
    </row>
    <row r="81" spans="1:18">
      <c r="A81" s="31"/>
      <c r="B81" s="31"/>
      <c r="C81" s="31"/>
      <c r="D81" s="31"/>
      <c r="E81"/>
      <c r="F81"/>
      <c r="G81"/>
      <c r="H81"/>
      <c r="P81" s="8"/>
      <c r="Q81" s="7"/>
      <c r="R81" s="24"/>
    </row>
    <row r="82" spans="1:18">
      <c r="A82" s="31"/>
      <c r="B82" s="31"/>
      <c r="C82" s="31"/>
      <c r="D82" s="31"/>
      <c r="E82"/>
      <c r="F82"/>
      <c r="G82"/>
      <c r="H82"/>
      <c r="P82" s="8"/>
      <c r="Q82" s="7"/>
      <c r="R82" s="24"/>
    </row>
    <row r="83" spans="1:18">
      <c r="A83" s="31"/>
      <c r="B83" s="31"/>
      <c r="C83" s="31"/>
      <c r="D83" s="31"/>
      <c r="E83"/>
      <c r="F83"/>
      <c r="G83"/>
      <c r="H83"/>
      <c r="P83" s="8"/>
      <c r="Q83" s="7"/>
      <c r="R83" s="24"/>
    </row>
    <row r="84" spans="1:18">
      <c r="A84" s="31"/>
      <c r="B84" s="31"/>
      <c r="C84" s="31"/>
      <c r="D84" s="31"/>
      <c r="E84"/>
      <c r="F84"/>
      <c r="G84"/>
      <c r="H84"/>
      <c r="P84" s="8"/>
      <c r="Q84" s="7"/>
      <c r="R84" s="24"/>
    </row>
    <row r="85" spans="1:18">
      <c r="A85" s="31"/>
      <c r="B85" s="31"/>
      <c r="C85" s="31"/>
      <c r="D85" s="31"/>
      <c r="E85"/>
      <c r="F85"/>
      <c r="G85"/>
      <c r="H85"/>
      <c r="P85" s="8"/>
      <c r="Q85" s="7"/>
      <c r="R85" s="24"/>
    </row>
    <row r="86" spans="1:18">
      <c r="A86" s="31"/>
      <c r="B86" s="31"/>
      <c r="C86" s="31"/>
      <c r="D86" s="31"/>
      <c r="E86"/>
      <c r="F86"/>
      <c r="G86"/>
      <c r="H86"/>
      <c r="P86" s="8"/>
      <c r="Q86" s="7"/>
      <c r="R86" s="24"/>
    </row>
    <row r="87" spans="1:18">
      <c r="A87" s="31"/>
      <c r="B87" s="31"/>
      <c r="C87" s="31"/>
      <c r="D87" s="31"/>
      <c r="E87"/>
      <c r="F87"/>
      <c r="G87"/>
      <c r="H87"/>
      <c r="P87" s="8"/>
      <c r="Q87" s="7"/>
      <c r="R87" s="24"/>
    </row>
    <row r="88" spans="1:18">
      <c r="A88" s="31"/>
      <c r="B88" s="31"/>
      <c r="C88" s="31"/>
      <c r="D88" s="31"/>
      <c r="E88"/>
      <c r="F88"/>
      <c r="G88"/>
      <c r="H88"/>
      <c r="P88" s="8"/>
      <c r="Q88" s="7"/>
      <c r="R88" s="24"/>
    </row>
    <row r="89" spans="1:18">
      <c r="A89" s="31"/>
      <c r="B89" s="31"/>
      <c r="C89" s="31"/>
      <c r="D89" s="31"/>
      <c r="E89"/>
      <c r="F89"/>
      <c r="G89"/>
      <c r="H89"/>
      <c r="P89" s="8"/>
      <c r="Q89" s="7"/>
      <c r="R89" s="24"/>
    </row>
    <row r="90" spans="1:18">
      <c r="A90" s="31"/>
      <c r="B90" s="31"/>
      <c r="C90" s="31"/>
      <c r="D90" s="31"/>
      <c r="E90"/>
      <c r="F90"/>
      <c r="G90"/>
      <c r="H90"/>
      <c r="P90" s="8"/>
      <c r="Q90" s="7"/>
      <c r="R90" s="24"/>
    </row>
    <row r="91" spans="1:18">
      <c r="A91" s="31"/>
      <c r="B91" s="31"/>
      <c r="C91" s="31"/>
      <c r="D91" s="31"/>
      <c r="E91"/>
      <c r="F91"/>
      <c r="G91"/>
      <c r="H91"/>
      <c r="P91" s="8"/>
      <c r="Q91" s="7"/>
      <c r="R91" s="24"/>
    </row>
    <row r="92" spans="1:18">
      <c r="A92" s="31"/>
      <c r="B92" s="31"/>
      <c r="C92" s="32"/>
      <c r="D92" s="32"/>
      <c r="E92"/>
      <c r="F92"/>
      <c r="G92"/>
      <c r="H92"/>
      <c r="P92" s="8"/>
      <c r="Q92" s="7"/>
      <c r="R92" s="24"/>
    </row>
    <row r="93" spans="1:18">
      <c r="A93" s="31"/>
      <c r="B93" s="31"/>
      <c r="C93" s="31"/>
      <c r="D93" s="31"/>
      <c r="E93"/>
      <c r="F93"/>
      <c r="G93"/>
      <c r="H93"/>
      <c r="P93" s="8"/>
      <c r="Q93" s="7"/>
      <c r="R93" s="24"/>
    </row>
    <row r="94" spans="1:18">
      <c r="A94" s="31"/>
      <c r="B94" s="31"/>
      <c r="C94" s="31"/>
      <c r="D94" s="31"/>
      <c r="E94"/>
      <c r="F94"/>
      <c r="G94"/>
      <c r="H94"/>
      <c r="P94" s="8"/>
      <c r="Q94" s="7"/>
      <c r="R94" s="24"/>
    </row>
    <row r="95" spans="1:18">
      <c r="A95" s="31"/>
      <c r="B95" s="31"/>
      <c r="C95" s="31"/>
      <c r="D95" s="31"/>
      <c r="E95"/>
      <c r="F95"/>
      <c r="G95"/>
      <c r="H95"/>
      <c r="P95" s="8"/>
      <c r="Q95" s="7"/>
      <c r="R95" s="24"/>
    </row>
    <row r="96" spans="1:18">
      <c r="A96" s="31"/>
      <c r="B96" s="31"/>
      <c r="C96" s="31"/>
      <c r="D96" s="31"/>
      <c r="E96"/>
      <c r="F96"/>
      <c r="G96"/>
      <c r="H96"/>
      <c r="P96" s="8"/>
      <c r="Q96" s="7"/>
      <c r="R96" s="24"/>
    </row>
    <row r="97" spans="1:18">
      <c r="A97" s="31"/>
      <c r="B97" s="31"/>
      <c r="C97" s="31"/>
      <c r="D97" s="31"/>
      <c r="E97"/>
      <c r="F97"/>
      <c r="G97"/>
      <c r="H97"/>
      <c r="P97" s="8"/>
      <c r="Q97" s="7"/>
      <c r="R97" s="24"/>
    </row>
    <row r="98" spans="1:18">
      <c r="A98" s="31"/>
      <c r="B98" s="31"/>
      <c r="C98" s="31"/>
      <c r="D98" s="31"/>
      <c r="E98"/>
      <c r="F98"/>
      <c r="G98"/>
      <c r="H98"/>
      <c r="P98" s="8"/>
      <c r="Q98" s="7"/>
      <c r="R98" s="24"/>
    </row>
    <row r="99" spans="1:18">
      <c r="A99" s="31"/>
      <c r="B99" s="31"/>
      <c r="C99" s="31"/>
      <c r="D99" s="31"/>
      <c r="E99"/>
      <c r="F99"/>
      <c r="G99"/>
      <c r="H99"/>
      <c r="P99" s="8"/>
      <c r="Q99" s="7"/>
      <c r="R99" s="24"/>
    </row>
    <row r="100" spans="1:18">
      <c r="A100" s="31"/>
      <c r="B100" s="31"/>
      <c r="C100" s="31"/>
      <c r="D100" s="31"/>
      <c r="E100"/>
      <c r="F100"/>
      <c r="G100"/>
      <c r="H100"/>
      <c r="P100" s="8"/>
      <c r="Q100" s="7"/>
      <c r="R100" s="24"/>
    </row>
    <row r="101" spans="1:18">
      <c r="A101" s="31"/>
      <c r="B101" s="31"/>
      <c r="C101" s="31"/>
      <c r="D101" s="31"/>
      <c r="E101"/>
      <c r="F101"/>
      <c r="G101"/>
      <c r="H101"/>
      <c r="P101" s="8"/>
      <c r="Q101" s="7"/>
      <c r="R101" s="24"/>
    </row>
    <row r="102" spans="1:18">
      <c r="A102" s="31"/>
      <c r="B102" s="31"/>
      <c r="C102" s="31"/>
      <c r="D102" s="31"/>
      <c r="E102"/>
      <c r="F102"/>
      <c r="G102"/>
      <c r="H102"/>
      <c r="P102" s="8"/>
      <c r="Q102" s="7"/>
      <c r="R102" s="24"/>
    </row>
    <row r="103" spans="1:18">
      <c r="A103" s="31"/>
      <c r="B103" s="31"/>
      <c r="C103" s="31"/>
      <c r="D103" s="31"/>
      <c r="E103"/>
      <c r="F103"/>
      <c r="G103"/>
      <c r="H103"/>
      <c r="P103" s="8"/>
      <c r="Q103" s="7"/>
      <c r="R103" s="24"/>
    </row>
    <row r="104" spans="1:18">
      <c r="A104" s="31"/>
      <c r="B104" s="31"/>
      <c r="C104" s="31"/>
      <c r="D104" s="31"/>
      <c r="E104"/>
      <c r="F104"/>
      <c r="G104"/>
      <c r="H104"/>
      <c r="P104" s="8"/>
      <c r="Q104" s="7"/>
      <c r="R104" s="24"/>
    </row>
    <row r="105" spans="1:18">
      <c r="A105" s="31"/>
      <c r="B105" s="31"/>
      <c r="C105" s="31"/>
      <c r="D105" s="31"/>
      <c r="E105"/>
      <c r="F105"/>
      <c r="G105"/>
      <c r="H105"/>
      <c r="P105" s="8"/>
      <c r="Q105" s="7"/>
      <c r="R105" s="24"/>
    </row>
    <row r="106" spans="1:18">
      <c r="A106" s="31"/>
      <c r="B106" s="31"/>
      <c r="C106" s="31"/>
      <c r="D106" s="31"/>
      <c r="E106"/>
      <c r="F106"/>
      <c r="G106"/>
      <c r="H106"/>
      <c r="P106" s="8"/>
      <c r="Q106" s="7"/>
      <c r="R106" s="24"/>
    </row>
    <row r="107" spans="1:18">
      <c r="C107" s="33" t="str">
        <f>SUBSTITUTE(Sheet1!J163,"30-1-","")</f>
        <v/>
      </c>
      <c r="E107"/>
      <c r="F107"/>
      <c r="G107"/>
      <c r="H107"/>
      <c r="P107" s="8"/>
      <c r="Q107" s="7"/>
      <c r="R107" s="19"/>
    </row>
    <row r="108" spans="1:18">
      <c r="C108" s="33" t="str">
        <f>SUBSTITUTE(Sheet1!J164,"30-1-","")</f>
        <v/>
      </c>
      <c r="E108"/>
      <c r="F108"/>
      <c r="G108"/>
      <c r="H108"/>
      <c r="P108" s="8"/>
      <c r="Q108" s="7"/>
      <c r="R108" s="19"/>
    </row>
    <row r="109" spans="1:18">
      <c r="C109" s="33" t="str">
        <f>SUBSTITUTE(Sheet1!J165,"30-1-","")</f>
        <v/>
      </c>
      <c r="E109"/>
      <c r="F109"/>
      <c r="G109"/>
      <c r="H109"/>
      <c r="P109" s="8"/>
      <c r="Q109" s="7"/>
      <c r="R109" s="19"/>
    </row>
    <row r="110" spans="1:18">
      <c r="C110" s="33" t="str">
        <f>SUBSTITUTE(Sheet1!J166,"30-1-","")</f>
        <v/>
      </c>
      <c r="E110"/>
      <c r="F110"/>
      <c r="G110"/>
      <c r="H110"/>
      <c r="P110" s="8"/>
      <c r="Q110" s="7"/>
      <c r="R110" s="19"/>
    </row>
    <row r="111" spans="1:18">
      <c r="C111" s="33" t="str">
        <f>SUBSTITUTE(Sheet1!J223,"30-1-","")</f>
        <v/>
      </c>
      <c r="E111"/>
      <c r="F111"/>
      <c r="G111"/>
      <c r="H111"/>
      <c r="P111" s="8"/>
      <c r="Q111" s="7"/>
      <c r="R111" s="19"/>
    </row>
    <row r="112" spans="1:18">
      <c r="C112" s="33" t="str">
        <f>SUBSTITUTE(Sheet1!J224,"30-1-","")</f>
        <v/>
      </c>
      <c r="E112"/>
      <c r="F112"/>
      <c r="G112"/>
      <c r="H112"/>
      <c r="P112" s="8"/>
      <c r="Q112" s="7"/>
      <c r="R112" s="19"/>
    </row>
    <row r="113" spans="3:18">
      <c r="C113" s="33" t="str">
        <f>SUBSTITUTE(Sheet1!J244,"30-1-","")</f>
        <v/>
      </c>
      <c r="E113"/>
      <c r="F113"/>
      <c r="G113"/>
      <c r="H113"/>
      <c r="P113" s="8"/>
      <c r="Q113" s="7"/>
      <c r="R113" s="19"/>
    </row>
    <row r="114" spans="3:18">
      <c r="C114" s="33" t="str">
        <f>SUBSTITUTE(Sheet1!J245,"30-1-","")</f>
        <v/>
      </c>
      <c r="E114"/>
      <c r="F114"/>
      <c r="G114"/>
      <c r="H114"/>
      <c r="P114" s="8"/>
      <c r="Q114" s="7"/>
      <c r="R114" s="19"/>
    </row>
    <row r="115" spans="3:18">
      <c r="C115" s="33" t="str">
        <f>SUBSTITUTE(Sheet1!J246,"30-1-","")</f>
        <v/>
      </c>
      <c r="E115"/>
      <c r="F115"/>
      <c r="G115"/>
      <c r="H115"/>
      <c r="P115" s="8"/>
      <c r="Q115" s="7"/>
      <c r="R115" s="19"/>
    </row>
    <row r="116" spans="3:18">
      <c r="C116" s="33" t="str">
        <f>SUBSTITUTE(Sheet1!J253,"30-1-","")</f>
        <v/>
      </c>
      <c r="E116"/>
      <c r="F116"/>
      <c r="G116"/>
      <c r="H116"/>
      <c r="P116" s="8"/>
      <c r="Q116" s="7"/>
      <c r="R116" s="19"/>
    </row>
    <row r="117" spans="3:18">
      <c r="C117" s="33" t="str">
        <f>SUBSTITUTE(Sheet1!J254,"30-1-","")</f>
        <v/>
      </c>
      <c r="E117"/>
      <c r="F117"/>
      <c r="G117"/>
      <c r="H117"/>
      <c r="P117" s="8"/>
      <c r="Q117" s="7"/>
      <c r="R117" s="19"/>
    </row>
    <row r="118" spans="3:18">
      <c r="C118" s="33" t="str">
        <f>SUBSTITUTE(Sheet1!J259,"30-1-","")</f>
        <v/>
      </c>
      <c r="E118"/>
      <c r="F118"/>
      <c r="G118"/>
      <c r="H118"/>
      <c r="P118" s="8"/>
      <c r="Q118" s="7"/>
      <c r="R118" s="19"/>
    </row>
    <row r="119" spans="3:18">
      <c r="C119" s="33" t="str">
        <f>SUBSTITUTE(Sheet1!J260,"30-1-","")</f>
        <v/>
      </c>
      <c r="E119"/>
      <c r="F119"/>
      <c r="G119"/>
      <c r="H119"/>
      <c r="P119" s="8"/>
      <c r="Q119" s="7"/>
      <c r="R119" s="19"/>
    </row>
    <row r="120" spans="3:18">
      <c r="C120" s="33" t="str">
        <f>SUBSTITUTE(Sheet1!J261,"30-1-","")</f>
        <v/>
      </c>
      <c r="E120"/>
      <c r="F120"/>
      <c r="G120"/>
      <c r="H120"/>
      <c r="P120" s="8"/>
      <c r="Q120" s="7"/>
      <c r="R120" s="19"/>
    </row>
    <row r="121" spans="3:18">
      <c r="C121" s="33" t="str">
        <f>SUBSTITUTE(Sheet1!J262,"30-1-","")</f>
        <v/>
      </c>
      <c r="E121"/>
      <c r="F121"/>
      <c r="G121"/>
      <c r="H121"/>
      <c r="P121" s="8"/>
      <c r="Q121" s="7"/>
      <c r="R121" s="19"/>
    </row>
    <row r="122" spans="3:18">
      <c r="C122" s="33" t="str">
        <f>SUBSTITUTE(Sheet1!J328,"30-1-","")</f>
        <v/>
      </c>
      <c r="E122"/>
      <c r="F122"/>
      <c r="G122"/>
      <c r="H122"/>
      <c r="P122" s="8"/>
      <c r="Q122" s="7"/>
      <c r="R122" s="19"/>
    </row>
    <row r="123" spans="3:18">
      <c r="C123" s="33" t="str">
        <f>SUBSTITUTE(Sheet1!J329,"30-1-","")</f>
        <v/>
      </c>
      <c r="E123"/>
      <c r="F123"/>
      <c r="G123"/>
      <c r="H123"/>
      <c r="P123" s="8"/>
      <c r="Q123" s="7"/>
      <c r="R123" s="19"/>
    </row>
    <row r="124" spans="3:18">
      <c r="C124" s="33" t="str">
        <f>SUBSTITUTE(Sheet1!J330,"30-1-","")</f>
        <v/>
      </c>
      <c r="E124"/>
      <c r="F124"/>
      <c r="G124"/>
      <c r="H124"/>
      <c r="P124" s="8"/>
      <c r="Q124" s="7"/>
      <c r="R124" s="19"/>
    </row>
    <row r="125" spans="3:18">
      <c r="C125" s="33" t="str">
        <f>SUBSTITUTE(Sheet1!J331,"30-1-","")</f>
        <v/>
      </c>
      <c r="E125"/>
      <c r="F125"/>
      <c r="G125"/>
      <c r="H125"/>
      <c r="P125" s="8"/>
      <c r="Q125" s="7"/>
      <c r="R125" s="19"/>
    </row>
    <row r="126" spans="3:18">
      <c r="C126" s="33" t="str">
        <f>SUBSTITUTE(Sheet1!J332,"30-1-","")</f>
        <v/>
      </c>
      <c r="E126"/>
      <c r="F126"/>
      <c r="G126"/>
      <c r="H126"/>
      <c r="P126" s="8"/>
      <c r="Q126" s="7"/>
      <c r="R126" s="19"/>
    </row>
    <row r="127" spans="3:18">
      <c r="C127" s="33" t="str">
        <f>SUBSTITUTE(Sheet1!J333,"30-1-","")</f>
        <v/>
      </c>
      <c r="E127"/>
      <c r="F127"/>
      <c r="G127"/>
      <c r="H127"/>
      <c r="P127" s="8"/>
      <c r="Q127" s="7"/>
      <c r="R127" s="19"/>
    </row>
    <row r="128" spans="3:18">
      <c r="C128" s="33" t="str">
        <f>SUBSTITUTE(Sheet1!J334,"30-1-","")</f>
        <v/>
      </c>
      <c r="E128"/>
      <c r="F128"/>
      <c r="G128"/>
      <c r="H128"/>
      <c r="P128" s="8"/>
      <c r="Q128" s="7"/>
      <c r="R128" s="19"/>
    </row>
    <row r="129" spans="3:18">
      <c r="C129" s="33" t="str">
        <f>SUBSTITUTE(Sheet1!J337,"30-1-","")</f>
        <v/>
      </c>
      <c r="E129"/>
      <c r="F129"/>
      <c r="G129"/>
      <c r="H129"/>
      <c r="P129" s="8"/>
      <c r="Q129" s="7"/>
      <c r="R129" s="19"/>
    </row>
    <row r="130" spans="3:18">
      <c r="C130" s="33" t="str">
        <f>SUBSTITUTE(Sheet1!J339,"30-1-","")</f>
        <v/>
      </c>
      <c r="E130"/>
      <c r="F130"/>
      <c r="G130"/>
      <c r="H130"/>
      <c r="P130" s="8"/>
      <c r="Q130" s="7"/>
      <c r="R130" s="19"/>
    </row>
    <row r="131" spans="3:18">
      <c r="C131" s="33" t="str">
        <f>SUBSTITUTE(Sheet1!J338,"30-1-","")</f>
        <v/>
      </c>
      <c r="E131"/>
      <c r="F131"/>
      <c r="G131"/>
      <c r="H131"/>
      <c r="P131" s="8"/>
      <c r="Q131" s="7"/>
      <c r="R131" s="19"/>
    </row>
    <row r="132" spans="3:18">
      <c r="C132" s="33" t="str">
        <f>SUBSTITUTE(Sheet1!J340,"30-1-","")</f>
        <v/>
      </c>
      <c r="E132"/>
      <c r="F132"/>
      <c r="G132"/>
      <c r="H132"/>
      <c r="P132" s="8"/>
      <c r="Q132" s="7"/>
      <c r="R132" s="19"/>
    </row>
    <row r="133" spans="3:18">
      <c r="C133" s="33" t="str">
        <f>SUBSTITUTE(Sheet1!J341,"30-1-","")</f>
        <v/>
      </c>
      <c r="E133"/>
      <c r="F133"/>
      <c r="G133"/>
      <c r="H133"/>
      <c r="P133" s="8"/>
      <c r="Q133" s="7"/>
      <c r="R133" s="19"/>
    </row>
    <row r="134" spans="3:18">
      <c r="C134" s="33" t="str">
        <f>SUBSTITUTE(Sheet1!J342,"30-1-","")</f>
        <v/>
      </c>
      <c r="E134"/>
      <c r="F134"/>
      <c r="G134"/>
      <c r="H134"/>
      <c r="P134" s="8"/>
      <c r="Q134" s="7"/>
      <c r="R134" s="19"/>
    </row>
    <row r="135" spans="3:18">
      <c r="C135" s="33" t="str">
        <f>SUBSTITUTE(Sheet1!J343,"30-1-","")</f>
        <v/>
      </c>
      <c r="E135"/>
      <c r="F135"/>
      <c r="G135"/>
      <c r="H135"/>
      <c r="P135" s="8"/>
      <c r="Q135" s="7"/>
      <c r="R135" s="19"/>
    </row>
    <row r="136" spans="3:18">
      <c r="C136" s="33" t="str">
        <f>SUBSTITUTE(Sheet1!J344,"30-1-","")</f>
        <v/>
      </c>
      <c r="E136"/>
      <c r="F136"/>
      <c r="G136"/>
      <c r="H136"/>
      <c r="P136" s="8"/>
      <c r="Q136" s="7"/>
      <c r="R136" s="19"/>
    </row>
    <row r="137" spans="3:18">
      <c r="C137" s="33" t="str">
        <f>SUBSTITUTE(Sheet1!J345,"30-1-","")</f>
        <v/>
      </c>
      <c r="E137"/>
      <c r="F137"/>
      <c r="G137"/>
      <c r="H137"/>
      <c r="P137" s="8"/>
      <c r="Q137" s="7"/>
      <c r="R137" s="19"/>
    </row>
    <row r="138" spans="3:18">
      <c r="C138" s="33" t="str">
        <f>SUBSTITUTE(Sheet1!J346,"30-1-","")</f>
        <v/>
      </c>
      <c r="E138"/>
      <c r="F138"/>
      <c r="G138"/>
      <c r="H138"/>
      <c r="P138" s="8"/>
      <c r="Q138" s="7"/>
      <c r="R138" s="19"/>
    </row>
    <row r="139" spans="3:18">
      <c r="C139" s="33" t="str">
        <f>SUBSTITUTE(Sheet1!J347,"30-1-","")</f>
        <v/>
      </c>
      <c r="E139"/>
      <c r="F139"/>
      <c r="G139"/>
      <c r="H139"/>
      <c r="P139" s="8"/>
      <c r="Q139" s="7"/>
      <c r="R139" s="19"/>
    </row>
    <row r="140" spans="3:18">
      <c r="C140" s="33" t="str">
        <f>SUBSTITUTE(Sheet1!J361,"30-1-","")</f>
        <v/>
      </c>
      <c r="E140"/>
      <c r="F140"/>
      <c r="G140"/>
      <c r="H140"/>
      <c r="P140" s="8"/>
      <c r="Q140" s="7"/>
      <c r="R140" s="19"/>
    </row>
    <row r="141" spans="3:18">
      <c r="C141" s="33" t="str">
        <f>SUBSTITUTE(Sheet1!J362,"30-1-","")</f>
        <v/>
      </c>
      <c r="E141"/>
      <c r="F141"/>
      <c r="G141"/>
      <c r="H141"/>
      <c r="P141" s="8"/>
      <c r="Q141" s="7"/>
      <c r="R141" s="19"/>
    </row>
    <row r="142" spans="3:18">
      <c r="C142" s="33" t="str">
        <f>SUBSTITUTE(Sheet1!J364,"30-1-","")</f>
        <v/>
      </c>
      <c r="E142"/>
      <c r="F142"/>
      <c r="G142"/>
      <c r="H142"/>
      <c r="P142" s="8"/>
      <c r="Q142" s="7"/>
      <c r="R142" s="19"/>
    </row>
    <row r="143" spans="3:18">
      <c r="C143" s="33" t="str">
        <f>SUBSTITUTE(Sheet1!J365,"30-1-","")</f>
        <v/>
      </c>
      <c r="E143"/>
      <c r="F143"/>
      <c r="G143"/>
      <c r="H143"/>
      <c r="P143" s="8"/>
      <c r="Q143" s="7"/>
      <c r="R143" s="19"/>
    </row>
    <row r="144" spans="3:18">
      <c r="C144" s="33" t="str">
        <f>SUBSTITUTE(Sheet1!J172,"30-1-","")</f>
        <v/>
      </c>
      <c r="E144"/>
      <c r="F144"/>
      <c r="G144"/>
      <c r="H144"/>
      <c r="P144" s="8"/>
      <c r="Q144" s="7"/>
      <c r="R144" s="19"/>
    </row>
    <row r="145" spans="3:18">
      <c r="C145" s="33" t="str">
        <f>SUBSTITUTE(Sheet1!J173,"30-1-","")</f>
        <v/>
      </c>
      <c r="E145"/>
      <c r="F145"/>
      <c r="G145"/>
      <c r="H145"/>
      <c r="P145" s="8"/>
      <c r="Q145" s="7"/>
      <c r="R145" s="19"/>
    </row>
    <row r="146" spans="3:18">
      <c r="C146" s="33" t="str">
        <f>SUBSTITUTE(Sheet1!J174,"30-1-","")</f>
        <v/>
      </c>
      <c r="E146"/>
      <c r="F146"/>
      <c r="G146"/>
      <c r="H146"/>
      <c r="P146" s="8"/>
      <c r="Q146" s="7"/>
      <c r="R146" s="19"/>
    </row>
    <row r="147" spans="3:18">
      <c r="C147" s="33" t="str">
        <f>SUBSTITUTE(Sheet1!J225,"30-1-","")</f>
        <v/>
      </c>
      <c r="E147"/>
      <c r="F147"/>
      <c r="G147"/>
      <c r="H147"/>
      <c r="P147" s="8"/>
      <c r="Q147" s="7"/>
      <c r="R147" s="19"/>
    </row>
    <row r="148" spans="3:18">
      <c r="C148" s="33" t="str">
        <f>SUBSTITUTE(Sheet1!J226,"30-1-","")</f>
        <v/>
      </c>
      <c r="E148"/>
      <c r="F148"/>
      <c r="G148"/>
      <c r="H148"/>
      <c r="P148" s="8"/>
      <c r="Q148" s="7"/>
      <c r="R148" s="19"/>
    </row>
    <row r="149" spans="3:18">
      <c r="C149" s="33" t="str">
        <f>SUBSTITUTE(Sheet1!J227,"30-1-","")</f>
        <v/>
      </c>
      <c r="E149"/>
      <c r="F149"/>
      <c r="G149"/>
      <c r="H149"/>
      <c r="P149" s="8"/>
      <c r="Q149" s="7"/>
      <c r="R149" s="19"/>
    </row>
    <row r="150" spans="3:18">
      <c r="C150" s="33" t="str">
        <f>SUBSTITUTE(Sheet1!J228,"30-1-","")</f>
        <v/>
      </c>
      <c r="E150"/>
      <c r="F150"/>
      <c r="G150"/>
      <c r="H150"/>
      <c r="P150" s="8"/>
      <c r="Q150" s="7"/>
      <c r="R150" s="19"/>
    </row>
    <row r="151" spans="3:18">
      <c r="C151" s="33" t="str">
        <f>SUBSTITUTE(Sheet1!J272,"30-1-","")</f>
        <v/>
      </c>
      <c r="E151"/>
      <c r="F151"/>
      <c r="G151"/>
      <c r="H151"/>
      <c r="P151" s="8"/>
      <c r="Q151" s="7"/>
      <c r="R151" s="19"/>
    </row>
    <row r="152" spans="3:18">
      <c r="C152" s="33" t="str">
        <f>SUBSTITUTE(Sheet1!J273,"30-1-","")</f>
        <v/>
      </c>
      <c r="E152"/>
      <c r="F152"/>
      <c r="G152"/>
      <c r="H152"/>
      <c r="P152" s="8"/>
      <c r="Q152" s="7"/>
      <c r="R152" s="19"/>
    </row>
    <row r="153" spans="3:18">
      <c r="C153" s="33" t="str">
        <f>SUBSTITUTE(Sheet1!J274,"30-1-","")</f>
        <v/>
      </c>
      <c r="E153"/>
      <c r="F153"/>
      <c r="G153"/>
      <c r="H153"/>
      <c r="P153" s="8"/>
      <c r="Q153" s="7"/>
      <c r="R153" s="19"/>
    </row>
    <row r="154" spans="3:18">
      <c r="C154" s="33" t="str">
        <f>SUBSTITUTE(Sheet1!J275,"30-1-","")</f>
        <v/>
      </c>
      <c r="E154"/>
      <c r="F154"/>
      <c r="G154"/>
      <c r="H154"/>
      <c r="P154" s="8"/>
      <c r="Q154" s="7"/>
      <c r="R154" s="19"/>
    </row>
    <row r="155" spans="3:18">
      <c r="C155" s="33" t="str">
        <f>SUBSTITUTE(Sheet1!J276,"30-1-","")</f>
        <v/>
      </c>
      <c r="E155"/>
      <c r="F155"/>
      <c r="G155"/>
      <c r="H155"/>
      <c r="P155" s="8"/>
      <c r="Q155" s="7"/>
      <c r="R155" s="19"/>
    </row>
    <row r="156" spans="3:18">
      <c r="C156" s="33" t="str">
        <f>SUBSTITUTE(Sheet1!J280,"30-1-","")</f>
        <v/>
      </c>
      <c r="E156"/>
      <c r="F156"/>
      <c r="G156"/>
      <c r="H156"/>
      <c r="P156" s="8"/>
      <c r="Q156" s="7"/>
      <c r="R156" s="19"/>
    </row>
    <row r="157" spans="3:18">
      <c r="C157" s="33" t="str">
        <f>SUBSTITUTE(Sheet1!J281,"30-1-","")</f>
        <v/>
      </c>
      <c r="E157"/>
      <c r="F157"/>
      <c r="G157"/>
      <c r="H157"/>
      <c r="P157" s="8"/>
      <c r="Q157" s="7"/>
      <c r="R157" s="19"/>
    </row>
    <row r="158" spans="3:18">
      <c r="C158" s="33" t="str">
        <f>SUBSTITUTE(Sheet1!J282,"30-1-","")</f>
        <v/>
      </c>
      <c r="E158"/>
      <c r="F158"/>
      <c r="G158"/>
      <c r="H158"/>
      <c r="P158" s="8"/>
      <c r="Q158" s="7"/>
      <c r="R158" s="19"/>
    </row>
    <row r="159" spans="3:18">
      <c r="C159" s="33" t="str">
        <f>SUBSTITUTE(Sheet1!J306,"30-1-","")</f>
        <v/>
      </c>
      <c r="E159"/>
      <c r="F159"/>
      <c r="G159"/>
      <c r="H159"/>
      <c r="P159" s="8"/>
      <c r="Q159" s="7"/>
      <c r="R159" s="19"/>
    </row>
    <row r="160" spans="3:18">
      <c r="C160" s="33" t="str">
        <f>SUBSTITUTE(Sheet1!J307,"30-1-","")</f>
        <v/>
      </c>
      <c r="E160"/>
      <c r="F160"/>
      <c r="G160"/>
      <c r="H160"/>
      <c r="P160" s="8"/>
      <c r="Q160" s="7"/>
      <c r="R160" s="19"/>
    </row>
    <row r="161" spans="3:18">
      <c r="C161" s="33" t="str">
        <f>SUBSTITUTE(Sheet1!J308,"30-1-","")</f>
        <v/>
      </c>
      <c r="E161"/>
      <c r="F161"/>
      <c r="G161"/>
      <c r="H161"/>
      <c r="P161" s="8"/>
      <c r="Q161" s="7"/>
      <c r="R161" s="19"/>
    </row>
    <row r="162" spans="3:18">
      <c r="C162" s="33" t="str">
        <f>SUBSTITUTE(Sheet1!J309,"30-1-","")</f>
        <v/>
      </c>
      <c r="E162"/>
      <c r="F162"/>
      <c r="G162"/>
      <c r="H162"/>
      <c r="P162" s="8"/>
      <c r="Q162" s="7"/>
      <c r="R162" s="19"/>
    </row>
    <row r="163" spans="3:18">
      <c r="C163" s="33" t="str">
        <f>SUBSTITUTE(Sheet1!J310,"30-1-","")</f>
        <v/>
      </c>
      <c r="E163"/>
      <c r="F163"/>
      <c r="G163"/>
      <c r="H163"/>
      <c r="P163" s="8"/>
      <c r="Q163" s="7"/>
      <c r="R163" s="19"/>
    </row>
    <row r="164" spans="3:18">
      <c r="C164" s="33" t="str">
        <f>SUBSTITUTE(Sheet1!J311,"30-1-","")</f>
        <v/>
      </c>
      <c r="E164"/>
      <c r="F164"/>
      <c r="G164"/>
      <c r="H164"/>
      <c r="P164" s="8"/>
      <c r="Q164" s="7"/>
      <c r="R164" s="19"/>
    </row>
    <row r="165" spans="3:18">
      <c r="C165" s="33" t="str">
        <f>SUBSTITUTE(Sheet1!J82,"30-1-","")</f>
        <v/>
      </c>
      <c r="E165"/>
      <c r="F165"/>
      <c r="G165"/>
      <c r="H165"/>
      <c r="P165" s="8"/>
      <c r="Q165" s="7"/>
      <c r="R165" s="19"/>
    </row>
    <row r="166" spans="3:18">
      <c r="C166" s="33" t="str">
        <f>SUBSTITUTE(Sheet1!J83,"30-1-","")</f>
        <v/>
      </c>
      <c r="E166"/>
      <c r="F166"/>
      <c r="G166"/>
      <c r="H166"/>
      <c r="P166" s="8"/>
      <c r="Q166" s="7"/>
      <c r="R166" s="19"/>
    </row>
    <row r="167" spans="3:18">
      <c r="C167" s="33" t="str">
        <f>SUBSTITUTE(Sheet1!J121,"30-1-","")</f>
        <v/>
      </c>
      <c r="E167"/>
      <c r="F167"/>
      <c r="G167"/>
      <c r="H167"/>
      <c r="P167" s="8"/>
      <c r="Q167" s="7"/>
      <c r="R167" s="19"/>
    </row>
    <row r="168" spans="3:18">
      <c r="C168" s="33" t="str">
        <f>SUBSTITUTE(Sheet1!J123,"30-1-","")</f>
        <v/>
      </c>
      <c r="E168"/>
      <c r="F168"/>
      <c r="G168"/>
      <c r="H168"/>
      <c r="P168" s="8"/>
      <c r="Q168" s="7"/>
      <c r="R168" s="19"/>
    </row>
    <row r="169" spans="3:18">
      <c r="C169" s="33" t="str">
        <f>SUBSTITUTE(Sheet1!J122,"30-1-","")</f>
        <v/>
      </c>
      <c r="E169"/>
      <c r="F169"/>
      <c r="G169"/>
      <c r="H169"/>
      <c r="P169" s="8"/>
      <c r="Q169" s="7"/>
      <c r="R169" s="19"/>
    </row>
    <row r="170" spans="3:18">
      <c r="C170" s="33" t="str">
        <f>SUBSTITUTE(Sheet1!J124,"30-1-","")</f>
        <v/>
      </c>
      <c r="E170"/>
      <c r="F170"/>
      <c r="G170"/>
      <c r="H170"/>
      <c r="P170" s="8"/>
      <c r="Q170" s="7"/>
      <c r="R170" s="19"/>
    </row>
    <row r="171" spans="3:18">
      <c r="C171" s="33" t="str">
        <f>SUBSTITUTE(Sheet1!J125,"30-1-","")</f>
        <v/>
      </c>
      <c r="E171"/>
      <c r="F171"/>
      <c r="G171"/>
      <c r="H171"/>
      <c r="P171" s="8"/>
      <c r="Q171" s="7"/>
      <c r="R171" s="19"/>
    </row>
    <row r="172" spans="3:18">
      <c r="C172" s="33" t="str">
        <f>SUBSTITUTE(Sheet1!J126,"30-1-","")</f>
        <v/>
      </c>
      <c r="E172"/>
      <c r="F172"/>
      <c r="G172"/>
      <c r="H172"/>
      <c r="P172" s="8"/>
      <c r="Q172" s="7"/>
      <c r="R172" s="19"/>
    </row>
    <row r="173" spans="3:18">
      <c r="C173" s="33" t="str">
        <f>SUBSTITUTE(Sheet1!J127,"30-1-","")</f>
        <v/>
      </c>
      <c r="E173"/>
      <c r="F173"/>
      <c r="G173"/>
      <c r="H173"/>
      <c r="P173" s="8"/>
      <c r="Q173" s="7"/>
      <c r="R173" s="19"/>
    </row>
    <row r="174" spans="3:18">
      <c r="C174" s="33" t="str">
        <f>SUBSTITUTE(Sheet1!J128,"30-1-","")</f>
        <v/>
      </c>
      <c r="E174"/>
      <c r="F174"/>
      <c r="G174"/>
      <c r="H174"/>
      <c r="P174" s="8"/>
      <c r="Q174" s="7"/>
      <c r="R174" s="19"/>
    </row>
    <row r="175" spans="3:18">
      <c r="C175" s="33" t="str">
        <f>SUBSTITUTE(Sheet1!J168,"30-1-","")</f>
        <v/>
      </c>
      <c r="E175"/>
      <c r="F175"/>
      <c r="G175"/>
      <c r="H175"/>
      <c r="P175" s="8"/>
      <c r="Q175" s="7"/>
      <c r="R175" s="19"/>
    </row>
    <row r="176" spans="3:18">
      <c r="C176" s="33" t="str">
        <f>SUBSTITUTE(Sheet1!J169,"30-1-","")</f>
        <v/>
      </c>
      <c r="E176"/>
      <c r="F176"/>
      <c r="G176"/>
      <c r="H176"/>
      <c r="P176" s="8"/>
      <c r="Q176" s="7"/>
      <c r="R176" s="19"/>
    </row>
    <row r="177" spans="3:18">
      <c r="C177" s="33" t="str">
        <f>SUBSTITUTE(Sheet1!J170,"30-1-","")</f>
        <v/>
      </c>
      <c r="E177"/>
      <c r="F177"/>
      <c r="G177"/>
      <c r="H177"/>
      <c r="P177" s="8"/>
      <c r="Q177" s="7"/>
      <c r="R177" s="19"/>
    </row>
    <row r="178" spans="3:18">
      <c r="C178" s="33" t="str">
        <f>SUBSTITUTE(Sheet1!J171,"30-1-","")</f>
        <v/>
      </c>
      <c r="E178"/>
      <c r="F178"/>
      <c r="G178"/>
      <c r="H178"/>
      <c r="P178" s="8"/>
      <c r="Q178" s="7"/>
      <c r="R178" s="19"/>
    </row>
    <row r="179" spans="3:18">
      <c r="C179" s="33" t="str">
        <f>SUBSTITUTE(Sheet1!J230,"30-1-","")</f>
        <v/>
      </c>
      <c r="E179"/>
      <c r="F179"/>
      <c r="G179"/>
      <c r="H179"/>
      <c r="P179" s="8"/>
      <c r="Q179" s="7"/>
      <c r="R179" s="19"/>
    </row>
    <row r="180" spans="3:18">
      <c r="C180" s="33" t="str">
        <f>SUBSTITUTE(Sheet1!J229,"30-1-","")</f>
        <v/>
      </c>
      <c r="E180"/>
      <c r="F180"/>
      <c r="G180"/>
      <c r="H180"/>
      <c r="P180" s="8"/>
      <c r="Q180" s="7"/>
      <c r="R180" s="19"/>
    </row>
    <row r="181" spans="3:18">
      <c r="C181" s="33" t="str">
        <f>SUBSTITUTE(Sheet1!J231,"30-1-","")</f>
        <v/>
      </c>
      <c r="E181"/>
      <c r="F181"/>
      <c r="G181"/>
      <c r="H181"/>
      <c r="P181" s="8"/>
      <c r="Q181" s="7"/>
      <c r="R181" s="19"/>
    </row>
    <row r="182" spans="3:18">
      <c r="C182" s="33" t="str">
        <f>SUBSTITUTE(Sheet1!J2,"30-1-","")</f>
        <v/>
      </c>
      <c r="E182"/>
      <c r="F182"/>
      <c r="G182"/>
      <c r="H182"/>
      <c r="P182" s="8"/>
      <c r="Q182" s="7"/>
      <c r="R182" s="19"/>
    </row>
    <row r="183" spans="3:18">
      <c r="C183" s="33" t="str">
        <f>SUBSTITUTE(Sheet1!J3,"30-1-","")</f>
        <v/>
      </c>
      <c r="E183"/>
      <c r="F183"/>
      <c r="G183"/>
      <c r="H183"/>
      <c r="P183" s="8"/>
      <c r="Q183" s="7"/>
      <c r="R183" s="19"/>
    </row>
    <row r="184" spans="3:18">
      <c r="C184" s="33" t="str">
        <f>SUBSTITUTE(Sheet1!J4,"30-1-","")</f>
        <v/>
      </c>
      <c r="E184"/>
      <c r="F184"/>
      <c r="G184"/>
      <c r="H184"/>
      <c r="P184" s="8"/>
      <c r="Q184" s="7"/>
      <c r="R184" s="19"/>
    </row>
    <row r="185" spans="3:18">
      <c r="C185" s="33" t="str">
        <f>SUBSTITUTE(Sheet1!J5,"30-1-","")</f>
        <v/>
      </c>
      <c r="E185"/>
      <c r="F185"/>
      <c r="G185"/>
      <c r="H185"/>
      <c r="P185" s="8"/>
      <c r="Q185" s="7"/>
      <c r="R185" s="19"/>
    </row>
    <row r="186" spans="3:18">
      <c r="C186" s="33" t="str">
        <f>SUBSTITUTE(Sheet1!J103,"30-1-","")</f>
        <v/>
      </c>
      <c r="E186"/>
      <c r="F186"/>
      <c r="G186"/>
      <c r="H186"/>
      <c r="P186" s="8"/>
      <c r="Q186" s="7"/>
      <c r="R186" s="19"/>
    </row>
    <row r="187" spans="3:18">
      <c r="C187" s="33" t="str">
        <f>SUBSTITUTE(Sheet1!J104,"30-1-","")</f>
        <v/>
      </c>
      <c r="E187"/>
      <c r="F187"/>
      <c r="G187"/>
      <c r="H187"/>
      <c r="P187" s="8"/>
      <c r="Q187" s="7"/>
      <c r="R187" s="19"/>
    </row>
    <row r="188" spans="3:18">
      <c r="C188" s="33" t="str">
        <f>SUBSTITUTE(Sheet1!J193,"30-1-","")</f>
        <v/>
      </c>
      <c r="E188"/>
      <c r="F188"/>
      <c r="G188"/>
      <c r="H188"/>
      <c r="P188" s="8"/>
      <c r="Q188" s="7"/>
      <c r="R188" s="19"/>
    </row>
    <row r="189" spans="3:18">
      <c r="C189" s="33" t="str">
        <f>SUBSTITUTE(Sheet1!J194,"30-1-","")</f>
        <v/>
      </c>
      <c r="E189"/>
      <c r="F189"/>
      <c r="G189"/>
      <c r="H189"/>
      <c r="P189" s="8"/>
      <c r="Q189" s="7"/>
      <c r="R189" s="19"/>
    </row>
    <row r="190" spans="3:18">
      <c r="C190" s="33" t="str">
        <f>SUBSTITUTE(Sheet1!J255,"30-1-","")</f>
        <v/>
      </c>
      <c r="E190"/>
      <c r="F190"/>
      <c r="G190"/>
      <c r="H190"/>
      <c r="P190" s="8"/>
      <c r="Q190" s="7"/>
      <c r="R190" s="19"/>
    </row>
    <row r="191" spans="3:18">
      <c r="C191" s="33" t="str">
        <f>SUBSTITUTE(Sheet1!J257,"30-1-","")</f>
        <v/>
      </c>
      <c r="E191"/>
      <c r="F191"/>
      <c r="G191"/>
      <c r="H191"/>
      <c r="P191" s="8"/>
      <c r="Q191" s="7"/>
      <c r="R191" s="19"/>
    </row>
    <row r="192" spans="3:18">
      <c r="C192" s="33" t="str">
        <f>SUBSTITUTE(Sheet1!J256,"30-1-","")</f>
        <v/>
      </c>
      <c r="E192"/>
      <c r="F192"/>
      <c r="G192"/>
      <c r="H192"/>
      <c r="P192" s="8"/>
      <c r="Q192" s="7"/>
      <c r="R192" s="19"/>
    </row>
    <row r="193" spans="1:18">
      <c r="C193" s="33" t="str">
        <f>SUBSTITUTE(Sheet1!J258,"30-1-","")</f>
        <v/>
      </c>
      <c r="E193"/>
      <c r="F193"/>
      <c r="G193"/>
      <c r="H193"/>
      <c r="P193" s="8"/>
      <c r="Q193" s="7"/>
      <c r="R193" s="19"/>
    </row>
    <row r="194" spans="1:18">
      <c r="A194" s="34"/>
      <c r="B194" s="34"/>
      <c r="C194" s="34"/>
      <c r="D194" s="35"/>
      <c r="E194"/>
      <c r="F194"/>
      <c r="G194"/>
      <c r="H194"/>
      <c r="P194" s="8"/>
      <c r="Q194" s="7"/>
      <c r="R194" s="19"/>
    </row>
    <row r="195" spans="1:18">
      <c r="A195" s="34"/>
      <c r="B195" s="34"/>
      <c r="C195" s="34"/>
      <c r="D195" s="35"/>
      <c r="E195"/>
      <c r="F195"/>
      <c r="G195"/>
      <c r="H195"/>
      <c r="P195" s="8"/>
      <c r="Q195" s="7"/>
      <c r="R195" s="19"/>
    </row>
    <row r="196" spans="1:18">
      <c r="A196" s="34"/>
      <c r="B196" s="34"/>
      <c r="C196" s="34"/>
      <c r="D196" s="35"/>
      <c r="E196"/>
      <c r="F196"/>
      <c r="G196"/>
      <c r="H196"/>
      <c r="P196" s="8"/>
      <c r="Q196" s="7"/>
      <c r="R196" s="19"/>
    </row>
    <row r="197" spans="1:18">
      <c r="A197" s="34"/>
      <c r="B197" s="34"/>
      <c r="C197" s="34"/>
      <c r="D197" s="35"/>
      <c r="E197"/>
      <c r="F197"/>
      <c r="G197"/>
      <c r="H197"/>
      <c r="P197" s="8"/>
      <c r="Q197" s="7"/>
      <c r="R197" s="19"/>
    </row>
    <row r="198" spans="1:18">
      <c r="A198" s="34"/>
      <c r="B198" s="34"/>
      <c r="C198" s="34"/>
      <c r="D198" s="35"/>
      <c r="E198"/>
      <c r="F198"/>
      <c r="G198"/>
      <c r="H198"/>
      <c r="P198" s="8"/>
      <c r="Q198" s="7"/>
      <c r="R198" s="19"/>
    </row>
    <row r="199" spans="1:18">
      <c r="A199" s="34"/>
      <c r="B199" s="34"/>
      <c r="C199" s="34"/>
      <c r="D199" s="35"/>
      <c r="E199"/>
      <c r="F199"/>
      <c r="G199"/>
      <c r="H199"/>
      <c r="P199" s="8"/>
      <c r="Q199" s="7"/>
      <c r="R199" s="19"/>
    </row>
    <row r="200" spans="1:18">
      <c r="A200" s="34"/>
      <c r="B200" s="34"/>
      <c r="C200" s="34"/>
      <c r="D200" s="35"/>
      <c r="E200"/>
      <c r="F200"/>
      <c r="G200"/>
      <c r="H200"/>
      <c r="P200" s="8"/>
      <c r="Q200" s="7"/>
      <c r="R200" s="19"/>
    </row>
    <row r="201" spans="1:18">
      <c r="A201" s="34"/>
      <c r="B201" s="34"/>
      <c r="C201" s="34"/>
      <c r="D201" s="35"/>
      <c r="E201"/>
      <c r="F201"/>
      <c r="G201"/>
      <c r="H201"/>
      <c r="P201" s="8"/>
      <c r="Q201" s="7"/>
      <c r="R201" s="19"/>
    </row>
    <row r="202" spans="1:18">
      <c r="A202" s="34"/>
      <c r="B202" s="34"/>
      <c r="C202" s="34"/>
      <c r="D202" s="35"/>
      <c r="E202"/>
      <c r="F202"/>
      <c r="G202"/>
      <c r="H202"/>
      <c r="P202" s="8"/>
      <c r="Q202" s="7"/>
      <c r="R202" s="19"/>
    </row>
    <row r="203" spans="1:18">
      <c r="A203" s="34"/>
      <c r="B203" s="34"/>
      <c r="C203" s="34"/>
      <c r="D203" s="35"/>
      <c r="E203"/>
      <c r="F203"/>
      <c r="G203"/>
      <c r="H203"/>
      <c r="P203" s="8"/>
      <c r="Q203" s="7"/>
      <c r="R203" s="19"/>
    </row>
    <row r="204" spans="1:18">
      <c r="A204" s="34"/>
      <c r="B204" s="34"/>
      <c r="C204" s="34"/>
      <c r="D204" s="35"/>
      <c r="E204"/>
      <c r="F204"/>
      <c r="G204"/>
      <c r="H204"/>
      <c r="P204" s="8"/>
      <c r="Q204" s="7"/>
      <c r="R204" s="19"/>
    </row>
    <row r="205" spans="1:18">
      <c r="A205" s="34"/>
      <c r="B205" s="34"/>
      <c r="C205" s="34"/>
      <c r="D205" s="35"/>
      <c r="E205"/>
      <c r="F205"/>
      <c r="G205"/>
      <c r="H205"/>
      <c r="P205" s="8"/>
      <c r="Q205" s="7"/>
      <c r="R205" s="19"/>
    </row>
    <row r="206" spans="1:18">
      <c r="A206" s="34"/>
      <c r="B206" s="34"/>
      <c r="C206" s="34"/>
      <c r="D206" s="35"/>
      <c r="E206"/>
      <c r="F206"/>
      <c r="G206"/>
      <c r="H206"/>
      <c r="P206" s="8"/>
      <c r="Q206" s="7"/>
      <c r="R206" s="19"/>
    </row>
    <row r="207" spans="1:18">
      <c r="A207" s="34"/>
      <c r="B207" s="34"/>
      <c r="C207" s="34"/>
      <c r="D207" s="35"/>
      <c r="E207"/>
      <c r="F207"/>
      <c r="G207"/>
      <c r="H207"/>
      <c r="P207" s="8"/>
      <c r="Q207" s="7"/>
      <c r="R207" s="19"/>
    </row>
    <row r="208" spans="1:18">
      <c r="A208" s="34"/>
      <c r="B208" s="34"/>
      <c r="C208" s="34"/>
      <c r="D208" s="35"/>
      <c r="E208"/>
      <c r="F208"/>
      <c r="G208"/>
      <c r="H208"/>
      <c r="P208" s="8"/>
      <c r="Q208" s="7"/>
      <c r="R208" s="19"/>
    </row>
    <row r="209" spans="1:18">
      <c r="A209" s="34"/>
      <c r="B209" s="34"/>
      <c r="C209" s="34"/>
      <c r="D209" s="35"/>
      <c r="E209"/>
      <c r="F209"/>
      <c r="G209"/>
      <c r="H209"/>
      <c r="P209" s="8"/>
      <c r="Q209" s="7"/>
      <c r="R209" s="19"/>
    </row>
    <row r="210" spans="1:18">
      <c r="A210" s="34"/>
      <c r="B210" s="34"/>
      <c r="C210" s="34"/>
      <c r="D210" s="35"/>
      <c r="E210"/>
      <c r="F210"/>
      <c r="G210"/>
      <c r="H210"/>
      <c r="P210" s="8"/>
      <c r="Q210" s="7"/>
      <c r="R210" s="19"/>
    </row>
    <row r="211" spans="1:18">
      <c r="A211" s="34"/>
      <c r="B211" s="34"/>
      <c r="C211" s="34"/>
      <c r="D211" s="35"/>
      <c r="E211"/>
      <c r="F211"/>
      <c r="G211"/>
      <c r="H211"/>
      <c r="P211" s="8"/>
      <c r="Q211" s="7"/>
      <c r="R211" s="19"/>
    </row>
    <row r="212" spans="1:18">
      <c r="A212" s="34"/>
      <c r="B212" s="34"/>
      <c r="C212" s="34"/>
      <c r="D212" s="35"/>
      <c r="E212"/>
      <c r="F212"/>
      <c r="G212"/>
      <c r="H212"/>
      <c r="P212" s="8"/>
      <c r="Q212" s="7"/>
      <c r="R212" s="19"/>
    </row>
    <row r="213" spans="1:18">
      <c r="A213" s="34"/>
      <c r="B213" s="34"/>
      <c r="C213" s="34"/>
      <c r="D213" s="35"/>
      <c r="E213"/>
      <c r="F213"/>
      <c r="G213"/>
      <c r="H213"/>
      <c r="P213" s="8"/>
      <c r="Q213" s="7"/>
      <c r="R213" s="19"/>
    </row>
    <row r="214" spans="1:18">
      <c r="A214" s="34"/>
      <c r="B214" s="34"/>
      <c r="C214" s="34"/>
      <c r="D214" s="35"/>
      <c r="E214"/>
      <c r="F214"/>
      <c r="G214"/>
      <c r="H214"/>
      <c r="P214" s="8"/>
      <c r="Q214" s="7"/>
      <c r="R214" s="19"/>
    </row>
    <row r="215" spans="1:18">
      <c r="A215" s="34"/>
      <c r="B215" s="34"/>
      <c r="C215" s="34"/>
      <c r="D215" s="35"/>
      <c r="E215"/>
      <c r="F215"/>
      <c r="G215"/>
      <c r="H215"/>
      <c r="P215" s="8"/>
      <c r="Q215" s="7"/>
      <c r="R215" s="19"/>
    </row>
    <row r="216" spans="1:18">
      <c r="A216" s="34"/>
      <c r="B216" s="34"/>
      <c r="C216" s="34"/>
      <c r="D216" s="35"/>
      <c r="E216"/>
      <c r="F216"/>
      <c r="G216"/>
      <c r="H216"/>
      <c r="P216" s="8"/>
      <c r="Q216" s="7"/>
      <c r="R216" s="19"/>
    </row>
    <row r="217" spans="1:18">
      <c r="A217" s="34"/>
      <c r="B217" s="34"/>
      <c r="C217" s="34"/>
      <c r="D217" s="35"/>
      <c r="E217"/>
      <c r="F217"/>
      <c r="G217"/>
      <c r="H217"/>
      <c r="P217" s="8"/>
      <c r="Q217" s="7"/>
      <c r="R217" s="19"/>
    </row>
    <row r="218" spans="1:18">
      <c r="A218" s="34"/>
      <c r="B218" s="34"/>
      <c r="C218" s="34"/>
      <c r="D218" s="35"/>
      <c r="E218"/>
      <c r="F218"/>
      <c r="G218"/>
      <c r="H218"/>
      <c r="P218" s="8"/>
      <c r="Q218" s="7"/>
      <c r="R218" s="19"/>
    </row>
    <row r="219" spans="1:18">
      <c r="A219" s="34"/>
      <c r="B219" s="34"/>
      <c r="C219" s="34"/>
      <c r="D219" s="35"/>
      <c r="E219"/>
      <c r="F219"/>
      <c r="G219"/>
      <c r="H219"/>
      <c r="P219" s="8"/>
      <c r="Q219" s="7"/>
      <c r="R219" s="19"/>
    </row>
    <row r="220" spans="1:18">
      <c r="A220" s="34"/>
      <c r="B220" s="34"/>
      <c r="C220" s="34"/>
      <c r="D220" s="35"/>
      <c r="E220"/>
      <c r="F220"/>
      <c r="G220"/>
      <c r="H220"/>
      <c r="P220" s="8"/>
      <c r="Q220" s="7"/>
      <c r="R220" s="19"/>
    </row>
    <row r="221" spans="1:18">
      <c r="A221" s="34"/>
      <c r="B221" s="34"/>
      <c r="C221" s="34"/>
      <c r="D221" s="35"/>
      <c r="E221"/>
      <c r="F221"/>
      <c r="G221"/>
      <c r="H221"/>
      <c r="P221" s="8"/>
      <c r="Q221" s="7"/>
      <c r="R221" s="19"/>
    </row>
    <row r="222" spans="1:18">
      <c r="A222" s="34"/>
      <c r="B222" s="34"/>
      <c r="C222" s="34"/>
      <c r="D222" s="35"/>
      <c r="E222"/>
      <c r="F222"/>
      <c r="G222"/>
      <c r="H222"/>
      <c r="P222" s="8"/>
      <c r="Q222" s="7"/>
      <c r="R222" s="19"/>
    </row>
    <row r="223" spans="1:18">
      <c r="A223" s="34"/>
      <c r="B223" s="34"/>
      <c r="C223" s="34"/>
      <c r="D223" s="35"/>
      <c r="E223"/>
      <c r="F223"/>
      <c r="G223"/>
      <c r="H223"/>
      <c r="P223" s="8"/>
      <c r="Q223" s="7"/>
      <c r="R223" s="19"/>
    </row>
    <row r="224" spans="1:18">
      <c r="A224" s="34"/>
      <c r="B224" s="34"/>
      <c r="C224" s="34"/>
      <c r="D224" s="35"/>
      <c r="E224"/>
      <c r="F224"/>
      <c r="G224"/>
      <c r="H224"/>
      <c r="P224" s="8"/>
      <c r="Q224" s="7"/>
      <c r="R224" s="19"/>
    </row>
    <row r="225" spans="1:18">
      <c r="A225" s="34"/>
      <c r="B225" s="34"/>
      <c r="C225" s="34"/>
      <c r="D225" s="35"/>
      <c r="E225"/>
      <c r="F225"/>
      <c r="G225"/>
      <c r="H225"/>
      <c r="P225" s="8"/>
      <c r="Q225" s="7"/>
      <c r="R225" s="19"/>
    </row>
    <row r="226" spans="1:18">
      <c r="A226" s="34"/>
      <c r="B226" s="34"/>
      <c r="C226" s="34"/>
      <c r="D226" s="35"/>
      <c r="E226"/>
      <c r="F226"/>
      <c r="G226"/>
      <c r="H226"/>
      <c r="P226" s="8"/>
      <c r="Q226" s="7"/>
      <c r="R226" s="19"/>
    </row>
    <row r="227" spans="1:18">
      <c r="A227" s="34"/>
      <c r="B227" s="34"/>
      <c r="C227" s="34"/>
      <c r="D227" s="35"/>
      <c r="E227"/>
      <c r="F227"/>
      <c r="G227"/>
      <c r="H227"/>
      <c r="P227" s="8"/>
      <c r="Q227" s="7"/>
      <c r="R227" s="19"/>
    </row>
    <row r="228" spans="1:18">
      <c r="A228" s="34"/>
      <c r="B228" s="34"/>
      <c r="C228" s="34"/>
      <c r="D228" s="35"/>
      <c r="E228"/>
      <c r="F228"/>
      <c r="G228"/>
      <c r="H228"/>
      <c r="P228" s="8"/>
      <c r="Q228" s="7"/>
      <c r="R228" s="19"/>
    </row>
    <row r="229" spans="1:18">
      <c r="A229" s="34"/>
      <c r="B229" s="34"/>
      <c r="C229" s="34"/>
      <c r="D229" s="35"/>
      <c r="E229"/>
      <c r="F229"/>
      <c r="G229"/>
      <c r="H229"/>
      <c r="P229" s="8"/>
      <c r="Q229" s="7"/>
      <c r="R229" s="19"/>
    </row>
    <row r="230" spans="1:18">
      <c r="A230" s="34"/>
      <c r="B230" s="34"/>
      <c r="C230" s="34"/>
      <c r="D230" s="35"/>
      <c r="E230"/>
      <c r="F230"/>
      <c r="G230"/>
      <c r="H230"/>
      <c r="P230" s="8"/>
      <c r="Q230" s="7"/>
      <c r="R230" s="19"/>
    </row>
    <row r="231" spans="1:18">
      <c r="A231" s="34"/>
      <c r="B231" s="34"/>
      <c r="C231" s="34"/>
      <c r="D231" s="35"/>
      <c r="E231"/>
      <c r="F231"/>
      <c r="G231"/>
      <c r="H231"/>
      <c r="P231" s="8"/>
      <c r="Q231" s="7"/>
      <c r="R231" s="19"/>
    </row>
    <row r="232" spans="1:18">
      <c r="A232" s="34"/>
      <c r="B232" s="34"/>
      <c r="C232" s="34"/>
      <c r="D232" s="35"/>
      <c r="E232"/>
      <c r="F232"/>
      <c r="G232"/>
      <c r="H232"/>
      <c r="P232" s="8"/>
      <c r="Q232" s="7"/>
      <c r="R232" s="19"/>
    </row>
    <row r="233" spans="1:18">
      <c r="A233" s="34"/>
      <c r="B233" s="34"/>
      <c r="C233" s="34"/>
      <c r="D233" s="34"/>
      <c r="E233"/>
      <c r="F233"/>
      <c r="G233"/>
      <c r="H233"/>
      <c r="P233" s="8"/>
      <c r="Q233" s="7"/>
      <c r="R233" s="19"/>
    </row>
    <row r="234" spans="1:18">
      <c r="A234" s="34"/>
      <c r="B234" s="34"/>
      <c r="C234" s="34"/>
      <c r="D234" s="34"/>
      <c r="E234"/>
      <c r="F234"/>
      <c r="G234"/>
      <c r="H234"/>
      <c r="P234" s="8"/>
      <c r="Q234" s="7"/>
      <c r="R234" s="19"/>
    </row>
    <row r="235" spans="1:18">
      <c r="A235" s="34"/>
      <c r="B235" s="34"/>
      <c r="C235" s="34"/>
      <c r="D235" s="34"/>
      <c r="E235"/>
      <c r="F235"/>
      <c r="G235"/>
      <c r="H235"/>
      <c r="P235" s="8"/>
      <c r="Q235" s="7"/>
      <c r="R235" s="19"/>
    </row>
    <row r="236" spans="1:18">
      <c r="A236" s="34"/>
      <c r="B236" s="34"/>
      <c r="C236" s="34"/>
      <c r="D236" s="34"/>
      <c r="E236"/>
      <c r="F236"/>
      <c r="G236"/>
      <c r="H236"/>
      <c r="P236" s="8"/>
      <c r="Q236" s="7"/>
      <c r="R236" s="19"/>
    </row>
    <row r="237" spans="1:18">
      <c r="A237" s="34"/>
      <c r="B237" s="34"/>
      <c r="C237" s="34"/>
      <c r="D237" s="34"/>
      <c r="E237"/>
      <c r="F237"/>
      <c r="G237"/>
      <c r="H237"/>
      <c r="P237" s="8"/>
      <c r="Q237" s="7"/>
      <c r="R237" s="19"/>
    </row>
    <row r="238" spans="1:18">
      <c r="A238" s="34"/>
      <c r="B238" s="34"/>
      <c r="C238" s="34"/>
      <c r="D238" s="34"/>
      <c r="E238"/>
      <c r="F238"/>
      <c r="G238"/>
      <c r="H238"/>
      <c r="P238" s="8"/>
      <c r="Q238" s="7"/>
      <c r="R238" s="19"/>
    </row>
    <row r="239" spans="1:18">
      <c r="A239" s="34"/>
      <c r="B239" s="34"/>
      <c r="C239" s="34"/>
      <c r="D239" s="35"/>
      <c r="E239"/>
      <c r="F239"/>
      <c r="G239"/>
      <c r="H239"/>
      <c r="P239" s="8"/>
      <c r="Q239" s="7"/>
      <c r="R239" s="19"/>
    </row>
    <row r="240" spans="1:18">
      <c r="A240" s="34"/>
      <c r="B240" s="34"/>
      <c r="C240" s="34"/>
      <c r="D240" s="35"/>
      <c r="E240"/>
      <c r="F240"/>
      <c r="G240"/>
      <c r="H240"/>
      <c r="P240" s="8"/>
      <c r="Q240" s="7"/>
      <c r="R240" s="19"/>
    </row>
    <row r="241" spans="1:18">
      <c r="A241" s="34"/>
      <c r="B241" s="34"/>
      <c r="C241" s="34"/>
      <c r="D241" s="35"/>
      <c r="E241"/>
      <c r="F241"/>
      <c r="G241"/>
      <c r="H241"/>
      <c r="P241" s="8"/>
      <c r="Q241" s="7"/>
      <c r="R241" s="19"/>
    </row>
    <row r="242" spans="1:18">
      <c r="A242" s="34"/>
      <c r="B242" s="34"/>
      <c r="C242" s="34"/>
      <c r="D242" s="34"/>
      <c r="E242"/>
      <c r="F242"/>
      <c r="G242"/>
      <c r="H242"/>
      <c r="P242" s="8"/>
      <c r="Q242" s="7"/>
      <c r="R242" s="19"/>
    </row>
    <row r="243" spans="1:18">
      <c r="A243" s="34"/>
      <c r="B243" s="34"/>
      <c r="C243" s="34"/>
      <c r="D243" s="34"/>
      <c r="E243"/>
      <c r="F243"/>
      <c r="G243"/>
      <c r="H243"/>
      <c r="P243" s="8"/>
      <c r="Q243" s="7"/>
      <c r="R243" s="19"/>
    </row>
    <row r="244" spans="1:18">
      <c r="A244" s="34"/>
      <c r="B244" s="34"/>
      <c r="C244" s="34"/>
      <c r="D244" s="34"/>
      <c r="E244"/>
      <c r="F244"/>
      <c r="G244"/>
      <c r="H244"/>
      <c r="P244" s="8"/>
      <c r="Q244" s="7"/>
      <c r="R244" s="19"/>
    </row>
    <row r="245" spans="1:18">
      <c r="A245" s="34"/>
      <c r="B245" s="34"/>
      <c r="C245" s="34"/>
      <c r="D245" s="34"/>
      <c r="E245"/>
      <c r="F245"/>
      <c r="G245"/>
      <c r="H245"/>
      <c r="P245" s="8"/>
      <c r="Q245" s="7"/>
      <c r="R245" s="19"/>
    </row>
    <row r="246" spans="1:18">
      <c r="A246" s="34"/>
      <c r="B246" s="34"/>
      <c r="C246" s="34"/>
      <c r="D246" s="34"/>
      <c r="E246"/>
      <c r="F246"/>
      <c r="G246"/>
      <c r="H246"/>
      <c r="P246" s="8"/>
      <c r="Q246" s="7"/>
      <c r="R246" s="19"/>
    </row>
    <row r="247" spans="1:18">
      <c r="A247" s="34"/>
      <c r="B247" s="34"/>
      <c r="C247" s="34"/>
      <c r="D247" s="34"/>
      <c r="E247"/>
      <c r="F247"/>
      <c r="G247"/>
      <c r="H247"/>
      <c r="P247" s="8"/>
      <c r="Q247" s="7"/>
      <c r="R247" s="19"/>
    </row>
    <row r="248" spans="1:18">
      <c r="A248" s="34"/>
      <c r="B248" s="34"/>
      <c r="C248" s="34"/>
      <c r="D248" s="34"/>
      <c r="E248"/>
      <c r="F248"/>
      <c r="G248"/>
      <c r="H248"/>
      <c r="P248" s="8"/>
      <c r="Q248" s="7"/>
      <c r="R248" s="19"/>
    </row>
    <row r="249" spans="1:18">
      <c r="A249" s="34"/>
      <c r="B249" s="34"/>
      <c r="C249" s="34"/>
      <c r="D249" s="34"/>
      <c r="E249"/>
      <c r="F249"/>
      <c r="G249"/>
      <c r="H249"/>
      <c r="P249" s="8"/>
      <c r="Q249" s="7"/>
      <c r="R249" s="19"/>
    </row>
    <row r="250" spans="1:18">
      <c r="A250" s="34"/>
      <c r="B250" s="34"/>
      <c r="C250" s="34"/>
      <c r="D250" s="34"/>
      <c r="E250"/>
      <c r="F250"/>
      <c r="G250"/>
      <c r="H250"/>
      <c r="P250" s="8"/>
      <c r="Q250" s="7"/>
      <c r="R250" s="19"/>
    </row>
    <row r="251" spans="1:18">
      <c r="A251" s="34"/>
      <c r="B251" s="34"/>
      <c r="C251" s="34"/>
      <c r="D251" s="34"/>
      <c r="E251"/>
      <c r="F251"/>
      <c r="G251"/>
      <c r="H251"/>
      <c r="P251" s="8"/>
      <c r="Q251" s="7"/>
      <c r="R251" s="19"/>
    </row>
    <row r="252" spans="1:18">
      <c r="A252" s="34"/>
      <c r="B252" s="34"/>
      <c r="C252" s="34"/>
      <c r="D252" s="34"/>
      <c r="E252"/>
      <c r="F252"/>
      <c r="G252"/>
      <c r="H252"/>
      <c r="P252" s="8"/>
      <c r="Q252" s="7"/>
      <c r="R252" s="19"/>
    </row>
    <row r="253" spans="1:18">
      <c r="A253" s="34"/>
      <c r="B253" s="34"/>
      <c r="C253" s="34"/>
      <c r="D253" s="34"/>
      <c r="E253"/>
      <c r="F253"/>
      <c r="G253"/>
      <c r="H253"/>
      <c r="P253" s="8"/>
      <c r="Q253" s="7"/>
      <c r="R253" s="19"/>
    </row>
    <row r="254" spans="1:18">
      <c r="A254" s="34"/>
      <c r="B254" s="34"/>
      <c r="C254" s="34"/>
      <c r="D254" s="34"/>
      <c r="E254"/>
      <c r="F254"/>
      <c r="G254"/>
      <c r="H254"/>
      <c r="P254" s="8"/>
      <c r="Q254" s="7"/>
      <c r="R254" s="19"/>
    </row>
    <row r="255" spans="1:18">
      <c r="A255" s="34"/>
      <c r="B255" s="34"/>
      <c r="C255" s="34"/>
      <c r="D255" s="34"/>
      <c r="E255"/>
      <c r="F255"/>
      <c r="G255"/>
      <c r="H255"/>
      <c r="P255" s="8"/>
      <c r="Q255" s="7"/>
      <c r="R255" s="19"/>
    </row>
    <row r="256" spans="1:18">
      <c r="A256" s="34"/>
      <c r="B256" s="34"/>
      <c r="C256" s="34"/>
      <c r="D256" s="34"/>
      <c r="E256"/>
      <c r="F256"/>
      <c r="G256"/>
      <c r="H256"/>
      <c r="P256" s="8"/>
      <c r="Q256" s="7"/>
      <c r="R256" s="19"/>
    </row>
    <row r="257" spans="1:18">
      <c r="A257" s="34"/>
      <c r="B257" s="34"/>
      <c r="C257" s="34"/>
      <c r="D257" s="34"/>
      <c r="E257"/>
      <c r="F257"/>
      <c r="G257"/>
      <c r="H257"/>
      <c r="P257" s="8"/>
      <c r="Q257" s="7"/>
      <c r="R257" s="19"/>
    </row>
    <row r="258" spans="1:18">
      <c r="A258" s="34"/>
      <c r="B258" s="34"/>
      <c r="C258" s="34"/>
      <c r="D258" s="34"/>
      <c r="E258"/>
      <c r="F258"/>
      <c r="G258"/>
      <c r="H258"/>
      <c r="P258" s="8"/>
      <c r="Q258" s="7"/>
      <c r="R258" s="19"/>
    </row>
    <row r="259" spans="1:18">
      <c r="A259" s="34"/>
      <c r="B259" s="34"/>
      <c r="C259" s="34"/>
      <c r="D259" s="34"/>
      <c r="E259"/>
      <c r="F259"/>
      <c r="G259"/>
      <c r="H259"/>
      <c r="P259" s="8"/>
      <c r="Q259" s="7"/>
      <c r="R259" s="19"/>
    </row>
    <row r="260" spans="1:18">
      <c r="A260" s="34"/>
      <c r="B260" s="34"/>
      <c r="C260" s="34"/>
      <c r="D260" s="34"/>
      <c r="E260"/>
      <c r="F260"/>
      <c r="G260"/>
      <c r="H260"/>
      <c r="P260" s="8"/>
      <c r="Q260" s="7"/>
      <c r="R260" s="19"/>
    </row>
    <row r="261" spans="1:18">
      <c r="A261" s="34"/>
      <c r="B261" s="34"/>
      <c r="C261" s="34"/>
      <c r="D261" s="34"/>
      <c r="E261"/>
      <c r="F261"/>
      <c r="G261"/>
      <c r="H261"/>
      <c r="P261" s="8"/>
      <c r="Q261" s="7"/>
      <c r="R261" s="19"/>
    </row>
    <row r="262" spans="1:18">
      <c r="A262" s="34"/>
      <c r="B262" s="34"/>
      <c r="C262" s="34"/>
      <c r="D262" s="34"/>
      <c r="E262"/>
      <c r="F262"/>
      <c r="G262"/>
      <c r="H262"/>
      <c r="P262" s="8"/>
      <c r="Q262" s="7"/>
      <c r="R262" s="19"/>
    </row>
    <row r="263" spans="1:18">
      <c r="A263" s="34"/>
      <c r="B263" s="34"/>
      <c r="C263" s="34"/>
      <c r="D263" s="34"/>
      <c r="E263"/>
      <c r="F263"/>
      <c r="G263"/>
      <c r="H263"/>
      <c r="P263" s="8"/>
      <c r="Q263" s="7"/>
      <c r="R263" s="19"/>
    </row>
    <row r="264" spans="1:18">
      <c r="A264" s="34"/>
      <c r="B264" s="34"/>
      <c r="C264" s="34"/>
      <c r="D264" s="34"/>
      <c r="E264"/>
      <c r="F264"/>
      <c r="G264"/>
      <c r="H264"/>
      <c r="P264" s="8"/>
      <c r="Q264" s="7"/>
      <c r="R264" s="19"/>
    </row>
    <row r="265" spans="1:18">
      <c r="A265" s="34"/>
      <c r="B265" s="34"/>
      <c r="C265" s="34"/>
      <c r="D265" s="34"/>
      <c r="E265"/>
      <c r="F265"/>
      <c r="G265"/>
      <c r="H265"/>
      <c r="P265" s="8"/>
      <c r="Q265" s="7"/>
      <c r="R265" s="19"/>
    </row>
    <row r="266" spans="1:18">
      <c r="A266" s="34"/>
      <c r="B266" s="34"/>
      <c r="C266" s="34"/>
      <c r="D266" s="34"/>
      <c r="E266"/>
      <c r="F266"/>
      <c r="G266"/>
      <c r="H266"/>
      <c r="P266" s="8"/>
      <c r="Q266" s="7"/>
      <c r="R266" s="19"/>
    </row>
    <row r="267" spans="1:18">
      <c r="A267" s="34"/>
      <c r="B267" s="34"/>
      <c r="C267" s="34"/>
      <c r="D267" s="34"/>
      <c r="E267"/>
      <c r="F267"/>
      <c r="G267"/>
      <c r="H267"/>
      <c r="P267" s="8"/>
      <c r="Q267" s="7"/>
      <c r="R267" s="19"/>
    </row>
    <row r="268" spans="1:18">
      <c r="A268" s="34"/>
      <c r="B268" s="34"/>
      <c r="C268" s="34"/>
      <c r="D268" s="34"/>
      <c r="E268"/>
      <c r="F268"/>
      <c r="G268"/>
      <c r="H268"/>
      <c r="P268" s="8"/>
      <c r="Q268" s="7"/>
      <c r="R268" s="19"/>
    </row>
    <row r="269" spans="1:18">
      <c r="A269" s="34"/>
      <c r="B269" s="34"/>
      <c r="C269" s="34"/>
      <c r="D269" s="34"/>
      <c r="E269"/>
      <c r="F269"/>
      <c r="G269"/>
      <c r="H269"/>
      <c r="P269" s="8"/>
      <c r="Q269" s="7"/>
      <c r="R269" s="19"/>
    </row>
    <row r="270" spans="1:18">
      <c r="A270" s="34"/>
      <c r="B270" s="34"/>
      <c r="C270" s="34"/>
      <c r="D270" s="34"/>
      <c r="E270"/>
      <c r="F270"/>
      <c r="G270"/>
      <c r="H270"/>
      <c r="P270" s="8"/>
      <c r="Q270" s="7"/>
      <c r="R270" s="19"/>
    </row>
    <row r="271" spans="1:18">
      <c r="A271" s="34"/>
      <c r="B271" s="34"/>
      <c r="C271" s="34"/>
      <c r="D271" s="34"/>
      <c r="E271"/>
      <c r="F271"/>
      <c r="G271"/>
      <c r="H271"/>
      <c r="P271" s="8"/>
      <c r="Q271" s="7"/>
      <c r="R271" s="19"/>
    </row>
    <row r="272" spans="1:18">
      <c r="A272" s="34"/>
      <c r="B272" s="34"/>
      <c r="C272" s="34"/>
      <c r="D272" s="34"/>
      <c r="E272"/>
      <c r="F272"/>
      <c r="G272"/>
      <c r="H272"/>
      <c r="P272" s="8"/>
      <c r="Q272" s="7"/>
      <c r="R272" s="19"/>
    </row>
    <row r="273" spans="1:18">
      <c r="A273" s="34"/>
      <c r="B273" s="34"/>
      <c r="C273" s="34"/>
      <c r="D273" s="34"/>
      <c r="E273"/>
      <c r="F273"/>
      <c r="G273"/>
      <c r="H273"/>
      <c r="P273" s="8"/>
      <c r="Q273" s="7"/>
      <c r="R273" s="19"/>
    </row>
    <row r="274" spans="1:18">
      <c r="A274" s="34"/>
      <c r="B274" s="34"/>
      <c r="C274" s="34"/>
      <c r="D274" s="34"/>
      <c r="E274"/>
      <c r="F274"/>
      <c r="G274"/>
      <c r="H274"/>
      <c r="P274" s="8"/>
      <c r="Q274" s="7"/>
      <c r="R274" s="19"/>
    </row>
    <row r="275" spans="1:18">
      <c r="A275" s="34"/>
      <c r="B275" s="34"/>
      <c r="C275" s="34"/>
      <c r="D275" s="34"/>
      <c r="E275"/>
      <c r="F275"/>
      <c r="G275"/>
      <c r="H275"/>
      <c r="P275" s="8"/>
      <c r="Q275" s="7"/>
      <c r="R275" s="19"/>
    </row>
    <row r="276" spans="1:18">
      <c r="A276" s="34"/>
      <c r="B276" s="34"/>
      <c r="C276" s="34"/>
      <c r="D276" s="34"/>
      <c r="E276"/>
      <c r="F276"/>
      <c r="G276"/>
      <c r="H276"/>
      <c r="P276" s="8"/>
      <c r="Q276" s="7"/>
      <c r="R276" s="19"/>
    </row>
    <row r="277" spans="1:18">
      <c r="A277" s="34"/>
      <c r="B277" s="34"/>
      <c r="C277" s="34"/>
      <c r="D277" s="34"/>
      <c r="E277"/>
      <c r="F277"/>
      <c r="G277"/>
      <c r="H277"/>
      <c r="P277" s="8"/>
      <c r="Q277" s="7"/>
      <c r="R277" s="19"/>
    </row>
    <row r="278" spans="1:18">
      <c r="A278" s="34"/>
      <c r="B278" s="34"/>
      <c r="C278" s="34"/>
      <c r="D278" s="34"/>
      <c r="E278"/>
      <c r="F278"/>
      <c r="G278"/>
      <c r="H278"/>
      <c r="P278" s="8"/>
      <c r="Q278" s="7"/>
      <c r="R278" s="19"/>
    </row>
    <row r="279" spans="1:18">
      <c r="A279" s="34"/>
      <c r="B279" s="34"/>
      <c r="C279" s="34"/>
      <c r="D279" s="34"/>
      <c r="E279"/>
      <c r="F279"/>
      <c r="G279"/>
      <c r="H279"/>
      <c r="P279" s="8"/>
      <c r="Q279" s="7"/>
      <c r="R279" s="19"/>
    </row>
    <row r="280" spans="1:18">
      <c r="A280" s="34"/>
      <c r="B280" s="34"/>
      <c r="C280" s="34"/>
      <c r="D280" s="34"/>
      <c r="E280"/>
      <c r="F280"/>
      <c r="G280"/>
      <c r="H280"/>
      <c r="P280" s="8"/>
      <c r="Q280" s="7"/>
      <c r="R280" s="19"/>
    </row>
    <row r="281" spans="1:18">
      <c r="A281" s="34"/>
      <c r="B281" s="34"/>
      <c r="C281" s="34"/>
      <c r="D281" s="34"/>
      <c r="E281"/>
      <c r="F281"/>
      <c r="G281"/>
      <c r="H281"/>
      <c r="P281" s="8"/>
      <c r="Q281" s="7"/>
      <c r="R281" s="19"/>
    </row>
    <row r="282" spans="1:18">
      <c r="A282" s="34"/>
      <c r="B282" s="34"/>
      <c r="C282" s="34"/>
      <c r="D282" s="34"/>
      <c r="E282"/>
      <c r="F282"/>
      <c r="G282"/>
      <c r="H282"/>
      <c r="P282" s="8"/>
      <c r="Q282" s="7"/>
      <c r="R282" s="19"/>
    </row>
    <row r="283" spans="1:18">
      <c r="A283" s="34"/>
      <c r="B283" s="34"/>
      <c r="C283" s="34"/>
      <c r="D283" s="34"/>
      <c r="E283"/>
      <c r="F283"/>
      <c r="G283"/>
      <c r="H283"/>
      <c r="P283" s="8"/>
      <c r="Q283" s="7"/>
      <c r="R283" s="19"/>
    </row>
    <row r="284" spans="1:18">
      <c r="A284" s="34"/>
      <c r="B284" s="34"/>
      <c r="C284" s="34"/>
      <c r="D284" s="34"/>
      <c r="E284"/>
      <c r="F284"/>
      <c r="G284"/>
      <c r="H284"/>
      <c r="P284" s="8"/>
      <c r="Q284" s="7"/>
      <c r="R284" s="19"/>
    </row>
    <row r="285" spans="1:18">
      <c r="A285" s="34"/>
      <c r="B285" s="34"/>
      <c r="C285" s="34"/>
      <c r="D285" s="34"/>
      <c r="E285"/>
      <c r="F285"/>
      <c r="G285"/>
      <c r="H285"/>
      <c r="P285" s="8"/>
      <c r="Q285" s="7"/>
      <c r="R285" s="19"/>
    </row>
    <row r="286" spans="1:18">
      <c r="A286" s="34"/>
      <c r="B286" s="34"/>
      <c r="C286" s="34"/>
      <c r="D286" s="34"/>
      <c r="E286"/>
      <c r="F286"/>
      <c r="G286"/>
      <c r="H286"/>
      <c r="P286" s="8"/>
      <c r="Q286" s="7"/>
      <c r="R286" s="19"/>
    </row>
    <row r="287" spans="1:18">
      <c r="A287" s="34"/>
      <c r="B287" s="34"/>
      <c r="C287" s="34"/>
      <c r="D287" s="34"/>
      <c r="E287"/>
      <c r="F287"/>
      <c r="G287"/>
      <c r="H287"/>
      <c r="P287" s="8"/>
      <c r="Q287" s="7"/>
      <c r="R287" s="19"/>
    </row>
    <row r="288" spans="1:18">
      <c r="A288" s="34"/>
      <c r="B288" s="34"/>
      <c r="C288" s="34"/>
      <c r="D288" s="34"/>
      <c r="E288"/>
      <c r="F288"/>
      <c r="G288"/>
      <c r="H288"/>
      <c r="P288" s="8"/>
      <c r="Q288" s="7"/>
      <c r="R288" s="19"/>
    </row>
    <row r="289" spans="1:18">
      <c r="A289" s="34"/>
      <c r="B289" s="34"/>
      <c r="C289" s="34"/>
      <c r="D289" s="34"/>
      <c r="E289"/>
      <c r="F289"/>
      <c r="G289"/>
      <c r="H289"/>
      <c r="P289" s="8"/>
      <c r="Q289" s="7"/>
      <c r="R289" s="19"/>
    </row>
    <row r="290" spans="1:18">
      <c r="A290" s="34"/>
      <c r="B290" s="34"/>
      <c r="C290" s="34"/>
      <c r="D290" s="34"/>
      <c r="E290"/>
      <c r="F290"/>
      <c r="G290"/>
      <c r="H290"/>
      <c r="P290" s="8"/>
      <c r="Q290" s="7"/>
      <c r="R290" s="19"/>
    </row>
    <row r="291" spans="1:18">
      <c r="A291" s="34"/>
      <c r="B291" s="34"/>
      <c r="C291" s="34"/>
      <c r="D291" s="34"/>
      <c r="E291"/>
      <c r="F291"/>
      <c r="G291"/>
      <c r="H291"/>
      <c r="P291" s="8"/>
      <c r="Q291" s="7"/>
      <c r="R291" s="19"/>
    </row>
    <row r="292" spans="1:18">
      <c r="A292" s="34"/>
      <c r="B292" s="34"/>
      <c r="C292" s="34"/>
      <c r="D292" s="34"/>
      <c r="E292"/>
      <c r="F292"/>
      <c r="G292"/>
      <c r="H292"/>
      <c r="P292" s="8"/>
      <c r="Q292" s="7"/>
      <c r="R292" s="19"/>
    </row>
    <row r="293" spans="1:18">
      <c r="A293" s="34"/>
      <c r="B293" s="34"/>
      <c r="C293" s="34"/>
      <c r="D293" s="34"/>
      <c r="E293"/>
      <c r="F293"/>
      <c r="G293"/>
      <c r="H293"/>
      <c r="P293" s="8"/>
      <c r="Q293" s="7"/>
      <c r="R293" s="19"/>
    </row>
    <row r="294" spans="1:18">
      <c r="A294" s="34"/>
      <c r="B294" s="34"/>
      <c r="C294" s="34"/>
      <c r="D294" s="34"/>
      <c r="E294"/>
      <c r="F294"/>
      <c r="G294"/>
      <c r="H294"/>
      <c r="P294" s="8"/>
      <c r="Q294" s="7"/>
      <c r="R294" s="19"/>
    </row>
    <row r="295" spans="1:18">
      <c r="A295" s="34"/>
      <c r="B295" s="34"/>
      <c r="C295" s="34"/>
      <c r="D295" s="34"/>
      <c r="E295"/>
      <c r="F295"/>
      <c r="G295"/>
      <c r="H295"/>
      <c r="P295" s="8"/>
      <c r="Q295" s="7"/>
      <c r="R295" s="19"/>
    </row>
    <row r="296" spans="1:18">
      <c r="A296" s="34"/>
      <c r="B296" s="34"/>
      <c r="C296" s="34"/>
      <c r="D296" s="34"/>
      <c r="E296"/>
      <c r="F296"/>
      <c r="G296"/>
      <c r="H296"/>
      <c r="P296" s="8"/>
      <c r="Q296" s="7"/>
      <c r="R296" s="19"/>
    </row>
    <row r="297" spans="1:18">
      <c r="A297" s="34"/>
      <c r="B297" s="34"/>
      <c r="C297" s="34"/>
      <c r="D297" s="34"/>
      <c r="E297"/>
      <c r="F297"/>
      <c r="G297"/>
      <c r="H297"/>
      <c r="P297" s="8"/>
      <c r="Q297" s="7"/>
      <c r="R297" s="19"/>
    </row>
    <row r="298" spans="1:18">
      <c r="A298" s="34"/>
      <c r="B298" s="34"/>
      <c r="C298" s="34"/>
      <c r="D298" s="34"/>
      <c r="E298"/>
      <c r="F298"/>
      <c r="G298"/>
      <c r="H298"/>
      <c r="P298" s="8"/>
      <c r="Q298" s="7"/>
      <c r="R298" s="19"/>
    </row>
    <row r="299" spans="1:18">
      <c r="A299" s="34"/>
      <c r="B299" s="34"/>
      <c r="C299" s="34"/>
      <c r="D299" s="34"/>
      <c r="E299"/>
      <c r="F299"/>
      <c r="G299"/>
      <c r="H299"/>
      <c r="P299" s="8"/>
      <c r="Q299" s="7"/>
      <c r="R299" s="19"/>
    </row>
    <row r="300" spans="1:18">
      <c r="A300" s="34"/>
      <c r="B300" s="34"/>
      <c r="C300" s="34"/>
      <c r="D300" s="34"/>
      <c r="E300"/>
      <c r="F300"/>
      <c r="G300"/>
      <c r="H300"/>
      <c r="P300" s="8"/>
      <c r="Q300" s="7"/>
      <c r="R300" s="19"/>
    </row>
    <row r="301" spans="1:18">
      <c r="A301" s="34"/>
      <c r="B301" s="34"/>
      <c r="C301" s="34"/>
      <c r="D301" s="34"/>
      <c r="E301"/>
      <c r="F301"/>
      <c r="G301"/>
      <c r="H301"/>
      <c r="P301" s="8"/>
      <c r="Q301" s="7"/>
      <c r="R301" s="19"/>
    </row>
    <row r="302" spans="1:18">
      <c r="A302" s="34"/>
      <c r="B302" s="34"/>
      <c r="C302" s="34"/>
      <c r="D302" s="34"/>
      <c r="E302"/>
      <c r="F302"/>
      <c r="G302"/>
      <c r="H302"/>
      <c r="P302" s="8"/>
      <c r="Q302" s="7"/>
      <c r="R302" s="19"/>
    </row>
    <row r="303" spans="1:18">
      <c r="A303" s="34"/>
      <c r="B303" s="34"/>
      <c r="C303" s="34"/>
      <c r="D303" s="34"/>
      <c r="E303"/>
      <c r="F303"/>
      <c r="G303"/>
      <c r="H303"/>
      <c r="P303" s="8"/>
      <c r="Q303" s="7"/>
      <c r="R303" s="19"/>
    </row>
    <row r="304" spans="1:18">
      <c r="A304" s="34"/>
      <c r="B304" s="34"/>
      <c r="C304" s="34"/>
      <c r="D304" s="34"/>
      <c r="E304"/>
      <c r="F304"/>
      <c r="G304"/>
      <c r="H304"/>
      <c r="P304" s="8"/>
      <c r="Q304" s="7"/>
      <c r="R304" s="19"/>
    </row>
    <row r="305" spans="1:18">
      <c r="A305" s="34"/>
      <c r="B305" s="34"/>
      <c r="C305" s="34"/>
      <c r="D305" s="34"/>
      <c r="E305"/>
      <c r="F305"/>
      <c r="G305"/>
      <c r="H305"/>
      <c r="P305" s="8"/>
      <c r="Q305" s="7"/>
      <c r="R305" s="19"/>
    </row>
    <row r="306" spans="1:18">
      <c r="A306" s="34"/>
      <c r="B306" s="34"/>
      <c r="C306" s="34"/>
      <c r="D306" s="34"/>
      <c r="E306"/>
      <c r="F306"/>
      <c r="G306"/>
      <c r="H306"/>
      <c r="P306" s="8"/>
      <c r="Q306" s="7"/>
      <c r="R306" s="19"/>
    </row>
    <row r="307" spans="1:18">
      <c r="A307" s="34"/>
      <c r="B307" s="34"/>
      <c r="C307" s="34"/>
      <c r="D307" s="34"/>
      <c r="E307"/>
      <c r="F307"/>
      <c r="G307"/>
      <c r="H307"/>
      <c r="P307" s="8"/>
      <c r="Q307" s="7"/>
      <c r="R307" s="19"/>
    </row>
    <row r="308" spans="1:18">
      <c r="A308" s="34"/>
      <c r="B308" s="34"/>
      <c r="C308" s="34"/>
      <c r="D308" s="34"/>
      <c r="E308"/>
      <c r="F308"/>
      <c r="G308"/>
      <c r="H308"/>
      <c r="P308" s="8"/>
      <c r="Q308" s="7"/>
      <c r="R308" s="19"/>
    </row>
    <row r="309" spans="1:18">
      <c r="A309" s="34"/>
      <c r="B309" s="34"/>
      <c r="C309" s="34"/>
      <c r="D309" s="34"/>
      <c r="E309"/>
      <c r="F309"/>
      <c r="G309"/>
      <c r="H309"/>
      <c r="P309" s="8"/>
      <c r="Q309" s="7"/>
      <c r="R309" s="19"/>
    </row>
    <row r="310" spans="1:18">
      <c r="A310" s="34"/>
      <c r="B310" s="34"/>
      <c r="C310" s="34"/>
      <c r="D310" s="34"/>
      <c r="E310"/>
      <c r="F310"/>
      <c r="G310"/>
      <c r="H310"/>
      <c r="P310" s="8"/>
      <c r="Q310" s="7"/>
      <c r="R310" s="19"/>
    </row>
    <row r="311" spans="1:18">
      <c r="A311" s="34"/>
      <c r="B311" s="34"/>
      <c r="C311" s="34"/>
      <c r="D311" s="34"/>
      <c r="E311"/>
      <c r="F311"/>
      <c r="G311"/>
      <c r="H311"/>
      <c r="P311" s="8"/>
      <c r="Q311" s="7"/>
      <c r="R311" s="19"/>
    </row>
    <row r="312" spans="1:18">
      <c r="A312" s="34"/>
      <c r="B312" s="34"/>
      <c r="C312" s="34"/>
      <c r="D312" s="34"/>
      <c r="E312"/>
      <c r="F312"/>
      <c r="G312"/>
      <c r="H312"/>
      <c r="P312" s="8"/>
      <c r="Q312" s="7"/>
      <c r="R312" s="19"/>
    </row>
    <row r="313" spans="1:18">
      <c r="A313" s="34"/>
      <c r="B313" s="34"/>
      <c r="C313" s="34"/>
      <c r="D313" s="34"/>
      <c r="E313"/>
      <c r="F313"/>
      <c r="G313"/>
      <c r="H313"/>
      <c r="P313" s="8"/>
      <c r="Q313" s="7"/>
      <c r="R313" s="19"/>
    </row>
    <row r="314" spans="1:18">
      <c r="A314" s="34"/>
      <c r="B314" s="34"/>
      <c r="C314" s="34"/>
      <c r="D314" s="34"/>
      <c r="E314"/>
      <c r="F314"/>
      <c r="G314"/>
      <c r="H314"/>
      <c r="P314" s="8"/>
      <c r="Q314" s="7"/>
      <c r="R314" s="19"/>
    </row>
    <row r="315" spans="1:18">
      <c r="A315" s="34"/>
      <c r="B315" s="34"/>
      <c r="C315" s="34"/>
      <c r="D315" s="34"/>
      <c r="E315"/>
      <c r="F315"/>
      <c r="G315"/>
      <c r="H315"/>
      <c r="P315" s="8"/>
      <c r="Q315" s="7"/>
      <c r="R315" s="19"/>
    </row>
    <row r="316" spans="1:18">
      <c r="A316" s="34"/>
      <c r="B316" s="34"/>
      <c r="C316" s="34"/>
      <c r="D316" s="34"/>
      <c r="E316"/>
      <c r="F316"/>
      <c r="G316"/>
      <c r="H316"/>
      <c r="P316" s="8"/>
      <c r="Q316" s="7"/>
      <c r="R316" s="19"/>
    </row>
    <row r="317" spans="1:18">
      <c r="A317" s="34"/>
      <c r="B317" s="34"/>
      <c r="C317" s="34"/>
      <c r="D317" s="34"/>
      <c r="E317"/>
      <c r="F317"/>
      <c r="G317"/>
      <c r="H317"/>
      <c r="P317" s="8"/>
      <c r="Q317" s="7"/>
      <c r="R317" s="19"/>
    </row>
    <row r="318" spans="1:18">
      <c r="A318" s="34"/>
      <c r="B318" s="34"/>
      <c r="C318" s="34"/>
      <c r="D318" s="34"/>
      <c r="E318"/>
      <c r="F318"/>
      <c r="G318"/>
      <c r="H318"/>
      <c r="P318" s="8"/>
      <c r="Q318" s="7"/>
      <c r="R318" s="19"/>
    </row>
    <row r="319" spans="1:18">
      <c r="A319" s="34"/>
      <c r="B319" s="34"/>
      <c r="C319" s="34"/>
      <c r="D319" s="34"/>
      <c r="E319"/>
      <c r="F319"/>
      <c r="G319"/>
      <c r="H319"/>
      <c r="P319" s="8"/>
      <c r="Q319" s="7"/>
      <c r="R319" s="19"/>
    </row>
    <row r="320" spans="1:18">
      <c r="A320" s="34"/>
      <c r="B320" s="34"/>
      <c r="C320" s="34"/>
      <c r="D320" s="34"/>
      <c r="E320"/>
      <c r="F320"/>
      <c r="G320"/>
      <c r="H320"/>
      <c r="P320" s="8"/>
      <c r="Q320" s="7"/>
      <c r="R320" s="19"/>
    </row>
    <row r="321" spans="1:18">
      <c r="A321" s="34"/>
      <c r="B321" s="34"/>
      <c r="C321" s="34"/>
      <c r="D321" s="34"/>
      <c r="E321"/>
      <c r="F321"/>
      <c r="G321"/>
      <c r="H321"/>
      <c r="P321" s="8"/>
      <c r="Q321" s="7"/>
      <c r="R321" s="19"/>
    </row>
    <row r="322" spans="1:18">
      <c r="A322" s="34"/>
      <c r="B322" s="34"/>
      <c r="C322" s="34"/>
      <c r="D322" s="34"/>
      <c r="E322"/>
      <c r="F322"/>
      <c r="G322"/>
      <c r="H322"/>
      <c r="P322" s="8"/>
      <c r="Q322" s="7"/>
      <c r="R322" s="19"/>
    </row>
    <row r="323" spans="1:18">
      <c r="A323" s="34"/>
      <c r="B323" s="34"/>
      <c r="C323" s="34"/>
      <c r="D323" s="34"/>
      <c r="E323"/>
      <c r="F323"/>
      <c r="G323"/>
      <c r="H323"/>
      <c r="P323" s="8"/>
      <c r="Q323" s="7"/>
      <c r="R323" s="19"/>
    </row>
    <row r="324" spans="1:18">
      <c r="A324" s="34"/>
      <c r="B324" s="34"/>
      <c r="C324" s="34"/>
      <c r="D324" s="34"/>
      <c r="E324"/>
      <c r="F324"/>
      <c r="G324"/>
      <c r="H324"/>
      <c r="P324" s="8"/>
      <c r="Q324" s="7"/>
      <c r="R324" s="19"/>
    </row>
    <row r="325" spans="1:18">
      <c r="A325" s="34"/>
      <c r="B325" s="34"/>
      <c r="C325" s="34"/>
      <c r="D325" s="34"/>
      <c r="E325"/>
      <c r="F325"/>
      <c r="G325"/>
      <c r="H325"/>
      <c r="P325" s="8"/>
      <c r="Q325" s="7"/>
      <c r="R325" s="19"/>
    </row>
    <row r="326" spans="1:18">
      <c r="A326" s="34"/>
      <c r="B326" s="34"/>
      <c r="C326" s="34"/>
      <c r="D326" s="34"/>
      <c r="E326"/>
      <c r="F326"/>
      <c r="G326"/>
      <c r="H326"/>
      <c r="P326" s="8"/>
      <c r="Q326" s="7"/>
      <c r="R326" s="19"/>
    </row>
    <row r="327" spans="1:18">
      <c r="A327" s="34"/>
      <c r="B327" s="34"/>
      <c r="C327" s="34"/>
      <c r="D327" s="34"/>
      <c r="E327"/>
      <c r="F327"/>
      <c r="G327"/>
      <c r="H327"/>
      <c r="P327" s="8"/>
      <c r="Q327" s="7"/>
      <c r="R327" s="19"/>
    </row>
    <row r="328" spans="1:18">
      <c r="A328" s="34"/>
      <c r="B328" s="34"/>
      <c r="C328" s="34"/>
      <c r="D328" s="34"/>
      <c r="E328"/>
      <c r="F328"/>
      <c r="G328"/>
      <c r="H328"/>
      <c r="P328" s="8"/>
      <c r="Q328" s="7"/>
      <c r="R328" s="19"/>
    </row>
    <row r="329" spans="1:18">
      <c r="A329" s="34"/>
      <c r="B329" s="34"/>
      <c r="C329" s="34"/>
      <c r="D329" s="34"/>
      <c r="E329"/>
      <c r="F329"/>
      <c r="G329"/>
      <c r="H329"/>
      <c r="P329" s="8"/>
      <c r="Q329" s="7"/>
      <c r="R329" s="19"/>
    </row>
    <row r="330" spans="1:18">
      <c r="A330" s="34"/>
      <c r="B330" s="34"/>
      <c r="C330" s="34"/>
      <c r="D330" s="34"/>
      <c r="E330"/>
      <c r="F330"/>
      <c r="G330"/>
      <c r="H330"/>
      <c r="P330" s="8"/>
      <c r="Q330" s="7"/>
      <c r="R330" s="19"/>
    </row>
    <row r="331" spans="1:18">
      <c r="A331" s="34"/>
      <c r="B331" s="34"/>
      <c r="C331" s="34"/>
      <c r="D331" s="34"/>
      <c r="E331"/>
      <c r="F331"/>
      <c r="G331"/>
      <c r="H331"/>
      <c r="P331" s="8"/>
      <c r="Q331" s="7"/>
      <c r="R331" s="19"/>
    </row>
    <row r="332" spans="1:18">
      <c r="A332" s="34"/>
      <c r="B332" s="34"/>
      <c r="C332" s="34"/>
      <c r="D332" s="34"/>
      <c r="E332"/>
      <c r="F332"/>
      <c r="G332"/>
      <c r="H332"/>
      <c r="P332" s="8"/>
      <c r="Q332" s="7"/>
      <c r="R332" s="19"/>
    </row>
    <row r="333" spans="1:18">
      <c r="A333" s="34"/>
      <c r="B333" s="34"/>
      <c r="C333" s="34"/>
      <c r="D333" s="34"/>
      <c r="E333"/>
      <c r="F333"/>
      <c r="G333"/>
      <c r="H333"/>
      <c r="P333" s="8"/>
      <c r="Q333" s="7"/>
      <c r="R333" s="19"/>
    </row>
    <row r="334" spans="1:18">
      <c r="A334" s="34"/>
      <c r="B334" s="34"/>
      <c r="C334" s="34"/>
      <c r="D334" s="34"/>
      <c r="E334"/>
      <c r="F334"/>
      <c r="G334"/>
      <c r="H334"/>
      <c r="P334" s="8"/>
      <c r="Q334" s="7"/>
      <c r="R334" s="19"/>
    </row>
    <row r="335" spans="1:18">
      <c r="A335" s="34"/>
      <c r="B335" s="34"/>
      <c r="C335" s="34"/>
      <c r="D335" s="34"/>
      <c r="E335"/>
      <c r="F335"/>
      <c r="G335"/>
      <c r="H335"/>
      <c r="P335" s="8"/>
      <c r="Q335" s="7"/>
      <c r="R335" s="19"/>
    </row>
    <row r="336" spans="1:18">
      <c r="A336" s="34"/>
      <c r="B336" s="34"/>
      <c r="C336" s="34"/>
      <c r="D336" s="34"/>
      <c r="E336"/>
      <c r="F336"/>
      <c r="G336"/>
      <c r="H336"/>
      <c r="P336" s="8"/>
      <c r="Q336" s="7"/>
      <c r="R336" s="19"/>
    </row>
    <row r="337" spans="1:18">
      <c r="A337" s="34"/>
      <c r="B337" s="34"/>
      <c r="C337" s="34"/>
      <c r="D337" s="34"/>
      <c r="E337"/>
      <c r="F337"/>
      <c r="G337"/>
      <c r="H337"/>
      <c r="P337" s="8"/>
      <c r="Q337" s="7"/>
      <c r="R337" s="19"/>
    </row>
    <row r="338" spans="1:18">
      <c r="A338" s="34"/>
      <c r="B338" s="34"/>
      <c r="C338" s="34"/>
      <c r="D338" s="34"/>
      <c r="E338"/>
      <c r="F338"/>
      <c r="G338"/>
      <c r="H338"/>
      <c r="P338" s="8"/>
      <c r="Q338" s="7"/>
      <c r="R338" s="19"/>
    </row>
    <row r="339" spans="1:18">
      <c r="A339" s="34"/>
      <c r="B339" s="34"/>
      <c r="C339" s="34"/>
      <c r="D339" s="34"/>
      <c r="E339"/>
      <c r="F339"/>
      <c r="G339"/>
      <c r="H339"/>
      <c r="P339" s="8"/>
      <c r="Q339" s="7"/>
      <c r="R339" s="19"/>
    </row>
    <row r="340" spans="1:18">
      <c r="A340" s="34"/>
      <c r="B340" s="34"/>
      <c r="C340" s="34"/>
      <c r="D340" s="34"/>
      <c r="E340"/>
      <c r="F340"/>
      <c r="G340"/>
      <c r="H340"/>
      <c r="P340" s="8"/>
      <c r="Q340" s="7"/>
      <c r="R340" s="19"/>
    </row>
    <row r="341" spans="1:18">
      <c r="A341" s="34"/>
      <c r="B341" s="34"/>
      <c r="C341" s="34"/>
      <c r="D341" s="34"/>
      <c r="E341"/>
      <c r="F341"/>
      <c r="G341"/>
      <c r="H341"/>
      <c r="P341" s="8"/>
      <c r="Q341" s="7"/>
      <c r="R341" s="19"/>
    </row>
    <row r="342" spans="1:18">
      <c r="A342" s="34"/>
      <c r="B342" s="34"/>
      <c r="C342" s="34"/>
      <c r="D342" s="34"/>
      <c r="E342"/>
      <c r="F342"/>
      <c r="G342"/>
      <c r="H342"/>
      <c r="P342" s="8"/>
      <c r="Q342" s="7"/>
      <c r="R342" s="19"/>
    </row>
    <row r="343" spans="1:18">
      <c r="A343" s="34"/>
      <c r="B343" s="34"/>
      <c r="C343" s="34"/>
      <c r="D343" s="34"/>
      <c r="E343"/>
      <c r="F343"/>
      <c r="G343"/>
      <c r="H343"/>
      <c r="P343" s="8"/>
      <c r="Q343" s="7"/>
      <c r="R343" s="19"/>
    </row>
    <row r="344" spans="1:18">
      <c r="A344" s="34"/>
      <c r="B344" s="34"/>
      <c r="C344" s="34"/>
      <c r="D344" s="34"/>
      <c r="E344"/>
      <c r="F344"/>
      <c r="G344"/>
      <c r="H344"/>
      <c r="P344" s="8"/>
      <c r="Q344" s="7"/>
      <c r="R344" s="19"/>
    </row>
    <row r="345" spans="1:18">
      <c r="A345" s="34"/>
      <c r="B345" s="34"/>
      <c r="C345" s="34"/>
      <c r="D345" s="34"/>
      <c r="E345"/>
      <c r="F345"/>
      <c r="G345"/>
      <c r="H345"/>
      <c r="P345" s="8"/>
      <c r="Q345" s="7"/>
      <c r="R345" s="19"/>
    </row>
    <row r="346" spans="1:18">
      <c r="A346" s="34"/>
      <c r="B346" s="34"/>
      <c r="C346" s="34"/>
      <c r="D346" s="34"/>
      <c r="E346"/>
      <c r="F346"/>
      <c r="G346"/>
      <c r="H346"/>
      <c r="P346" s="8"/>
      <c r="Q346" s="7"/>
      <c r="R346" s="19"/>
    </row>
    <row r="347" spans="1:18">
      <c r="A347" s="34"/>
      <c r="B347" s="34"/>
      <c r="C347" s="34"/>
      <c r="D347" s="34"/>
      <c r="E347"/>
      <c r="F347"/>
      <c r="G347"/>
      <c r="H347"/>
      <c r="P347" s="8"/>
      <c r="Q347" s="7"/>
      <c r="R347" s="19"/>
    </row>
    <row r="348" spans="1:18">
      <c r="A348" s="34"/>
      <c r="B348" s="34"/>
      <c r="C348" s="34"/>
      <c r="D348" s="34"/>
      <c r="E348"/>
      <c r="F348"/>
      <c r="G348"/>
      <c r="H348"/>
      <c r="P348" s="8"/>
      <c r="Q348" s="7"/>
      <c r="R348" s="19"/>
    </row>
    <row r="349" spans="1:18">
      <c r="A349" s="34"/>
      <c r="B349" s="34"/>
      <c r="C349" s="34"/>
      <c r="D349" s="34"/>
      <c r="E349"/>
      <c r="F349"/>
      <c r="G349"/>
      <c r="H349"/>
      <c r="P349" s="8"/>
      <c r="Q349" s="7"/>
      <c r="R349" s="19"/>
    </row>
    <row r="350" spans="1:18">
      <c r="A350" s="34"/>
      <c r="B350" s="34"/>
      <c r="C350" s="34"/>
      <c r="D350" s="34"/>
      <c r="E350"/>
      <c r="F350"/>
      <c r="G350"/>
      <c r="H350"/>
      <c r="P350" s="8"/>
      <c r="Q350" s="7"/>
      <c r="R350" s="19"/>
    </row>
    <row r="351" spans="1:18">
      <c r="A351" s="34"/>
      <c r="B351" s="34"/>
      <c r="C351" s="34"/>
      <c r="D351" s="34"/>
      <c r="E351"/>
      <c r="F351"/>
      <c r="G351"/>
      <c r="H351"/>
      <c r="P351" s="8"/>
      <c r="Q351" s="7"/>
      <c r="R351" s="19"/>
    </row>
    <row r="352" spans="1:18">
      <c r="A352" s="34"/>
      <c r="B352" s="34"/>
      <c r="C352" s="34"/>
      <c r="D352" s="34"/>
      <c r="E352"/>
      <c r="F352"/>
      <c r="G352"/>
      <c r="H352"/>
      <c r="P352" s="8"/>
      <c r="Q352" s="7"/>
      <c r="R352" s="19"/>
    </row>
    <row r="353" spans="1:18">
      <c r="A353" s="34"/>
      <c r="B353" s="34"/>
      <c r="C353" s="34"/>
      <c r="D353" s="34"/>
      <c r="E353"/>
      <c r="F353"/>
      <c r="G353"/>
      <c r="H353"/>
      <c r="P353" s="8"/>
      <c r="Q353" s="7"/>
      <c r="R353" s="19"/>
    </row>
    <row r="354" spans="1:18">
      <c r="A354" s="34"/>
      <c r="B354" s="34"/>
      <c r="C354" s="34"/>
      <c r="D354" s="34"/>
      <c r="E354"/>
      <c r="F354"/>
      <c r="G354"/>
      <c r="H354"/>
      <c r="P354" s="8"/>
      <c r="Q354" s="7"/>
      <c r="R354" s="19"/>
    </row>
    <row r="355" spans="1:18">
      <c r="A355" s="34"/>
      <c r="B355" s="34"/>
      <c r="C355" s="34"/>
      <c r="D355" s="34"/>
      <c r="E355"/>
      <c r="F355"/>
      <c r="G355"/>
      <c r="H355"/>
      <c r="P355" s="8"/>
      <c r="Q355" s="7"/>
      <c r="R355" s="19"/>
    </row>
    <row r="356" spans="1:18">
      <c r="A356" s="34"/>
      <c r="B356" s="34"/>
      <c r="C356" s="34"/>
      <c r="D356" s="34"/>
      <c r="E356"/>
      <c r="F356"/>
      <c r="G356"/>
      <c r="H356"/>
      <c r="P356" s="8"/>
      <c r="Q356" s="7"/>
      <c r="R356" s="19"/>
    </row>
    <row r="357" spans="1:18">
      <c r="A357" s="34"/>
      <c r="B357" s="34"/>
      <c r="C357" s="34"/>
      <c r="D357" s="34"/>
      <c r="E357"/>
      <c r="F357"/>
      <c r="G357"/>
      <c r="H357"/>
      <c r="P357" s="8"/>
      <c r="Q357" s="7"/>
      <c r="R357" s="19"/>
    </row>
    <row r="358" spans="1:18">
      <c r="A358" s="34"/>
      <c r="B358" s="34"/>
      <c r="C358" s="34"/>
      <c r="D358" s="34"/>
      <c r="E358"/>
      <c r="F358"/>
      <c r="G358"/>
      <c r="H358"/>
      <c r="P358" s="8"/>
      <c r="Q358" s="7"/>
      <c r="R358" s="19"/>
    </row>
    <row r="359" spans="1:18">
      <c r="A359" s="34"/>
      <c r="B359" s="34"/>
      <c r="C359" s="34"/>
      <c r="D359" s="34"/>
      <c r="E359"/>
      <c r="F359"/>
      <c r="G359"/>
      <c r="H359"/>
      <c r="P359" s="8"/>
      <c r="Q359" s="7"/>
      <c r="R359" s="19"/>
    </row>
    <row r="360" spans="1:18">
      <c r="A360" s="34"/>
      <c r="B360" s="34"/>
      <c r="C360" s="34"/>
      <c r="D360" s="34"/>
      <c r="E360"/>
      <c r="F360"/>
      <c r="G360"/>
      <c r="H360"/>
      <c r="P360" s="8"/>
      <c r="Q360" s="7"/>
      <c r="R360" s="19"/>
    </row>
    <row r="361" spans="1:18">
      <c r="A361" s="34"/>
      <c r="B361" s="34"/>
      <c r="C361" s="34"/>
      <c r="D361" s="34"/>
      <c r="E361"/>
      <c r="F361"/>
      <c r="G361"/>
      <c r="H361"/>
      <c r="P361" s="8"/>
      <c r="Q361" s="7"/>
      <c r="R361" s="19"/>
    </row>
    <row r="362" spans="1:18">
      <c r="A362" s="34"/>
      <c r="B362" s="34"/>
      <c r="C362" s="34"/>
      <c r="D362" s="34"/>
      <c r="E362"/>
      <c r="F362"/>
      <c r="G362"/>
      <c r="H362"/>
      <c r="P362" s="8"/>
      <c r="Q362" s="7"/>
      <c r="R362" s="19"/>
    </row>
    <row r="363" spans="1:18">
      <c r="A363" s="34"/>
      <c r="B363" s="34"/>
      <c r="C363" s="34"/>
      <c r="D363" s="34"/>
      <c r="E363"/>
      <c r="F363"/>
      <c r="G363"/>
      <c r="H363"/>
      <c r="P363" s="8"/>
      <c r="Q363" s="7"/>
      <c r="R363" s="19"/>
    </row>
    <row r="364" spans="1:18">
      <c r="A364" s="34"/>
      <c r="B364" s="34"/>
      <c r="C364" s="34"/>
      <c r="D364" s="34"/>
      <c r="E364"/>
      <c r="F364"/>
      <c r="G364"/>
      <c r="H364"/>
      <c r="P364" s="8"/>
      <c r="Q364" s="7"/>
      <c r="R364" s="19"/>
    </row>
    <row r="365" spans="1:18">
      <c r="A365" s="34"/>
      <c r="B365" s="34"/>
      <c r="C365" s="34"/>
      <c r="D365" s="34"/>
      <c r="E365"/>
      <c r="F365"/>
      <c r="G365"/>
      <c r="H365"/>
      <c r="P365" s="8"/>
      <c r="Q365" s="7"/>
      <c r="R365" s="19"/>
    </row>
    <row r="366" spans="1:18">
      <c r="A366" s="34"/>
      <c r="B366" s="34"/>
      <c r="C366" s="34"/>
      <c r="D366" s="34"/>
      <c r="E366"/>
      <c r="F366"/>
      <c r="G366"/>
      <c r="H366"/>
      <c r="P366" s="8"/>
      <c r="Q366" s="7"/>
      <c r="R366" s="19"/>
    </row>
    <row r="367" spans="1:18">
      <c r="A367" s="34"/>
      <c r="B367" s="34"/>
      <c r="C367" s="34"/>
      <c r="D367" s="34"/>
      <c r="E367"/>
      <c r="F367"/>
      <c r="G367"/>
      <c r="H367"/>
      <c r="P367" s="8"/>
      <c r="Q367" s="7"/>
      <c r="R367" s="19"/>
    </row>
    <row r="368" spans="1:18">
      <c r="A368" s="34"/>
      <c r="B368" s="34"/>
      <c r="C368" s="34"/>
      <c r="D368" s="34"/>
      <c r="E368"/>
      <c r="F368"/>
      <c r="G368"/>
      <c r="H368"/>
      <c r="P368" s="8"/>
      <c r="Q368" s="7"/>
      <c r="R368" s="19"/>
    </row>
    <row r="369" spans="1:18">
      <c r="A369" s="34"/>
      <c r="B369" s="34"/>
      <c r="C369" s="34"/>
      <c r="D369" s="34"/>
      <c r="E369"/>
      <c r="F369"/>
      <c r="G369"/>
      <c r="H369"/>
      <c r="P369" s="8"/>
      <c r="Q369" s="7"/>
      <c r="R369" s="19"/>
    </row>
    <row r="370" spans="1:18">
      <c r="A370" s="34"/>
      <c r="B370" s="34"/>
      <c r="C370" s="34"/>
      <c r="D370" s="34"/>
      <c r="E370"/>
      <c r="F370"/>
      <c r="G370"/>
      <c r="H370"/>
      <c r="P370" s="8"/>
      <c r="Q370" s="7"/>
      <c r="R370" s="19"/>
    </row>
    <row r="1048568" spans="1:1">
      <c r="A1048568" s="36"/>
    </row>
  </sheetData>
  <autoFilter ref="A1:S370" xr:uid="{BB56AE4B-D633-44F2-B42E-34044064F487}">
    <sortState xmlns:xlrd2="http://schemas.microsoft.com/office/spreadsheetml/2017/richdata2" ref="A2:S370">
      <sortCondition ref="C1:C370"/>
    </sortState>
  </autoFilter>
  <conditionalFormatting sqref="Q2:Q370">
    <cfRule type="expression" dxfId="115" priority="638">
      <formula>#REF!=0</formula>
    </cfRule>
    <cfRule type="expression" dxfId="114" priority="639">
      <formula>#REF!=1</formula>
    </cfRule>
    <cfRule type="expression" dxfId="113" priority="640">
      <formula>OR(#REF!="Not Adding", #REF!="Discontinued", #REF!= "Remove from Program")</formula>
    </cfRule>
  </conditionalFormatting>
  <conditionalFormatting sqref="R107:R370">
    <cfRule type="expression" dxfId="112" priority="503">
      <formula>#REF!=0</formula>
    </cfRule>
    <cfRule type="expression" dxfId="111" priority="504">
      <formula>#REF!=1</formula>
    </cfRule>
    <cfRule type="expression" dxfId="110" priority="505">
      <formula>OR(#REF!="Not Adding", #REF!="Discontinued", #REF!= "Remove from Program")</formula>
    </cfRule>
  </conditionalFormatting>
  <conditionalFormatting sqref="P61 P63:P64 P107 P109:P370 P12:P27 P66:P71 P3:P9">
    <cfRule type="expression" dxfId="109" priority="512">
      <formula>#REF!=0</formula>
    </cfRule>
    <cfRule type="expression" dxfId="108" priority="513">
      <formula>#REF!=1</formula>
    </cfRule>
    <cfRule type="expression" dxfId="107" priority="514">
      <formula>OR(#REF!="Not Adding", #REF!="Discontinued", #REF!= "Remove from Program")</formula>
    </cfRule>
  </conditionalFormatting>
  <conditionalFormatting sqref="A240:A242 A245:A257 A112:A238 A108:A109">
    <cfRule type="cellIs" dxfId="106" priority="494" operator="equal">
      <formula>"Maybe"</formula>
    </cfRule>
    <cfRule type="cellIs" dxfId="105" priority="495" operator="equal">
      <formula>"Keep"</formula>
    </cfRule>
    <cfRule type="cellIs" dxfId="104" priority="496" operator="equal">
      <formula>"Drop"</formula>
    </cfRule>
  </conditionalFormatting>
  <conditionalFormatting sqref="A107">
    <cfRule type="cellIs" dxfId="103" priority="461" operator="equal">
      <formula>"Maybe"</formula>
    </cfRule>
    <cfRule type="cellIs" dxfId="102" priority="462" operator="equal">
      <formula>"Keep"</formula>
    </cfRule>
    <cfRule type="cellIs" dxfId="101" priority="463" operator="equal">
      <formula>"Drop"</formula>
    </cfRule>
  </conditionalFormatting>
  <conditionalFormatting sqref="A110">
    <cfRule type="cellIs" dxfId="100" priority="458" operator="equal">
      <formula>"Maybe"</formula>
    </cfRule>
    <cfRule type="cellIs" dxfId="99" priority="459" operator="equal">
      <formula>"Keep"</formula>
    </cfRule>
    <cfRule type="cellIs" dxfId="98" priority="460" operator="equal">
      <formula>"Drop"</formula>
    </cfRule>
  </conditionalFormatting>
  <conditionalFormatting sqref="A111">
    <cfRule type="cellIs" dxfId="97" priority="455" operator="equal">
      <formula>"Maybe"</formula>
    </cfRule>
    <cfRule type="cellIs" dxfId="96" priority="456" operator="equal">
      <formula>"Keep"</formula>
    </cfRule>
    <cfRule type="cellIs" dxfId="95" priority="457" operator="equal">
      <formula>"Drop"</formula>
    </cfRule>
  </conditionalFormatting>
  <conditionalFormatting sqref="A244">
    <cfRule type="cellIs" dxfId="94" priority="452" operator="equal">
      <formula>"Maybe"</formula>
    </cfRule>
    <cfRule type="cellIs" dxfId="93" priority="453" operator="equal">
      <formula>"Keep"</formula>
    </cfRule>
    <cfRule type="cellIs" dxfId="92" priority="454" operator="equal">
      <formula>"Drop"</formula>
    </cfRule>
  </conditionalFormatting>
  <conditionalFormatting sqref="A225:A230">
    <cfRule type="cellIs" dxfId="91" priority="449" operator="equal">
      <formula>"Maybe"</formula>
    </cfRule>
    <cfRule type="cellIs" dxfId="90" priority="450" operator="equal">
      <formula>"Keep"</formula>
    </cfRule>
    <cfRule type="cellIs" dxfId="89" priority="451" operator="equal">
      <formula>"Drop"</formula>
    </cfRule>
  </conditionalFormatting>
  <conditionalFormatting sqref="A239">
    <cfRule type="cellIs" dxfId="88" priority="446" operator="equal">
      <formula>"Maybe"</formula>
    </cfRule>
    <cfRule type="cellIs" dxfId="87" priority="447" operator="equal">
      <formula>"Keep"</formula>
    </cfRule>
    <cfRule type="cellIs" dxfId="86" priority="448" operator="equal">
      <formula>"Drop"</formula>
    </cfRule>
  </conditionalFormatting>
  <conditionalFormatting sqref="A243">
    <cfRule type="cellIs" dxfId="85" priority="443" operator="equal">
      <formula>"Maybe"</formula>
    </cfRule>
    <cfRule type="cellIs" dxfId="84" priority="444" operator="equal">
      <formula>"Keep"</formula>
    </cfRule>
    <cfRule type="cellIs" dxfId="83" priority="445" operator="equal">
      <formula>"Drop"</formula>
    </cfRule>
  </conditionalFormatting>
  <conditionalFormatting sqref="A305:A1048567 A297 A295 A267:A287 A258:A264">
    <cfRule type="cellIs" dxfId="82" priority="311" operator="equal">
      <formula>"Maybe"</formula>
    </cfRule>
    <cfRule type="cellIs" dxfId="81" priority="312" operator="equal">
      <formula>"Keep"</formula>
    </cfRule>
    <cfRule type="cellIs" dxfId="80" priority="313" operator="equal">
      <formula>"Drop"</formula>
    </cfRule>
  </conditionalFormatting>
  <conditionalFormatting sqref="A265">
    <cfRule type="cellIs" dxfId="79" priority="308" operator="equal">
      <formula>"Maybe"</formula>
    </cfRule>
    <cfRule type="cellIs" dxfId="78" priority="309" operator="equal">
      <formula>"Keep"</formula>
    </cfRule>
    <cfRule type="cellIs" dxfId="77" priority="310" operator="equal">
      <formula>"Drop"</formula>
    </cfRule>
  </conditionalFormatting>
  <conditionalFormatting sqref="A266">
    <cfRule type="cellIs" dxfId="76" priority="305" operator="equal">
      <formula>"Maybe"</formula>
    </cfRule>
    <cfRule type="cellIs" dxfId="75" priority="306" operator="equal">
      <formula>"Keep"</formula>
    </cfRule>
    <cfRule type="cellIs" dxfId="74" priority="307" operator="equal">
      <formula>"Drop"</formula>
    </cfRule>
  </conditionalFormatting>
  <conditionalFormatting sqref="A288">
    <cfRule type="cellIs" dxfId="73" priority="302" operator="equal">
      <formula>"Maybe"</formula>
    </cfRule>
    <cfRule type="cellIs" dxfId="72" priority="303" operator="equal">
      <formula>"Keep"</formula>
    </cfRule>
    <cfRule type="cellIs" dxfId="71" priority="304" operator="equal">
      <formula>"Drop"</formula>
    </cfRule>
  </conditionalFormatting>
  <conditionalFormatting sqref="A289:A293">
    <cfRule type="cellIs" dxfId="70" priority="299" operator="equal">
      <formula>"Maybe"</formula>
    </cfRule>
    <cfRule type="cellIs" dxfId="69" priority="300" operator="equal">
      <formula>"Keep"</formula>
    </cfRule>
    <cfRule type="cellIs" dxfId="68" priority="301" operator="equal">
      <formula>"Drop"</formula>
    </cfRule>
  </conditionalFormatting>
  <conditionalFormatting sqref="A294">
    <cfRule type="cellIs" dxfId="67" priority="296" operator="equal">
      <formula>"Maybe"</formula>
    </cfRule>
    <cfRule type="cellIs" dxfId="66" priority="297" operator="equal">
      <formula>"Keep"</formula>
    </cfRule>
    <cfRule type="cellIs" dxfId="65" priority="298" operator="equal">
      <formula>"Drop"</formula>
    </cfRule>
  </conditionalFormatting>
  <conditionalFormatting sqref="A296">
    <cfRule type="cellIs" dxfId="64" priority="293" operator="equal">
      <formula>"Maybe"</formula>
    </cfRule>
    <cfRule type="cellIs" dxfId="63" priority="294" operator="equal">
      <formula>"Keep"</formula>
    </cfRule>
    <cfRule type="cellIs" dxfId="62" priority="295" operator="equal">
      <formula>"Drop"</formula>
    </cfRule>
  </conditionalFormatting>
  <conditionalFormatting sqref="A298">
    <cfRule type="cellIs" dxfId="61" priority="290" operator="equal">
      <formula>"Maybe"</formula>
    </cfRule>
    <cfRule type="cellIs" dxfId="60" priority="291" operator="equal">
      <formula>"Keep"</formula>
    </cfRule>
    <cfRule type="cellIs" dxfId="59" priority="292" operator="equal">
      <formula>"Drop"</formula>
    </cfRule>
  </conditionalFormatting>
  <conditionalFormatting sqref="A299">
    <cfRule type="cellIs" dxfId="58" priority="287" operator="equal">
      <formula>"Maybe"</formula>
    </cfRule>
    <cfRule type="cellIs" dxfId="57" priority="288" operator="equal">
      <formula>"Keep"</formula>
    </cfRule>
    <cfRule type="cellIs" dxfId="56" priority="289" operator="equal">
      <formula>"Drop"</formula>
    </cfRule>
  </conditionalFormatting>
  <conditionalFormatting sqref="A300">
    <cfRule type="cellIs" dxfId="55" priority="284" operator="equal">
      <formula>"Maybe"</formula>
    </cfRule>
    <cfRule type="cellIs" dxfId="54" priority="285" operator="equal">
      <formula>"Keep"</formula>
    </cfRule>
    <cfRule type="cellIs" dxfId="53" priority="286" operator="equal">
      <formula>"Drop"</formula>
    </cfRule>
  </conditionalFormatting>
  <conditionalFormatting sqref="A301:A304">
    <cfRule type="cellIs" dxfId="52" priority="281" operator="equal">
      <formula>"Maybe"</formula>
    </cfRule>
    <cfRule type="cellIs" dxfId="51" priority="282" operator="equal">
      <formula>"Keep"</formula>
    </cfRule>
    <cfRule type="cellIs" dxfId="50" priority="283" operator="equal">
      <formula>"Drop"</formula>
    </cfRule>
  </conditionalFormatting>
  <conditionalFormatting sqref="P2">
    <cfRule type="expression" dxfId="49" priority="185">
      <formula>#REF!=0</formula>
    </cfRule>
    <cfRule type="expression" dxfId="48" priority="186">
      <formula>#REF!=1</formula>
    </cfRule>
    <cfRule type="expression" dxfId="47" priority="187">
      <formula>OR(#REF!="Not Adding", #REF!="Discontinued", #REF!= "Remove from Program")</formula>
    </cfRule>
  </conditionalFormatting>
  <conditionalFormatting sqref="P10">
    <cfRule type="expression" dxfId="46" priority="182">
      <formula>#REF!=0</formula>
    </cfRule>
    <cfRule type="expression" dxfId="45" priority="183">
      <formula>#REF!=1</formula>
    </cfRule>
    <cfRule type="expression" dxfId="44" priority="184">
      <formula>OR(#REF!="Not Adding", #REF!="Discontinued", #REF!= "Remove from Program")</formula>
    </cfRule>
  </conditionalFormatting>
  <conditionalFormatting sqref="P28:P60">
    <cfRule type="expression" dxfId="43" priority="170">
      <formula>#REF!=0</formula>
    </cfRule>
    <cfRule type="expression" dxfId="42" priority="171">
      <formula>#REF!=1</formula>
    </cfRule>
    <cfRule type="expression" dxfId="41" priority="172">
      <formula>OR(#REF!="Not Adding", #REF!="Discontinued", #REF!= "Remove from Program")</formula>
    </cfRule>
  </conditionalFormatting>
  <conditionalFormatting sqref="P62">
    <cfRule type="expression" dxfId="40" priority="155">
      <formula>#REF!=0</formula>
    </cfRule>
    <cfRule type="expression" dxfId="39" priority="156">
      <formula>#REF!=1</formula>
    </cfRule>
    <cfRule type="expression" dxfId="38" priority="157">
      <formula>OR(#REF!="Not Adding", #REF!="Discontinued", #REF!= "Remove from Program")</formula>
    </cfRule>
  </conditionalFormatting>
  <conditionalFormatting sqref="P65">
    <cfRule type="expression" dxfId="37" priority="152">
      <formula>#REF!=0</formula>
    </cfRule>
    <cfRule type="expression" dxfId="36" priority="153">
      <formula>#REF!=1</formula>
    </cfRule>
    <cfRule type="expression" dxfId="35" priority="154">
      <formula>OR(#REF!="Not Adding", #REF!="Discontinued", #REF!= "Remove from Program")</formula>
    </cfRule>
  </conditionalFormatting>
  <conditionalFormatting sqref="P108">
    <cfRule type="expression" dxfId="34" priority="119">
      <formula>#REF!=0</formula>
    </cfRule>
    <cfRule type="expression" dxfId="33" priority="120">
      <formula>#REF!=1</formula>
    </cfRule>
    <cfRule type="expression" dxfId="32" priority="121">
      <formula>OR(#REF!="Not Adding", #REF!="Discontinued", #REF!= "Remove from Program")</formula>
    </cfRule>
  </conditionalFormatting>
  <conditionalFormatting sqref="P11">
    <cfRule type="expression" dxfId="31" priority="59">
      <formula>#REF!=0</formula>
    </cfRule>
    <cfRule type="expression" dxfId="30" priority="60">
      <formula>#REF!=1</formula>
    </cfRule>
    <cfRule type="expression" dxfId="29" priority="61">
      <formula>OR(#REF!="Not Adding", #REF!="Discontinued", #REF!= "Remove from Program")</formula>
    </cfRule>
  </conditionalFormatting>
  <conditionalFormatting sqref="P72">
    <cfRule type="expression" dxfId="28" priority="27">
      <formula>#REF!=0</formula>
    </cfRule>
    <cfRule type="expression" dxfId="27" priority="28">
      <formula>#REF!=1</formula>
    </cfRule>
    <cfRule type="expression" dxfId="26" priority="29">
      <formula>OR(#REF!="Not Adding", #REF!="Discontinued", #REF!= "Remove from Program")</formula>
    </cfRule>
  </conditionalFormatting>
  <conditionalFormatting sqref="P73">
    <cfRule type="expression" dxfId="25" priority="24">
      <formula>#REF!=0</formula>
    </cfRule>
    <cfRule type="expression" dxfId="24" priority="25">
      <formula>#REF!=1</formula>
    </cfRule>
    <cfRule type="expression" dxfId="23" priority="26">
      <formula>OR(#REF!="Not Adding", #REF!="Discontinued", #REF!= "Remove from Program")</formula>
    </cfRule>
  </conditionalFormatting>
  <conditionalFormatting sqref="P74:P75">
    <cfRule type="expression" dxfId="22" priority="21">
      <formula>#REF!=0</formula>
    </cfRule>
    <cfRule type="expression" dxfId="21" priority="22">
      <formula>#REF!=1</formula>
    </cfRule>
    <cfRule type="expression" dxfId="20" priority="23">
      <formula>OR(#REF!="Not Adding", #REF!="Discontinued", #REF!= "Remove from Program")</formula>
    </cfRule>
  </conditionalFormatting>
  <conditionalFormatting sqref="P82:P97 P76:P79">
    <cfRule type="expression" dxfId="19" priority="18">
      <formula>#REF!=0</formula>
    </cfRule>
    <cfRule type="expression" dxfId="18" priority="19">
      <formula>#REF!=1</formula>
    </cfRule>
    <cfRule type="expression" dxfId="17" priority="20">
      <formula>OR(#REF!="Not Adding", #REF!="Discontinued", #REF!= "Remove from Program")</formula>
    </cfRule>
  </conditionalFormatting>
  <conditionalFormatting sqref="P80">
    <cfRule type="expression" dxfId="16" priority="15">
      <formula>#REF!=0</formula>
    </cfRule>
    <cfRule type="expression" dxfId="15" priority="16">
      <formula>#REF!=1</formula>
    </cfRule>
    <cfRule type="expression" dxfId="14" priority="17">
      <formula>OR(#REF!="Not Adding", #REF!="Discontinued", #REF!= "Remove from Program")</formula>
    </cfRule>
  </conditionalFormatting>
  <conditionalFormatting sqref="P98:P106">
    <cfRule type="expression" dxfId="13" priority="12">
      <formula>#REF!=0</formula>
    </cfRule>
    <cfRule type="expression" dxfId="12" priority="13">
      <formula>#REF!=1</formula>
    </cfRule>
    <cfRule type="expression" dxfId="11" priority="14">
      <formula>OR(#REF!="Not Adding", #REF!="Discontinued", #REF!= "Remove from Program")</formula>
    </cfRule>
  </conditionalFormatting>
  <conditionalFormatting sqref="P81">
    <cfRule type="expression" dxfId="10" priority="9">
      <formula>#REF!=0</formula>
    </cfRule>
    <cfRule type="expression" dxfId="9" priority="10">
      <formula>#REF!=1</formula>
    </cfRule>
    <cfRule type="expression" dxfId="8" priority="11">
      <formula>OR(#REF!="Not Adding", #REF!="Discontinued", #REF!= "Remove from Program")</formula>
    </cfRule>
  </conditionalFormatting>
  <conditionalFormatting sqref="C32:C34 C22:C30">
    <cfRule type="duplicateValues" dxfId="7" priority="8"/>
  </conditionalFormatting>
  <conditionalFormatting sqref="D32:D34 D22:D30">
    <cfRule type="duplicateValues" dxfId="6" priority="7"/>
  </conditionalFormatting>
  <conditionalFormatting sqref="C35:C66">
    <cfRule type="duplicateValues" dxfId="5" priority="6"/>
  </conditionalFormatting>
  <conditionalFormatting sqref="D35:D66">
    <cfRule type="duplicateValues" dxfId="4" priority="5"/>
  </conditionalFormatting>
  <conditionalFormatting sqref="C2:C19">
    <cfRule type="duplicateValues" dxfId="3" priority="4"/>
  </conditionalFormatting>
  <conditionalFormatting sqref="C20:C21">
    <cfRule type="duplicateValues" dxfId="2" priority="3"/>
  </conditionalFormatting>
  <conditionalFormatting sqref="D2:D19">
    <cfRule type="duplicateValues" dxfId="1" priority="2"/>
  </conditionalFormatting>
  <conditionalFormatting sqref="D20:D21">
    <cfRule type="duplicateValues" dxfId="0" priority="1"/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9D43BB86-3A1F-496B-B442-E325A566DE9D}">
          <x14:formula1>
            <xm:f>Sheet1!$D$10:$D$18</xm:f>
          </x14:formula1>
          <xm:sqref>P2:P1048576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84DE7-1946-4EE4-9864-98CC415B5848}">
  <dimension ref="A1:A21"/>
  <sheetViews>
    <sheetView tabSelected="1" zoomScale="70" zoomScaleNormal="70" workbookViewId="0">
      <selection activeCell="A2" sqref="A2:A21"/>
    </sheetView>
  </sheetViews>
  <sheetFormatPr defaultRowHeight="15"/>
  <cols>
    <col min="1" max="1" width="255.7109375" bestFit="1" customWidth="1"/>
  </cols>
  <sheetData>
    <row r="1" spans="1:1">
      <c r="A1" s="5" t="str">
        <f>_xlfn.CONCAT("INSERT INTO dbo.Swatches (",SwatchData!A1,",",SwatchData!B1,",",SwatchData!C1,",",SwatchData!D1,",",SwatchData!G1,",",SwatchData!H1,",",SwatchData!E1,",",SwatchData!F1,",",SwatchData!I1,",",SwatchData!J1,",",SwatchData!K1,",",SwatchData!L1,",",SwatchData!M1,",",SwatchData!N1,",",SwatchData!O1,") VALUES")</f>
        <v>INSERT INTO dbo.Swatches (CollectionName,ColorName,ColorNumber,SwatchColorNumber,SPSRenderImageName,ItemNumber,ProductLineCode,SwatchProductLineCode,createdOn,EffectiveInDate,EffectiveOutDate,OrderInd,Renderable,Opacity,BrandId) VALUES</v>
      </c>
    </row>
    <row r="2" spans="1:1">
      <c r="A2" t="str">
        <f>_xlfn.CONCAT("('",SwatchData!$A2,"','",SwatchData!$B2,"','",SwatchData!$C2,"','",SwatchData!$D2,"','",SwatchData!$G2,"','",SwatchData!$H2,"','",SwatchData!$E2,"','",SwatchData!$F2,"',",SwatchData!$I2,",",SwatchData!$J2,",",SwatchData!$K2,",'",SwatchData!$L2,"','",SwatchData!$M2,"',",SwatchData!$N2,",",SwatchData!$O2,"),")</f>
        <v>('Voltaire 3"','Crisp Cotton','96100','96100','R_18_96100','18S-96100','18','18',CURRENT_TIMESTAMP,CURRENT_TIMESTAMP,DATEADD(year, 10, CURRENT_TIMESTAMP),'O','Y',100,3),</v>
      </c>
    </row>
    <row r="3" spans="1:1">
      <c r="A3" t="str">
        <f>_xlfn.CONCAT("('",SwatchData!$A3,"','",SwatchData!$B3,"','",SwatchData!$C3,"','",SwatchData!$D3,"','",SwatchData!$G3,"','",SwatchData!$H3,"','",SwatchData!$E3,"','",SwatchData!$F3,"',",SwatchData!$I3,",",SwatchData!$J3,",",SwatchData!$K3,",'",SwatchData!$L3,"','",SwatchData!$M3,"',",SwatchData!$N3,",",SwatchData!$O3,"),")</f>
        <v>('Voltaire 3"','Winter White','96101','96101','R_18_96101','18S-96101','18','18',CURRENT_TIMESTAMP,CURRENT_TIMESTAMP,DATEADD(year, 10, CURRENT_TIMESTAMP),'O','Y',100,3),</v>
      </c>
    </row>
    <row r="4" spans="1:1">
      <c r="A4" t="str">
        <f>_xlfn.CONCAT("('",SwatchData!$A4,"','",SwatchData!$B4,"','",SwatchData!$C4,"','",SwatchData!$D4,"','",SwatchData!$G4,"','",SwatchData!$H4,"','",SwatchData!$E4,"','",SwatchData!$F4,"',",SwatchData!$I4,",",SwatchData!$J4,",",SwatchData!$K4,",'",SwatchData!$L4,"','",SwatchData!$M4,"',",SwatchData!$N4,",",SwatchData!$O4,"),")</f>
        <v>('Voltaire 3"','Warm Tan','96109','96109','R_18_96109','18S-96109','18','18',CURRENT_TIMESTAMP,CURRENT_TIMESTAMP,DATEADD(year, 10, CURRENT_TIMESTAMP),'O','Y',100,3),</v>
      </c>
    </row>
    <row r="5" spans="1:1">
      <c r="A5" t="str">
        <f>_xlfn.CONCAT("('",SwatchData!$A5,"','",SwatchData!$B5,"','",SwatchData!$C5,"','",SwatchData!$D5,"','",SwatchData!$G5,"','",SwatchData!$H5,"','",SwatchData!$E5,"','",SwatchData!$F5,"',",SwatchData!$I5,",",SwatchData!$J5,",",SwatchData!$K5,",'",SwatchData!$L5,"','",SwatchData!$M5,"',",SwatchData!$N5,",",SwatchData!$O5,"),")</f>
        <v>('Voltaire 3"','Mineral Grey','96111','96111','R_18_96111','18S-96111','18','18',CURRENT_TIMESTAMP,CURRENT_TIMESTAMP,DATEADD(year, 10, CURRENT_TIMESTAMP),'O','Y',100,3),</v>
      </c>
    </row>
    <row r="6" spans="1:1">
      <c r="A6" t="str">
        <f>_xlfn.CONCAT("('",SwatchData!$A6,"','",SwatchData!$B6,"','",SwatchData!$C6,"','",SwatchData!$D6,"','",SwatchData!$G6,"','",SwatchData!$H6,"','",SwatchData!$E6,"','",SwatchData!$F6,"',",SwatchData!$I6,",",SwatchData!$J6,",",SwatchData!$K6,",'",SwatchData!$L6,"','",SwatchData!$M6,"',",SwatchData!$N6,",",SwatchData!$O6,"),")</f>
        <v>('Voltaire 3"','Modern Grey','96117','96117','R_18_96117','18S-96117','18','18',CURRENT_TIMESTAMP,CURRENT_TIMESTAMP,DATEADD(year, 10, CURRENT_TIMESTAMP),'O','Y',100,3),</v>
      </c>
    </row>
    <row r="7" spans="1:1">
      <c r="A7" t="str">
        <f>_xlfn.CONCAT("('",SwatchData!$A7,"','",SwatchData!$B7,"','",SwatchData!$C7,"','",SwatchData!$D7,"','",SwatchData!$G7,"','",SwatchData!$H7,"','",SwatchData!$E7,"','",SwatchData!$F7,"',",SwatchData!$I7,",",SwatchData!$J7,",",SwatchData!$K7,",'",SwatchData!$L7,"','",SwatchData!$M7,"',",SwatchData!$N7,",",SwatchData!$O7,"),")</f>
        <v>('Voltaire 3"','Thundermist','96118','96118','R_18_96118','18S-96118','18','18',CURRENT_TIMESTAMP,CURRENT_TIMESTAMP,DATEADD(year, 10, CURRENT_TIMESTAMP),'O','Y',100,3),</v>
      </c>
    </row>
    <row r="8" spans="1:1">
      <c r="A8" t="str">
        <f>_xlfn.CONCAT("('",SwatchData!$A8,"','",SwatchData!$B8,"','",SwatchData!$C8,"','",SwatchData!$D8,"','",SwatchData!$G8,"','",SwatchData!$H8,"','",SwatchData!$E8,"','",SwatchData!$F8,"',",SwatchData!$I8,",",SwatchData!$J8,",",SwatchData!$K8,",'",SwatchData!$L8,"','",SwatchData!$M8,"',",SwatchData!$N8,",",SwatchData!$O8,"),")</f>
        <v>('Voltaire 3"','Warm Sand','96121','96121','R_18_96121','18S-96121','18','18',CURRENT_TIMESTAMP,CURRENT_TIMESTAMP,DATEADD(year, 10, CURRENT_TIMESTAMP),'O','Y',100,3),</v>
      </c>
    </row>
    <row r="9" spans="1:1">
      <c r="A9" t="str">
        <f>_xlfn.CONCAT("('",SwatchData!$A9,"','",SwatchData!$B9,"','",SwatchData!$C9,"','",SwatchData!$D9,"','",SwatchData!$G9,"','",SwatchData!$H9,"','",SwatchData!$E9,"','",SwatchData!$F9,"',",SwatchData!$I9,",",SwatchData!$J9,",",SwatchData!$K9,",'",SwatchData!$L9,"','",SwatchData!$M9,"',",SwatchData!$N9,",",SwatchData!$O9,"),")</f>
        <v>('Voltaire 3"','Delicate Eggshell','96122','96122','R_18_96122','18S-96122','18','18',CURRENT_TIMESTAMP,CURRENT_TIMESTAMP,DATEADD(year, 10, CURRENT_TIMESTAMP),'O','Y',100,3),</v>
      </c>
    </row>
    <row r="10" spans="1:1">
      <c r="A10" t="str">
        <f>_xlfn.CONCAT("('",SwatchData!$A10,"','",SwatchData!$B10,"','",SwatchData!$C10,"','",SwatchData!$D10,"','",SwatchData!$G10,"','",SwatchData!$H10,"','",SwatchData!$E10,"','",SwatchData!$F10,"',",SwatchData!$I10,",",SwatchData!$J10,",",SwatchData!$K10,",'",SwatchData!$L10,"','",SwatchData!$M10,"',",SwatchData!$N10,",",SwatchData!$O10,"),")</f>
        <v>('Voltaire 3"','Rain','96124','96124','R_18_96124','18S-96124','18','18',CURRENT_TIMESTAMP,CURRENT_TIMESTAMP,DATEADD(year, 10, CURRENT_TIMESTAMP),'O','Y',100,3),</v>
      </c>
    </row>
    <row r="11" spans="1:1">
      <c r="A11" t="str">
        <f>_xlfn.CONCAT("('",SwatchData!$A11,"','",SwatchData!$B11,"','",SwatchData!$C11,"','",SwatchData!$D11,"','",SwatchData!$G11,"','",SwatchData!$H11,"','",SwatchData!$E11,"','",SwatchData!$F11,"',",SwatchData!$I11,",",SwatchData!$J11,",",SwatchData!$K11,",'",SwatchData!$L11,"','",SwatchData!$M11,"',",SwatchData!$N11,",",SwatchData!$O11,"),")</f>
        <v>('Voltaire 3"','First Snow','96125','96125','R_18_96125','18S-96125','18','18',CURRENT_TIMESTAMP,CURRENT_TIMESTAMP,DATEADD(year, 10, CURRENT_TIMESTAMP),'O','Y',100,3),</v>
      </c>
    </row>
    <row r="12" spans="1:1">
      <c r="A12" t="str">
        <f>_xlfn.CONCAT("('",SwatchData!$A12,"','",SwatchData!$B12,"','",SwatchData!$C12,"','",SwatchData!$D12,"','",SwatchData!$G12,"','",SwatchData!$H12,"','",SwatchData!$E12,"','",SwatchData!$F12,"',",SwatchData!$I12,",",SwatchData!$J12,",",SwatchData!$K12,",'",SwatchData!$L12,"','",SwatchData!$M12,"',",SwatchData!$N12,",",SwatchData!$O12,"),")</f>
        <v>('Voltaire Sheen 3"','Golden Sky','96160','96160','R_18_96160','18S-96160','18','18',CURRENT_TIMESTAMP,CURRENT_TIMESTAMP,DATEADD(year, 10, CURRENT_TIMESTAMP),'O','Y',100,3),</v>
      </c>
    </row>
    <row r="13" spans="1:1">
      <c r="A13" t="str">
        <f>_xlfn.CONCAT("('",SwatchData!$A13,"','",SwatchData!$B13,"','",SwatchData!$C13,"','",SwatchData!$D13,"','",SwatchData!$G13,"','",SwatchData!$H13,"','",SwatchData!$E13,"','",SwatchData!$F13,"',",SwatchData!$I13,",",SwatchData!$J13,",",SwatchData!$K13,",'",SwatchData!$L13,"','",SwatchData!$M13,"',",SwatchData!$N13,",",SwatchData!$O13,"),")</f>
        <v>('Voltaire Sheen 3"','Rich Ivory','96161','96161','R_18_96161','18S-96161','18','18',CURRENT_TIMESTAMP,CURRENT_TIMESTAMP,DATEADD(year, 10, CURRENT_TIMESTAMP),'O','Y',100,3),</v>
      </c>
    </row>
    <row r="14" spans="1:1">
      <c r="A14" t="str">
        <f>_xlfn.CONCAT("('",SwatchData!$A14,"','",SwatchData!$B14,"','",SwatchData!$C14,"','",SwatchData!$D14,"','",SwatchData!$G14,"','",SwatchData!$H14,"','",SwatchData!$E14,"','",SwatchData!$F14,"',",SwatchData!$I14,",",SwatchData!$J14,",",SwatchData!$K14,",'",SwatchData!$L14,"','",SwatchData!$M14,"',",SwatchData!$N14,",",SwatchData!$O14,"),")</f>
        <v>('Voltaire Sheen 3"','White Wine','96162','96162','R_18_96162','18S-96162','18','18',CURRENT_TIMESTAMP,CURRENT_TIMESTAMP,DATEADD(year, 10, CURRENT_TIMESTAMP),'O','Y',100,3),</v>
      </c>
    </row>
    <row r="15" spans="1:1">
      <c r="A15" t="str">
        <f>_xlfn.CONCAT("('",SwatchData!$A15,"','",SwatchData!$B15,"','",SwatchData!$C15,"','",SwatchData!$D15,"','",SwatchData!$G15,"','",SwatchData!$H15,"','",SwatchData!$E15,"','",SwatchData!$F15,"',",SwatchData!$I15,",",SwatchData!$J15,",",SwatchData!$K15,",'",SwatchData!$L15,"','",SwatchData!$M15,"',",SwatchData!$N15,",",SwatchData!$O15,"),")</f>
        <v>('Voltaire Sheen 3"','Pearl','96163','96163','R_18_96163','18S-96163','18','18',CURRENT_TIMESTAMP,CURRENT_TIMESTAMP,DATEADD(year, 10, CURRENT_TIMESTAMP),'O','Y',100,3),</v>
      </c>
    </row>
    <row r="16" spans="1:1">
      <c r="A16" t="str">
        <f>_xlfn.CONCAT("('",SwatchData!$A16,"','",SwatchData!$B16,"','",SwatchData!$C16,"','",SwatchData!$D16,"','",SwatchData!$G16,"','",SwatchData!$H16,"','",SwatchData!$E16,"','",SwatchData!$F16,"',",SwatchData!$I16,",",SwatchData!$J16,",",SwatchData!$K16,",'",SwatchData!$L16,"','",SwatchData!$M16,"',",SwatchData!$N16,",",SwatchData!$O16,"),")</f>
        <v>('Voltaire Woven 3"','Deep Hickory','96180','96180','R_18_96180','18S-96180','18','18',CURRENT_TIMESTAMP,CURRENT_TIMESTAMP,DATEADD(year, 10, CURRENT_TIMESTAMP),'O','Y',100,3),</v>
      </c>
    </row>
    <row r="17" spans="1:1">
      <c r="A17" t="str">
        <f>_xlfn.CONCAT("('",SwatchData!$A17,"','",SwatchData!$B17,"','",SwatchData!$C17,"','",SwatchData!$D17,"','",SwatchData!$G17,"','",SwatchData!$H17,"','",SwatchData!$E17,"','",SwatchData!$F17,"',",SwatchData!$I17,",",SwatchData!$J17,",",SwatchData!$K17,",'",SwatchData!$L17,"','",SwatchData!$M17,"',",SwatchData!$N17,",",SwatchData!$O17,"),")</f>
        <v>('Voltaire Woven 3"','Sandy Beige','96181','96181','R_18_96181','18S-96181','18','18',CURRENT_TIMESTAMP,CURRENT_TIMESTAMP,DATEADD(year, 10, CURRENT_TIMESTAMP),'O','Y',100,3),</v>
      </c>
    </row>
    <row r="18" spans="1:1">
      <c r="A18" t="str">
        <f>_xlfn.CONCAT("('",SwatchData!$A18,"','",SwatchData!$B18,"','",SwatchData!$C18,"','",SwatchData!$D18,"','",SwatchData!$G18,"','",SwatchData!$H18,"','",SwatchData!$E18,"','",SwatchData!$F18,"',",SwatchData!$I18,",",SwatchData!$J18,",",SwatchData!$K18,",'",SwatchData!$L18,"','",SwatchData!$M18,"',",SwatchData!$N18,",",SwatchData!$O18,"),")</f>
        <v>('Voltaire Woven 3"','Heather Grey','96182','96182','R_18_96182','18S-96182','18','18',CURRENT_TIMESTAMP,CURRENT_TIMESTAMP,DATEADD(year, 10, CURRENT_TIMESTAMP),'O','Y',100,1),</v>
      </c>
    </row>
    <row r="19" spans="1:1">
      <c r="A19" t="str">
        <f>_xlfn.CONCAT("('",SwatchData!$A19,"','",SwatchData!$B19,"','",SwatchData!$C19,"','",SwatchData!$D19,"','",SwatchData!$G19,"','",SwatchData!$H19,"','",SwatchData!$E19,"','",SwatchData!$F19,"',",SwatchData!$I19,",",SwatchData!$J19,",",SwatchData!$K19,",'",SwatchData!$L19,"','",SwatchData!$M19,"',",SwatchData!$N19,",",SwatchData!$O19,"),")</f>
        <v>('Voltaire Woven 3"','Natural Wheat','96183','96183','R_18_96183','18S-96183','18','18',CURRENT_TIMESTAMP,CURRENT_TIMESTAMP,DATEADD(year, 10, CURRENT_TIMESTAMP),'O','Y',100,3),</v>
      </c>
    </row>
    <row r="20" spans="1:1">
      <c r="A20" t="str">
        <f>_xlfn.CONCAT("('",SwatchData!$A20,"','",SwatchData!$B20,"','",SwatchData!$C20,"','",SwatchData!$D20,"','",SwatchData!$G20,"','",SwatchData!$H20,"','",SwatchData!$E20,"','",SwatchData!$F20,"',",SwatchData!$I20,",",SwatchData!$J20,",",SwatchData!$K20,",'",SwatchData!$L20,"','",SwatchData!$M20,"',",SwatchData!$N20,",",SwatchData!$O20,"),")</f>
        <v>('Galileo 2 3/4"','Porcelain Beige','97200','97200','R_18_97200','18S-97200','18','18',CURRENT_TIMESTAMP,CURRENT_TIMESTAMP,DATEADD(year, 10, CURRENT_TIMESTAMP),'O','Y',100,3),</v>
      </c>
    </row>
    <row r="21" spans="1:1">
      <c r="A21" t="str">
        <f>_xlfn.CONCAT("('",SwatchData!$A21,"','",SwatchData!$B21,"','",SwatchData!$C21,"','",SwatchData!$D21,"','",SwatchData!$G21,"','",SwatchData!$H21,"','",SwatchData!$E21,"','",SwatchData!$F21,"',",SwatchData!$I21,",",SwatchData!$J21,",",SwatchData!$K21,",'",SwatchData!$L21,"','",SwatchData!$M21,"',",SwatchData!$N21,",",SwatchData!$O21,"),")</f>
        <v>('Galileo 2 3/4"','First Snow','97201','97201','R_18_97201','18S-97201','18','18',CURRENT_TIMESTAMP,CURRENT_TIMESTAMP,DATEADD(year, 10, CURRENT_TIMESTAMP),'O','Y',100,3),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189F9-6CB6-41F2-96AD-8C5E3150727C}">
  <dimension ref="A1:B21"/>
  <sheetViews>
    <sheetView topLeftCell="A6" workbookViewId="0">
      <selection activeCell="A22" sqref="A22:A66"/>
    </sheetView>
  </sheetViews>
  <sheetFormatPr defaultRowHeight="15"/>
  <cols>
    <col min="1" max="1" width="123.42578125" bestFit="1" customWidth="1"/>
    <col min="2" max="2" width="113.5703125" bestFit="1" customWidth="1"/>
  </cols>
  <sheetData>
    <row r="1" spans="1:2">
      <c r="A1" s="5" t="s">
        <v>64</v>
      </c>
      <c r="B1" s="6"/>
    </row>
    <row r="2" spans="1:2">
      <c r="A2" t="str">
        <f>_xlfn.CONCAT("('",SwatchData!$R2, "', (SELECT MAX(id) FROM dbo.Swatches WHERE BrandId = ",SwatchData!$O2," AND ColorNumber LIKE '",SwatchData!$C2,"' AND ColorName LIKE '",SwatchData!$B2,"')),")</f>
        <v>('6841', (SELECT MAX(id) FROM dbo.Swatches WHERE BrandId = 3 AND ColorNumber LIKE '96100' AND ColorName LIKE 'Crisp Cotton')),</v>
      </c>
    </row>
    <row r="3" spans="1:2">
      <c r="A3" t="str">
        <f>_xlfn.CONCAT("('",SwatchData!$R3, "', (SELECT MAX(id) FROM dbo.Swatches WHERE BrandId = ",SwatchData!$O3," AND ColorNumber LIKE '",SwatchData!$C3,"' AND ColorName LIKE '",SwatchData!$B3,"')),")</f>
        <v>('6841', (SELECT MAX(id) FROM dbo.Swatches WHERE BrandId = 3 AND ColorNumber LIKE '96101' AND ColorName LIKE 'Winter White')),</v>
      </c>
    </row>
    <row r="4" spans="1:2">
      <c r="A4" t="str">
        <f>_xlfn.CONCAT("('",SwatchData!$R4, "', (SELECT MAX(id) FROM dbo.Swatches WHERE BrandId = ",SwatchData!$O4," AND ColorNumber LIKE '",SwatchData!$C4,"' AND ColorName LIKE '",SwatchData!$B4,"')),")</f>
        <v>('6841', (SELECT MAX(id) FROM dbo.Swatches WHERE BrandId = 3 AND ColorNumber LIKE '96109' AND ColorName LIKE 'Warm Tan')),</v>
      </c>
    </row>
    <row r="5" spans="1:2">
      <c r="A5" t="str">
        <f>_xlfn.CONCAT("('",SwatchData!$R5, "', (SELECT MAX(id) FROM dbo.Swatches WHERE BrandId = ",SwatchData!$O5," AND ColorNumber LIKE '",SwatchData!$C5,"' AND ColorName LIKE '",SwatchData!$B5,"')),")</f>
        <v>('6841', (SELECT MAX(id) FROM dbo.Swatches WHERE BrandId = 3 AND ColorNumber LIKE '96111' AND ColorName LIKE 'Mineral Grey')),</v>
      </c>
    </row>
    <row r="6" spans="1:2">
      <c r="A6" t="str">
        <f>_xlfn.CONCAT("('",SwatchData!$R6, "', (SELECT MAX(id) FROM dbo.Swatches WHERE BrandId = ",SwatchData!$O6," AND ColorNumber LIKE '",SwatchData!$C6,"' AND ColorName LIKE '",SwatchData!$B6,"')),")</f>
        <v>('6841', (SELECT MAX(id) FROM dbo.Swatches WHERE BrandId = 3 AND ColorNumber LIKE '96117' AND ColorName LIKE 'Modern Grey')),</v>
      </c>
    </row>
    <row r="7" spans="1:2">
      <c r="A7" t="str">
        <f>_xlfn.CONCAT("('",SwatchData!$R7, "', (SELECT MAX(id) FROM dbo.Swatches WHERE BrandId = ",SwatchData!$O7," AND ColorNumber LIKE '",SwatchData!$C7,"' AND ColorName LIKE '",SwatchData!$B7,"')),")</f>
        <v>('6841', (SELECT MAX(id) FROM dbo.Swatches WHERE BrandId = 3 AND ColorNumber LIKE '96118' AND ColorName LIKE 'Thundermist')),</v>
      </c>
    </row>
    <row r="8" spans="1:2">
      <c r="A8" t="str">
        <f>_xlfn.CONCAT("('",SwatchData!$R8, "', (SELECT MAX(id) FROM dbo.Swatches WHERE BrandId = ",SwatchData!$O8," AND ColorNumber LIKE '",SwatchData!$C8,"' AND ColorName LIKE '",SwatchData!$B8,"')),")</f>
        <v>('6841', (SELECT MAX(id) FROM dbo.Swatches WHERE BrandId = 3 AND ColorNumber LIKE '96121' AND ColorName LIKE 'Warm Sand')),</v>
      </c>
    </row>
    <row r="9" spans="1:2">
      <c r="A9" t="str">
        <f>_xlfn.CONCAT("('",SwatchData!$R9, "', (SELECT MAX(id) FROM dbo.Swatches WHERE BrandId = ",SwatchData!$O9," AND ColorNumber LIKE '",SwatchData!$C9,"' AND ColorName LIKE '",SwatchData!$B9,"')),")</f>
        <v>('6841', (SELECT MAX(id) FROM dbo.Swatches WHERE BrandId = 3 AND ColorNumber LIKE '96122' AND ColorName LIKE 'Delicate Eggshell')),</v>
      </c>
    </row>
    <row r="10" spans="1:2">
      <c r="A10" t="str">
        <f>_xlfn.CONCAT("('",SwatchData!$R10, "', (SELECT MAX(id) FROM dbo.Swatches WHERE BrandId = ",SwatchData!$O10," AND ColorNumber LIKE '",SwatchData!$C10,"' AND ColorName LIKE '",SwatchData!$B10,"')),")</f>
        <v>('6841', (SELECT MAX(id) FROM dbo.Swatches WHERE BrandId = 3 AND ColorNumber LIKE '96124' AND ColorName LIKE 'Rain')),</v>
      </c>
    </row>
    <row r="11" spans="1:2">
      <c r="A11" t="str">
        <f>_xlfn.CONCAT("('",SwatchData!$R11, "', (SELECT MAX(id) FROM dbo.Swatches WHERE BrandId = ",SwatchData!$O11," AND ColorNumber LIKE '",SwatchData!$C11,"' AND ColorName LIKE '",SwatchData!$B11,"')),")</f>
        <v>('6841', (SELECT MAX(id) FROM dbo.Swatches WHERE BrandId = 3 AND ColorNumber LIKE '96125' AND ColorName LIKE 'First Snow')),</v>
      </c>
    </row>
    <row r="12" spans="1:2">
      <c r="A12" t="str">
        <f>_xlfn.CONCAT("('",SwatchData!$R12, "', (SELECT MAX(id) FROM dbo.Swatches WHERE BrandId = ",SwatchData!$O12," AND ColorNumber LIKE '",SwatchData!$C12,"' AND ColorName LIKE '",SwatchData!$B12,"')),")</f>
        <v>('6841', (SELECT MAX(id) FROM dbo.Swatches WHERE BrandId = 3 AND ColorNumber LIKE '96160' AND ColorName LIKE 'Golden Sky')),</v>
      </c>
    </row>
    <row r="13" spans="1:2">
      <c r="A13" t="str">
        <f>_xlfn.CONCAT("('",SwatchData!$R13, "', (SELECT MAX(id) FROM dbo.Swatches WHERE BrandId = ",SwatchData!$O13," AND ColorNumber LIKE '",SwatchData!$C13,"' AND ColorName LIKE '",SwatchData!$B13,"')),")</f>
        <v>('6841', (SELECT MAX(id) FROM dbo.Swatches WHERE BrandId = 3 AND ColorNumber LIKE '96161' AND ColorName LIKE 'Rich Ivory')),</v>
      </c>
    </row>
    <row r="14" spans="1:2">
      <c r="A14" t="str">
        <f>_xlfn.CONCAT("('",SwatchData!$R14, "', (SELECT MAX(id) FROM dbo.Swatches WHERE BrandId = ",SwatchData!$O14," AND ColorNumber LIKE '",SwatchData!$C14,"' AND ColorName LIKE '",SwatchData!$B14,"')),")</f>
        <v>('6841', (SELECT MAX(id) FROM dbo.Swatches WHERE BrandId = 3 AND ColorNumber LIKE '96162' AND ColorName LIKE 'White Wine')),</v>
      </c>
    </row>
    <row r="15" spans="1:2">
      <c r="A15" t="str">
        <f>_xlfn.CONCAT("('",SwatchData!$R15, "', (SELECT MAX(id) FROM dbo.Swatches WHERE BrandId = ",SwatchData!$O15," AND ColorNumber LIKE '",SwatchData!$C15,"' AND ColorName LIKE '",SwatchData!$B15,"')),")</f>
        <v>('6841', (SELECT MAX(id) FROM dbo.Swatches WHERE BrandId = 3 AND ColorNumber LIKE '96163' AND ColorName LIKE 'Pearl')),</v>
      </c>
    </row>
    <row r="16" spans="1:2">
      <c r="A16" t="str">
        <f>_xlfn.CONCAT("('",SwatchData!$R16, "', (SELECT MAX(id) FROM dbo.Swatches WHERE BrandId = ",SwatchData!$O16," AND ColorNumber LIKE '",SwatchData!$C16,"' AND ColorName LIKE '",SwatchData!$B16,"')),")</f>
        <v>('6841', (SELECT MAX(id) FROM dbo.Swatches WHERE BrandId = 3 AND ColorNumber LIKE '96180' AND ColorName LIKE 'Deep Hickory')),</v>
      </c>
    </row>
    <row r="17" spans="1:1">
      <c r="A17" t="str">
        <f>_xlfn.CONCAT("('",SwatchData!$R17, "', (SELECT MAX(id) FROM dbo.Swatches WHERE BrandId = ",SwatchData!$O17," AND ColorNumber LIKE '",SwatchData!$C17,"' AND ColorName LIKE '",SwatchData!$B17,"')),")</f>
        <v>('6841', (SELECT MAX(id) FROM dbo.Swatches WHERE BrandId = 3 AND ColorNumber LIKE '96181' AND ColorName LIKE 'Sandy Beige')),</v>
      </c>
    </row>
    <row r="18" spans="1:1">
      <c r="A18" t="str">
        <f>_xlfn.CONCAT("('",SwatchData!$R18, "', (SELECT MAX(id) FROM dbo.Swatches WHERE BrandId = ",SwatchData!$O18," AND ColorNumber LIKE '",SwatchData!$C18,"' AND ColorName LIKE '",SwatchData!$B18,"')),")</f>
        <v>('6841', (SELECT MAX(id) FROM dbo.Swatches WHERE BrandId = 1 AND ColorNumber LIKE '96182' AND ColorName LIKE 'Heather Grey')),</v>
      </c>
    </row>
    <row r="19" spans="1:1">
      <c r="A19" t="str">
        <f>_xlfn.CONCAT("('",SwatchData!$R19, "', (SELECT MAX(id) FROM dbo.Swatches WHERE BrandId = ",SwatchData!$O19," AND ColorNumber LIKE '",SwatchData!$C19,"' AND ColorName LIKE '",SwatchData!$B19,"')),")</f>
        <v>('6841', (SELECT MAX(id) FROM dbo.Swatches WHERE BrandId = 3 AND ColorNumber LIKE '96183' AND ColorName LIKE 'Natural Wheat')),</v>
      </c>
    </row>
    <row r="20" spans="1:1">
      <c r="A20" t="str">
        <f>_xlfn.CONCAT("('",SwatchData!$R20, "', (SELECT MAX(id) FROM dbo.Swatches WHERE BrandId = ",SwatchData!$O20," AND ColorNumber LIKE '",SwatchData!$C20,"' AND ColorName LIKE '",SwatchData!$B20,"')),")</f>
        <v>('6841', (SELECT MAX(id) FROM dbo.Swatches WHERE BrandId = 3 AND ColorNumber LIKE '97200' AND ColorName LIKE 'Porcelain Beige')),</v>
      </c>
    </row>
    <row r="21" spans="1:1">
      <c r="A21" t="str">
        <f>_xlfn.CONCAT("('",SwatchData!$R21, "', (SELECT MAX(id) FROM dbo.Swatches WHERE BrandId = ",SwatchData!$O21," AND ColorNumber LIKE '",SwatchData!$C21,"' AND ColorName LIKE '",SwatchData!$B21,"')),")</f>
        <v>('6841', (SELECT MAX(id) FROM dbo.Swatches WHERE BrandId = 3 AND ColorNumber LIKE '97201' AND ColorName LIKE 'First Snow')),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40C5C-F6AF-47F6-A5EC-7ACF16AEECE6}">
  <dimension ref="A1:A107"/>
  <sheetViews>
    <sheetView workbookViewId="0">
      <selection activeCell="D27" sqref="D27"/>
    </sheetView>
  </sheetViews>
  <sheetFormatPr defaultRowHeight="15"/>
  <cols>
    <col min="1" max="1" width="130" bestFit="1" customWidth="1"/>
    <col min="2" max="2" width="12.42578125" bestFit="1" customWidth="1"/>
    <col min="3" max="3" width="7.7109375" bestFit="1" customWidth="1"/>
    <col min="4" max="4" width="11.28515625" bestFit="1" customWidth="1"/>
    <col min="15" max="15" width="8.7109375" bestFit="1" customWidth="1"/>
    <col min="16" max="16" width="12.42578125" bestFit="1" customWidth="1"/>
    <col min="17" max="17" width="12.28515625" bestFit="1" customWidth="1"/>
  </cols>
  <sheetData>
    <row r="1" spans="1:1">
      <c r="A1" s="5" t="s">
        <v>65</v>
      </c>
    </row>
    <row r="2" spans="1:1">
      <c r="A2" s="22" t="str">
        <f>_xlfn.CONCAT("((SELECT MAX(id) FROM dbo.Swatches WHERE BrandId = ",SwatchData!O2," AND ColorNumber LIKE '",SwatchData!C2,"' AND ColorName LIKE '",SwatchData!B2,"'), ",SwatchData!Q2,",1),")</f>
        <v>((SELECT MAX(id) FROM dbo.Swatches WHERE BrandId = 3 AND ColorNumber LIKE '96100' AND ColorName LIKE 'Crisp Cotton'), 3,1),</v>
      </c>
    </row>
    <row r="3" spans="1:1">
      <c r="A3" s="22" t="str">
        <f>_xlfn.CONCAT("((SELECT MAX(id) FROM dbo.Swatches WHERE BrandId = ",SwatchData!O3," AND ColorNumber LIKE '",SwatchData!C3,"' AND ColorName LIKE '",SwatchData!B3,"'), ",SwatchData!Q3,",1),")</f>
        <v>((SELECT MAX(id) FROM dbo.Swatches WHERE BrandId = 3 AND ColorNumber LIKE '96101' AND ColorName LIKE 'Winter White'), 8,1),</v>
      </c>
    </row>
    <row r="4" spans="1:1">
      <c r="A4" s="22" t="str">
        <f>_xlfn.CONCAT("((SELECT MAX(id) FROM dbo.Swatches WHERE BrandId = ",SwatchData!O4," AND ColorNumber LIKE '",SwatchData!C4,"' AND ColorName LIKE '",SwatchData!B4,"'), ",SwatchData!Q4,",1),")</f>
        <v>((SELECT MAX(id) FROM dbo.Swatches WHERE BrandId = 3 AND ColorNumber LIKE '96109' AND ColorName LIKE 'Warm Tan'), 3,1),</v>
      </c>
    </row>
    <row r="5" spans="1:1">
      <c r="A5" s="22" t="str">
        <f>_xlfn.CONCAT("((SELECT MAX(id) FROM dbo.Swatches WHERE BrandId = ",SwatchData!O5," AND ColorNumber LIKE '",SwatchData!C5,"' AND ColorName LIKE '",SwatchData!B5,"'), ",SwatchData!Q5,",1),")</f>
        <v>((SELECT MAX(id) FROM dbo.Swatches WHERE BrandId = 3 AND ColorNumber LIKE '96111' AND ColorName LIKE 'Mineral Grey'), 2,1),</v>
      </c>
    </row>
    <row r="6" spans="1:1">
      <c r="A6" s="22" t="str">
        <f>_xlfn.CONCAT("((SELECT MAX(id) FROM dbo.Swatches WHERE BrandId = ",SwatchData!O6," AND ColorNumber LIKE '",SwatchData!C6,"' AND ColorName LIKE '",SwatchData!B6,"'), ",SwatchData!Q6,",1),")</f>
        <v>((SELECT MAX(id) FROM dbo.Swatches WHERE BrandId = 3 AND ColorNumber LIKE '96117' AND ColorName LIKE 'Modern Grey'), 2,1),</v>
      </c>
    </row>
    <row r="7" spans="1:1">
      <c r="A7" s="22" t="str">
        <f>_xlfn.CONCAT("((SELECT MAX(id) FROM dbo.Swatches WHERE BrandId = ",SwatchData!O7," AND ColorNumber LIKE '",SwatchData!C7,"' AND ColorName LIKE '",SwatchData!B7,"'), ",SwatchData!Q7,",1),")</f>
        <v>((SELECT MAX(id) FROM dbo.Swatches WHERE BrandId = 3 AND ColorNumber LIKE '96118' AND ColorName LIKE 'Thundermist'), 3,1),</v>
      </c>
    </row>
    <row r="8" spans="1:1">
      <c r="A8" s="22" t="str">
        <f>_xlfn.CONCAT("((SELECT MAX(id) FROM dbo.Swatches WHERE BrandId = ",SwatchData!O8," AND ColorNumber LIKE '",SwatchData!C8,"' AND ColorName LIKE '",SwatchData!B8,"'), ",SwatchData!Q8,",1),")</f>
        <v>((SELECT MAX(id) FROM dbo.Swatches WHERE BrandId = 3 AND ColorNumber LIKE '96121' AND ColorName LIKE 'Warm Sand'), 8,1),</v>
      </c>
    </row>
    <row r="9" spans="1:1">
      <c r="A9" s="22" t="str">
        <f>_xlfn.CONCAT("((SELECT MAX(id) FROM dbo.Swatches WHERE BrandId = ",SwatchData!O9," AND ColorNumber LIKE '",SwatchData!C9,"' AND ColorName LIKE '",SwatchData!B9,"'), ",SwatchData!Q9,",1),")</f>
        <v>((SELECT MAX(id) FROM dbo.Swatches WHERE BrandId = 3 AND ColorNumber LIKE '96122' AND ColorName LIKE 'Delicate Eggshell'), 8,1),</v>
      </c>
    </row>
    <row r="10" spans="1:1">
      <c r="A10" s="22" t="str">
        <f>_xlfn.CONCAT("((SELECT MAX(id) FROM dbo.Swatches WHERE BrandId = ",SwatchData!O10," AND ColorNumber LIKE '",SwatchData!C10,"' AND ColorName LIKE '",SwatchData!B10,"'), ",SwatchData!Q10,",1),")</f>
        <v>((SELECT MAX(id) FROM dbo.Swatches WHERE BrandId = 3 AND ColorNumber LIKE '96124' AND ColorName LIKE 'Rain'), 8,1),</v>
      </c>
    </row>
    <row r="11" spans="1:1">
      <c r="A11" s="22" t="str">
        <f>_xlfn.CONCAT("((SELECT MAX(id) FROM dbo.Swatches WHERE BrandId = ",SwatchData!O11," AND ColorNumber LIKE '",SwatchData!C11,"' AND ColorName LIKE '",SwatchData!B11,"'), ",SwatchData!Q11,",1),")</f>
        <v>((SELECT MAX(id) FROM dbo.Swatches WHERE BrandId = 3 AND ColorNumber LIKE '96125' AND ColorName LIKE 'First Snow'), 3,1),</v>
      </c>
    </row>
    <row r="12" spans="1:1">
      <c r="A12" s="22" t="str">
        <f>_xlfn.CONCAT("((SELECT MAX(id) FROM dbo.Swatches WHERE BrandId = ",SwatchData!O12," AND ColorNumber LIKE '",SwatchData!C12,"' AND ColorName LIKE '",SwatchData!B12,"'), ",SwatchData!Q12,",1),")</f>
        <v>((SELECT MAX(id) FROM dbo.Swatches WHERE BrandId = 3 AND ColorNumber LIKE '96160' AND ColorName LIKE 'Golden Sky'), 8,1),</v>
      </c>
    </row>
    <row r="13" spans="1:1">
      <c r="A13" s="22" t="str">
        <f>_xlfn.CONCAT("((SELECT MAX(id) FROM dbo.Swatches WHERE BrandId = ",SwatchData!O13," AND ColorNumber LIKE '",SwatchData!C13,"' AND ColorName LIKE '",SwatchData!B13,"'), ",SwatchData!Q13,",1),")</f>
        <v>((SELECT MAX(id) FROM dbo.Swatches WHERE BrandId = 3 AND ColorNumber LIKE '96161' AND ColorName LIKE 'Rich Ivory'), 3,1),</v>
      </c>
    </row>
    <row r="14" spans="1:1">
      <c r="A14" s="22" t="str">
        <f>_xlfn.CONCAT("((SELECT MAX(id) FROM dbo.Swatches WHERE BrandId = ",SwatchData!O14," AND ColorNumber LIKE '",SwatchData!C14,"' AND ColorName LIKE '",SwatchData!B14,"'), ",SwatchData!Q14,",1),")</f>
        <v>((SELECT MAX(id) FROM dbo.Swatches WHERE BrandId = 3 AND ColorNumber LIKE '96162' AND ColorName LIKE 'White Wine'), 8,1),</v>
      </c>
    </row>
    <row r="15" spans="1:1">
      <c r="A15" s="22" t="str">
        <f>_xlfn.CONCAT("((SELECT MAX(id) FROM dbo.Swatches WHERE BrandId = ",SwatchData!O15," AND ColorNumber LIKE '",SwatchData!C15,"' AND ColorName LIKE '",SwatchData!B15,"'), ",SwatchData!Q15,",1),")</f>
        <v>((SELECT MAX(id) FROM dbo.Swatches WHERE BrandId = 3 AND ColorNumber LIKE '96163' AND ColorName LIKE 'Pearl'), 3,1),</v>
      </c>
    </row>
    <row r="16" spans="1:1">
      <c r="A16" s="22" t="str">
        <f>_xlfn.CONCAT("((SELECT MAX(id) FROM dbo.Swatches WHERE BrandId = ",SwatchData!O16," AND ColorNumber LIKE '",SwatchData!C16,"' AND ColorName LIKE '",SwatchData!B16,"'), ",SwatchData!Q16,",1),")</f>
        <v>((SELECT MAX(id) FROM dbo.Swatches WHERE BrandId = 3 AND ColorNumber LIKE '96180' AND ColorName LIKE 'Deep Hickory'), 3,1),</v>
      </c>
    </row>
    <row r="17" spans="1:1">
      <c r="A17" s="22" t="str">
        <f>_xlfn.CONCAT("((SELECT MAX(id) FROM dbo.Swatches WHERE BrandId = ",SwatchData!O17," AND ColorNumber LIKE '",SwatchData!C17,"' AND ColorName LIKE '",SwatchData!B17,"'), ",SwatchData!Q17,",1),")</f>
        <v>((SELECT MAX(id) FROM dbo.Swatches WHERE BrandId = 3 AND ColorNumber LIKE '96181' AND ColorName LIKE 'Sandy Beige'), 8,1),</v>
      </c>
    </row>
    <row r="18" spans="1:1">
      <c r="A18" s="22" t="str">
        <f>_xlfn.CONCAT("((SELECT MAX(id) FROM dbo.Swatches WHERE BrandId = ",SwatchData!O18," AND ColorNumber LIKE '",SwatchData!C18,"' AND ColorName LIKE '",SwatchData!B18,"'), ",SwatchData!Q18,",1),")</f>
        <v>((SELECT MAX(id) FROM dbo.Swatches WHERE BrandId = 1 AND ColorNumber LIKE '96182' AND ColorName LIKE 'Heather Grey'), 2,1),</v>
      </c>
    </row>
    <row r="19" spans="1:1">
      <c r="A19" s="22" t="str">
        <f>_xlfn.CONCAT("((SELECT MAX(id) FROM dbo.Swatches WHERE BrandId = ",SwatchData!O19," AND ColorNumber LIKE '",SwatchData!C19,"' AND ColorName LIKE '",SwatchData!B19,"'), ",SwatchData!Q19,",1),")</f>
        <v>((SELECT MAX(id) FROM dbo.Swatches WHERE BrandId = 3 AND ColorNumber LIKE '96183' AND ColorName LIKE 'Natural Wheat'), 3,1),</v>
      </c>
    </row>
    <row r="20" spans="1:1">
      <c r="A20" s="22" t="str">
        <f>_xlfn.CONCAT("((SELECT MAX(id) FROM dbo.Swatches WHERE BrandId = ",SwatchData!O20," AND ColorNumber LIKE '",SwatchData!C20,"' AND ColorName LIKE '",SwatchData!B20,"'), ",SwatchData!Q20,",1),")</f>
        <v>((SELECT MAX(id) FROM dbo.Swatches WHERE BrandId = 3 AND ColorNumber LIKE '97200' AND ColorName LIKE 'Porcelain Beige'), 2,1),</v>
      </c>
    </row>
    <row r="21" spans="1:1">
      <c r="A21" s="22" t="str">
        <f>_xlfn.CONCAT("((SELECT MAX(id) FROM dbo.Swatches WHERE BrandId = ",SwatchData!O21," AND ColorNumber LIKE '",SwatchData!C21,"' AND ColorName LIKE '",SwatchData!B21,"'), ",SwatchData!Q21,",1),")</f>
        <v>((SELECT MAX(id) FROM dbo.Swatches WHERE BrandId = 3 AND ColorNumber LIKE '97201' AND ColorName LIKE 'First Snow'), 8,1),</v>
      </c>
    </row>
    <row r="22" spans="1:1">
      <c r="A22" s="22"/>
    </row>
    <row r="23" spans="1:1">
      <c r="A23" s="22"/>
    </row>
    <row r="24" spans="1:1">
      <c r="A24" s="22"/>
    </row>
    <row r="25" spans="1:1">
      <c r="A25" s="22"/>
    </row>
    <row r="26" spans="1:1">
      <c r="A26" s="22"/>
    </row>
    <row r="27" spans="1:1">
      <c r="A27" s="22"/>
    </row>
    <row r="28" spans="1:1">
      <c r="A28" s="22"/>
    </row>
    <row r="29" spans="1:1">
      <c r="A29" s="22"/>
    </row>
    <row r="30" spans="1:1">
      <c r="A30" s="22"/>
    </row>
    <row r="31" spans="1:1">
      <c r="A31" s="22"/>
    </row>
    <row r="32" spans="1:1">
      <c r="A32" s="22"/>
    </row>
    <row r="33" spans="1:1">
      <c r="A33" s="22"/>
    </row>
    <row r="34" spans="1:1">
      <c r="A34" s="22"/>
    </row>
    <row r="35" spans="1:1">
      <c r="A35" s="22"/>
    </row>
    <row r="36" spans="1:1">
      <c r="A36" s="22"/>
    </row>
    <row r="37" spans="1:1">
      <c r="A37" s="22"/>
    </row>
    <row r="38" spans="1:1">
      <c r="A38" s="22"/>
    </row>
    <row r="39" spans="1:1">
      <c r="A39" s="22"/>
    </row>
    <row r="40" spans="1:1">
      <c r="A40" s="22"/>
    </row>
    <row r="41" spans="1:1">
      <c r="A41" s="22"/>
    </row>
    <row r="42" spans="1:1">
      <c r="A42" s="22"/>
    </row>
    <row r="43" spans="1:1">
      <c r="A43" s="22"/>
    </row>
    <row r="44" spans="1:1">
      <c r="A44" s="22"/>
    </row>
    <row r="45" spans="1:1">
      <c r="A45" s="22"/>
    </row>
    <row r="46" spans="1:1">
      <c r="A46" s="22"/>
    </row>
    <row r="47" spans="1:1">
      <c r="A47" s="22"/>
    </row>
    <row r="48" spans="1:1">
      <c r="A48" s="22"/>
    </row>
    <row r="49" spans="1:1">
      <c r="A49" s="22"/>
    </row>
    <row r="50" spans="1:1">
      <c r="A50" s="22"/>
    </row>
    <row r="51" spans="1:1">
      <c r="A51" s="22"/>
    </row>
    <row r="52" spans="1:1">
      <c r="A52" s="22"/>
    </row>
    <row r="53" spans="1:1">
      <c r="A53" s="22"/>
    </row>
    <row r="54" spans="1:1">
      <c r="A54" s="22"/>
    </row>
    <row r="55" spans="1:1">
      <c r="A55" s="22"/>
    </row>
    <row r="56" spans="1:1">
      <c r="A56" s="22"/>
    </row>
    <row r="57" spans="1:1">
      <c r="A57" s="22"/>
    </row>
    <row r="58" spans="1:1">
      <c r="A58" s="22"/>
    </row>
    <row r="59" spans="1:1">
      <c r="A59" s="22"/>
    </row>
    <row r="60" spans="1:1">
      <c r="A60" s="22"/>
    </row>
    <row r="61" spans="1:1">
      <c r="A61" s="22"/>
    </row>
    <row r="62" spans="1:1">
      <c r="A62" s="22"/>
    </row>
    <row r="63" spans="1:1">
      <c r="A63" s="22"/>
    </row>
    <row r="64" spans="1:1">
      <c r="A64" s="22"/>
    </row>
    <row r="65" spans="1:1">
      <c r="A65" s="22"/>
    </row>
    <row r="66" spans="1:1">
      <c r="A66" s="22"/>
    </row>
    <row r="67" spans="1:1">
      <c r="A67" s="22"/>
    </row>
    <row r="68" spans="1:1">
      <c r="A68" s="22"/>
    </row>
    <row r="69" spans="1:1">
      <c r="A69" s="22"/>
    </row>
    <row r="70" spans="1:1">
      <c r="A70" s="22"/>
    </row>
    <row r="71" spans="1:1">
      <c r="A71" s="22"/>
    </row>
    <row r="72" spans="1:1">
      <c r="A72" s="22"/>
    </row>
    <row r="73" spans="1:1">
      <c r="A73" s="22"/>
    </row>
    <row r="74" spans="1:1">
      <c r="A74" s="22"/>
    </row>
    <row r="75" spans="1:1">
      <c r="A75" s="22"/>
    </row>
    <row r="76" spans="1:1">
      <c r="A76" s="22"/>
    </row>
    <row r="77" spans="1:1">
      <c r="A77" s="22"/>
    </row>
    <row r="78" spans="1:1">
      <c r="A78" s="22"/>
    </row>
    <row r="79" spans="1:1">
      <c r="A79" s="22"/>
    </row>
    <row r="80" spans="1:1">
      <c r="A80" s="22"/>
    </row>
    <row r="81" spans="1:1">
      <c r="A81" s="22"/>
    </row>
    <row r="82" spans="1:1">
      <c r="A82" s="22"/>
    </row>
    <row r="83" spans="1:1">
      <c r="A83" s="22"/>
    </row>
    <row r="84" spans="1:1">
      <c r="A84" s="22"/>
    </row>
    <row r="85" spans="1:1">
      <c r="A85" s="22"/>
    </row>
    <row r="86" spans="1:1">
      <c r="A86" s="22"/>
    </row>
    <row r="87" spans="1:1">
      <c r="A87" s="22"/>
    </row>
    <row r="88" spans="1:1">
      <c r="A88" s="22"/>
    </row>
    <row r="89" spans="1:1">
      <c r="A89" s="22"/>
    </row>
    <row r="90" spans="1:1">
      <c r="A90" s="22"/>
    </row>
    <row r="91" spans="1:1">
      <c r="A91" s="22"/>
    </row>
    <row r="92" spans="1:1">
      <c r="A92" s="22"/>
    </row>
    <row r="93" spans="1:1">
      <c r="A93" s="22"/>
    </row>
    <row r="94" spans="1:1">
      <c r="A94" s="22"/>
    </row>
    <row r="95" spans="1:1">
      <c r="A95" s="22"/>
    </row>
    <row r="96" spans="1:1">
      <c r="A96" s="22"/>
    </row>
    <row r="97" spans="1:1">
      <c r="A97" s="22"/>
    </row>
    <row r="98" spans="1:1">
      <c r="A98" s="22"/>
    </row>
    <row r="99" spans="1:1">
      <c r="A99" s="22"/>
    </row>
    <row r="100" spans="1:1">
      <c r="A100" s="22"/>
    </row>
    <row r="101" spans="1:1">
      <c r="A101" s="22"/>
    </row>
    <row r="102" spans="1:1">
      <c r="A102" s="22"/>
    </row>
    <row r="103" spans="1:1">
      <c r="A103" s="22"/>
    </row>
    <row r="104" spans="1:1">
      <c r="A104" s="22"/>
    </row>
    <row r="105" spans="1:1">
      <c r="A105" s="22"/>
    </row>
    <row r="106" spans="1:1">
      <c r="A106" s="22"/>
    </row>
    <row r="107" spans="1:1">
      <c r="A107" s="22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5D220B8E16BE41B974CA3F786FE788" ma:contentTypeVersion="15" ma:contentTypeDescription="Create a new document." ma:contentTypeScope="" ma:versionID="b5ed339e10aa49676b786f09f5d43b3c">
  <xsd:schema xmlns:xsd="http://www.w3.org/2001/XMLSchema" xmlns:xs="http://www.w3.org/2001/XMLSchema" xmlns:p="http://schemas.microsoft.com/office/2006/metadata/properties" xmlns:ns2="8a58c2ab-693b-42bf-98be-ce627193d6a3" xmlns:ns3="7ae93d47-0d47-489b-b811-e29b4d297d84" targetNamespace="http://schemas.microsoft.com/office/2006/metadata/properties" ma:root="true" ma:fieldsID="18bace7a76842ef4d2c5c4e467e55421" ns2:_="" ns3:_="">
    <xsd:import namespace="8a58c2ab-693b-42bf-98be-ce627193d6a3"/>
    <xsd:import namespace="7ae93d47-0d47-489b-b811-e29b4d297d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58c2ab-693b-42bf-98be-ce627193d6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edc09949-1b74-4593-a11a-37dc6972332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e93d47-0d47-489b-b811-e29b4d297d8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236bb4f-5c84-4296-b72b-f59a77a6467d}" ma:internalName="TaxCatchAll" ma:showField="CatchAllData" ma:web="7ae93d47-0d47-489b-b811-e29b4d297d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58c2ab-693b-42bf-98be-ce627193d6a3">
      <Terms xmlns="http://schemas.microsoft.com/office/infopath/2007/PartnerControls"/>
    </lcf76f155ced4ddcb4097134ff3c332f>
    <TaxCatchAll xmlns="7ae93d47-0d47-489b-b811-e29b4d297d8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8795322-7AE1-4C6C-9B81-A6DFB2849F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58c2ab-693b-42bf-98be-ce627193d6a3"/>
    <ds:schemaRef ds:uri="7ae93d47-0d47-489b-b811-e29b4d297d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1806E51-D84E-4DF6-89A7-C3D4AB43721A}">
  <ds:schemaRefs>
    <ds:schemaRef ds:uri="http://schemas.microsoft.com/office/2006/metadata/properties"/>
    <ds:schemaRef ds:uri="http://schemas.microsoft.com/office/infopath/2007/PartnerControls"/>
    <ds:schemaRef ds:uri="8a58c2ab-693b-42bf-98be-ce627193d6a3"/>
    <ds:schemaRef ds:uri="7ae93d47-0d47-489b-b811-e29b4d297d84"/>
  </ds:schemaRefs>
</ds:datastoreItem>
</file>

<file path=customXml/itemProps3.xml><?xml version="1.0" encoding="utf-8"?>
<ds:datastoreItem xmlns:ds="http://schemas.openxmlformats.org/officeDocument/2006/customXml" ds:itemID="{F0E66886-0404-48FD-8E67-B58D100E6A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SwatchData</vt:lpstr>
      <vt:lpstr>dbo.swatches</vt:lpstr>
      <vt:lpstr>dbo.swatchesToCategories</vt:lpstr>
      <vt:lpstr>dbo.swatchesToColorRanges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Joel Gamble</dc:creator>
  <cp:keywords/>
  <dc:description/>
  <cp:lastModifiedBy>Joel Gamble</cp:lastModifiedBy>
  <cp:revision/>
  <dcterms:created xsi:type="dcterms:W3CDTF">2020-07-24T16:36:07Z</dcterms:created>
  <dcterms:modified xsi:type="dcterms:W3CDTF">2022-08-12T21:22:06Z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0x010100135D220B8E16BE41B974CA3F786FE788</vt:lpwstr>
  </property>
  <property fmtid="{D5CDD505-2E9C-101B-9397-08002B2CF9AE}" pid="3" name="MediaServiceImageTags">
    <vt:lpwstr/>
  </property>
</Properties>
</file>