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SH\Desktop\"/>
    </mc:Choice>
  </mc:AlternateContent>
  <bookViews>
    <workbookView xWindow="0" yWindow="0" windowWidth="21570" windowHeight="8040"/>
  </bookViews>
  <sheets>
    <sheet name="옥타브 주파수 및 Timer Count Value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4" i="2" l="1"/>
  <c r="H21" i="2"/>
  <c r="E21" i="2"/>
  <c r="B21" i="2"/>
  <c r="G20" i="2"/>
  <c r="H20" i="2" s="1"/>
  <c r="E20" i="2"/>
  <c r="H19" i="2"/>
  <c r="E19" i="2"/>
  <c r="B19" i="2"/>
  <c r="B20" i="2" s="1"/>
  <c r="H18" i="2"/>
  <c r="E18" i="2"/>
  <c r="H17" i="2"/>
  <c r="E17" i="2"/>
  <c r="H16" i="2"/>
  <c r="E16" i="2"/>
  <c r="H15" i="2"/>
  <c r="E15" i="2"/>
</calcChain>
</file>

<file path=xl/sharedStrings.xml><?xml version="1.0" encoding="utf-8"?>
<sst xmlns="http://schemas.openxmlformats.org/spreadsheetml/2006/main" count="27" uniqueCount="26">
  <si>
    <t>4옥타브</t>
    <phoneticPr fontId="1" type="noConversion"/>
  </si>
  <si>
    <t>4옥타브 주파수</t>
    <phoneticPr fontId="1" type="noConversion"/>
  </si>
  <si>
    <t>근사치 계산</t>
    <phoneticPr fontId="1" type="noConversion"/>
  </si>
  <si>
    <t xml:space="preserve">5옥타브 </t>
    <phoneticPr fontId="1" type="noConversion"/>
  </si>
  <si>
    <t>도</t>
    <phoneticPr fontId="1" type="noConversion"/>
  </si>
  <si>
    <t>레</t>
    <phoneticPr fontId="1" type="noConversion"/>
  </si>
  <si>
    <t>미</t>
    <phoneticPr fontId="1" type="noConversion"/>
  </si>
  <si>
    <t>파</t>
    <phoneticPr fontId="1" type="noConversion"/>
  </si>
  <si>
    <t>솔</t>
    <phoneticPr fontId="1" type="noConversion"/>
  </si>
  <si>
    <t>라</t>
    <phoneticPr fontId="1" type="noConversion"/>
  </si>
  <si>
    <t>시</t>
    <phoneticPr fontId="1" type="noConversion"/>
  </si>
  <si>
    <t>1옥타브 주파수</t>
    <phoneticPr fontId="1" type="noConversion"/>
  </si>
  <si>
    <t>변환 옥타브 주파수</t>
    <phoneticPr fontId="1" type="noConversion"/>
  </si>
  <si>
    <t>Main_Freq</t>
    <phoneticPr fontId="1" type="noConversion"/>
  </si>
  <si>
    <t>N(분주비)</t>
    <phoneticPr fontId="1" type="noConversion"/>
  </si>
  <si>
    <t>OCR</t>
    <phoneticPr fontId="1" type="noConversion"/>
  </si>
  <si>
    <t>Buzzer_Freq</t>
    <phoneticPr fontId="1" type="noConversion"/>
  </si>
  <si>
    <t>Count</t>
    <phoneticPr fontId="1" type="noConversion"/>
  </si>
  <si>
    <t xml:space="preserve"> </t>
    <phoneticPr fontId="1" type="noConversion"/>
  </si>
  <si>
    <t>희망 옥타브 입력  :</t>
    <phoneticPr fontId="1" type="noConversion"/>
  </si>
  <si>
    <t>CTC mode Interrupt time</t>
    <phoneticPr fontId="1" type="noConversion"/>
  </si>
  <si>
    <t>(s)</t>
    <phoneticPr fontId="1" type="noConversion"/>
  </si>
  <si>
    <t>(us)</t>
    <phoneticPr fontId="1" type="noConversion"/>
  </si>
  <si>
    <t>(Hz)</t>
    <phoneticPr fontId="1" type="noConversion"/>
  </si>
  <si>
    <t>0.25 S Count value</t>
    <phoneticPr fontId="1" type="noConversion"/>
  </si>
  <si>
    <t>재생시간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</si>
</sst>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.00000000000000000_ "/>
    <numFmt numFmtId="177" formatCode="#,##0_ "/>
    <numFmt numFmtId="178" formatCode="0.00000000000000_ 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 indent="1"/>
    </xf>
    <xf numFmtId="0" fontId="0" fillId="0" borderId="0" xfId="0" applyAlignment="1">
      <alignment horizontal="right"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4"/>
  <sheetViews>
    <sheetView tabSelected="1" topLeftCell="A7" workbookViewId="0">
      <selection activeCell="D24" sqref="D24"/>
    </sheetView>
  </sheetViews>
  <sheetFormatPr defaultRowHeight="16.5" x14ac:dyDescent="0.3"/>
  <cols>
    <col min="1" max="1" width="10.25" bestFit="1" customWidth="1"/>
    <col min="2" max="2" width="21.625" bestFit="1" customWidth="1"/>
    <col min="3" max="3" width="11.625" bestFit="1" customWidth="1"/>
    <col min="4" max="4" width="18.375" bestFit="1" customWidth="1"/>
    <col min="5" max="5" width="14.875" bestFit="1" customWidth="1"/>
    <col min="7" max="7" width="18.375" bestFit="1" customWidth="1"/>
    <col min="8" max="9" width="18.625" bestFit="1" customWidth="1"/>
  </cols>
  <sheetData>
    <row r="2" spans="1:8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2</v>
      </c>
    </row>
    <row r="3" spans="1:8" x14ac:dyDescent="0.3">
      <c r="A3" s="1" t="s">
        <v>4</v>
      </c>
      <c r="B3" s="1">
        <v>261.62560000000002</v>
      </c>
      <c r="C3" s="1">
        <v>440</v>
      </c>
      <c r="D3" s="1">
        <v>523.25120000000004</v>
      </c>
      <c r="E3" s="1">
        <v>220</v>
      </c>
    </row>
    <row r="4" spans="1:8" x14ac:dyDescent="0.3">
      <c r="A4" s="1" t="s">
        <v>5</v>
      </c>
      <c r="B4" s="1">
        <v>293.66480000000001</v>
      </c>
      <c r="C4" s="1">
        <v>392</v>
      </c>
    </row>
    <row r="5" spans="1:8" x14ac:dyDescent="0.3">
      <c r="A5" s="1" t="s">
        <v>6</v>
      </c>
      <c r="B5" s="1">
        <v>329.62759999999997</v>
      </c>
      <c r="C5" s="1">
        <v>350</v>
      </c>
    </row>
    <row r="6" spans="1:8" x14ac:dyDescent="0.3">
      <c r="A6" s="1" t="s">
        <v>7</v>
      </c>
      <c r="B6" s="1">
        <v>349.22820000000002</v>
      </c>
      <c r="C6" s="1">
        <v>330</v>
      </c>
    </row>
    <row r="7" spans="1:8" x14ac:dyDescent="0.3">
      <c r="A7" s="1" t="s">
        <v>8</v>
      </c>
      <c r="B7" s="1">
        <v>391.99540000000002</v>
      </c>
      <c r="C7" s="1">
        <v>294</v>
      </c>
    </row>
    <row r="8" spans="1:8" x14ac:dyDescent="0.3">
      <c r="A8" s="1" t="s">
        <v>9</v>
      </c>
      <c r="B8" s="1">
        <v>440</v>
      </c>
      <c r="C8" s="1">
        <v>262</v>
      </c>
    </row>
    <row r="9" spans="1:8" x14ac:dyDescent="0.3">
      <c r="A9" s="1" t="s">
        <v>10</v>
      </c>
      <c r="B9" s="1">
        <v>493.88299999999998</v>
      </c>
      <c r="C9" s="1">
        <v>233</v>
      </c>
    </row>
    <row r="10" spans="1:8" x14ac:dyDescent="0.3">
      <c r="A10" s="1"/>
    </row>
    <row r="13" spans="1:8" x14ac:dyDescent="0.3">
      <c r="G13" s="1" t="s">
        <v>11</v>
      </c>
      <c r="H13" s="1" t="s">
        <v>12</v>
      </c>
    </row>
    <row r="14" spans="1:8" x14ac:dyDescent="0.3">
      <c r="A14" s="1" t="s">
        <v>13</v>
      </c>
      <c r="B14" s="1" t="s">
        <v>14</v>
      </c>
      <c r="C14" s="1" t="s">
        <v>15</v>
      </c>
      <c r="D14" s="1" t="s">
        <v>16</v>
      </c>
      <c r="E14" s="1" t="s">
        <v>17</v>
      </c>
      <c r="F14" s="1" t="s">
        <v>18</v>
      </c>
      <c r="G14" s="2" t="s">
        <v>19</v>
      </c>
      <c r="H14" s="1">
        <v>1</v>
      </c>
    </row>
    <row r="15" spans="1:8" x14ac:dyDescent="0.3">
      <c r="A15" s="1">
        <v>14745600</v>
      </c>
      <c r="B15" s="1">
        <v>32</v>
      </c>
      <c r="C15" s="1">
        <v>2</v>
      </c>
      <c r="D15" s="3">
        <v>261.62560000000002</v>
      </c>
      <c r="E15" s="3">
        <f>A$15/(2*B$15*C$15*D15)</f>
        <v>440.3238826781477</v>
      </c>
      <c r="G15" s="2">
        <v>32.703200000000002</v>
      </c>
      <c r="H15">
        <f>G15*2^(H$14-1)</f>
        <v>32.703200000000002</v>
      </c>
    </row>
    <row r="16" spans="1:8" x14ac:dyDescent="0.3">
      <c r="D16" s="3">
        <v>293.66480000000001</v>
      </c>
      <c r="E16" s="3">
        <f>A$15/(2*B$15*C$15*D16)</f>
        <v>392.28399181652003</v>
      </c>
      <c r="G16">
        <v>36.708100000000002</v>
      </c>
      <c r="H16">
        <f>G16*2^(H$14-1)</f>
        <v>36.708100000000002</v>
      </c>
    </row>
    <row r="17" spans="1:8" x14ac:dyDescent="0.3">
      <c r="D17" s="3">
        <v>329.62759999999997</v>
      </c>
      <c r="E17" s="3">
        <f>A$15/(2*B$15*C$15*D17)</f>
        <v>349.48529795441891</v>
      </c>
      <c r="G17">
        <v>41.203499999999998</v>
      </c>
      <c r="H17">
        <f>G17*2^(H$14-1)</f>
        <v>41.203499999999998</v>
      </c>
    </row>
    <row r="18" spans="1:8" x14ac:dyDescent="0.3">
      <c r="A18" s="4" t="s">
        <v>20</v>
      </c>
      <c r="B18" s="4"/>
      <c r="D18" s="3">
        <v>349.22820000000002</v>
      </c>
      <c r="E18" s="3">
        <f>A$15/(2*B$15*C$15*D18)</f>
        <v>329.87026820858108</v>
      </c>
      <c r="G18">
        <v>43.653500000000001</v>
      </c>
      <c r="H18">
        <f>G18*2^(H$14-1)</f>
        <v>43.653500000000001</v>
      </c>
    </row>
    <row r="19" spans="1:8" x14ac:dyDescent="0.3">
      <c r="B19" s="5">
        <f>1/A15*B15*C15</f>
        <v>4.3402777777777778E-6</v>
      </c>
      <c r="C19" t="s">
        <v>21</v>
      </c>
      <c r="D19" s="3">
        <v>391.99540000000002</v>
      </c>
      <c r="E19" s="3">
        <f>A$15/(2*B$15*C$15*D19)</f>
        <v>293.88099962397519</v>
      </c>
      <c r="G19">
        <v>48.999400000000001</v>
      </c>
      <c r="H19">
        <f>G19*2^(H$14-1)</f>
        <v>48.999400000000001</v>
      </c>
    </row>
    <row r="20" spans="1:8" x14ac:dyDescent="0.3">
      <c r="B20">
        <f>B19*10^6</f>
        <v>4.3402777777777777</v>
      </c>
      <c r="C20" t="s">
        <v>22</v>
      </c>
      <c r="D20" s="3">
        <v>440</v>
      </c>
      <c r="E20" s="3">
        <f>A$15/(2*B$15*C$15*D20)</f>
        <v>261.81818181818181</v>
      </c>
      <c r="G20">
        <f t="shared" ref="G20:G24" si="0">D20/8</f>
        <v>55</v>
      </c>
      <c r="H20">
        <f>G20*2^(H$14-1)</f>
        <v>55</v>
      </c>
    </row>
    <row r="21" spans="1:8" x14ac:dyDescent="0.3">
      <c r="B21" s="6">
        <f>1/B19</f>
        <v>230400</v>
      </c>
      <c r="C21" t="s">
        <v>23</v>
      </c>
      <c r="D21" s="3">
        <v>493.88299999999998</v>
      </c>
      <c r="E21" s="3">
        <f>A$15/(2*B$15*C$15*D21)</f>
        <v>233.25362484637051</v>
      </c>
      <c r="G21">
        <v>61.735399999999998</v>
      </c>
      <c r="H21">
        <f>G21*2^(H$14-1)</f>
        <v>61.735399999999998</v>
      </c>
    </row>
    <row r="23" spans="1:8" x14ac:dyDescent="0.3">
      <c r="D23" s="7"/>
    </row>
    <row r="24" spans="1:8" x14ac:dyDescent="0.3">
      <c r="A24" t="s">
        <v>25</v>
      </c>
      <c r="B24" t="s">
        <v>24</v>
      </c>
      <c r="C24">
        <f>0.25/B19</f>
        <v>57600</v>
      </c>
    </row>
  </sheetData>
  <mergeCells count="1">
    <mergeCell ref="A18:B18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옥타브 주파수 및 Timer Count Value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ESH</dc:creator>
  <cp:lastModifiedBy>ESH</cp:lastModifiedBy>
  <dcterms:created xsi:type="dcterms:W3CDTF">2018-06-05T22:26:17Z</dcterms:created>
  <dcterms:modified xsi:type="dcterms:W3CDTF">2018-06-05T22:32:15Z</dcterms:modified>
</cp:coreProperties>
</file>