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rmofisher-my.sharepoint.com/personal/nathan_hall_thermofisher_com/Documents/Documents/03_Projects/19_PandasCourse/data/02_TorrentSuiteOutput/"/>
    </mc:Choice>
  </mc:AlternateContent>
  <xr:revisionPtr revIDLastSave="0" documentId="13_ncr:4000b_{997A172C-3A6D-4E05-B0B9-906BEAF2E1C8}" xr6:coauthVersionLast="47" xr6:coauthVersionMax="47" xr10:uidLastSave="{00000000-0000-0000-0000-000000000000}"/>
  <bookViews>
    <workbookView minimized="1" xWindow="9030" yWindow="6000" windowWidth="39990" windowHeight="19230" firstSheet="1" activeTab="2"/>
  </bookViews>
  <sheets>
    <sheet name="BRT_PGx_GNXS_pilot_manuallibrar" sheetId="1" r:id="rId1"/>
    <sheet name="Final M1" sheetId="9" r:id="rId2"/>
    <sheet name="Final M2" sheetId="10" r:id="rId3"/>
    <sheet name="GeneSummaryStats" sheetId="2" r:id="rId4"/>
    <sheet name="BarcodeSummaryStats" sheetId="4" r:id="rId5"/>
    <sheet name="NormalizedOrginal" sheetId="5" r:id="rId6"/>
    <sheet name="IntermediateMock1" sheetId="3" r:id="rId7"/>
    <sheet name="IntermediateMock2" sheetId="7" r:id="rId8"/>
    <sheet name="IntermediateMock3" sheetId="8" r:id="rId9"/>
    <sheet name="ForumlaExample" sheetId="6" r:id="rId10"/>
  </sheets>
  <calcPr calcId="0"/>
</workbook>
</file>

<file path=xl/calcChain.xml><?xml version="1.0" encoding="utf-8"?>
<calcChain xmlns="http://schemas.openxmlformats.org/spreadsheetml/2006/main">
  <c r="AE120" i="10" l="1"/>
  <c r="AD120" i="10"/>
  <c r="AC120" i="10"/>
  <c r="AB120" i="10"/>
  <c r="AA120" i="10"/>
  <c r="Z120" i="10"/>
  <c r="Y120" i="10"/>
  <c r="X120" i="10"/>
  <c r="W120" i="10"/>
  <c r="V120" i="10"/>
  <c r="U120" i="10"/>
  <c r="T120" i="10"/>
  <c r="S120" i="10"/>
  <c r="R120" i="10"/>
  <c r="Q120" i="10"/>
  <c r="P120" i="10"/>
  <c r="O120" i="10"/>
  <c r="N120" i="10"/>
  <c r="M120" i="10"/>
  <c r="L120" i="10"/>
  <c r="K120" i="10"/>
  <c r="J120" i="10"/>
  <c r="I120" i="10"/>
  <c r="H120" i="10"/>
  <c r="G120" i="10"/>
  <c r="F120" i="10"/>
  <c r="E120" i="10"/>
  <c r="D120" i="10"/>
  <c r="AE119" i="10"/>
  <c r="AD119" i="10"/>
  <c r="AC119" i="10"/>
  <c r="AB119" i="10"/>
  <c r="AA119" i="10"/>
  <c r="Z119" i="10"/>
  <c r="Y119" i="10"/>
  <c r="X119" i="10"/>
  <c r="W119" i="10"/>
  <c r="V119" i="10"/>
  <c r="U119" i="10"/>
  <c r="T119" i="10"/>
  <c r="S119" i="10"/>
  <c r="R119" i="10"/>
  <c r="Q119" i="10"/>
  <c r="P119" i="10"/>
  <c r="O119" i="10"/>
  <c r="N119" i="10"/>
  <c r="M119" i="10"/>
  <c r="L119" i="10"/>
  <c r="K119" i="10"/>
  <c r="J119" i="10"/>
  <c r="I119" i="10"/>
  <c r="H119" i="10"/>
  <c r="G119" i="10"/>
  <c r="F119" i="10"/>
  <c r="E119" i="10"/>
  <c r="D119" i="10"/>
  <c r="AE118" i="10"/>
  <c r="AD118" i="10"/>
  <c r="AC118" i="10"/>
  <c r="AB118" i="10"/>
  <c r="AA118" i="10"/>
  <c r="Z118" i="10"/>
  <c r="Y118" i="10"/>
  <c r="X118" i="10"/>
  <c r="W118" i="10"/>
  <c r="V118" i="10"/>
  <c r="U118" i="10"/>
  <c r="T118" i="10"/>
  <c r="S118" i="10"/>
  <c r="R118" i="10"/>
  <c r="Q118" i="10"/>
  <c r="P118" i="10"/>
  <c r="O118" i="10"/>
  <c r="N118" i="10"/>
  <c r="M118" i="10"/>
  <c r="L118" i="10"/>
  <c r="K118" i="10"/>
  <c r="J118" i="10"/>
  <c r="I118" i="10"/>
  <c r="H118" i="10"/>
  <c r="G118" i="10"/>
  <c r="F118" i="10"/>
  <c r="E118" i="10"/>
  <c r="D118" i="10"/>
  <c r="AE117" i="10"/>
  <c r="AD117" i="10"/>
  <c r="AC117" i="10"/>
  <c r="AB117" i="10"/>
  <c r="AA117" i="10"/>
  <c r="Z117" i="10"/>
  <c r="Y117" i="10"/>
  <c r="X117" i="10"/>
  <c r="W117" i="10"/>
  <c r="V117" i="10"/>
  <c r="U117" i="10"/>
  <c r="T117" i="10"/>
  <c r="S117" i="10"/>
  <c r="R117" i="10"/>
  <c r="Q117" i="10"/>
  <c r="P117" i="10"/>
  <c r="O117" i="10"/>
  <c r="N117" i="10"/>
  <c r="M117" i="10"/>
  <c r="L117" i="10"/>
  <c r="K117" i="10"/>
  <c r="J117" i="10"/>
  <c r="I117" i="10"/>
  <c r="H117" i="10"/>
  <c r="G117" i="10"/>
  <c r="F117" i="10"/>
  <c r="E117" i="10"/>
  <c r="D117" i="10"/>
  <c r="AE116" i="10"/>
  <c r="AD116" i="10"/>
  <c r="AC116" i="10"/>
  <c r="AB116" i="10"/>
  <c r="AA116" i="10"/>
  <c r="Z116" i="10"/>
  <c r="Y116" i="10"/>
  <c r="X116" i="10"/>
  <c r="W116" i="10"/>
  <c r="V116" i="10"/>
  <c r="U116" i="10"/>
  <c r="T116" i="10"/>
  <c r="S116" i="10"/>
  <c r="R116" i="10"/>
  <c r="Q116" i="10"/>
  <c r="P116" i="10"/>
  <c r="O116" i="10"/>
  <c r="N116" i="10"/>
  <c r="M116" i="10"/>
  <c r="L116" i="10"/>
  <c r="K116" i="10"/>
  <c r="J116" i="10"/>
  <c r="I116" i="10"/>
  <c r="H116" i="10"/>
  <c r="G116" i="10"/>
  <c r="F116" i="10"/>
  <c r="E116" i="10"/>
  <c r="D116" i="10"/>
  <c r="AE115" i="10"/>
  <c r="AD115" i="10"/>
  <c r="AC115" i="10"/>
  <c r="AB115" i="10"/>
  <c r="AA115" i="10"/>
  <c r="Z115" i="10"/>
  <c r="Y115" i="10"/>
  <c r="X115" i="10"/>
  <c r="W115" i="10"/>
  <c r="V115" i="10"/>
  <c r="U115" i="10"/>
  <c r="T115" i="10"/>
  <c r="S115" i="10"/>
  <c r="R115" i="10"/>
  <c r="Q115" i="10"/>
  <c r="P115" i="10"/>
  <c r="O115" i="10"/>
  <c r="N115" i="10"/>
  <c r="M115" i="10"/>
  <c r="L115" i="10"/>
  <c r="K115" i="10"/>
  <c r="J115" i="10"/>
  <c r="I115" i="10"/>
  <c r="H115" i="10"/>
  <c r="G115" i="10"/>
  <c r="F115" i="10"/>
  <c r="E115" i="10"/>
  <c r="D115" i="10"/>
  <c r="AE114" i="10"/>
  <c r="AD114" i="10"/>
  <c r="AC114" i="10"/>
  <c r="AB114" i="10"/>
  <c r="AA114" i="10"/>
  <c r="Z114" i="10"/>
  <c r="Y114" i="10"/>
  <c r="X114" i="10"/>
  <c r="W114" i="10"/>
  <c r="V114" i="10"/>
  <c r="U114" i="10"/>
  <c r="T114" i="10"/>
  <c r="S114" i="10"/>
  <c r="R114" i="10"/>
  <c r="Q114" i="10"/>
  <c r="P114" i="10"/>
  <c r="O114" i="10"/>
  <c r="N114" i="10"/>
  <c r="M114" i="10"/>
  <c r="L114" i="10"/>
  <c r="K114" i="10"/>
  <c r="J114" i="10"/>
  <c r="I114" i="10"/>
  <c r="H114" i="10"/>
  <c r="G114" i="10"/>
  <c r="F114" i="10"/>
  <c r="E114" i="10"/>
  <c r="D114" i="10"/>
  <c r="AE113" i="10"/>
  <c r="AD113" i="10"/>
  <c r="AC113" i="10"/>
  <c r="AB113" i="10"/>
  <c r="AA113" i="10"/>
  <c r="Z113" i="10"/>
  <c r="Y113" i="10"/>
  <c r="X113" i="10"/>
  <c r="W113" i="10"/>
  <c r="V113" i="10"/>
  <c r="U113" i="10"/>
  <c r="T113" i="10"/>
  <c r="S113" i="10"/>
  <c r="R113" i="10"/>
  <c r="Q113" i="10"/>
  <c r="P113" i="10"/>
  <c r="O113" i="10"/>
  <c r="N113" i="10"/>
  <c r="M113" i="10"/>
  <c r="L113" i="10"/>
  <c r="K113" i="10"/>
  <c r="J113" i="10"/>
  <c r="I113" i="10"/>
  <c r="H113" i="10"/>
  <c r="G113" i="10"/>
  <c r="F113" i="10"/>
  <c r="E113" i="10"/>
  <c r="D113" i="10"/>
  <c r="AE112" i="10"/>
  <c r="AD112" i="10"/>
  <c r="AC112" i="10"/>
  <c r="AB112" i="10"/>
  <c r="AA112" i="10"/>
  <c r="Z112" i="10"/>
  <c r="Y112" i="10"/>
  <c r="X112" i="10"/>
  <c r="W112" i="10"/>
  <c r="V112" i="10"/>
  <c r="U112" i="10"/>
  <c r="T112" i="10"/>
  <c r="S112" i="10"/>
  <c r="R112" i="10"/>
  <c r="Q112" i="10"/>
  <c r="P112" i="10"/>
  <c r="O112" i="10"/>
  <c r="N112" i="10"/>
  <c r="M112" i="10"/>
  <c r="L112" i="10"/>
  <c r="K112" i="10"/>
  <c r="J112" i="10"/>
  <c r="I112" i="10"/>
  <c r="H112" i="10"/>
  <c r="G112" i="10"/>
  <c r="F112" i="10"/>
  <c r="E112" i="10"/>
  <c r="D112" i="10"/>
  <c r="AE111" i="10"/>
  <c r="AD111" i="10"/>
  <c r="AC111" i="10"/>
  <c r="AB111" i="10"/>
  <c r="AA111" i="10"/>
  <c r="Z111" i="10"/>
  <c r="Y111" i="10"/>
  <c r="X111" i="10"/>
  <c r="W111" i="10"/>
  <c r="V111" i="10"/>
  <c r="U111" i="10"/>
  <c r="T111" i="10"/>
  <c r="S111" i="10"/>
  <c r="R111" i="10"/>
  <c r="Q111" i="10"/>
  <c r="P111" i="10"/>
  <c r="O111" i="10"/>
  <c r="N111" i="10"/>
  <c r="M111" i="10"/>
  <c r="L111" i="10"/>
  <c r="K111" i="10"/>
  <c r="J111" i="10"/>
  <c r="I111" i="10"/>
  <c r="H111" i="10"/>
  <c r="G111" i="10"/>
  <c r="F111" i="10"/>
  <c r="E111" i="10"/>
  <c r="D111" i="10"/>
  <c r="AE110" i="10"/>
  <c r="AD110" i="10"/>
  <c r="AC110" i="10"/>
  <c r="AB110" i="10"/>
  <c r="AA110" i="10"/>
  <c r="Z110" i="10"/>
  <c r="Y110" i="10"/>
  <c r="X110" i="10"/>
  <c r="W110" i="10"/>
  <c r="V110" i="10"/>
  <c r="U110" i="10"/>
  <c r="T110" i="10"/>
  <c r="S110" i="10"/>
  <c r="R110" i="10"/>
  <c r="Q110" i="10"/>
  <c r="P110" i="10"/>
  <c r="O110" i="10"/>
  <c r="N110" i="10"/>
  <c r="M110" i="10"/>
  <c r="L110" i="10"/>
  <c r="K110" i="10"/>
  <c r="J110" i="10"/>
  <c r="I110" i="10"/>
  <c r="H110" i="10"/>
  <c r="G110" i="10"/>
  <c r="F110" i="10"/>
  <c r="E110" i="10"/>
  <c r="D110" i="10"/>
  <c r="AE109" i="10"/>
  <c r="AD109" i="10"/>
  <c r="AC109" i="10"/>
  <c r="AB109" i="10"/>
  <c r="AA109" i="10"/>
  <c r="Z109" i="10"/>
  <c r="Y109" i="10"/>
  <c r="X109" i="10"/>
  <c r="W109" i="10"/>
  <c r="V109" i="10"/>
  <c r="U109" i="10"/>
  <c r="T109" i="10"/>
  <c r="S109" i="10"/>
  <c r="R109" i="10"/>
  <c r="Q109" i="10"/>
  <c r="P109" i="10"/>
  <c r="O109" i="10"/>
  <c r="N109" i="10"/>
  <c r="M109" i="10"/>
  <c r="L109" i="10"/>
  <c r="K109" i="10"/>
  <c r="J109" i="10"/>
  <c r="I109" i="10"/>
  <c r="H109" i="10"/>
  <c r="G109" i="10"/>
  <c r="F109" i="10"/>
  <c r="E109" i="10"/>
  <c r="D109" i="10"/>
  <c r="AE108" i="10"/>
  <c r="AD108" i="10"/>
  <c r="AC108" i="10"/>
  <c r="AB108" i="10"/>
  <c r="AA108" i="10"/>
  <c r="Z108" i="10"/>
  <c r="Y108" i="10"/>
  <c r="X108" i="10"/>
  <c r="W108" i="10"/>
  <c r="V108" i="10"/>
  <c r="U108" i="10"/>
  <c r="T108" i="10"/>
  <c r="S108" i="10"/>
  <c r="R108" i="10"/>
  <c r="Q108" i="10"/>
  <c r="P108" i="10"/>
  <c r="O108" i="10"/>
  <c r="N108" i="10"/>
  <c r="M108" i="10"/>
  <c r="L108" i="10"/>
  <c r="K108" i="10"/>
  <c r="J108" i="10"/>
  <c r="I108" i="10"/>
  <c r="H108" i="10"/>
  <c r="G108" i="10"/>
  <c r="F108" i="10"/>
  <c r="E108" i="10"/>
  <c r="D108" i="10"/>
  <c r="AE107" i="10"/>
  <c r="AD107" i="10"/>
  <c r="AC107" i="10"/>
  <c r="AB107" i="10"/>
  <c r="AA107" i="10"/>
  <c r="Z107" i="10"/>
  <c r="Y107" i="10"/>
  <c r="X107" i="10"/>
  <c r="W107" i="10"/>
  <c r="V107" i="10"/>
  <c r="U107" i="10"/>
  <c r="T107" i="10"/>
  <c r="S107" i="10"/>
  <c r="R107" i="10"/>
  <c r="Q107" i="10"/>
  <c r="P107" i="10"/>
  <c r="O107" i="10"/>
  <c r="N107" i="10"/>
  <c r="M107" i="10"/>
  <c r="L107" i="10"/>
  <c r="K107" i="10"/>
  <c r="J107" i="10"/>
  <c r="I107" i="10"/>
  <c r="H107" i="10"/>
  <c r="G107" i="10"/>
  <c r="F107" i="10"/>
  <c r="E107" i="10"/>
  <c r="D107" i="10"/>
  <c r="AE106" i="10"/>
  <c r="AD106" i="10"/>
  <c r="AC106" i="10"/>
  <c r="AB106" i="10"/>
  <c r="AA106" i="10"/>
  <c r="Z106" i="10"/>
  <c r="Y106" i="10"/>
  <c r="X106" i="10"/>
  <c r="W106" i="10"/>
  <c r="V106" i="10"/>
  <c r="U106" i="10"/>
  <c r="T106" i="10"/>
  <c r="S106" i="10"/>
  <c r="R106" i="10"/>
  <c r="Q106" i="10"/>
  <c r="P106" i="10"/>
  <c r="O106" i="10"/>
  <c r="N106" i="10"/>
  <c r="M106" i="10"/>
  <c r="L106" i="10"/>
  <c r="K106" i="10"/>
  <c r="J106" i="10"/>
  <c r="I106" i="10"/>
  <c r="H106" i="10"/>
  <c r="G106" i="10"/>
  <c r="F106" i="10"/>
  <c r="E106" i="10"/>
  <c r="D106" i="10"/>
  <c r="AE105" i="10"/>
  <c r="AD105" i="10"/>
  <c r="AC105" i="10"/>
  <c r="AB105" i="10"/>
  <c r="AA105" i="10"/>
  <c r="Z105" i="10"/>
  <c r="Y105" i="10"/>
  <c r="X105" i="10"/>
  <c r="W105" i="10"/>
  <c r="V105" i="10"/>
  <c r="U105" i="10"/>
  <c r="T105" i="10"/>
  <c r="S105" i="10"/>
  <c r="R105" i="10"/>
  <c r="Q105" i="10"/>
  <c r="P105" i="10"/>
  <c r="O105" i="10"/>
  <c r="N105" i="10"/>
  <c r="M105" i="10"/>
  <c r="L105" i="10"/>
  <c r="K105" i="10"/>
  <c r="J105" i="10"/>
  <c r="I105" i="10"/>
  <c r="H105" i="10"/>
  <c r="G105" i="10"/>
  <c r="F105" i="10"/>
  <c r="E105" i="10"/>
  <c r="D105" i="10"/>
  <c r="AE104" i="10"/>
  <c r="AD104" i="10"/>
  <c r="AC104" i="10"/>
  <c r="AB104" i="10"/>
  <c r="AA104" i="10"/>
  <c r="Z104" i="10"/>
  <c r="Y104" i="10"/>
  <c r="X104" i="10"/>
  <c r="W104" i="10"/>
  <c r="V104" i="10"/>
  <c r="U104" i="10"/>
  <c r="T104" i="10"/>
  <c r="S104" i="10"/>
  <c r="R104" i="10"/>
  <c r="Q104" i="10"/>
  <c r="P104" i="10"/>
  <c r="O104" i="10"/>
  <c r="N104" i="10"/>
  <c r="M104" i="10"/>
  <c r="L104" i="10"/>
  <c r="K104" i="10"/>
  <c r="J104" i="10"/>
  <c r="I104" i="10"/>
  <c r="H104" i="10"/>
  <c r="G104" i="10"/>
  <c r="F104" i="10"/>
  <c r="E104" i="10"/>
  <c r="D104" i="10"/>
  <c r="AE103" i="10"/>
  <c r="AD103" i="10"/>
  <c r="AC103" i="10"/>
  <c r="AB103" i="10"/>
  <c r="AA103" i="10"/>
  <c r="Z103" i="10"/>
  <c r="Y103" i="10"/>
  <c r="X103" i="10"/>
  <c r="W103" i="10"/>
  <c r="V103" i="10"/>
  <c r="U103" i="10"/>
  <c r="T103" i="10"/>
  <c r="S103" i="10"/>
  <c r="R103" i="10"/>
  <c r="Q103" i="10"/>
  <c r="P103" i="10"/>
  <c r="O103" i="10"/>
  <c r="N103" i="10"/>
  <c r="M103" i="10"/>
  <c r="L103" i="10"/>
  <c r="K103" i="10"/>
  <c r="J103" i="10"/>
  <c r="I103" i="10"/>
  <c r="H103" i="10"/>
  <c r="G103" i="10"/>
  <c r="F103" i="10"/>
  <c r="E103" i="10"/>
  <c r="D103" i="10"/>
  <c r="AE102" i="10"/>
  <c r="AD102" i="10"/>
  <c r="AC102" i="10"/>
  <c r="AB102" i="10"/>
  <c r="AA102" i="10"/>
  <c r="Z102" i="10"/>
  <c r="Y102" i="10"/>
  <c r="X102" i="10"/>
  <c r="W102" i="10"/>
  <c r="V102" i="10"/>
  <c r="U102" i="10"/>
  <c r="T102" i="10"/>
  <c r="S102" i="10"/>
  <c r="R102" i="10"/>
  <c r="Q102" i="10"/>
  <c r="P102" i="10"/>
  <c r="O102" i="10"/>
  <c r="N102" i="10"/>
  <c r="M102" i="10"/>
  <c r="L102" i="10"/>
  <c r="K102" i="10"/>
  <c r="J102" i="10"/>
  <c r="I102" i="10"/>
  <c r="H102" i="10"/>
  <c r="G102" i="10"/>
  <c r="F102" i="10"/>
  <c r="E102" i="10"/>
  <c r="D102" i="10"/>
  <c r="AE101" i="10"/>
  <c r="AD101" i="10"/>
  <c r="AC101" i="10"/>
  <c r="AB101" i="10"/>
  <c r="AA101" i="10"/>
  <c r="Z101" i="10"/>
  <c r="Y101" i="10"/>
  <c r="X101" i="10"/>
  <c r="W101" i="10"/>
  <c r="V101" i="10"/>
  <c r="U101" i="10"/>
  <c r="T101" i="10"/>
  <c r="S101" i="10"/>
  <c r="R101" i="10"/>
  <c r="Q101" i="10"/>
  <c r="P101" i="10"/>
  <c r="O101" i="10"/>
  <c r="N101" i="10"/>
  <c r="M101" i="10"/>
  <c r="L101" i="10"/>
  <c r="K101" i="10"/>
  <c r="J101" i="10"/>
  <c r="I101" i="10"/>
  <c r="H101" i="10"/>
  <c r="G101" i="10"/>
  <c r="F101" i="10"/>
  <c r="E101" i="10"/>
  <c r="D101" i="10"/>
  <c r="AE100" i="10"/>
  <c r="AD100" i="10"/>
  <c r="AC100" i="10"/>
  <c r="AB100" i="10"/>
  <c r="AA100" i="10"/>
  <c r="Z100" i="10"/>
  <c r="Y100" i="10"/>
  <c r="X100" i="10"/>
  <c r="W100" i="10"/>
  <c r="V100" i="10"/>
  <c r="U100" i="10"/>
  <c r="T100" i="10"/>
  <c r="S100" i="10"/>
  <c r="R100" i="10"/>
  <c r="Q100" i="10"/>
  <c r="P100" i="10"/>
  <c r="O100" i="10"/>
  <c r="N100" i="10"/>
  <c r="M100" i="10"/>
  <c r="L100" i="10"/>
  <c r="K100" i="10"/>
  <c r="J100" i="10"/>
  <c r="I100" i="10"/>
  <c r="H100" i="10"/>
  <c r="G100" i="10"/>
  <c r="F100" i="10"/>
  <c r="E100" i="10"/>
  <c r="D100" i="10"/>
  <c r="AE99" i="10"/>
  <c r="AD99" i="10"/>
  <c r="AC99" i="10"/>
  <c r="AB99" i="10"/>
  <c r="AA99" i="10"/>
  <c r="Z99" i="10"/>
  <c r="Y99" i="10"/>
  <c r="X99" i="10"/>
  <c r="W99" i="10"/>
  <c r="V99" i="10"/>
  <c r="U99" i="10"/>
  <c r="T99" i="10"/>
  <c r="S99" i="10"/>
  <c r="R99" i="10"/>
  <c r="Q99" i="10"/>
  <c r="P99" i="10"/>
  <c r="O99" i="10"/>
  <c r="N99" i="10"/>
  <c r="M99" i="10"/>
  <c r="L99" i="10"/>
  <c r="K99" i="10"/>
  <c r="J99" i="10"/>
  <c r="I99" i="10"/>
  <c r="H99" i="10"/>
  <c r="G99" i="10"/>
  <c r="F99" i="10"/>
  <c r="E99" i="10"/>
  <c r="D99" i="10"/>
  <c r="AE98" i="10"/>
  <c r="AD98" i="10"/>
  <c r="AC98" i="10"/>
  <c r="AB98" i="10"/>
  <c r="AA98" i="10"/>
  <c r="Z98" i="10"/>
  <c r="Y98" i="10"/>
  <c r="X98" i="10"/>
  <c r="W98" i="10"/>
  <c r="V98" i="10"/>
  <c r="U98" i="10"/>
  <c r="T98" i="10"/>
  <c r="S98" i="10"/>
  <c r="R98" i="10"/>
  <c r="Q98" i="10"/>
  <c r="P98" i="10"/>
  <c r="O98" i="10"/>
  <c r="N98" i="10"/>
  <c r="M98" i="10"/>
  <c r="L98" i="10"/>
  <c r="K98" i="10"/>
  <c r="J98" i="10"/>
  <c r="I98" i="10"/>
  <c r="H98" i="10"/>
  <c r="G98" i="10"/>
  <c r="F98" i="10"/>
  <c r="E98" i="10"/>
  <c r="D98" i="10"/>
  <c r="AE97" i="10"/>
  <c r="AD97" i="10"/>
  <c r="AC97" i="10"/>
  <c r="AB97" i="10"/>
  <c r="AA97" i="10"/>
  <c r="Z97" i="10"/>
  <c r="Y97" i="10"/>
  <c r="X97" i="10"/>
  <c r="W97" i="10"/>
  <c r="V97" i="10"/>
  <c r="U97" i="10"/>
  <c r="T97" i="10"/>
  <c r="S97" i="10"/>
  <c r="R97" i="10"/>
  <c r="Q97" i="10"/>
  <c r="P97" i="10"/>
  <c r="O97" i="10"/>
  <c r="N97" i="10"/>
  <c r="M97" i="10"/>
  <c r="L97" i="10"/>
  <c r="K97" i="10"/>
  <c r="J97" i="10"/>
  <c r="I97" i="10"/>
  <c r="H97" i="10"/>
  <c r="G97" i="10"/>
  <c r="F97" i="10"/>
  <c r="E97" i="10"/>
  <c r="D97" i="10"/>
  <c r="AE96" i="10"/>
  <c r="AD96" i="10"/>
  <c r="AC96" i="10"/>
  <c r="AB96" i="10"/>
  <c r="AA96" i="10"/>
  <c r="Z96" i="10"/>
  <c r="Y96" i="10"/>
  <c r="X96" i="10"/>
  <c r="W96" i="10"/>
  <c r="V96" i="10"/>
  <c r="U96" i="10"/>
  <c r="T96" i="10"/>
  <c r="S96" i="10"/>
  <c r="R96" i="10"/>
  <c r="Q96" i="10"/>
  <c r="P96" i="10"/>
  <c r="O96" i="10"/>
  <c r="N96" i="10"/>
  <c r="M96" i="10"/>
  <c r="L96" i="10"/>
  <c r="K96" i="10"/>
  <c r="J96" i="10"/>
  <c r="I96" i="10"/>
  <c r="H96" i="10"/>
  <c r="G96" i="10"/>
  <c r="F96" i="10"/>
  <c r="E96" i="10"/>
  <c r="D96" i="10"/>
  <c r="AE95" i="10"/>
  <c r="AD95" i="10"/>
  <c r="AC95" i="10"/>
  <c r="AB95" i="10"/>
  <c r="AA95" i="10"/>
  <c r="Z95" i="10"/>
  <c r="Y95" i="10"/>
  <c r="X95" i="10"/>
  <c r="W95" i="10"/>
  <c r="V95" i="10"/>
  <c r="U95" i="10"/>
  <c r="T95" i="10"/>
  <c r="S95" i="10"/>
  <c r="R95" i="10"/>
  <c r="Q95" i="10"/>
  <c r="P95" i="10"/>
  <c r="O95" i="10"/>
  <c r="N95" i="10"/>
  <c r="M95" i="10"/>
  <c r="L95" i="10"/>
  <c r="K95" i="10"/>
  <c r="J95" i="10"/>
  <c r="I95" i="10"/>
  <c r="H95" i="10"/>
  <c r="G95" i="10"/>
  <c r="F95" i="10"/>
  <c r="E95" i="10"/>
  <c r="D95" i="10"/>
  <c r="AE94" i="10"/>
  <c r="AD94" i="10"/>
  <c r="AC94" i="10"/>
  <c r="AB94" i="10"/>
  <c r="AA94" i="10"/>
  <c r="Z94" i="10"/>
  <c r="Y94" i="10"/>
  <c r="X94" i="10"/>
  <c r="W94" i="10"/>
  <c r="V94" i="10"/>
  <c r="U94" i="10"/>
  <c r="T94" i="10"/>
  <c r="S94" i="10"/>
  <c r="R94" i="10"/>
  <c r="Q94" i="10"/>
  <c r="P94" i="10"/>
  <c r="O94" i="10"/>
  <c r="N94" i="10"/>
  <c r="M94" i="10"/>
  <c r="L94" i="10"/>
  <c r="K94" i="10"/>
  <c r="J94" i="10"/>
  <c r="I94" i="10"/>
  <c r="H94" i="10"/>
  <c r="G94" i="10"/>
  <c r="F94" i="10"/>
  <c r="E94" i="10"/>
  <c r="D94" i="10"/>
  <c r="AE93" i="10"/>
  <c r="AD93" i="10"/>
  <c r="AC93" i="10"/>
  <c r="AB93" i="10"/>
  <c r="AA93" i="10"/>
  <c r="Z93" i="10"/>
  <c r="Y93" i="10"/>
  <c r="X93" i="10"/>
  <c r="W93" i="10"/>
  <c r="V93" i="10"/>
  <c r="U93" i="10"/>
  <c r="T93" i="10"/>
  <c r="S93" i="10"/>
  <c r="R93" i="10"/>
  <c r="Q93" i="10"/>
  <c r="P93" i="10"/>
  <c r="O93" i="10"/>
  <c r="N93" i="10"/>
  <c r="M93" i="10"/>
  <c r="L93" i="10"/>
  <c r="K93" i="10"/>
  <c r="J93" i="10"/>
  <c r="I93" i="10"/>
  <c r="H93" i="10"/>
  <c r="G93" i="10"/>
  <c r="F93" i="10"/>
  <c r="E93" i="10"/>
  <c r="D93" i="10"/>
  <c r="AE92" i="10"/>
  <c r="AD92" i="10"/>
  <c r="AC92" i="10"/>
  <c r="AB92" i="10"/>
  <c r="AA92" i="10"/>
  <c r="Z92" i="10"/>
  <c r="Y92" i="10"/>
  <c r="X92" i="10"/>
  <c r="W92" i="10"/>
  <c r="V92" i="10"/>
  <c r="U92" i="10"/>
  <c r="T92" i="10"/>
  <c r="S92" i="10"/>
  <c r="R92" i="10"/>
  <c r="Q92" i="10"/>
  <c r="P92" i="10"/>
  <c r="O92" i="10"/>
  <c r="N92" i="10"/>
  <c r="M92" i="10"/>
  <c r="L92" i="10"/>
  <c r="K92" i="10"/>
  <c r="J92" i="10"/>
  <c r="I92" i="10"/>
  <c r="H92" i="10"/>
  <c r="G92" i="10"/>
  <c r="F92" i="10"/>
  <c r="E92" i="10"/>
  <c r="D92" i="10"/>
  <c r="AE91" i="10"/>
  <c r="AD91" i="10"/>
  <c r="AC91" i="10"/>
  <c r="AB91" i="10"/>
  <c r="AA91" i="10"/>
  <c r="Z91" i="10"/>
  <c r="Y91" i="10"/>
  <c r="X91" i="10"/>
  <c r="W91" i="10"/>
  <c r="V91" i="10"/>
  <c r="U91" i="10"/>
  <c r="T91" i="10"/>
  <c r="S91" i="10"/>
  <c r="R91" i="10"/>
  <c r="Q91" i="10"/>
  <c r="P91" i="10"/>
  <c r="O91" i="10"/>
  <c r="N91" i="10"/>
  <c r="M91" i="10"/>
  <c r="L91" i="10"/>
  <c r="K91" i="10"/>
  <c r="J91" i="10"/>
  <c r="I91" i="10"/>
  <c r="H91" i="10"/>
  <c r="G91" i="10"/>
  <c r="F91" i="10"/>
  <c r="E91" i="10"/>
  <c r="D91" i="10"/>
  <c r="AE90" i="10"/>
  <c r="AD90" i="10"/>
  <c r="AC90" i="10"/>
  <c r="AB90" i="10"/>
  <c r="AA90" i="10"/>
  <c r="Z90" i="10"/>
  <c r="Y90" i="10"/>
  <c r="X90" i="10"/>
  <c r="W90" i="10"/>
  <c r="V90" i="10"/>
  <c r="U90" i="10"/>
  <c r="T90" i="10"/>
  <c r="S90" i="10"/>
  <c r="R90" i="10"/>
  <c r="Q90" i="10"/>
  <c r="P90" i="10"/>
  <c r="O90" i="10"/>
  <c r="N90" i="10"/>
  <c r="M90" i="10"/>
  <c r="L90" i="10"/>
  <c r="K90" i="10"/>
  <c r="J90" i="10"/>
  <c r="I90" i="10"/>
  <c r="H90" i="10"/>
  <c r="G90" i="10"/>
  <c r="F90" i="10"/>
  <c r="E90" i="10"/>
  <c r="D90" i="10"/>
  <c r="AE89" i="10"/>
  <c r="AD89" i="10"/>
  <c r="AC89" i="10"/>
  <c r="AB89" i="10"/>
  <c r="AA89" i="10"/>
  <c r="Z89" i="10"/>
  <c r="Y89" i="10"/>
  <c r="X89" i="10"/>
  <c r="W89" i="10"/>
  <c r="V89" i="10"/>
  <c r="U89" i="10"/>
  <c r="T89" i="10"/>
  <c r="S89" i="10"/>
  <c r="R89" i="10"/>
  <c r="Q89" i="10"/>
  <c r="P89" i="10"/>
  <c r="O89" i="10"/>
  <c r="N89" i="10"/>
  <c r="M89" i="10"/>
  <c r="L89" i="10"/>
  <c r="K89" i="10"/>
  <c r="J89" i="10"/>
  <c r="I89" i="10"/>
  <c r="H89" i="10"/>
  <c r="G89" i="10"/>
  <c r="F89" i="10"/>
  <c r="E89" i="10"/>
  <c r="D89" i="10"/>
  <c r="AE88" i="10"/>
  <c r="AD88" i="10"/>
  <c r="AC88" i="10"/>
  <c r="AB88" i="10"/>
  <c r="AA88" i="10"/>
  <c r="Z88" i="10"/>
  <c r="Y88" i="10"/>
  <c r="X88" i="10"/>
  <c r="W88" i="10"/>
  <c r="V88" i="10"/>
  <c r="U88" i="10"/>
  <c r="T88" i="10"/>
  <c r="S88" i="10"/>
  <c r="R88" i="10"/>
  <c r="Q88" i="10"/>
  <c r="P88" i="10"/>
  <c r="O88" i="10"/>
  <c r="N88" i="10"/>
  <c r="M88" i="10"/>
  <c r="L88" i="10"/>
  <c r="K88" i="10"/>
  <c r="J88" i="10"/>
  <c r="I88" i="10"/>
  <c r="H88" i="10"/>
  <c r="G88" i="10"/>
  <c r="F88" i="10"/>
  <c r="E88" i="10"/>
  <c r="D88" i="10"/>
  <c r="AE87" i="10"/>
  <c r="AD87" i="10"/>
  <c r="AC87" i="10"/>
  <c r="AB87" i="10"/>
  <c r="AA87" i="10"/>
  <c r="Z87" i="10"/>
  <c r="Y87" i="10"/>
  <c r="X87" i="10"/>
  <c r="W87" i="10"/>
  <c r="V87" i="10"/>
  <c r="U87" i="10"/>
  <c r="T87" i="10"/>
  <c r="S87" i="10"/>
  <c r="R87" i="10"/>
  <c r="Q87" i="10"/>
  <c r="P87" i="10"/>
  <c r="O87" i="10"/>
  <c r="N87" i="10"/>
  <c r="M87" i="10"/>
  <c r="L87" i="10"/>
  <c r="K87" i="10"/>
  <c r="J87" i="10"/>
  <c r="I87" i="10"/>
  <c r="H87" i="10"/>
  <c r="G87" i="10"/>
  <c r="F87" i="10"/>
  <c r="E87" i="10"/>
  <c r="D87" i="10"/>
  <c r="AE86" i="10"/>
  <c r="AD86" i="10"/>
  <c r="AC86" i="10"/>
  <c r="AB86" i="10"/>
  <c r="AA86" i="10"/>
  <c r="Z86" i="10"/>
  <c r="Y86" i="10"/>
  <c r="X86" i="10"/>
  <c r="W86" i="10"/>
  <c r="V86" i="10"/>
  <c r="U86" i="10"/>
  <c r="T86" i="10"/>
  <c r="S86" i="10"/>
  <c r="R86" i="10"/>
  <c r="Q86" i="10"/>
  <c r="P86" i="10"/>
  <c r="O86" i="10"/>
  <c r="N86" i="10"/>
  <c r="M86" i="10"/>
  <c r="L86" i="10"/>
  <c r="K86" i="10"/>
  <c r="J86" i="10"/>
  <c r="I86" i="10"/>
  <c r="H86" i="10"/>
  <c r="G86" i="10"/>
  <c r="F86" i="10"/>
  <c r="E86" i="10"/>
  <c r="D86" i="10"/>
  <c r="AE85" i="10"/>
  <c r="AD85" i="10"/>
  <c r="AC85" i="10"/>
  <c r="AB85" i="10"/>
  <c r="AA85" i="10"/>
  <c r="Z85" i="10"/>
  <c r="Y85" i="10"/>
  <c r="X85" i="10"/>
  <c r="W85" i="10"/>
  <c r="V85" i="10"/>
  <c r="U85" i="10"/>
  <c r="T85" i="10"/>
  <c r="S85" i="10"/>
  <c r="R85" i="10"/>
  <c r="Q85" i="10"/>
  <c r="P85" i="10"/>
  <c r="O85" i="10"/>
  <c r="N85" i="10"/>
  <c r="M85" i="10"/>
  <c r="L85" i="10"/>
  <c r="K85" i="10"/>
  <c r="J85" i="10"/>
  <c r="I85" i="10"/>
  <c r="H85" i="10"/>
  <c r="G85" i="10"/>
  <c r="F85" i="10"/>
  <c r="E85" i="10"/>
  <c r="D85" i="10"/>
  <c r="AE84" i="10"/>
  <c r="AD84" i="10"/>
  <c r="AC84" i="10"/>
  <c r="AB84" i="10"/>
  <c r="AA84" i="10"/>
  <c r="Z84" i="10"/>
  <c r="Y84" i="10"/>
  <c r="X84" i="10"/>
  <c r="W84" i="10"/>
  <c r="V84" i="10"/>
  <c r="U84" i="10"/>
  <c r="T84" i="10"/>
  <c r="S84" i="10"/>
  <c r="R84" i="10"/>
  <c r="Q84" i="10"/>
  <c r="P84" i="10"/>
  <c r="O84" i="10"/>
  <c r="N84" i="10"/>
  <c r="M84" i="10"/>
  <c r="L84" i="10"/>
  <c r="K84" i="10"/>
  <c r="J84" i="10"/>
  <c r="I84" i="10"/>
  <c r="H84" i="10"/>
  <c r="G84" i="10"/>
  <c r="F84" i="10"/>
  <c r="E84" i="10"/>
  <c r="D84" i="10"/>
  <c r="AE83" i="10"/>
  <c r="AD83" i="10"/>
  <c r="AC83" i="10"/>
  <c r="AB83" i="10"/>
  <c r="AA83" i="10"/>
  <c r="Z83" i="10"/>
  <c r="Y83" i="10"/>
  <c r="X83" i="10"/>
  <c r="W83" i="10"/>
  <c r="V83" i="10"/>
  <c r="U83" i="10"/>
  <c r="T83" i="10"/>
  <c r="S83" i="10"/>
  <c r="R83" i="10"/>
  <c r="Q83" i="10"/>
  <c r="P83" i="10"/>
  <c r="O83" i="10"/>
  <c r="N83" i="10"/>
  <c r="M83" i="10"/>
  <c r="L83" i="10"/>
  <c r="K83" i="10"/>
  <c r="J83" i="10"/>
  <c r="I83" i="10"/>
  <c r="H83" i="10"/>
  <c r="G83" i="10"/>
  <c r="F83" i="10"/>
  <c r="E83" i="10"/>
  <c r="D83" i="10"/>
  <c r="AE82" i="10"/>
  <c r="AD82" i="10"/>
  <c r="AC82" i="10"/>
  <c r="AB82" i="10"/>
  <c r="AA82" i="10"/>
  <c r="Z82" i="10"/>
  <c r="Y82" i="10"/>
  <c r="X82" i="10"/>
  <c r="W82" i="10"/>
  <c r="V82" i="10"/>
  <c r="U82" i="10"/>
  <c r="T82" i="10"/>
  <c r="S82" i="10"/>
  <c r="R82" i="10"/>
  <c r="Q82" i="10"/>
  <c r="P82" i="10"/>
  <c r="O82" i="10"/>
  <c r="N82" i="10"/>
  <c r="M82" i="10"/>
  <c r="L82" i="10"/>
  <c r="K82" i="10"/>
  <c r="J82" i="10"/>
  <c r="I82" i="10"/>
  <c r="H82" i="10"/>
  <c r="G82" i="10"/>
  <c r="F82" i="10"/>
  <c r="E82" i="10"/>
  <c r="D82" i="10"/>
  <c r="AE81" i="10"/>
  <c r="AD81" i="10"/>
  <c r="AC81" i="10"/>
  <c r="AB81" i="10"/>
  <c r="AA81" i="10"/>
  <c r="Z81" i="10"/>
  <c r="Y81" i="10"/>
  <c r="X81" i="10"/>
  <c r="W81" i="10"/>
  <c r="V81" i="10"/>
  <c r="U81" i="10"/>
  <c r="T81" i="10"/>
  <c r="S81" i="10"/>
  <c r="R81" i="10"/>
  <c r="Q81" i="10"/>
  <c r="P81" i="10"/>
  <c r="O81" i="10"/>
  <c r="N81" i="10"/>
  <c r="M81" i="10"/>
  <c r="L81" i="10"/>
  <c r="K81" i="10"/>
  <c r="J81" i="10"/>
  <c r="I81" i="10"/>
  <c r="H81" i="10"/>
  <c r="G81" i="10"/>
  <c r="F81" i="10"/>
  <c r="E81" i="10"/>
  <c r="D81" i="10"/>
  <c r="AE80" i="10"/>
  <c r="AD80" i="10"/>
  <c r="AC80" i="10"/>
  <c r="AB80" i="10"/>
  <c r="AA80" i="10"/>
  <c r="Z80" i="10"/>
  <c r="Y80" i="10"/>
  <c r="X80" i="10"/>
  <c r="W80" i="10"/>
  <c r="V80" i="10"/>
  <c r="U80" i="10"/>
  <c r="T80" i="10"/>
  <c r="S80" i="10"/>
  <c r="R80" i="10"/>
  <c r="Q80" i="10"/>
  <c r="P80" i="10"/>
  <c r="O80" i="10"/>
  <c r="N80" i="10"/>
  <c r="M80" i="10"/>
  <c r="L80" i="10"/>
  <c r="K80" i="10"/>
  <c r="J80" i="10"/>
  <c r="I80" i="10"/>
  <c r="H80" i="10"/>
  <c r="G80" i="10"/>
  <c r="F80" i="10"/>
  <c r="E80" i="10"/>
  <c r="D80" i="10"/>
  <c r="AE79" i="10"/>
  <c r="AD79" i="10"/>
  <c r="AC79" i="10"/>
  <c r="AB79" i="10"/>
  <c r="AA79" i="10"/>
  <c r="Z79" i="10"/>
  <c r="Y79" i="10"/>
  <c r="X79" i="10"/>
  <c r="W79" i="10"/>
  <c r="V79" i="10"/>
  <c r="U79" i="10"/>
  <c r="T79" i="10"/>
  <c r="S79" i="10"/>
  <c r="R79" i="10"/>
  <c r="Q79" i="10"/>
  <c r="P79" i="10"/>
  <c r="O79" i="10"/>
  <c r="N79" i="10"/>
  <c r="M79" i="10"/>
  <c r="L79" i="10"/>
  <c r="K79" i="10"/>
  <c r="J79" i="10"/>
  <c r="I79" i="10"/>
  <c r="H79" i="10"/>
  <c r="G79" i="10"/>
  <c r="F79" i="10"/>
  <c r="E79" i="10"/>
  <c r="D79" i="10"/>
  <c r="AE78" i="10"/>
  <c r="AD78" i="10"/>
  <c r="AC78" i="10"/>
  <c r="AB78" i="10"/>
  <c r="AA78" i="10"/>
  <c r="Z78" i="10"/>
  <c r="Y78" i="10"/>
  <c r="X78" i="10"/>
  <c r="W78" i="10"/>
  <c r="V78" i="10"/>
  <c r="U78" i="10"/>
  <c r="T78" i="10"/>
  <c r="S78" i="10"/>
  <c r="R78" i="10"/>
  <c r="Q78" i="10"/>
  <c r="P78" i="10"/>
  <c r="O78" i="10"/>
  <c r="N78" i="10"/>
  <c r="M78" i="10"/>
  <c r="L78" i="10"/>
  <c r="K78" i="10"/>
  <c r="J78" i="10"/>
  <c r="I78" i="10"/>
  <c r="H78" i="10"/>
  <c r="G78" i="10"/>
  <c r="F78" i="10"/>
  <c r="E78" i="10"/>
  <c r="D78" i="10"/>
  <c r="AE77" i="10"/>
  <c r="AD77" i="10"/>
  <c r="AC77" i="10"/>
  <c r="AB77" i="10"/>
  <c r="AA77" i="10"/>
  <c r="Z77" i="10"/>
  <c r="Y77" i="10"/>
  <c r="X77" i="10"/>
  <c r="W77" i="10"/>
  <c r="V77" i="10"/>
  <c r="U77" i="10"/>
  <c r="T77" i="10"/>
  <c r="S77" i="10"/>
  <c r="R77" i="10"/>
  <c r="Q77" i="10"/>
  <c r="P77" i="10"/>
  <c r="O77" i="10"/>
  <c r="N77" i="10"/>
  <c r="M77" i="10"/>
  <c r="L77" i="10"/>
  <c r="K77" i="10"/>
  <c r="J77" i="10"/>
  <c r="I77" i="10"/>
  <c r="H77" i="10"/>
  <c r="G77" i="10"/>
  <c r="F77" i="10"/>
  <c r="E77" i="10"/>
  <c r="D77" i="10"/>
  <c r="AE76" i="10"/>
  <c r="AD76" i="10"/>
  <c r="AC76" i="10"/>
  <c r="AB76" i="10"/>
  <c r="AA76" i="10"/>
  <c r="Z76" i="10"/>
  <c r="Y76" i="10"/>
  <c r="X76" i="10"/>
  <c r="W76" i="10"/>
  <c r="V76" i="10"/>
  <c r="U76" i="10"/>
  <c r="T76" i="10"/>
  <c r="S76" i="10"/>
  <c r="R76" i="10"/>
  <c r="Q76" i="10"/>
  <c r="P76" i="10"/>
  <c r="O76" i="10"/>
  <c r="N76" i="10"/>
  <c r="M76" i="10"/>
  <c r="L76" i="10"/>
  <c r="K76" i="10"/>
  <c r="J76" i="10"/>
  <c r="I76" i="10"/>
  <c r="H76" i="10"/>
  <c r="G76" i="10"/>
  <c r="F76" i="10"/>
  <c r="E76" i="10"/>
  <c r="D76" i="10"/>
  <c r="AE75" i="10"/>
  <c r="AD75" i="10"/>
  <c r="AC75" i="10"/>
  <c r="AB75" i="10"/>
  <c r="AA75" i="10"/>
  <c r="Z75" i="10"/>
  <c r="Y75" i="10"/>
  <c r="X75" i="10"/>
  <c r="W75" i="10"/>
  <c r="V75" i="10"/>
  <c r="U75" i="10"/>
  <c r="T75" i="10"/>
  <c r="S75" i="10"/>
  <c r="R75" i="10"/>
  <c r="Q75" i="10"/>
  <c r="P75" i="10"/>
  <c r="O75" i="10"/>
  <c r="N75" i="10"/>
  <c r="M75" i="10"/>
  <c r="L75" i="10"/>
  <c r="K75" i="10"/>
  <c r="J75" i="10"/>
  <c r="I75" i="10"/>
  <c r="H75" i="10"/>
  <c r="G75" i="10"/>
  <c r="F75" i="10"/>
  <c r="E75" i="10"/>
  <c r="D75" i="10"/>
  <c r="AE74" i="10"/>
  <c r="AD74" i="10"/>
  <c r="AC74" i="10"/>
  <c r="AB74" i="10"/>
  <c r="AA74" i="10"/>
  <c r="Z74" i="10"/>
  <c r="Y74" i="10"/>
  <c r="X74" i="10"/>
  <c r="W74" i="10"/>
  <c r="V74" i="10"/>
  <c r="U74" i="10"/>
  <c r="T74" i="10"/>
  <c r="S74" i="10"/>
  <c r="R74" i="10"/>
  <c r="Q74" i="10"/>
  <c r="P74" i="10"/>
  <c r="O74" i="10"/>
  <c r="N74" i="10"/>
  <c r="M74" i="10"/>
  <c r="L74" i="10"/>
  <c r="K74" i="10"/>
  <c r="J74" i="10"/>
  <c r="I74" i="10"/>
  <c r="H74" i="10"/>
  <c r="G74" i="10"/>
  <c r="F74" i="10"/>
  <c r="E74" i="10"/>
  <c r="D74" i="10"/>
  <c r="AE73" i="10"/>
  <c r="AD73" i="10"/>
  <c r="AC73" i="10"/>
  <c r="AB73" i="10"/>
  <c r="AA73" i="10"/>
  <c r="Z73" i="10"/>
  <c r="Y73" i="10"/>
  <c r="X73" i="10"/>
  <c r="W73" i="10"/>
  <c r="V73" i="10"/>
  <c r="U73" i="10"/>
  <c r="T73" i="10"/>
  <c r="S73" i="10"/>
  <c r="R73" i="10"/>
  <c r="Q73" i="10"/>
  <c r="P73" i="10"/>
  <c r="O73" i="10"/>
  <c r="N73" i="10"/>
  <c r="M73" i="10"/>
  <c r="L73" i="10"/>
  <c r="K73" i="10"/>
  <c r="J73" i="10"/>
  <c r="I73" i="10"/>
  <c r="H73" i="10"/>
  <c r="G73" i="10"/>
  <c r="F73" i="10"/>
  <c r="E73" i="10"/>
  <c r="D73" i="10"/>
  <c r="AE72" i="10"/>
  <c r="AD72" i="10"/>
  <c r="AC72" i="10"/>
  <c r="AB72" i="10"/>
  <c r="AA72" i="10"/>
  <c r="Z72" i="10"/>
  <c r="Y72" i="10"/>
  <c r="X72" i="10"/>
  <c r="W72" i="10"/>
  <c r="V72" i="10"/>
  <c r="U72" i="10"/>
  <c r="T72" i="10"/>
  <c r="S72" i="10"/>
  <c r="R72" i="10"/>
  <c r="Q72" i="10"/>
  <c r="P72" i="10"/>
  <c r="O72" i="10"/>
  <c r="N72" i="10"/>
  <c r="M72" i="10"/>
  <c r="L72" i="10"/>
  <c r="K72" i="10"/>
  <c r="J72" i="10"/>
  <c r="I72" i="10"/>
  <c r="H72" i="10"/>
  <c r="G72" i="10"/>
  <c r="F72" i="10"/>
  <c r="E72" i="10"/>
  <c r="D72" i="10"/>
  <c r="AE71" i="10"/>
  <c r="AD71" i="10"/>
  <c r="AC71" i="10"/>
  <c r="AB71" i="10"/>
  <c r="AA71" i="10"/>
  <c r="Z71" i="10"/>
  <c r="Y71" i="10"/>
  <c r="X71" i="10"/>
  <c r="W71" i="10"/>
  <c r="V71" i="10"/>
  <c r="U71" i="10"/>
  <c r="T71" i="10"/>
  <c r="S71" i="10"/>
  <c r="R71" i="10"/>
  <c r="Q71" i="10"/>
  <c r="P71" i="10"/>
  <c r="O71" i="10"/>
  <c r="N71" i="10"/>
  <c r="M71" i="10"/>
  <c r="L71" i="10"/>
  <c r="K71" i="10"/>
  <c r="J71" i="10"/>
  <c r="I71" i="10"/>
  <c r="H71" i="10"/>
  <c r="G71" i="10"/>
  <c r="F71" i="10"/>
  <c r="E71" i="10"/>
  <c r="D71" i="10"/>
  <c r="AE70" i="10"/>
  <c r="AD70" i="10"/>
  <c r="AC70" i="10"/>
  <c r="AB70" i="10"/>
  <c r="AA70" i="10"/>
  <c r="Z70" i="10"/>
  <c r="Y70" i="10"/>
  <c r="X70" i="10"/>
  <c r="W70" i="10"/>
  <c r="V70" i="10"/>
  <c r="U70" i="10"/>
  <c r="T70" i="10"/>
  <c r="S70" i="10"/>
  <c r="R70" i="10"/>
  <c r="Q70" i="10"/>
  <c r="P70" i="10"/>
  <c r="O70" i="10"/>
  <c r="N70" i="10"/>
  <c r="M70" i="10"/>
  <c r="L70" i="10"/>
  <c r="K70" i="10"/>
  <c r="J70" i="10"/>
  <c r="I70" i="10"/>
  <c r="H70" i="10"/>
  <c r="G70" i="10"/>
  <c r="F70" i="10"/>
  <c r="E70" i="10"/>
  <c r="D70" i="10"/>
  <c r="AE69" i="10"/>
  <c r="AD69" i="10"/>
  <c r="AC69" i="10"/>
  <c r="AB69" i="10"/>
  <c r="AA69" i="10"/>
  <c r="Z69" i="10"/>
  <c r="Y69" i="10"/>
  <c r="X69" i="10"/>
  <c r="W69" i="10"/>
  <c r="V69" i="10"/>
  <c r="U69" i="10"/>
  <c r="T69" i="10"/>
  <c r="S69" i="10"/>
  <c r="R69" i="10"/>
  <c r="Q69" i="10"/>
  <c r="P69" i="10"/>
  <c r="O69" i="10"/>
  <c r="N69" i="10"/>
  <c r="M69" i="10"/>
  <c r="L69" i="10"/>
  <c r="K69" i="10"/>
  <c r="J69" i="10"/>
  <c r="I69" i="10"/>
  <c r="H69" i="10"/>
  <c r="G69" i="10"/>
  <c r="F69" i="10"/>
  <c r="E69" i="10"/>
  <c r="D69" i="10"/>
  <c r="AE68" i="10"/>
  <c r="AD68" i="10"/>
  <c r="AC68" i="10"/>
  <c r="AB68" i="10"/>
  <c r="AA68" i="10"/>
  <c r="Z68" i="10"/>
  <c r="Y68" i="10"/>
  <c r="X68" i="10"/>
  <c r="W68" i="10"/>
  <c r="V68" i="10"/>
  <c r="U68" i="10"/>
  <c r="T68" i="10"/>
  <c r="S68" i="10"/>
  <c r="R68" i="10"/>
  <c r="Q68" i="10"/>
  <c r="P68" i="10"/>
  <c r="O68" i="10"/>
  <c r="N68" i="10"/>
  <c r="M68" i="10"/>
  <c r="L68" i="10"/>
  <c r="K68" i="10"/>
  <c r="J68" i="10"/>
  <c r="I68" i="10"/>
  <c r="H68" i="10"/>
  <c r="G68" i="10"/>
  <c r="F68" i="10"/>
  <c r="E68" i="10"/>
  <c r="D68" i="10"/>
  <c r="AE67" i="10"/>
  <c r="AD67" i="10"/>
  <c r="AC67" i="10"/>
  <c r="AB67" i="10"/>
  <c r="AA67" i="10"/>
  <c r="Z67" i="10"/>
  <c r="Y67" i="10"/>
  <c r="X67" i="10"/>
  <c r="W67" i="10"/>
  <c r="V67" i="10"/>
  <c r="U67" i="10"/>
  <c r="T67" i="10"/>
  <c r="S67" i="10"/>
  <c r="R67" i="10"/>
  <c r="Q67" i="10"/>
  <c r="P67" i="10"/>
  <c r="O67" i="10"/>
  <c r="N67" i="10"/>
  <c r="M67" i="10"/>
  <c r="L67" i="10"/>
  <c r="K67" i="10"/>
  <c r="J67" i="10"/>
  <c r="I67" i="10"/>
  <c r="H67" i="10"/>
  <c r="G67" i="10"/>
  <c r="F67" i="10"/>
  <c r="E67" i="10"/>
  <c r="D67" i="10"/>
  <c r="AE66" i="10"/>
  <c r="AD66" i="10"/>
  <c r="AC66" i="10"/>
  <c r="AB66" i="10"/>
  <c r="AA66" i="10"/>
  <c r="Z66" i="10"/>
  <c r="Y66" i="10"/>
  <c r="X66" i="10"/>
  <c r="W66" i="10"/>
  <c r="V66" i="10"/>
  <c r="U66" i="10"/>
  <c r="T66" i="10"/>
  <c r="S66" i="10"/>
  <c r="R66" i="10"/>
  <c r="Q66" i="10"/>
  <c r="P66" i="10"/>
  <c r="O66" i="10"/>
  <c r="N66" i="10"/>
  <c r="M66" i="10"/>
  <c r="L66" i="10"/>
  <c r="K66" i="10"/>
  <c r="J66" i="10"/>
  <c r="I66" i="10"/>
  <c r="H66" i="10"/>
  <c r="G66" i="10"/>
  <c r="F66" i="10"/>
  <c r="E66" i="10"/>
  <c r="D66" i="10"/>
  <c r="AE65" i="10"/>
  <c r="AD65" i="10"/>
  <c r="AC65" i="10"/>
  <c r="AB65" i="10"/>
  <c r="AA65" i="10"/>
  <c r="Z65" i="10"/>
  <c r="Y65" i="10"/>
  <c r="X65" i="10"/>
  <c r="W65" i="10"/>
  <c r="V65" i="10"/>
  <c r="U65" i="10"/>
  <c r="T65" i="10"/>
  <c r="S65" i="10"/>
  <c r="R65" i="10"/>
  <c r="Q65" i="10"/>
  <c r="P65" i="10"/>
  <c r="O65" i="10"/>
  <c r="N65" i="10"/>
  <c r="M65" i="10"/>
  <c r="L65" i="10"/>
  <c r="K65" i="10"/>
  <c r="J65" i="10"/>
  <c r="I65" i="10"/>
  <c r="H65" i="10"/>
  <c r="G65" i="10"/>
  <c r="F65" i="10"/>
  <c r="E65" i="10"/>
  <c r="D65" i="10"/>
  <c r="AE64" i="10"/>
  <c r="AD64" i="10"/>
  <c r="AC64" i="10"/>
  <c r="AB64" i="10"/>
  <c r="AA64" i="10"/>
  <c r="Z64" i="10"/>
  <c r="Y64" i="10"/>
  <c r="X64" i="10"/>
  <c r="W64" i="10"/>
  <c r="V64" i="10"/>
  <c r="U64" i="10"/>
  <c r="T64" i="10"/>
  <c r="S64" i="10"/>
  <c r="R64" i="10"/>
  <c r="Q64" i="10"/>
  <c r="P64" i="10"/>
  <c r="O64" i="10"/>
  <c r="N64" i="10"/>
  <c r="M64" i="10"/>
  <c r="L64" i="10"/>
  <c r="K64" i="10"/>
  <c r="J64" i="10"/>
  <c r="I64" i="10"/>
  <c r="H64" i="10"/>
  <c r="G64" i="10"/>
  <c r="F64" i="10"/>
  <c r="E64" i="10"/>
  <c r="D64" i="10"/>
  <c r="AE63" i="10"/>
  <c r="AD63" i="10"/>
  <c r="AC63" i="10"/>
  <c r="AB63" i="10"/>
  <c r="AA63" i="10"/>
  <c r="Z63" i="10"/>
  <c r="Y63" i="10"/>
  <c r="X63" i="10"/>
  <c r="W63" i="10"/>
  <c r="V63" i="10"/>
  <c r="U63" i="10"/>
  <c r="T63" i="10"/>
  <c r="S63" i="10"/>
  <c r="R63" i="10"/>
  <c r="Q63" i="10"/>
  <c r="P63" i="10"/>
  <c r="O63" i="10"/>
  <c r="N63" i="10"/>
  <c r="M63" i="10"/>
  <c r="L63" i="10"/>
  <c r="K63" i="10"/>
  <c r="J63" i="10"/>
  <c r="I63" i="10"/>
  <c r="H63" i="10"/>
  <c r="G63" i="10"/>
  <c r="F63" i="10"/>
  <c r="E63" i="10"/>
  <c r="D63" i="10"/>
  <c r="AE62" i="10"/>
  <c r="AD62" i="10"/>
  <c r="AC62" i="10"/>
  <c r="AB62" i="10"/>
  <c r="AA62" i="10"/>
  <c r="Z62" i="10"/>
  <c r="Y62" i="10"/>
  <c r="X62" i="10"/>
  <c r="W62" i="10"/>
  <c r="V62" i="10"/>
  <c r="U62" i="10"/>
  <c r="T62" i="10"/>
  <c r="S62" i="10"/>
  <c r="R62" i="10"/>
  <c r="Q62" i="10"/>
  <c r="P62" i="10"/>
  <c r="O62" i="10"/>
  <c r="N62" i="10"/>
  <c r="M62" i="10"/>
  <c r="L62" i="10"/>
  <c r="K62" i="10"/>
  <c r="J62" i="10"/>
  <c r="I62" i="10"/>
  <c r="H62" i="10"/>
  <c r="G62" i="10"/>
  <c r="F62" i="10"/>
  <c r="E62" i="10"/>
  <c r="D62" i="10"/>
  <c r="AE61" i="10"/>
  <c r="AD61" i="10"/>
  <c r="AC61" i="10"/>
  <c r="AB61" i="10"/>
  <c r="AA61" i="10"/>
  <c r="Z61" i="10"/>
  <c r="Y61" i="10"/>
  <c r="X61" i="10"/>
  <c r="W61" i="10"/>
  <c r="V61" i="10"/>
  <c r="U61" i="10"/>
  <c r="T61" i="10"/>
  <c r="S61" i="10"/>
  <c r="R61" i="10"/>
  <c r="Q61" i="10"/>
  <c r="P61" i="10"/>
  <c r="O61" i="10"/>
  <c r="N61" i="10"/>
  <c r="M61" i="10"/>
  <c r="L61" i="10"/>
  <c r="K61" i="10"/>
  <c r="J61" i="10"/>
  <c r="I61" i="10"/>
  <c r="H61" i="10"/>
  <c r="G61" i="10"/>
  <c r="F61" i="10"/>
  <c r="E61" i="10"/>
  <c r="D61" i="10"/>
  <c r="AE60" i="10"/>
  <c r="AD60" i="10"/>
  <c r="AC60" i="10"/>
  <c r="AB60" i="10"/>
  <c r="AA60" i="10"/>
  <c r="Z60" i="10"/>
  <c r="Y60" i="10"/>
  <c r="X60" i="10"/>
  <c r="W60" i="10"/>
  <c r="V60" i="10"/>
  <c r="U60" i="10"/>
  <c r="T60" i="10"/>
  <c r="S60" i="10"/>
  <c r="R60" i="10"/>
  <c r="Q60" i="10"/>
  <c r="P60" i="10"/>
  <c r="O60" i="10"/>
  <c r="N60" i="10"/>
  <c r="M60" i="10"/>
  <c r="L60" i="10"/>
  <c r="K60" i="10"/>
  <c r="J60" i="10"/>
  <c r="I60" i="10"/>
  <c r="H60" i="10"/>
  <c r="G60" i="10"/>
  <c r="F60" i="10"/>
  <c r="E60" i="10"/>
  <c r="D60" i="10"/>
  <c r="AE59" i="10"/>
  <c r="AD59" i="10"/>
  <c r="AC59" i="10"/>
  <c r="AB59" i="10"/>
  <c r="AA59" i="10"/>
  <c r="Z59" i="10"/>
  <c r="Y59" i="10"/>
  <c r="X59" i="10"/>
  <c r="W59" i="10"/>
  <c r="V59" i="10"/>
  <c r="U59" i="10"/>
  <c r="T59" i="10"/>
  <c r="S59" i="10"/>
  <c r="R59" i="10"/>
  <c r="Q59" i="10"/>
  <c r="P59" i="10"/>
  <c r="O59" i="10"/>
  <c r="N59" i="10"/>
  <c r="M59" i="10"/>
  <c r="L59" i="10"/>
  <c r="K59" i="10"/>
  <c r="J59" i="10"/>
  <c r="I59" i="10"/>
  <c r="H59" i="10"/>
  <c r="G59" i="10"/>
  <c r="F59" i="10"/>
  <c r="E59" i="10"/>
  <c r="D59" i="10"/>
  <c r="AE58" i="10"/>
  <c r="AD58" i="10"/>
  <c r="AC58" i="10"/>
  <c r="AB58" i="10"/>
  <c r="AA58" i="10"/>
  <c r="Z58" i="10"/>
  <c r="Y58" i="10"/>
  <c r="X58" i="10"/>
  <c r="W58" i="10"/>
  <c r="V58" i="10"/>
  <c r="U58" i="10"/>
  <c r="T58" i="10"/>
  <c r="S58" i="10"/>
  <c r="R58" i="10"/>
  <c r="Q58" i="10"/>
  <c r="P58" i="10"/>
  <c r="O58" i="10"/>
  <c r="N58" i="10"/>
  <c r="M58" i="10"/>
  <c r="L58" i="10"/>
  <c r="K58" i="10"/>
  <c r="J58" i="10"/>
  <c r="I58" i="10"/>
  <c r="H58" i="10"/>
  <c r="G58" i="10"/>
  <c r="F58" i="10"/>
  <c r="E58" i="10"/>
  <c r="D58" i="10"/>
  <c r="AE57" i="10"/>
  <c r="AD57" i="10"/>
  <c r="AC57" i="10"/>
  <c r="AB57" i="10"/>
  <c r="AA57" i="10"/>
  <c r="Z57" i="10"/>
  <c r="Y57" i="10"/>
  <c r="X57" i="10"/>
  <c r="W57" i="10"/>
  <c r="V57" i="10"/>
  <c r="U57" i="10"/>
  <c r="T57" i="10"/>
  <c r="S57" i="10"/>
  <c r="R57" i="10"/>
  <c r="Q57" i="10"/>
  <c r="P57" i="10"/>
  <c r="O57" i="10"/>
  <c r="N57" i="10"/>
  <c r="M57" i="10"/>
  <c r="L57" i="10"/>
  <c r="K57" i="10"/>
  <c r="J57" i="10"/>
  <c r="I57" i="10"/>
  <c r="H57" i="10"/>
  <c r="G57" i="10"/>
  <c r="F57" i="10"/>
  <c r="E57" i="10"/>
  <c r="D57" i="10"/>
  <c r="AE56" i="10"/>
  <c r="AD56" i="10"/>
  <c r="AC56" i="10"/>
  <c r="AB56" i="10"/>
  <c r="AA56" i="10"/>
  <c r="Z56" i="10"/>
  <c r="Y56" i="10"/>
  <c r="X56" i="10"/>
  <c r="W56" i="10"/>
  <c r="V56" i="10"/>
  <c r="U56" i="10"/>
  <c r="T56" i="10"/>
  <c r="S56" i="10"/>
  <c r="R56" i="10"/>
  <c r="Q56" i="10"/>
  <c r="P56" i="10"/>
  <c r="O56" i="10"/>
  <c r="N56" i="10"/>
  <c r="M56" i="10"/>
  <c r="L56" i="10"/>
  <c r="K56" i="10"/>
  <c r="J56" i="10"/>
  <c r="I56" i="10"/>
  <c r="H56" i="10"/>
  <c r="G56" i="10"/>
  <c r="F56" i="10"/>
  <c r="E56" i="10"/>
  <c r="D56" i="10"/>
  <c r="AE55" i="10"/>
  <c r="AD55" i="10"/>
  <c r="AC55" i="10"/>
  <c r="AB55" i="10"/>
  <c r="AA55" i="10"/>
  <c r="Z55" i="10"/>
  <c r="Y55" i="10"/>
  <c r="X55" i="10"/>
  <c r="W55" i="10"/>
  <c r="V55" i="10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AE54" i="10"/>
  <c r="AD54" i="10"/>
  <c r="AC54" i="10"/>
  <c r="AB54" i="10"/>
  <c r="AA54" i="10"/>
  <c r="Z54" i="10"/>
  <c r="Y54" i="10"/>
  <c r="X54" i="10"/>
  <c r="W54" i="10"/>
  <c r="V54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AE53" i="10"/>
  <c r="AD53" i="10"/>
  <c r="AC53" i="10"/>
  <c r="AB53" i="10"/>
  <c r="AA53" i="10"/>
  <c r="Z53" i="10"/>
  <c r="Y53" i="10"/>
  <c r="X53" i="10"/>
  <c r="W53" i="10"/>
  <c r="V53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AE52" i="10"/>
  <c r="AD52" i="10"/>
  <c r="AC52" i="10"/>
  <c r="AB52" i="10"/>
  <c r="AA52" i="10"/>
  <c r="Z52" i="10"/>
  <c r="Y52" i="10"/>
  <c r="X52" i="10"/>
  <c r="W52" i="10"/>
  <c r="V52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AE51" i="10"/>
  <c r="AD51" i="10"/>
  <c r="AC51" i="10"/>
  <c r="AB51" i="10"/>
  <c r="AA51" i="10"/>
  <c r="Z51" i="10"/>
  <c r="Y51" i="10"/>
  <c r="X51" i="10"/>
  <c r="W51" i="10"/>
  <c r="V51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AE50" i="10"/>
  <c r="AD50" i="10"/>
  <c r="AC50" i="10"/>
  <c r="AB50" i="10"/>
  <c r="AA50" i="10"/>
  <c r="Z50" i="10"/>
  <c r="Y50" i="10"/>
  <c r="X50" i="10"/>
  <c r="W50" i="10"/>
  <c r="V50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AE49" i="10"/>
  <c r="AD49" i="10"/>
  <c r="AC49" i="10"/>
  <c r="AB49" i="10"/>
  <c r="AA49" i="10"/>
  <c r="Z49" i="10"/>
  <c r="Y49" i="10"/>
  <c r="X49" i="10"/>
  <c r="W49" i="10"/>
  <c r="V49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AE48" i="10"/>
  <c r="AD48" i="10"/>
  <c r="AC48" i="10"/>
  <c r="AB48" i="10"/>
  <c r="AA48" i="10"/>
  <c r="Z48" i="10"/>
  <c r="Y48" i="10"/>
  <c r="X48" i="10"/>
  <c r="W48" i="10"/>
  <c r="V48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AE47" i="10"/>
  <c r="AD47" i="10"/>
  <c r="AC47" i="10"/>
  <c r="AB47" i="10"/>
  <c r="AA47" i="10"/>
  <c r="Z47" i="10"/>
  <c r="Y47" i="10"/>
  <c r="X47" i="10"/>
  <c r="W47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AE46" i="10"/>
  <c r="AD46" i="10"/>
  <c r="AC46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AE45" i="10"/>
  <c r="AD45" i="10"/>
  <c r="AC45" i="10"/>
  <c r="AB45" i="10"/>
  <c r="AA45" i="10"/>
  <c r="Z45" i="10"/>
  <c r="Y45" i="10"/>
  <c r="X45" i="10"/>
  <c r="W45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AE44" i="10"/>
  <c r="AD44" i="10"/>
  <c r="AC44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AE43" i="10"/>
  <c r="AD43" i="10"/>
  <c r="AC43" i="10"/>
  <c r="AB43" i="10"/>
  <c r="AA43" i="10"/>
  <c r="Z43" i="10"/>
  <c r="Y43" i="10"/>
  <c r="X43" i="10"/>
  <c r="W43" i="10"/>
  <c r="V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AE42" i="10"/>
  <c r="AD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AE41" i="10"/>
  <c r="AD41" i="10"/>
  <c r="AC41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AE40" i="10"/>
  <c r="AD40" i="10"/>
  <c r="AC40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AE39" i="10"/>
  <c r="AD39" i="10"/>
  <c r="AC39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AE33" i="10"/>
  <c r="AD33" i="10"/>
  <c r="AC33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E1" i="10"/>
  <c r="AD1" i="10"/>
  <c r="AC1" i="10"/>
  <c r="AB1" i="10"/>
  <c r="AA1" i="10"/>
  <c r="Z1" i="10"/>
  <c r="Y1" i="10"/>
  <c r="X1" i="10"/>
  <c r="W1" i="10"/>
  <c r="V1" i="10"/>
  <c r="U1" i="10"/>
  <c r="T1" i="10"/>
  <c r="S1" i="10"/>
  <c r="R1" i="10"/>
  <c r="Q1" i="10"/>
  <c r="P1" i="10"/>
  <c r="O1" i="10"/>
  <c r="N1" i="10"/>
  <c r="M1" i="10"/>
  <c r="L1" i="10"/>
  <c r="K1" i="10"/>
  <c r="J1" i="10"/>
  <c r="I1" i="10"/>
  <c r="H1" i="10"/>
  <c r="G1" i="10"/>
  <c r="F1" i="10"/>
  <c r="E1" i="10"/>
  <c r="D1" i="10"/>
  <c r="C1" i="10"/>
  <c r="B1" i="10"/>
  <c r="A1" i="10"/>
  <c r="AF120" i="9"/>
  <c r="AE120" i="9"/>
  <c r="AD120" i="9"/>
  <c r="AC120" i="9"/>
  <c r="AB120" i="9"/>
  <c r="AA120" i="9"/>
  <c r="Z120" i="9"/>
  <c r="Y120" i="9"/>
  <c r="X120" i="9"/>
  <c r="W120" i="9"/>
  <c r="V120" i="9"/>
  <c r="U120" i="9"/>
  <c r="T120" i="9"/>
  <c r="S120" i="9"/>
  <c r="R120" i="9"/>
  <c r="Q120" i="9"/>
  <c r="P120" i="9"/>
  <c r="O120" i="9"/>
  <c r="N120" i="9"/>
  <c r="M120" i="9"/>
  <c r="L120" i="9"/>
  <c r="K120" i="9"/>
  <c r="J120" i="9"/>
  <c r="I120" i="9"/>
  <c r="H120" i="9"/>
  <c r="G120" i="9"/>
  <c r="F120" i="9"/>
  <c r="E120" i="9"/>
  <c r="D120" i="9"/>
  <c r="AF119" i="9"/>
  <c r="AE119" i="9"/>
  <c r="AD119" i="9"/>
  <c r="AC119" i="9"/>
  <c r="AB119" i="9"/>
  <c r="AA119" i="9"/>
  <c r="Z119" i="9"/>
  <c r="Y119" i="9"/>
  <c r="X119" i="9"/>
  <c r="W119" i="9"/>
  <c r="V119" i="9"/>
  <c r="U119" i="9"/>
  <c r="T119" i="9"/>
  <c r="S119" i="9"/>
  <c r="R119" i="9"/>
  <c r="Q119" i="9"/>
  <c r="P119" i="9"/>
  <c r="O119" i="9"/>
  <c r="N119" i="9"/>
  <c r="M119" i="9"/>
  <c r="L119" i="9"/>
  <c r="K119" i="9"/>
  <c r="J119" i="9"/>
  <c r="I119" i="9"/>
  <c r="H119" i="9"/>
  <c r="G119" i="9"/>
  <c r="F119" i="9"/>
  <c r="E119" i="9"/>
  <c r="D119" i="9"/>
  <c r="AF118" i="9"/>
  <c r="AE118" i="9"/>
  <c r="AD118" i="9"/>
  <c r="AC118" i="9"/>
  <c r="AB118" i="9"/>
  <c r="AA118" i="9"/>
  <c r="Z118" i="9"/>
  <c r="Y118" i="9"/>
  <c r="X118" i="9"/>
  <c r="W118" i="9"/>
  <c r="V118" i="9"/>
  <c r="U118" i="9"/>
  <c r="T118" i="9"/>
  <c r="S118" i="9"/>
  <c r="R118" i="9"/>
  <c r="Q118" i="9"/>
  <c r="P118" i="9"/>
  <c r="O118" i="9"/>
  <c r="N118" i="9"/>
  <c r="M118" i="9"/>
  <c r="L118" i="9"/>
  <c r="K118" i="9"/>
  <c r="J118" i="9"/>
  <c r="I118" i="9"/>
  <c r="H118" i="9"/>
  <c r="G118" i="9"/>
  <c r="F118" i="9"/>
  <c r="E118" i="9"/>
  <c r="D118" i="9"/>
  <c r="AF117" i="9"/>
  <c r="AE117" i="9"/>
  <c r="AD117" i="9"/>
  <c r="AC117" i="9"/>
  <c r="AB117" i="9"/>
  <c r="AA117" i="9"/>
  <c r="Z117" i="9"/>
  <c r="Y117" i="9"/>
  <c r="X117" i="9"/>
  <c r="W117" i="9"/>
  <c r="V117" i="9"/>
  <c r="U117" i="9"/>
  <c r="T117" i="9"/>
  <c r="S117" i="9"/>
  <c r="R117" i="9"/>
  <c r="Q117" i="9"/>
  <c r="P117" i="9"/>
  <c r="O117" i="9"/>
  <c r="N117" i="9"/>
  <c r="M117" i="9"/>
  <c r="L117" i="9"/>
  <c r="K117" i="9"/>
  <c r="J117" i="9"/>
  <c r="I117" i="9"/>
  <c r="H117" i="9"/>
  <c r="G117" i="9"/>
  <c r="F117" i="9"/>
  <c r="E117" i="9"/>
  <c r="D117" i="9"/>
  <c r="AF116" i="9"/>
  <c r="AE116" i="9"/>
  <c r="AD116" i="9"/>
  <c r="AC116" i="9"/>
  <c r="AB116" i="9"/>
  <c r="AA116" i="9"/>
  <c r="Z116" i="9"/>
  <c r="Y116" i="9"/>
  <c r="X116" i="9"/>
  <c r="W116" i="9"/>
  <c r="V116" i="9"/>
  <c r="U116" i="9"/>
  <c r="T116" i="9"/>
  <c r="S116" i="9"/>
  <c r="R116" i="9"/>
  <c r="Q116" i="9"/>
  <c r="P116" i="9"/>
  <c r="O116" i="9"/>
  <c r="N116" i="9"/>
  <c r="M116" i="9"/>
  <c r="L116" i="9"/>
  <c r="K116" i="9"/>
  <c r="J116" i="9"/>
  <c r="I116" i="9"/>
  <c r="H116" i="9"/>
  <c r="G116" i="9"/>
  <c r="F116" i="9"/>
  <c r="E116" i="9"/>
  <c r="D116" i="9"/>
  <c r="AF115" i="9"/>
  <c r="AE115" i="9"/>
  <c r="AD115" i="9"/>
  <c r="AC115" i="9"/>
  <c r="AB115" i="9"/>
  <c r="AA115" i="9"/>
  <c r="Z115" i="9"/>
  <c r="Y115" i="9"/>
  <c r="X115" i="9"/>
  <c r="W115" i="9"/>
  <c r="V115" i="9"/>
  <c r="U115" i="9"/>
  <c r="T115" i="9"/>
  <c r="S115" i="9"/>
  <c r="R115" i="9"/>
  <c r="Q115" i="9"/>
  <c r="P115" i="9"/>
  <c r="O115" i="9"/>
  <c r="N115" i="9"/>
  <c r="M115" i="9"/>
  <c r="L115" i="9"/>
  <c r="K115" i="9"/>
  <c r="J115" i="9"/>
  <c r="I115" i="9"/>
  <c r="H115" i="9"/>
  <c r="G115" i="9"/>
  <c r="F115" i="9"/>
  <c r="E115" i="9"/>
  <c r="D115" i="9"/>
  <c r="AF114" i="9"/>
  <c r="AE114" i="9"/>
  <c r="AD114" i="9"/>
  <c r="AC114" i="9"/>
  <c r="AB114" i="9"/>
  <c r="AA114" i="9"/>
  <c r="Z114" i="9"/>
  <c r="Y114" i="9"/>
  <c r="X114" i="9"/>
  <c r="W114" i="9"/>
  <c r="V114" i="9"/>
  <c r="U114" i="9"/>
  <c r="T114" i="9"/>
  <c r="S114" i="9"/>
  <c r="R114" i="9"/>
  <c r="Q114" i="9"/>
  <c r="P114" i="9"/>
  <c r="O114" i="9"/>
  <c r="N114" i="9"/>
  <c r="M114" i="9"/>
  <c r="L114" i="9"/>
  <c r="K114" i="9"/>
  <c r="J114" i="9"/>
  <c r="I114" i="9"/>
  <c r="H114" i="9"/>
  <c r="G114" i="9"/>
  <c r="F114" i="9"/>
  <c r="E114" i="9"/>
  <c r="D114" i="9"/>
  <c r="AF113" i="9"/>
  <c r="AE113" i="9"/>
  <c r="AD113" i="9"/>
  <c r="AC113" i="9"/>
  <c r="AB113" i="9"/>
  <c r="AA113" i="9"/>
  <c r="Z113" i="9"/>
  <c r="Y113" i="9"/>
  <c r="X113" i="9"/>
  <c r="W113" i="9"/>
  <c r="V113" i="9"/>
  <c r="U113" i="9"/>
  <c r="T113" i="9"/>
  <c r="S113" i="9"/>
  <c r="R113" i="9"/>
  <c r="Q113" i="9"/>
  <c r="P113" i="9"/>
  <c r="O113" i="9"/>
  <c r="N113" i="9"/>
  <c r="M113" i="9"/>
  <c r="L113" i="9"/>
  <c r="K113" i="9"/>
  <c r="J113" i="9"/>
  <c r="I113" i="9"/>
  <c r="H113" i="9"/>
  <c r="G113" i="9"/>
  <c r="F113" i="9"/>
  <c r="E113" i="9"/>
  <c r="D113" i="9"/>
  <c r="AF112" i="9"/>
  <c r="AE112" i="9"/>
  <c r="AD112" i="9"/>
  <c r="AC112" i="9"/>
  <c r="AB112" i="9"/>
  <c r="AA112" i="9"/>
  <c r="Z112" i="9"/>
  <c r="Y112" i="9"/>
  <c r="X112" i="9"/>
  <c r="W112" i="9"/>
  <c r="V112" i="9"/>
  <c r="U112" i="9"/>
  <c r="T112" i="9"/>
  <c r="S112" i="9"/>
  <c r="R112" i="9"/>
  <c r="Q112" i="9"/>
  <c r="P112" i="9"/>
  <c r="O112" i="9"/>
  <c r="N112" i="9"/>
  <c r="M112" i="9"/>
  <c r="L112" i="9"/>
  <c r="K112" i="9"/>
  <c r="J112" i="9"/>
  <c r="I112" i="9"/>
  <c r="H112" i="9"/>
  <c r="G112" i="9"/>
  <c r="F112" i="9"/>
  <c r="E112" i="9"/>
  <c r="D112" i="9"/>
  <c r="AF111" i="9"/>
  <c r="AE111" i="9"/>
  <c r="AD111" i="9"/>
  <c r="AC111" i="9"/>
  <c r="AB111" i="9"/>
  <c r="AA111" i="9"/>
  <c r="Z111" i="9"/>
  <c r="Y111" i="9"/>
  <c r="X111" i="9"/>
  <c r="W111" i="9"/>
  <c r="V111" i="9"/>
  <c r="U111" i="9"/>
  <c r="T111" i="9"/>
  <c r="S111" i="9"/>
  <c r="R111" i="9"/>
  <c r="Q111" i="9"/>
  <c r="P111" i="9"/>
  <c r="O111" i="9"/>
  <c r="N111" i="9"/>
  <c r="M111" i="9"/>
  <c r="L111" i="9"/>
  <c r="K111" i="9"/>
  <c r="J111" i="9"/>
  <c r="I111" i="9"/>
  <c r="H111" i="9"/>
  <c r="G111" i="9"/>
  <c r="F111" i="9"/>
  <c r="E111" i="9"/>
  <c r="D111" i="9"/>
  <c r="AF110" i="9"/>
  <c r="AE110" i="9"/>
  <c r="AD110" i="9"/>
  <c r="AC110" i="9"/>
  <c r="AB110" i="9"/>
  <c r="AA110" i="9"/>
  <c r="Z110" i="9"/>
  <c r="Y110" i="9"/>
  <c r="X110" i="9"/>
  <c r="W110" i="9"/>
  <c r="V110" i="9"/>
  <c r="U110" i="9"/>
  <c r="T110" i="9"/>
  <c r="S110" i="9"/>
  <c r="R110" i="9"/>
  <c r="Q110" i="9"/>
  <c r="P110" i="9"/>
  <c r="O110" i="9"/>
  <c r="N110" i="9"/>
  <c r="M110" i="9"/>
  <c r="L110" i="9"/>
  <c r="K110" i="9"/>
  <c r="J110" i="9"/>
  <c r="I110" i="9"/>
  <c r="H110" i="9"/>
  <c r="G110" i="9"/>
  <c r="F110" i="9"/>
  <c r="E110" i="9"/>
  <c r="D110" i="9"/>
  <c r="AF109" i="9"/>
  <c r="AE109" i="9"/>
  <c r="AD109" i="9"/>
  <c r="AC109" i="9"/>
  <c r="AB109" i="9"/>
  <c r="AA109" i="9"/>
  <c r="Z109" i="9"/>
  <c r="Y109" i="9"/>
  <c r="X109" i="9"/>
  <c r="W109" i="9"/>
  <c r="V109" i="9"/>
  <c r="U109" i="9"/>
  <c r="T109" i="9"/>
  <c r="S109" i="9"/>
  <c r="R109" i="9"/>
  <c r="Q109" i="9"/>
  <c r="P109" i="9"/>
  <c r="O109" i="9"/>
  <c r="N109" i="9"/>
  <c r="M109" i="9"/>
  <c r="L109" i="9"/>
  <c r="K109" i="9"/>
  <c r="J109" i="9"/>
  <c r="I109" i="9"/>
  <c r="H109" i="9"/>
  <c r="G109" i="9"/>
  <c r="F109" i="9"/>
  <c r="E109" i="9"/>
  <c r="D109" i="9"/>
  <c r="AF108" i="9"/>
  <c r="AE108" i="9"/>
  <c r="AD108" i="9"/>
  <c r="AC108" i="9"/>
  <c r="AB108" i="9"/>
  <c r="AA108" i="9"/>
  <c r="Z108" i="9"/>
  <c r="Y108" i="9"/>
  <c r="X108" i="9"/>
  <c r="W108" i="9"/>
  <c r="V108" i="9"/>
  <c r="U108" i="9"/>
  <c r="T108" i="9"/>
  <c r="S108" i="9"/>
  <c r="R108" i="9"/>
  <c r="Q108" i="9"/>
  <c r="P108" i="9"/>
  <c r="O108" i="9"/>
  <c r="N108" i="9"/>
  <c r="M108" i="9"/>
  <c r="L108" i="9"/>
  <c r="K108" i="9"/>
  <c r="J108" i="9"/>
  <c r="I108" i="9"/>
  <c r="H108" i="9"/>
  <c r="G108" i="9"/>
  <c r="F108" i="9"/>
  <c r="E108" i="9"/>
  <c r="D108" i="9"/>
  <c r="AF107" i="9"/>
  <c r="AE107" i="9"/>
  <c r="AD107" i="9"/>
  <c r="AC107" i="9"/>
  <c r="AB107" i="9"/>
  <c r="AA107" i="9"/>
  <c r="Z107" i="9"/>
  <c r="Y107" i="9"/>
  <c r="X107" i="9"/>
  <c r="W107" i="9"/>
  <c r="V107" i="9"/>
  <c r="U107" i="9"/>
  <c r="T107" i="9"/>
  <c r="S107" i="9"/>
  <c r="R107" i="9"/>
  <c r="Q107" i="9"/>
  <c r="P107" i="9"/>
  <c r="O107" i="9"/>
  <c r="N107" i="9"/>
  <c r="M107" i="9"/>
  <c r="L107" i="9"/>
  <c r="K107" i="9"/>
  <c r="J107" i="9"/>
  <c r="I107" i="9"/>
  <c r="H107" i="9"/>
  <c r="G107" i="9"/>
  <c r="F107" i="9"/>
  <c r="E107" i="9"/>
  <c r="D107" i="9"/>
  <c r="AF106" i="9"/>
  <c r="AE106" i="9"/>
  <c r="AD106" i="9"/>
  <c r="AC106" i="9"/>
  <c r="AB106" i="9"/>
  <c r="AA106" i="9"/>
  <c r="Z106" i="9"/>
  <c r="Y106" i="9"/>
  <c r="X106" i="9"/>
  <c r="W106" i="9"/>
  <c r="V106" i="9"/>
  <c r="U106" i="9"/>
  <c r="T106" i="9"/>
  <c r="S106" i="9"/>
  <c r="R106" i="9"/>
  <c r="Q106" i="9"/>
  <c r="P106" i="9"/>
  <c r="O106" i="9"/>
  <c r="N106" i="9"/>
  <c r="M106" i="9"/>
  <c r="L106" i="9"/>
  <c r="K106" i="9"/>
  <c r="J106" i="9"/>
  <c r="I106" i="9"/>
  <c r="H106" i="9"/>
  <c r="G106" i="9"/>
  <c r="F106" i="9"/>
  <c r="E106" i="9"/>
  <c r="D106" i="9"/>
  <c r="AF105" i="9"/>
  <c r="AE105" i="9"/>
  <c r="AD105" i="9"/>
  <c r="AC105" i="9"/>
  <c r="AB105" i="9"/>
  <c r="AA105" i="9"/>
  <c r="Z105" i="9"/>
  <c r="Y105" i="9"/>
  <c r="X105" i="9"/>
  <c r="W105" i="9"/>
  <c r="V105" i="9"/>
  <c r="U105" i="9"/>
  <c r="T105" i="9"/>
  <c r="S105" i="9"/>
  <c r="R105" i="9"/>
  <c r="Q105" i="9"/>
  <c r="P105" i="9"/>
  <c r="O105" i="9"/>
  <c r="N105" i="9"/>
  <c r="M105" i="9"/>
  <c r="L105" i="9"/>
  <c r="K105" i="9"/>
  <c r="J105" i="9"/>
  <c r="I105" i="9"/>
  <c r="H105" i="9"/>
  <c r="G105" i="9"/>
  <c r="F105" i="9"/>
  <c r="E105" i="9"/>
  <c r="D105" i="9"/>
  <c r="AF104" i="9"/>
  <c r="AE104" i="9"/>
  <c r="AD104" i="9"/>
  <c r="AC104" i="9"/>
  <c r="AB104" i="9"/>
  <c r="AA104" i="9"/>
  <c r="Z104" i="9"/>
  <c r="Y104" i="9"/>
  <c r="X104" i="9"/>
  <c r="W104" i="9"/>
  <c r="V104" i="9"/>
  <c r="U104" i="9"/>
  <c r="T104" i="9"/>
  <c r="S104" i="9"/>
  <c r="R104" i="9"/>
  <c r="Q104" i="9"/>
  <c r="P104" i="9"/>
  <c r="O104" i="9"/>
  <c r="N104" i="9"/>
  <c r="M104" i="9"/>
  <c r="L104" i="9"/>
  <c r="K104" i="9"/>
  <c r="J104" i="9"/>
  <c r="I104" i="9"/>
  <c r="H104" i="9"/>
  <c r="G104" i="9"/>
  <c r="F104" i="9"/>
  <c r="E104" i="9"/>
  <c r="D104" i="9"/>
  <c r="AF103" i="9"/>
  <c r="AE103" i="9"/>
  <c r="AD103" i="9"/>
  <c r="AC103" i="9"/>
  <c r="AB103" i="9"/>
  <c r="AA103" i="9"/>
  <c r="Z103" i="9"/>
  <c r="Y103" i="9"/>
  <c r="X103" i="9"/>
  <c r="W103" i="9"/>
  <c r="V103" i="9"/>
  <c r="U103" i="9"/>
  <c r="T103" i="9"/>
  <c r="S103" i="9"/>
  <c r="R103" i="9"/>
  <c r="Q103" i="9"/>
  <c r="P103" i="9"/>
  <c r="O103" i="9"/>
  <c r="N103" i="9"/>
  <c r="M103" i="9"/>
  <c r="L103" i="9"/>
  <c r="K103" i="9"/>
  <c r="J103" i="9"/>
  <c r="I103" i="9"/>
  <c r="H103" i="9"/>
  <c r="G103" i="9"/>
  <c r="F103" i="9"/>
  <c r="E103" i="9"/>
  <c r="D103" i="9"/>
  <c r="AF102" i="9"/>
  <c r="AE102" i="9"/>
  <c r="AD102" i="9"/>
  <c r="AC102" i="9"/>
  <c r="AB102" i="9"/>
  <c r="AA102" i="9"/>
  <c r="Z102" i="9"/>
  <c r="Y102" i="9"/>
  <c r="X102" i="9"/>
  <c r="W102" i="9"/>
  <c r="V102" i="9"/>
  <c r="U102" i="9"/>
  <c r="T102" i="9"/>
  <c r="S102" i="9"/>
  <c r="R102" i="9"/>
  <c r="Q102" i="9"/>
  <c r="P102" i="9"/>
  <c r="O102" i="9"/>
  <c r="N102" i="9"/>
  <c r="M102" i="9"/>
  <c r="L102" i="9"/>
  <c r="K102" i="9"/>
  <c r="J102" i="9"/>
  <c r="I102" i="9"/>
  <c r="H102" i="9"/>
  <c r="G102" i="9"/>
  <c r="F102" i="9"/>
  <c r="E102" i="9"/>
  <c r="D102" i="9"/>
  <c r="AF101" i="9"/>
  <c r="AE101" i="9"/>
  <c r="AD101" i="9"/>
  <c r="AC101" i="9"/>
  <c r="AB101" i="9"/>
  <c r="AA101" i="9"/>
  <c r="Z101" i="9"/>
  <c r="Y101" i="9"/>
  <c r="X101" i="9"/>
  <c r="W101" i="9"/>
  <c r="V101" i="9"/>
  <c r="U101" i="9"/>
  <c r="T101" i="9"/>
  <c r="S101" i="9"/>
  <c r="R101" i="9"/>
  <c r="Q101" i="9"/>
  <c r="P101" i="9"/>
  <c r="O101" i="9"/>
  <c r="N101" i="9"/>
  <c r="M101" i="9"/>
  <c r="L101" i="9"/>
  <c r="K101" i="9"/>
  <c r="J101" i="9"/>
  <c r="I101" i="9"/>
  <c r="H101" i="9"/>
  <c r="G101" i="9"/>
  <c r="F101" i="9"/>
  <c r="E101" i="9"/>
  <c r="D101" i="9"/>
  <c r="AF100" i="9"/>
  <c r="AE100" i="9"/>
  <c r="AD100" i="9"/>
  <c r="AC100" i="9"/>
  <c r="AB100" i="9"/>
  <c r="AA100" i="9"/>
  <c r="Z100" i="9"/>
  <c r="Y100" i="9"/>
  <c r="X100" i="9"/>
  <c r="W100" i="9"/>
  <c r="V100" i="9"/>
  <c r="U100" i="9"/>
  <c r="T100" i="9"/>
  <c r="S100" i="9"/>
  <c r="R100" i="9"/>
  <c r="Q100" i="9"/>
  <c r="P100" i="9"/>
  <c r="O100" i="9"/>
  <c r="N100" i="9"/>
  <c r="M100" i="9"/>
  <c r="L100" i="9"/>
  <c r="K100" i="9"/>
  <c r="J100" i="9"/>
  <c r="I100" i="9"/>
  <c r="H100" i="9"/>
  <c r="G100" i="9"/>
  <c r="F100" i="9"/>
  <c r="E100" i="9"/>
  <c r="D100" i="9"/>
  <c r="AF99" i="9"/>
  <c r="AE99" i="9"/>
  <c r="AD99" i="9"/>
  <c r="AC99" i="9"/>
  <c r="AB99" i="9"/>
  <c r="AA99" i="9"/>
  <c r="Z99" i="9"/>
  <c r="Y99" i="9"/>
  <c r="X99" i="9"/>
  <c r="W99" i="9"/>
  <c r="V99" i="9"/>
  <c r="U99" i="9"/>
  <c r="T99" i="9"/>
  <c r="S99" i="9"/>
  <c r="R99" i="9"/>
  <c r="Q99" i="9"/>
  <c r="P99" i="9"/>
  <c r="O99" i="9"/>
  <c r="N99" i="9"/>
  <c r="M99" i="9"/>
  <c r="L99" i="9"/>
  <c r="K99" i="9"/>
  <c r="J99" i="9"/>
  <c r="I99" i="9"/>
  <c r="H99" i="9"/>
  <c r="G99" i="9"/>
  <c r="F99" i="9"/>
  <c r="E99" i="9"/>
  <c r="D99" i="9"/>
  <c r="AF98" i="9"/>
  <c r="AE98" i="9"/>
  <c r="AD98" i="9"/>
  <c r="AC98" i="9"/>
  <c r="AB98" i="9"/>
  <c r="AA98" i="9"/>
  <c r="Z98" i="9"/>
  <c r="Y98" i="9"/>
  <c r="X98" i="9"/>
  <c r="W98" i="9"/>
  <c r="V98" i="9"/>
  <c r="U98" i="9"/>
  <c r="T98" i="9"/>
  <c r="S98" i="9"/>
  <c r="R98" i="9"/>
  <c r="Q98" i="9"/>
  <c r="P98" i="9"/>
  <c r="O98" i="9"/>
  <c r="N98" i="9"/>
  <c r="M98" i="9"/>
  <c r="L98" i="9"/>
  <c r="K98" i="9"/>
  <c r="J98" i="9"/>
  <c r="I98" i="9"/>
  <c r="H98" i="9"/>
  <c r="G98" i="9"/>
  <c r="F98" i="9"/>
  <c r="E98" i="9"/>
  <c r="D98" i="9"/>
  <c r="AF97" i="9"/>
  <c r="AE97" i="9"/>
  <c r="AD97" i="9"/>
  <c r="AC97" i="9"/>
  <c r="AB97" i="9"/>
  <c r="AA97" i="9"/>
  <c r="Z97" i="9"/>
  <c r="Y97" i="9"/>
  <c r="X97" i="9"/>
  <c r="W97" i="9"/>
  <c r="V97" i="9"/>
  <c r="U97" i="9"/>
  <c r="T97" i="9"/>
  <c r="S97" i="9"/>
  <c r="R97" i="9"/>
  <c r="Q97" i="9"/>
  <c r="P97" i="9"/>
  <c r="O97" i="9"/>
  <c r="N97" i="9"/>
  <c r="M97" i="9"/>
  <c r="L97" i="9"/>
  <c r="K97" i="9"/>
  <c r="J97" i="9"/>
  <c r="I97" i="9"/>
  <c r="H97" i="9"/>
  <c r="G97" i="9"/>
  <c r="F97" i="9"/>
  <c r="E97" i="9"/>
  <c r="D97" i="9"/>
  <c r="AF96" i="9"/>
  <c r="AE96" i="9"/>
  <c r="AD96" i="9"/>
  <c r="AC96" i="9"/>
  <c r="AB96" i="9"/>
  <c r="AA96" i="9"/>
  <c r="Z96" i="9"/>
  <c r="Y96" i="9"/>
  <c r="X96" i="9"/>
  <c r="W96" i="9"/>
  <c r="V96" i="9"/>
  <c r="U96" i="9"/>
  <c r="T96" i="9"/>
  <c r="S96" i="9"/>
  <c r="R96" i="9"/>
  <c r="Q96" i="9"/>
  <c r="P96" i="9"/>
  <c r="O96" i="9"/>
  <c r="N96" i="9"/>
  <c r="M96" i="9"/>
  <c r="L96" i="9"/>
  <c r="K96" i="9"/>
  <c r="J96" i="9"/>
  <c r="I96" i="9"/>
  <c r="H96" i="9"/>
  <c r="G96" i="9"/>
  <c r="F96" i="9"/>
  <c r="E96" i="9"/>
  <c r="D96" i="9"/>
  <c r="AF95" i="9"/>
  <c r="AE95" i="9"/>
  <c r="AD95" i="9"/>
  <c r="AC95" i="9"/>
  <c r="AB95" i="9"/>
  <c r="AA95" i="9"/>
  <c r="Z95" i="9"/>
  <c r="Y95" i="9"/>
  <c r="X95" i="9"/>
  <c r="W95" i="9"/>
  <c r="V95" i="9"/>
  <c r="U95" i="9"/>
  <c r="T95" i="9"/>
  <c r="S95" i="9"/>
  <c r="R95" i="9"/>
  <c r="Q95" i="9"/>
  <c r="P95" i="9"/>
  <c r="O95" i="9"/>
  <c r="N95" i="9"/>
  <c r="M95" i="9"/>
  <c r="L95" i="9"/>
  <c r="K95" i="9"/>
  <c r="J95" i="9"/>
  <c r="I95" i="9"/>
  <c r="H95" i="9"/>
  <c r="G95" i="9"/>
  <c r="F95" i="9"/>
  <c r="E95" i="9"/>
  <c r="D95" i="9"/>
  <c r="AF94" i="9"/>
  <c r="AE94" i="9"/>
  <c r="AD94" i="9"/>
  <c r="AC94" i="9"/>
  <c r="AB94" i="9"/>
  <c r="AA94" i="9"/>
  <c r="Z94" i="9"/>
  <c r="Y94" i="9"/>
  <c r="X94" i="9"/>
  <c r="W94" i="9"/>
  <c r="V94" i="9"/>
  <c r="U94" i="9"/>
  <c r="T94" i="9"/>
  <c r="S94" i="9"/>
  <c r="R94" i="9"/>
  <c r="Q94" i="9"/>
  <c r="P94" i="9"/>
  <c r="O94" i="9"/>
  <c r="N94" i="9"/>
  <c r="M94" i="9"/>
  <c r="L94" i="9"/>
  <c r="K94" i="9"/>
  <c r="J94" i="9"/>
  <c r="I94" i="9"/>
  <c r="H94" i="9"/>
  <c r="G94" i="9"/>
  <c r="F94" i="9"/>
  <c r="E94" i="9"/>
  <c r="D94" i="9"/>
  <c r="AF93" i="9"/>
  <c r="AE93" i="9"/>
  <c r="AD93" i="9"/>
  <c r="AC93" i="9"/>
  <c r="AB93" i="9"/>
  <c r="AA93" i="9"/>
  <c r="Z93" i="9"/>
  <c r="Y93" i="9"/>
  <c r="X93" i="9"/>
  <c r="W93" i="9"/>
  <c r="V93" i="9"/>
  <c r="U93" i="9"/>
  <c r="T93" i="9"/>
  <c r="S93" i="9"/>
  <c r="R93" i="9"/>
  <c r="Q93" i="9"/>
  <c r="P93" i="9"/>
  <c r="O93" i="9"/>
  <c r="N93" i="9"/>
  <c r="M93" i="9"/>
  <c r="L93" i="9"/>
  <c r="K93" i="9"/>
  <c r="J93" i="9"/>
  <c r="I93" i="9"/>
  <c r="H93" i="9"/>
  <c r="G93" i="9"/>
  <c r="F93" i="9"/>
  <c r="E93" i="9"/>
  <c r="D93" i="9"/>
  <c r="AF92" i="9"/>
  <c r="AE92" i="9"/>
  <c r="AD92" i="9"/>
  <c r="AC92" i="9"/>
  <c r="AB92" i="9"/>
  <c r="AA92" i="9"/>
  <c r="Z92" i="9"/>
  <c r="Y92" i="9"/>
  <c r="X92" i="9"/>
  <c r="W92" i="9"/>
  <c r="V92" i="9"/>
  <c r="U92" i="9"/>
  <c r="T92" i="9"/>
  <c r="S92" i="9"/>
  <c r="R92" i="9"/>
  <c r="Q92" i="9"/>
  <c r="P92" i="9"/>
  <c r="O92" i="9"/>
  <c r="N92" i="9"/>
  <c r="M92" i="9"/>
  <c r="L92" i="9"/>
  <c r="K92" i="9"/>
  <c r="J92" i="9"/>
  <c r="I92" i="9"/>
  <c r="H92" i="9"/>
  <c r="G92" i="9"/>
  <c r="F92" i="9"/>
  <c r="E92" i="9"/>
  <c r="D92" i="9"/>
  <c r="AF91" i="9"/>
  <c r="AE91" i="9"/>
  <c r="AD91" i="9"/>
  <c r="AC91" i="9"/>
  <c r="AB91" i="9"/>
  <c r="AA91" i="9"/>
  <c r="Z91" i="9"/>
  <c r="Y91" i="9"/>
  <c r="X91" i="9"/>
  <c r="W91" i="9"/>
  <c r="V91" i="9"/>
  <c r="U91" i="9"/>
  <c r="T91" i="9"/>
  <c r="S91" i="9"/>
  <c r="R91" i="9"/>
  <c r="Q91" i="9"/>
  <c r="P91" i="9"/>
  <c r="O91" i="9"/>
  <c r="N91" i="9"/>
  <c r="M91" i="9"/>
  <c r="L91" i="9"/>
  <c r="K91" i="9"/>
  <c r="J91" i="9"/>
  <c r="I91" i="9"/>
  <c r="H91" i="9"/>
  <c r="G91" i="9"/>
  <c r="F91" i="9"/>
  <c r="E91" i="9"/>
  <c r="D91" i="9"/>
  <c r="AF90" i="9"/>
  <c r="AE90" i="9"/>
  <c r="AD90" i="9"/>
  <c r="AC90" i="9"/>
  <c r="AB90" i="9"/>
  <c r="AA90" i="9"/>
  <c r="Z90" i="9"/>
  <c r="Y90" i="9"/>
  <c r="X90" i="9"/>
  <c r="W90" i="9"/>
  <c r="V90" i="9"/>
  <c r="U90" i="9"/>
  <c r="T90" i="9"/>
  <c r="S90" i="9"/>
  <c r="R90" i="9"/>
  <c r="Q90" i="9"/>
  <c r="P90" i="9"/>
  <c r="O90" i="9"/>
  <c r="N90" i="9"/>
  <c r="M90" i="9"/>
  <c r="L90" i="9"/>
  <c r="K90" i="9"/>
  <c r="J90" i="9"/>
  <c r="I90" i="9"/>
  <c r="H90" i="9"/>
  <c r="G90" i="9"/>
  <c r="F90" i="9"/>
  <c r="E90" i="9"/>
  <c r="D90" i="9"/>
  <c r="AF89" i="9"/>
  <c r="AE89" i="9"/>
  <c r="AD89" i="9"/>
  <c r="AC89" i="9"/>
  <c r="AB89" i="9"/>
  <c r="AA89" i="9"/>
  <c r="Z89" i="9"/>
  <c r="Y89" i="9"/>
  <c r="X89" i="9"/>
  <c r="W89" i="9"/>
  <c r="V89" i="9"/>
  <c r="U89" i="9"/>
  <c r="T89" i="9"/>
  <c r="S89" i="9"/>
  <c r="R89" i="9"/>
  <c r="Q89" i="9"/>
  <c r="P89" i="9"/>
  <c r="O89" i="9"/>
  <c r="N89" i="9"/>
  <c r="M89" i="9"/>
  <c r="L89" i="9"/>
  <c r="K89" i="9"/>
  <c r="J89" i="9"/>
  <c r="I89" i="9"/>
  <c r="H89" i="9"/>
  <c r="G89" i="9"/>
  <c r="F89" i="9"/>
  <c r="E89" i="9"/>
  <c r="D89" i="9"/>
  <c r="AF88" i="9"/>
  <c r="AE88" i="9"/>
  <c r="AD88" i="9"/>
  <c r="AC88" i="9"/>
  <c r="AB88" i="9"/>
  <c r="AA88" i="9"/>
  <c r="Z88" i="9"/>
  <c r="Y88" i="9"/>
  <c r="X88" i="9"/>
  <c r="W88" i="9"/>
  <c r="V88" i="9"/>
  <c r="U88" i="9"/>
  <c r="T88" i="9"/>
  <c r="S88" i="9"/>
  <c r="R88" i="9"/>
  <c r="Q88" i="9"/>
  <c r="P88" i="9"/>
  <c r="O88" i="9"/>
  <c r="N88" i="9"/>
  <c r="M88" i="9"/>
  <c r="L88" i="9"/>
  <c r="K88" i="9"/>
  <c r="J88" i="9"/>
  <c r="I88" i="9"/>
  <c r="H88" i="9"/>
  <c r="G88" i="9"/>
  <c r="F88" i="9"/>
  <c r="E88" i="9"/>
  <c r="D88" i="9"/>
  <c r="AF87" i="9"/>
  <c r="AE87" i="9"/>
  <c r="AD87" i="9"/>
  <c r="AC87" i="9"/>
  <c r="AB87" i="9"/>
  <c r="AA87" i="9"/>
  <c r="Z87" i="9"/>
  <c r="Y87" i="9"/>
  <c r="X87" i="9"/>
  <c r="W87" i="9"/>
  <c r="V87" i="9"/>
  <c r="U87" i="9"/>
  <c r="T87" i="9"/>
  <c r="S87" i="9"/>
  <c r="R87" i="9"/>
  <c r="Q87" i="9"/>
  <c r="P87" i="9"/>
  <c r="O87" i="9"/>
  <c r="N87" i="9"/>
  <c r="M87" i="9"/>
  <c r="L87" i="9"/>
  <c r="K87" i="9"/>
  <c r="J87" i="9"/>
  <c r="I87" i="9"/>
  <c r="H87" i="9"/>
  <c r="G87" i="9"/>
  <c r="F87" i="9"/>
  <c r="E87" i="9"/>
  <c r="D87" i="9"/>
  <c r="AF86" i="9"/>
  <c r="AE86" i="9"/>
  <c r="AD86" i="9"/>
  <c r="AC86" i="9"/>
  <c r="AB86" i="9"/>
  <c r="AA86" i="9"/>
  <c r="Z86" i="9"/>
  <c r="Y86" i="9"/>
  <c r="X86" i="9"/>
  <c r="W86" i="9"/>
  <c r="V86" i="9"/>
  <c r="U86" i="9"/>
  <c r="T86" i="9"/>
  <c r="S86" i="9"/>
  <c r="R86" i="9"/>
  <c r="Q86" i="9"/>
  <c r="P86" i="9"/>
  <c r="O86" i="9"/>
  <c r="N86" i="9"/>
  <c r="M86" i="9"/>
  <c r="L86" i="9"/>
  <c r="K86" i="9"/>
  <c r="J86" i="9"/>
  <c r="I86" i="9"/>
  <c r="H86" i="9"/>
  <c r="G86" i="9"/>
  <c r="F86" i="9"/>
  <c r="E86" i="9"/>
  <c r="D86" i="9"/>
  <c r="AF85" i="9"/>
  <c r="AE85" i="9"/>
  <c r="AD85" i="9"/>
  <c r="AC85" i="9"/>
  <c r="AB85" i="9"/>
  <c r="AA85" i="9"/>
  <c r="Z85" i="9"/>
  <c r="Y85" i="9"/>
  <c r="X85" i="9"/>
  <c r="W85" i="9"/>
  <c r="V85" i="9"/>
  <c r="U85" i="9"/>
  <c r="T85" i="9"/>
  <c r="S85" i="9"/>
  <c r="R85" i="9"/>
  <c r="Q85" i="9"/>
  <c r="P85" i="9"/>
  <c r="O85" i="9"/>
  <c r="N85" i="9"/>
  <c r="M85" i="9"/>
  <c r="L85" i="9"/>
  <c r="K85" i="9"/>
  <c r="J85" i="9"/>
  <c r="I85" i="9"/>
  <c r="H85" i="9"/>
  <c r="G85" i="9"/>
  <c r="F85" i="9"/>
  <c r="E85" i="9"/>
  <c r="D85" i="9"/>
  <c r="AF84" i="9"/>
  <c r="AE84" i="9"/>
  <c r="AD84" i="9"/>
  <c r="AC84" i="9"/>
  <c r="AB84" i="9"/>
  <c r="AA84" i="9"/>
  <c r="Z84" i="9"/>
  <c r="Y84" i="9"/>
  <c r="X84" i="9"/>
  <c r="W84" i="9"/>
  <c r="V84" i="9"/>
  <c r="U84" i="9"/>
  <c r="T84" i="9"/>
  <c r="S84" i="9"/>
  <c r="R84" i="9"/>
  <c r="Q84" i="9"/>
  <c r="P84" i="9"/>
  <c r="O84" i="9"/>
  <c r="N84" i="9"/>
  <c r="M84" i="9"/>
  <c r="L84" i="9"/>
  <c r="K84" i="9"/>
  <c r="J84" i="9"/>
  <c r="I84" i="9"/>
  <c r="H84" i="9"/>
  <c r="G84" i="9"/>
  <c r="F84" i="9"/>
  <c r="E84" i="9"/>
  <c r="D84" i="9"/>
  <c r="AF83" i="9"/>
  <c r="AE83" i="9"/>
  <c r="AD83" i="9"/>
  <c r="AC83" i="9"/>
  <c r="AB83" i="9"/>
  <c r="AA83" i="9"/>
  <c r="Z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AF82" i="9"/>
  <c r="AE82" i="9"/>
  <c r="AD82" i="9"/>
  <c r="AC82" i="9"/>
  <c r="AB82" i="9"/>
  <c r="AA82" i="9"/>
  <c r="Z82" i="9"/>
  <c r="Y82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F82" i="9"/>
  <c r="E82" i="9"/>
  <c r="D82" i="9"/>
  <c r="AF81" i="9"/>
  <c r="AE81" i="9"/>
  <c r="AD81" i="9"/>
  <c r="AC81" i="9"/>
  <c r="AB81" i="9"/>
  <c r="AA81" i="9"/>
  <c r="Z81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AF80" i="9"/>
  <c r="AE80" i="9"/>
  <c r="AD80" i="9"/>
  <c r="AC80" i="9"/>
  <c r="AB80" i="9"/>
  <c r="AA80" i="9"/>
  <c r="Z80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AF79" i="9"/>
  <c r="AE79" i="9"/>
  <c r="AD79" i="9"/>
  <c r="AC79" i="9"/>
  <c r="AB79" i="9"/>
  <c r="AA79" i="9"/>
  <c r="Z79" i="9"/>
  <c r="Y79" i="9"/>
  <c r="X79" i="9"/>
  <c r="W79" i="9"/>
  <c r="V79" i="9"/>
  <c r="U79" i="9"/>
  <c r="T79" i="9"/>
  <c r="S79" i="9"/>
  <c r="R79" i="9"/>
  <c r="Q79" i="9"/>
  <c r="P79" i="9"/>
  <c r="O79" i="9"/>
  <c r="N79" i="9"/>
  <c r="M79" i="9"/>
  <c r="L79" i="9"/>
  <c r="K79" i="9"/>
  <c r="J79" i="9"/>
  <c r="I79" i="9"/>
  <c r="H79" i="9"/>
  <c r="G79" i="9"/>
  <c r="F79" i="9"/>
  <c r="E79" i="9"/>
  <c r="D79" i="9"/>
  <c r="AF78" i="9"/>
  <c r="AE78" i="9"/>
  <c r="AD78" i="9"/>
  <c r="AC78" i="9"/>
  <c r="AB78" i="9"/>
  <c r="AA78" i="9"/>
  <c r="Z78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AF77" i="9"/>
  <c r="AE77" i="9"/>
  <c r="AD77" i="9"/>
  <c r="AC77" i="9"/>
  <c r="AB77" i="9"/>
  <c r="AA77" i="9"/>
  <c r="Z77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AF76" i="9"/>
  <c r="AE76" i="9"/>
  <c r="AD76" i="9"/>
  <c r="AC76" i="9"/>
  <c r="AB76" i="9"/>
  <c r="AA76" i="9"/>
  <c r="Z76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AF75" i="9"/>
  <c r="AE75" i="9"/>
  <c r="AD75" i="9"/>
  <c r="AC75" i="9"/>
  <c r="AB75" i="9"/>
  <c r="AA75" i="9"/>
  <c r="Z75" i="9"/>
  <c r="Y75" i="9"/>
  <c r="X75" i="9"/>
  <c r="W75" i="9"/>
  <c r="V75" i="9"/>
  <c r="U75" i="9"/>
  <c r="T75" i="9"/>
  <c r="S75" i="9"/>
  <c r="R75" i="9"/>
  <c r="Q75" i="9"/>
  <c r="P75" i="9"/>
  <c r="O75" i="9"/>
  <c r="N75" i="9"/>
  <c r="M75" i="9"/>
  <c r="L75" i="9"/>
  <c r="K75" i="9"/>
  <c r="J75" i="9"/>
  <c r="I75" i="9"/>
  <c r="H75" i="9"/>
  <c r="G75" i="9"/>
  <c r="F75" i="9"/>
  <c r="E75" i="9"/>
  <c r="D75" i="9"/>
  <c r="AF74" i="9"/>
  <c r="AE74" i="9"/>
  <c r="AD74" i="9"/>
  <c r="AC74" i="9"/>
  <c r="AB74" i="9"/>
  <c r="AA74" i="9"/>
  <c r="Z74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AF73" i="9"/>
  <c r="AE73" i="9"/>
  <c r="AD73" i="9"/>
  <c r="AC73" i="9"/>
  <c r="AB73" i="9"/>
  <c r="AA73" i="9"/>
  <c r="Z73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AF72" i="9"/>
  <c r="AE72" i="9"/>
  <c r="AD72" i="9"/>
  <c r="AC72" i="9"/>
  <c r="AB72" i="9"/>
  <c r="AA72" i="9"/>
  <c r="Z72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AF71" i="9"/>
  <c r="AE71" i="9"/>
  <c r="AD71" i="9"/>
  <c r="AC71" i="9"/>
  <c r="AB71" i="9"/>
  <c r="AA71" i="9"/>
  <c r="Z71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AF70" i="9"/>
  <c r="AE70" i="9"/>
  <c r="AD70" i="9"/>
  <c r="AC70" i="9"/>
  <c r="AB70" i="9"/>
  <c r="AA70" i="9"/>
  <c r="Z70" i="9"/>
  <c r="Y70" i="9"/>
  <c r="X70" i="9"/>
  <c r="W70" i="9"/>
  <c r="V70" i="9"/>
  <c r="U70" i="9"/>
  <c r="T70" i="9"/>
  <c r="S70" i="9"/>
  <c r="R70" i="9"/>
  <c r="Q70" i="9"/>
  <c r="P70" i="9"/>
  <c r="O70" i="9"/>
  <c r="N70" i="9"/>
  <c r="M70" i="9"/>
  <c r="L70" i="9"/>
  <c r="K70" i="9"/>
  <c r="J70" i="9"/>
  <c r="I70" i="9"/>
  <c r="H70" i="9"/>
  <c r="G70" i="9"/>
  <c r="F70" i="9"/>
  <c r="E70" i="9"/>
  <c r="D70" i="9"/>
  <c r="AF69" i="9"/>
  <c r="AE69" i="9"/>
  <c r="AD69" i="9"/>
  <c r="AC69" i="9"/>
  <c r="AB69" i="9"/>
  <c r="AA69" i="9"/>
  <c r="Z69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AF68" i="9"/>
  <c r="AE68" i="9"/>
  <c r="AD68" i="9"/>
  <c r="AC68" i="9"/>
  <c r="AB68" i="9"/>
  <c r="AA68" i="9"/>
  <c r="Z68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AF67" i="9"/>
  <c r="AE67" i="9"/>
  <c r="AD67" i="9"/>
  <c r="AC67" i="9"/>
  <c r="AB67" i="9"/>
  <c r="AA67" i="9"/>
  <c r="Z67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AF66" i="9"/>
  <c r="AE66" i="9"/>
  <c r="AD66" i="9"/>
  <c r="AC66" i="9"/>
  <c r="AB66" i="9"/>
  <c r="AA66" i="9"/>
  <c r="Z66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AF65" i="9"/>
  <c r="AE65" i="9"/>
  <c r="AD65" i="9"/>
  <c r="AC65" i="9"/>
  <c r="AB65" i="9"/>
  <c r="AA65" i="9"/>
  <c r="Z65" i="9"/>
  <c r="Y65" i="9"/>
  <c r="X65" i="9"/>
  <c r="W65" i="9"/>
  <c r="V65" i="9"/>
  <c r="U65" i="9"/>
  <c r="T65" i="9"/>
  <c r="S65" i="9"/>
  <c r="R65" i="9"/>
  <c r="Q65" i="9"/>
  <c r="P65" i="9"/>
  <c r="O65" i="9"/>
  <c r="N65" i="9"/>
  <c r="M65" i="9"/>
  <c r="L65" i="9"/>
  <c r="K65" i="9"/>
  <c r="J65" i="9"/>
  <c r="I65" i="9"/>
  <c r="H65" i="9"/>
  <c r="G65" i="9"/>
  <c r="F65" i="9"/>
  <c r="E65" i="9"/>
  <c r="D65" i="9"/>
  <c r="AF64" i="9"/>
  <c r="AE64" i="9"/>
  <c r="AD64" i="9"/>
  <c r="AC64" i="9"/>
  <c r="AB64" i="9"/>
  <c r="AA64" i="9"/>
  <c r="Z64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AF63" i="9"/>
  <c r="AE63" i="9"/>
  <c r="AD63" i="9"/>
  <c r="AC63" i="9"/>
  <c r="AB63" i="9"/>
  <c r="AA63" i="9"/>
  <c r="Z63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AF61" i="9"/>
  <c r="AE61" i="9"/>
  <c r="AD61" i="9"/>
  <c r="AC61" i="9"/>
  <c r="AB61" i="9"/>
  <c r="AA61" i="9"/>
  <c r="Z61" i="9"/>
  <c r="Y61" i="9"/>
  <c r="X61" i="9"/>
  <c r="W61" i="9"/>
  <c r="V61" i="9"/>
  <c r="U61" i="9"/>
  <c r="T61" i="9"/>
  <c r="S61" i="9"/>
  <c r="R61" i="9"/>
  <c r="Q61" i="9"/>
  <c r="P61" i="9"/>
  <c r="O61" i="9"/>
  <c r="N61" i="9"/>
  <c r="M61" i="9"/>
  <c r="L61" i="9"/>
  <c r="K61" i="9"/>
  <c r="J61" i="9"/>
  <c r="I61" i="9"/>
  <c r="H61" i="9"/>
  <c r="G61" i="9"/>
  <c r="F61" i="9"/>
  <c r="E61" i="9"/>
  <c r="D61" i="9"/>
  <c r="AF60" i="9"/>
  <c r="AE60" i="9"/>
  <c r="AD60" i="9"/>
  <c r="AC60" i="9"/>
  <c r="AB60" i="9"/>
  <c r="AA60" i="9"/>
  <c r="Z60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AF59" i="9"/>
  <c r="AE59" i="9"/>
  <c r="AD59" i="9"/>
  <c r="AC59" i="9"/>
  <c r="AB59" i="9"/>
  <c r="AA59" i="9"/>
  <c r="Z59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AF58" i="9"/>
  <c r="AE58" i="9"/>
  <c r="AD58" i="9"/>
  <c r="AC58" i="9"/>
  <c r="AB58" i="9"/>
  <c r="AA58" i="9"/>
  <c r="Z58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AF57" i="9"/>
  <c r="AE57" i="9"/>
  <c r="AD57" i="9"/>
  <c r="AC57" i="9"/>
  <c r="AB57" i="9"/>
  <c r="AA57" i="9"/>
  <c r="Z57" i="9"/>
  <c r="Y57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AF56" i="9"/>
  <c r="AE56" i="9"/>
  <c r="AD56" i="9"/>
  <c r="AC56" i="9"/>
  <c r="AB56" i="9"/>
  <c r="AA56" i="9"/>
  <c r="Z56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AF55" i="9"/>
  <c r="AE55" i="9"/>
  <c r="AD55" i="9"/>
  <c r="AC55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AF54" i="9"/>
  <c r="AE54" i="9"/>
  <c r="AD54" i="9"/>
  <c r="AC54" i="9"/>
  <c r="AB54" i="9"/>
  <c r="AA54" i="9"/>
  <c r="Z54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AF53" i="9"/>
  <c r="AE53" i="9"/>
  <c r="AD53" i="9"/>
  <c r="AC53" i="9"/>
  <c r="AB53" i="9"/>
  <c r="AA53" i="9"/>
  <c r="Z53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AF52" i="9"/>
  <c r="AE52" i="9"/>
  <c r="AD52" i="9"/>
  <c r="AC52" i="9"/>
  <c r="AB52" i="9"/>
  <c r="AA52" i="9"/>
  <c r="Z52" i="9"/>
  <c r="Y52" i="9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AF51" i="9"/>
  <c r="AE51" i="9"/>
  <c r="AD51" i="9"/>
  <c r="AC51" i="9"/>
  <c r="AB51" i="9"/>
  <c r="AA51" i="9"/>
  <c r="Z51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AF50" i="9"/>
  <c r="AE50" i="9"/>
  <c r="AD50" i="9"/>
  <c r="AC50" i="9"/>
  <c r="AB50" i="9"/>
  <c r="AA50" i="9"/>
  <c r="Z50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2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1" i="9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AF120" i="6"/>
  <c r="AF119" i="6"/>
  <c r="AF118" i="6"/>
  <c r="AF117" i="6"/>
  <c r="AF116" i="6"/>
  <c r="AF115" i="6"/>
  <c r="AF114" i="6"/>
  <c r="AF113" i="6"/>
  <c r="AF112" i="6"/>
  <c r="AF111" i="6"/>
  <c r="AF110" i="6"/>
  <c r="AF109" i="6"/>
  <c r="AF108" i="6"/>
  <c r="AF107" i="6"/>
  <c r="AF106" i="6"/>
  <c r="AF105" i="6"/>
  <c r="AF104" i="6"/>
  <c r="AF103" i="6"/>
  <c r="AF102" i="6"/>
  <c r="AF101" i="6"/>
  <c r="AF100" i="6"/>
  <c r="AF99" i="6"/>
  <c r="AF98" i="6"/>
  <c r="AF97" i="6"/>
  <c r="AF96" i="6"/>
  <c r="AF95" i="6"/>
  <c r="AF94" i="6"/>
  <c r="AF93" i="6"/>
  <c r="AF92" i="6"/>
  <c r="AF91" i="6"/>
  <c r="AF90" i="6"/>
  <c r="AF89" i="6"/>
  <c r="AF88" i="6"/>
  <c r="AF87" i="6"/>
  <c r="AF86" i="6"/>
  <c r="AF85" i="6"/>
  <c r="AF84" i="6"/>
  <c r="AF83" i="6"/>
  <c r="AF82" i="6"/>
  <c r="AF81" i="6"/>
  <c r="AF80" i="6"/>
  <c r="AF79" i="6"/>
  <c r="AF78" i="6"/>
  <c r="AF77" i="6"/>
  <c r="AF76" i="6"/>
  <c r="AF75" i="6"/>
  <c r="AF74" i="6"/>
  <c r="AF73" i="6"/>
  <c r="AF72" i="6"/>
  <c r="AF71" i="6"/>
  <c r="AF70" i="6"/>
  <c r="AF69" i="6"/>
  <c r="AF68" i="6"/>
  <c r="AF67" i="6"/>
  <c r="AF66" i="6"/>
  <c r="AF65" i="6"/>
  <c r="AF64" i="6"/>
  <c r="AF63" i="6"/>
  <c r="AF62" i="6"/>
  <c r="AF61" i="6"/>
  <c r="AF60" i="6"/>
  <c r="AF59" i="6"/>
  <c r="AF58" i="6"/>
  <c r="AF57" i="6"/>
  <c r="AF56" i="6"/>
  <c r="AF55" i="6"/>
  <c r="AF54" i="6"/>
  <c r="AF53" i="6"/>
  <c r="AF52" i="6"/>
  <c r="AF51" i="6"/>
  <c r="AF50" i="6"/>
  <c r="AF49" i="6"/>
  <c r="AF48" i="6"/>
  <c r="AF47" i="6"/>
  <c r="AF46" i="6"/>
  <c r="AF45" i="6"/>
  <c r="AF44" i="6"/>
  <c r="AF43" i="6"/>
  <c r="AF42" i="6"/>
  <c r="AF41" i="6"/>
  <c r="AF40" i="6"/>
  <c r="AF39" i="6"/>
  <c r="AF38" i="6"/>
  <c r="AF37" i="6"/>
  <c r="AF36" i="6"/>
  <c r="AF35" i="6"/>
  <c r="AF34" i="6"/>
  <c r="AF33" i="6"/>
  <c r="AF32" i="6"/>
  <c r="AF31" i="6"/>
  <c r="AF30" i="6"/>
  <c r="AF29" i="6"/>
  <c r="AF28" i="6"/>
  <c r="AF27" i="6"/>
  <c r="AF26" i="6"/>
  <c r="AF25" i="6"/>
  <c r="AF24" i="6"/>
  <c r="AF23" i="6"/>
  <c r="AF22" i="6"/>
  <c r="AF21" i="6"/>
  <c r="AF20" i="6"/>
  <c r="AF19" i="6"/>
  <c r="AF18" i="6"/>
  <c r="AF17" i="6"/>
  <c r="AF16" i="6"/>
  <c r="AF15" i="6"/>
  <c r="AF14" i="6"/>
  <c r="AF13" i="6"/>
  <c r="AF12" i="6"/>
  <c r="AF11" i="6"/>
  <c r="AF10" i="6"/>
  <c r="AF9" i="6"/>
  <c r="AF8" i="6"/>
  <c r="AF7" i="6"/>
  <c r="AF6" i="6"/>
  <c r="AF5" i="6"/>
  <c r="AF4" i="6"/>
  <c r="AF3" i="6"/>
  <c r="AF2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" i="6"/>
  <c r="G110" i="5"/>
  <c r="W110" i="5"/>
  <c r="AD111" i="5"/>
  <c r="C6" i="4"/>
  <c r="D115" i="5" s="1"/>
  <c r="D6" i="4"/>
  <c r="E45" i="5" s="1"/>
  <c r="E6" i="4"/>
  <c r="F87" i="5" s="1"/>
  <c r="F6" i="4"/>
  <c r="G104" i="5" s="1"/>
  <c r="G6" i="4"/>
  <c r="H87" i="5" s="1"/>
  <c r="H6" i="4"/>
  <c r="I104" i="5" s="1"/>
  <c r="I6" i="4"/>
  <c r="J87" i="5" s="1"/>
  <c r="J6" i="4"/>
  <c r="K87" i="5" s="1"/>
  <c r="K6" i="4"/>
  <c r="L93" i="5" s="1"/>
  <c r="L6" i="4"/>
  <c r="M93" i="5" s="1"/>
  <c r="M6" i="4"/>
  <c r="N18" i="5" s="1"/>
  <c r="N6" i="4"/>
  <c r="O56" i="5" s="1"/>
  <c r="O6" i="4"/>
  <c r="P114" i="5" s="1"/>
  <c r="P6" i="4"/>
  <c r="Q53" i="5" s="1"/>
  <c r="Q6" i="4"/>
  <c r="R104" i="5" s="1"/>
  <c r="R6" i="4"/>
  <c r="S57" i="5" s="1"/>
  <c r="S6" i="4"/>
  <c r="T23" i="5" s="1"/>
  <c r="T6" i="4"/>
  <c r="U114" i="5" s="1"/>
  <c r="U6" i="4"/>
  <c r="V114" i="5" s="1"/>
  <c r="V6" i="4"/>
  <c r="W77" i="5" s="1"/>
  <c r="W6" i="4"/>
  <c r="X81" i="5" s="1"/>
  <c r="X6" i="4"/>
  <c r="Y94" i="5" s="1"/>
  <c r="Y6" i="4"/>
  <c r="Z114" i="5" s="1"/>
  <c r="Z6" i="4"/>
  <c r="AA73" i="5" s="1"/>
  <c r="AA6" i="4"/>
  <c r="AB114" i="5" s="1"/>
  <c r="AB6" i="4"/>
  <c r="AC85" i="5" s="1"/>
  <c r="AC6" i="4"/>
  <c r="AD85" i="5" s="1"/>
  <c r="AD6" i="4"/>
  <c r="AE85" i="5" s="1"/>
  <c r="AE6" i="4"/>
  <c r="AF64" i="5" s="1"/>
  <c r="B6" i="4"/>
  <c r="C11" i="5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2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" i="2"/>
  <c r="L100" i="5" l="1"/>
  <c r="K100" i="5"/>
  <c r="AA99" i="5"/>
  <c r="L98" i="5"/>
  <c r="O97" i="5"/>
  <c r="I97" i="5"/>
  <c r="Q89" i="5"/>
  <c r="C2" i="5"/>
  <c r="O89" i="5"/>
  <c r="C24" i="5"/>
  <c r="J89" i="5"/>
  <c r="I120" i="5"/>
  <c r="I87" i="5"/>
  <c r="AF111" i="5"/>
  <c r="AB86" i="5"/>
  <c r="Y111" i="5"/>
  <c r="K110" i="5"/>
  <c r="C73" i="5"/>
  <c r="C72" i="5"/>
  <c r="U97" i="5"/>
  <c r="Q86" i="5"/>
  <c r="F86" i="5"/>
  <c r="C16" i="5"/>
  <c r="E110" i="5"/>
  <c r="Y82" i="5"/>
  <c r="U120" i="5"/>
  <c r="E108" i="5"/>
  <c r="O95" i="5"/>
  <c r="X82" i="5"/>
  <c r="N107" i="5"/>
  <c r="AF94" i="5"/>
  <c r="L75" i="5"/>
  <c r="N118" i="5"/>
  <c r="M107" i="5"/>
  <c r="V94" i="5"/>
  <c r="Y74" i="5"/>
  <c r="M118" i="5"/>
  <c r="AE106" i="5"/>
  <c r="M94" i="5"/>
  <c r="N73" i="5"/>
  <c r="O116" i="5"/>
  <c r="V105" i="5"/>
  <c r="H92" i="5"/>
  <c r="P67" i="5"/>
  <c r="M116" i="5"/>
  <c r="N105" i="5"/>
  <c r="G92" i="5"/>
  <c r="O66" i="5"/>
  <c r="Y114" i="5"/>
  <c r="I103" i="5"/>
  <c r="W91" i="5"/>
  <c r="L65" i="5"/>
  <c r="G114" i="5"/>
  <c r="H103" i="5"/>
  <c r="L90" i="5"/>
  <c r="U51" i="5"/>
  <c r="AF113" i="5"/>
  <c r="V102" i="5"/>
  <c r="V50" i="5"/>
  <c r="C120" i="5"/>
  <c r="C64" i="5"/>
  <c r="C14" i="5"/>
  <c r="K120" i="5"/>
  <c r="E118" i="5"/>
  <c r="I116" i="5"/>
  <c r="AE113" i="5"/>
  <c r="Z111" i="5"/>
  <c r="F110" i="5"/>
  <c r="L107" i="5"/>
  <c r="L105" i="5"/>
  <c r="G103" i="5"/>
  <c r="J100" i="5"/>
  <c r="M97" i="5"/>
  <c r="N94" i="5"/>
  <c r="F92" i="5"/>
  <c r="K89" i="5"/>
  <c r="N86" i="5"/>
  <c r="Y81" i="5"/>
  <c r="U74" i="5"/>
  <c r="AD65" i="5"/>
  <c r="K47" i="5"/>
  <c r="C112" i="5"/>
  <c r="C62" i="5"/>
  <c r="C10" i="5"/>
  <c r="AF117" i="5"/>
  <c r="H116" i="5"/>
  <c r="AD113" i="5"/>
  <c r="H105" i="5"/>
  <c r="W81" i="5"/>
  <c r="AF44" i="5"/>
  <c r="T120" i="5"/>
  <c r="C110" i="5"/>
  <c r="C58" i="5"/>
  <c r="C9" i="5"/>
  <c r="E120" i="5"/>
  <c r="AB117" i="5"/>
  <c r="G116" i="5"/>
  <c r="V113" i="5"/>
  <c r="X111" i="5"/>
  <c r="AF108" i="5"/>
  <c r="AA106" i="5"/>
  <c r="G105" i="5"/>
  <c r="Q102" i="5"/>
  <c r="Y99" i="5"/>
  <c r="AD96" i="5"/>
  <c r="L94" i="5"/>
  <c r="U91" i="5"/>
  <c r="I89" i="5"/>
  <c r="E86" i="5"/>
  <c r="H81" i="5"/>
  <c r="E73" i="5"/>
  <c r="J65" i="5"/>
  <c r="W43" i="5"/>
  <c r="C106" i="5"/>
  <c r="C57" i="5"/>
  <c r="C8" i="5"/>
  <c r="D120" i="5"/>
  <c r="AA117" i="5"/>
  <c r="AB115" i="5"/>
  <c r="P113" i="5"/>
  <c r="P111" i="5"/>
  <c r="AE108" i="5"/>
  <c r="Z106" i="5"/>
  <c r="F105" i="5"/>
  <c r="P102" i="5"/>
  <c r="U99" i="5"/>
  <c r="AB96" i="5"/>
  <c r="AC93" i="5"/>
  <c r="Q91" i="5"/>
  <c r="T88" i="5"/>
  <c r="K85" i="5"/>
  <c r="G81" i="5"/>
  <c r="O72" i="5"/>
  <c r="E65" i="5"/>
  <c r="O38" i="5"/>
  <c r="C105" i="5"/>
  <c r="C56" i="5"/>
  <c r="F2" i="5"/>
  <c r="AF119" i="5"/>
  <c r="Z117" i="5"/>
  <c r="V115" i="5"/>
  <c r="O113" i="5"/>
  <c r="N111" i="5"/>
  <c r="W108" i="5"/>
  <c r="Y106" i="5"/>
  <c r="AA104" i="5"/>
  <c r="AE101" i="5"/>
  <c r="O99" i="5"/>
  <c r="T96" i="5"/>
  <c r="AA93" i="5"/>
  <c r="P91" i="5"/>
  <c r="N88" i="5"/>
  <c r="I85" i="5"/>
  <c r="Z80" i="5"/>
  <c r="N72" i="5"/>
  <c r="Q63" i="5"/>
  <c r="G36" i="5"/>
  <c r="C104" i="5"/>
  <c r="C48" i="5"/>
  <c r="L2" i="5"/>
  <c r="V119" i="5"/>
  <c r="P117" i="5"/>
  <c r="U115" i="5"/>
  <c r="N113" i="5"/>
  <c r="J111" i="5"/>
  <c r="U108" i="5"/>
  <c r="Q106" i="5"/>
  <c r="Y104" i="5"/>
  <c r="AA101" i="5"/>
  <c r="G99" i="5"/>
  <c r="R96" i="5"/>
  <c r="W93" i="5"/>
  <c r="O91" i="5"/>
  <c r="F88" i="5"/>
  <c r="E85" i="5"/>
  <c r="AD79" i="5"/>
  <c r="M72" i="5"/>
  <c r="F63" i="5"/>
  <c r="X35" i="5"/>
  <c r="C96" i="5"/>
  <c r="C46" i="5"/>
  <c r="M2" i="5"/>
  <c r="Q119" i="5"/>
  <c r="L117" i="5"/>
  <c r="T115" i="5"/>
  <c r="F113" i="5"/>
  <c r="I111" i="5"/>
  <c r="Q108" i="5"/>
  <c r="O106" i="5"/>
  <c r="U104" i="5"/>
  <c r="Y101" i="5"/>
  <c r="E99" i="5"/>
  <c r="F96" i="5"/>
  <c r="V93" i="5"/>
  <c r="AF90" i="5"/>
  <c r="AE87" i="5"/>
  <c r="Q84" i="5"/>
  <c r="I79" i="5"/>
  <c r="AC70" i="5"/>
  <c r="F62" i="5"/>
  <c r="E35" i="5"/>
  <c r="C94" i="5"/>
  <c r="C42" i="5"/>
  <c r="N2" i="5"/>
  <c r="P119" i="5"/>
  <c r="K117" i="5"/>
  <c r="L115" i="5"/>
  <c r="AC112" i="5"/>
  <c r="H111" i="5"/>
  <c r="P108" i="5"/>
  <c r="K106" i="5"/>
  <c r="T104" i="5"/>
  <c r="U101" i="5"/>
  <c r="Z98" i="5"/>
  <c r="AC95" i="5"/>
  <c r="U93" i="5"/>
  <c r="AD90" i="5"/>
  <c r="X87" i="5"/>
  <c r="O84" i="5"/>
  <c r="AD78" i="5"/>
  <c r="AA70" i="5"/>
  <c r="AE61" i="5"/>
  <c r="E29" i="5"/>
  <c r="C90" i="5"/>
  <c r="C41" i="5"/>
  <c r="V2" i="5"/>
  <c r="F119" i="5"/>
  <c r="J117" i="5"/>
  <c r="F115" i="5"/>
  <c r="AB112" i="5"/>
  <c r="AC110" i="5"/>
  <c r="O108" i="5"/>
  <c r="J106" i="5"/>
  <c r="M101" i="5"/>
  <c r="Y98" i="5"/>
  <c r="AB95" i="5"/>
  <c r="I93" i="5"/>
  <c r="Z90" i="5"/>
  <c r="W87" i="5"/>
  <c r="AE83" i="5"/>
  <c r="AB78" i="5"/>
  <c r="H70" i="5"/>
  <c r="W61" i="5"/>
  <c r="Z22" i="5"/>
  <c r="C89" i="5"/>
  <c r="C40" i="5"/>
  <c r="AB2" i="5"/>
  <c r="AE118" i="5"/>
  <c r="AE116" i="5"/>
  <c r="E115" i="5"/>
  <c r="AA112" i="5"/>
  <c r="AA110" i="5"/>
  <c r="G108" i="5"/>
  <c r="I106" i="5"/>
  <c r="F104" i="5"/>
  <c r="K101" i="5"/>
  <c r="X98" i="5"/>
  <c r="AA95" i="5"/>
  <c r="G93" i="5"/>
  <c r="X90" i="5"/>
  <c r="V87" i="5"/>
  <c r="AD83" i="5"/>
  <c r="AE77" i="5"/>
  <c r="G70" i="5"/>
  <c r="O59" i="5"/>
  <c r="X21" i="5"/>
  <c r="C88" i="5"/>
  <c r="C32" i="5"/>
  <c r="AC2" i="5"/>
  <c r="AD118" i="5"/>
  <c r="AC116" i="5"/>
  <c r="Q112" i="5"/>
  <c r="AD105" i="5"/>
  <c r="AD103" i="5"/>
  <c r="AF100" i="5"/>
  <c r="AF92" i="5"/>
  <c r="AC83" i="5"/>
  <c r="AF76" i="5"/>
  <c r="X69" i="5"/>
  <c r="AB58" i="5"/>
  <c r="AB11" i="5"/>
  <c r="C80" i="5"/>
  <c r="C30" i="5"/>
  <c r="AD2" i="5"/>
  <c r="AC118" i="5"/>
  <c r="Y116" i="5"/>
  <c r="W114" i="5"/>
  <c r="M112" i="5"/>
  <c r="V110" i="5"/>
  <c r="AD107" i="5"/>
  <c r="AB105" i="5"/>
  <c r="AA103" i="5"/>
  <c r="AE100" i="5"/>
  <c r="F98" i="5"/>
  <c r="M95" i="5"/>
  <c r="AD92" i="5"/>
  <c r="AE89" i="5"/>
  <c r="G87" i="5"/>
  <c r="L83" i="5"/>
  <c r="AD76" i="5"/>
  <c r="V68" i="5"/>
  <c r="K57" i="5"/>
  <c r="AC9" i="5"/>
  <c r="C78" i="5"/>
  <c r="C26" i="5"/>
  <c r="AA120" i="5"/>
  <c r="U118" i="5"/>
  <c r="X116" i="5"/>
  <c r="Q114" i="5"/>
  <c r="L112" i="5"/>
  <c r="U110" i="5"/>
  <c r="AC107" i="5"/>
  <c r="X105" i="5"/>
  <c r="Z103" i="5"/>
  <c r="AD100" i="5"/>
  <c r="E98" i="5"/>
  <c r="I95" i="5"/>
  <c r="Z92" i="5"/>
  <c r="AD89" i="5"/>
  <c r="AF86" i="5"/>
  <c r="E83" i="5"/>
  <c r="Z76" i="5"/>
  <c r="L68" i="5"/>
  <c r="AB53" i="5"/>
  <c r="D1" i="4"/>
  <c r="C74" i="5"/>
  <c r="C25" i="5"/>
  <c r="Y120" i="5"/>
  <c r="O118" i="5"/>
  <c r="W116" i="5"/>
  <c r="I114" i="5"/>
  <c r="K112" i="5"/>
  <c r="M110" i="5"/>
  <c r="AB107" i="5"/>
  <c r="W105" i="5"/>
  <c r="O103" i="5"/>
  <c r="P100" i="5"/>
  <c r="D98" i="5"/>
  <c r="G95" i="5"/>
  <c r="P92" i="5"/>
  <c r="AC89" i="5"/>
  <c r="AD86" i="5"/>
  <c r="Z82" i="5"/>
  <c r="V75" i="5"/>
  <c r="AD67" i="5"/>
  <c r="D2" i="4"/>
  <c r="R18" i="5"/>
  <c r="R6" i="5"/>
  <c r="R22" i="5"/>
  <c r="R38" i="5"/>
  <c r="R11" i="5"/>
  <c r="R27" i="5"/>
  <c r="R43" i="5"/>
  <c r="R5" i="5"/>
  <c r="R10" i="5"/>
  <c r="R15" i="5"/>
  <c r="R31" i="5"/>
  <c r="R47" i="5"/>
  <c r="R3" i="5"/>
  <c r="R13" i="5"/>
  <c r="R32" i="5"/>
  <c r="R34" i="5"/>
  <c r="R46" i="5"/>
  <c r="R58" i="5"/>
  <c r="R24" i="5"/>
  <c r="R7" i="5"/>
  <c r="R8" i="5"/>
  <c r="R16" i="5"/>
  <c r="R25" i="5"/>
  <c r="R9" i="5"/>
  <c r="R35" i="5"/>
  <c r="R28" i="5"/>
  <c r="R17" i="5"/>
  <c r="R20" i="5"/>
  <c r="R33" i="5"/>
  <c r="R19" i="5"/>
  <c r="R61" i="5"/>
  <c r="R71" i="5"/>
  <c r="R26" i="5"/>
  <c r="R41" i="5"/>
  <c r="R56" i="5"/>
  <c r="R76" i="5"/>
  <c r="R21" i="5"/>
  <c r="R49" i="5"/>
  <c r="R51" i="5"/>
  <c r="R65" i="5"/>
  <c r="R12" i="5"/>
  <c r="R14" i="5"/>
  <c r="R23" i="5"/>
  <c r="R75" i="5"/>
  <c r="R53" i="5"/>
  <c r="R42" i="5"/>
  <c r="R60" i="5"/>
  <c r="R4" i="5"/>
  <c r="R45" i="5"/>
  <c r="R55" i="5"/>
  <c r="R63" i="5"/>
  <c r="R39" i="5"/>
  <c r="R50" i="5"/>
  <c r="R48" i="5"/>
  <c r="R57" i="5"/>
  <c r="R52" i="5"/>
  <c r="R40" i="5"/>
  <c r="R66" i="5"/>
  <c r="R89" i="5"/>
  <c r="R94" i="5"/>
  <c r="R72" i="5"/>
  <c r="R77" i="5"/>
  <c r="R83" i="5"/>
  <c r="R99" i="5"/>
  <c r="R79" i="5"/>
  <c r="R93" i="5"/>
  <c r="R29" i="5"/>
  <c r="R36" i="5"/>
  <c r="R59" i="5"/>
  <c r="R62" i="5"/>
  <c r="R64" i="5"/>
  <c r="R87" i="5"/>
  <c r="R73" i="5"/>
  <c r="R81" i="5"/>
  <c r="R30" i="5"/>
  <c r="R68" i="5"/>
  <c r="R44" i="5"/>
  <c r="R78" i="5"/>
  <c r="R74" i="5"/>
  <c r="R37" i="5"/>
  <c r="R91" i="5"/>
  <c r="R108" i="5"/>
  <c r="R113" i="5"/>
  <c r="R70" i="5"/>
  <c r="R97" i="5"/>
  <c r="R118" i="5"/>
  <c r="R85" i="5"/>
  <c r="R107" i="5"/>
  <c r="R112" i="5"/>
  <c r="R92" i="5"/>
  <c r="R100" i="5"/>
  <c r="R103" i="5"/>
  <c r="R117" i="5"/>
  <c r="R84" i="5"/>
  <c r="R86" i="5"/>
  <c r="R106" i="5"/>
  <c r="R54" i="5"/>
  <c r="R98" i="5"/>
  <c r="R111" i="5"/>
  <c r="R95" i="5"/>
  <c r="R116" i="5"/>
  <c r="R80" i="5"/>
  <c r="R105" i="5"/>
  <c r="R2" i="5"/>
  <c r="R101" i="5"/>
  <c r="R110" i="5"/>
  <c r="R69" i="5"/>
  <c r="R90" i="5"/>
  <c r="R115" i="5"/>
  <c r="R82" i="5"/>
  <c r="R120" i="5"/>
  <c r="S120" i="5"/>
  <c r="R114" i="5"/>
  <c r="S96" i="5"/>
  <c r="R88" i="5"/>
  <c r="T43" i="5"/>
  <c r="R119" i="5"/>
  <c r="T109" i="5"/>
  <c r="S109" i="5"/>
  <c r="S51" i="5"/>
  <c r="R109" i="5"/>
  <c r="T57" i="5"/>
  <c r="D109" i="5"/>
  <c r="S13" i="5"/>
  <c r="S29" i="5"/>
  <c r="S17" i="5"/>
  <c r="S33" i="5"/>
  <c r="S6" i="5"/>
  <c r="S22" i="5"/>
  <c r="S38" i="5"/>
  <c r="S5" i="5"/>
  <c r="S10" i="5"/>
  <c r="S26" i="5"/>
  <c r="S42" i="5"/>
  <c r="S14" i="5"/>
  <c r="S3" i="5"/>
  <c r="S21" i="5"/>
  <c r="S53" i="5"/>
  <c r="S32" i="5"/>
  <c r="S34" i="5"/>
  <c r="S46" i="5"/>
  <c r="S58" i="5"/>
  <c r="S19" i="5"/>
  <c r="S7" i="5"/>
  <c r="S8" i="5"/>
  <c r="S16" i="5"/>
  <c r="S25" i="5"/>
  <c r="S9" i="5"/>
  <c r="S28" i="5"/>
  <c r="S31" i="5"/>
  <c r="S20" i="5"/>
  <c r="S11" i="5"/>
  <c r="S23" i="5"/>
  <c r="S37" i="5"/>
  <c r="S54" i="5"/>
  <c r="S66" i="5"/>
  <c r="S61" i="5"/>
  <c r="S71" i="5"/>
  <c r="S41" i="5"/>
  <c r="S56" i="5"/>
  <c r="S44" i="5"/>
  <c r="S70" i="5"/>
  <c r="S18" i="5"/>
  <c r="S64" i="5"/>
  <c r="S60" i="5"/>
  <c r="S4" i="5"/>
  <c r="S45" i="5"/>
  <c r="S55" i="5"/>
  <c r="S63" i="5"/>
  <c r="S35" i="5"/>
  <c r="S39" i="5"/>
  <c r="S50" i="5"/>
  <c r="S48" i="5"/>
  <c r="S43" i="5"/>
  <c r="S52" i="5"/>
  <c r="S47" i="5"/>
  <c r="S69" i="5"/>
  <c r="S84" i="5"/>
  <c r="S100" i="5"/>
  <c r="S40" i="5"/>
  <c r="S89" i="5"/>
  <c r="S75" i="5"/>
  <c r="S94" i="5"/>
  <c r="S88" i="5"/>
  <c r="S104" i="5"/>
  <c r="S24" i="5"/>
  <c r="S67" i="5"/>
  <c r="S82" i="5"/>
  <c r="S36" i="5"/>
  <c r="S59" i="5"/>
  <c r="S62" i="5"/>
  <c r="S73" i="5"/>
  <c r="S65" i="5"/>
  <c r="S76" i="5"/>
  <c r="S81" i="5"/>
  <c r="S30" i="5"/>
  <c r="S15" i="5"/>
  <c r="S68" i="5"/>
  <c r="S78" i="5"/>
  <c r="S72" i="5"/>
  <c r="S102" i="5"/>
  <c r="S119" i="5"/>
  <c r="S91" i="5"/>
  <c r="S108" i="5"/>
  <c r="S27" i="5"/>
  <c r="S113" i="5"/>
  <c r="S77" i="5"/>
  <c r="S79" i="5"/>
  <c r="S97" i="5"/>
  <c r="S118" i="5"/>
  <c r="S85" i="5"/>
  <c r="S107" i="5"/>
  <c r="S112" i="5"/>
  <c r="S12" i="5"/>
  <c r="S92" i="5"/>
  <c r="S103" i="5"/>
  <c r="S117" i="5"/>
  <c r="S86" i="5"/>
  <c r="S106" i="5"/>
  <c r="S98" i="5"/>
  <c r="S111" i="5"/>
  <c r="S2" i="5"/>
  <c r="S83" i="5"/>
  <c r="S95" i="5"/>
  <c r="S116" i="5"/>
  <c r="S49" i="5"/>
  <c r="S80" i="5"/>
  <c r="S87" i="5"/>
  <c r="S105" i="5"/>
  <c r="S93" i="5"/>
  <c r="S101" i="5"/>
  <c r="S110" i="5"/>
  <c r="S74" i="5"/>
  <c r="S90" i="5"/>
  <c r="S115" i="5"/>
  <c r="S114" i="5"/>
  <c r="R102" i="5"/>
  <c r="R67" i="5"/>
  <c r="T8" i="5"/>
  <c r="T24" i="5"/>
  <c r="T12" i="5"/>
  <c r="T28" i="5"/>
  <c r="T17" i="5"/>
  <c r="T33" i="5"/>
  <c r="T49" i="5"/>
  <c r="T16" i="5"/>
  <c r="T5" i="5"/>
  <c r="T21" i="5"/>
  <c r="T37" i="5"/>
  <c r="T9" i="5"/>
  <c r="T18" i="5"/>
  <c r="T36" i="5"/>
  <c r="T44" i="5"/>
  <c r="T13" i="5"/>
  <c r="T53" i="5"/>
  <c r="T3" i="5"/>
  <c r="T4" i="5"/>
  <c r="T15" i="5"/>
  <c r="T30" i="5"/>
  <c r="T6" i="5"/>
  <c r="T19" i="5"/>
  <c r="T22" i="5"/>
  <c r="T7" i="5"/>
  <c r="T25" i="5"/>
  <c r="T10" i="5"/>
  <c r="T31" i="5"/>
  <c r="T40" i="5"/>
  <c r="T59" i="5"/>
  <c r="T77" i="5"/>
  <c r="T54" i="5"/>
  <c r="T66" i="5"/>
  <c r="T26" i="5"/>
  <c r="T61" i="5"/>
  <c r="T71" i="5"/>
  <c r="T29" i="5"/>
  <c r="T51" i="5"/>
  <c r="T65" i="5"/>
  <c r="T38" i="5"/>
  <c r="T47" i="5"/>
  <c r="T20" i="5"/>
  <c r="T32" i="5"/>
  <c r="T42" i="5"/>
  <c r="T60" i="5"/>
  <c r="T34" i="5"/>
  <c r="T45" i="5"/>
  <c r="T55" i="5"/>
  <c r="T35" i="5"/>
  <c r="T39" i="5"/>
  <c r="T50" i="5"/>
  <c r="T11" i="5"/>
  <c r="T48" i="5"/>
  <c r="T95" i="5"/>
  <c r="T69" i="5"/>
  <c r="T84" i="5"/>
  <c r="T100" i="5"/>
  <c r="T89" i="5"/>
  <c r="T52" i="5"/>
  <c r="T72" i="5"/>
  <c r="T83" i="5"/>
  <c r="T99" i="5"/>
  <c r="T63" i="5"/>
  <c r="T70" i="5"/>
  <c r="T79" i="5"/>
  <c r="T41" i="5"/>
  <c r="T64" i="5"/>
  <c r="T67" i="5"/>
  <c r="T82" i="5"/>
  <c r="T62" i="5"/>
  <c r="T46" i="5"/>
  <c r="T73" i="5"/>
  <c r="T14" i="5"/>
  <c r="T76" i="5"/>
  <c r="T81" i="5"/>
  <c r="T58" i="5"/>
  <c r="T68" i="5"/>
  <c r="T114" i="5"/>
  <c r="T102" i="5"/>
  <c r="T119" i="5"/>
  <c r="T91" i="5"/>
  <c r="T94" i="5"/>
  <c r="T108" i="5"/>
  <c r="T27" i="5"/>
  <c r="T113" i="5"/>
  <c r="T75" i="5"/>
  <c r="T97" i="5"/>
  <c r="T118" i="5"/>
  <c r="T85" i="5"/>
  <c r="T107" i="5"/>
  <c r="T112" i="5"/>
  <c r="T92" i="5"/>
  <c r="T103" i="5"/>
  <c r="T117" i="5"/>
  <c r="T2" i="5"/>
  <c r="T86" i="5"/>
  <c r="T106" i="5"/>
  <c r="T98" i="5"/>
  <c r="T111" i="5"/>
  <c r="T74" i="5"/>
  <c r="T90" i="5"/>
  <c r="T78" i="5"/>
  <c r="T116" i="5"/>
  <c r="T80" i="5"/>
  <c r="T87" i="5"/>
  <c r="T105" i="5"/>
  <c r="T56" i="5"/>
  <c r="T93" i="5"/>
  <c r="T101" i="5"/>
  <c r="T110" i="5"/>
  <c r="D8" i="5"/>
  <c r="D24" i="5"/>
  <c r="D12" i="5"/>
  <c r="D28" i="5"/>
  <c r="D17" i="5"/>
  <c r="D33" i="5"/>
  <c r="D49" i="5"/>
  <c r="D16" i="5"/>
  <c r="D5" i="5"/>
  <c r="D21" i="5"/>
  <c r="D37" i="5"/>
  <c r="D9" i="5"/>
  <c r="D3" i="5"/>
  <c r="D10" i="5"/>
  <c r="D42" i="5"/>
  <c r="D23" i="5"/>
  <c r="D26" i="5"/>
  <c r="D53" i="5"/>
  <c r="D32" i="5"/>
  <c r="D34" i="5"/>
  <c r="D13" i="5"/>
  <c r="D27" i="5"/>
  <c r="D14" i="5"/>
  <c r="D30" i="5"/>
  <c r="D19" i="5"/>
  <c r="D22" i="5"/>
  <c r="D4" i="5"/>
  <c r="D25" i="5"/>
  <c r="D39" i="5"/>
  <c r="D48" i="5"/>
  <c r="D77" i="5"/>
  <c r="D43" i="5"/>
  <c r="D66" i="5"/>
  <c r="D6" i="5"/>
  <c r="D18" i="5"/>
  <c r="D35" i="5"/>
  <c r="D59" i="5"/>
  <c r="D71" i="5"/>
  <c r="D20" i="5"/>
  <c r="D61" i="5"/>
  <c r="D65" i="5"/>
  <c r="D51" i="5"/>
  <c r="D15" i="5"/>
  <c r="D44" i="5"/>
  <c r="D58" i="5"/>
  <c r="D41" i="5"/>
  <c r="D11" i="5"/>
  <c r="D38" i="5"/>
  <c r="D7" i="5"/>
  <c r="D47" i="5"/>
  <c r="D55" i="5"/>
  <c r="D50" i="5"/>
  <c r="D68" i="5"/>
  <c r="D95" i="5"/>
  <c r="D52" i="5"/>
  <c r="D54" i="5"/>
  <c r="D56" i="5"/>
  <c r="D62" i="5"/>
  <c r="D80" i="5"/>
  <c r="D84" i="5"/>
  <c r="D100" i="5"/>
  <c r="D74" i="5"/>
  <c r="D89" i="5"/>
  <c r="D29" i="5"/>
  <c r="D36" i="5"/>
  <c r="D83" i="5"/>
  <c r="D99" i="5"/>
  <c r="D75" i="5"/>
  <c r="D82" i="5"/>
  <c r="D72" i="5"/>
  <c r="D79" i="5"/>
  <c r="D57" i="5"/>
  <c r="D60" i="5"/>
  <c r="D70" i="5"/>
  <c r="D81" i="5"/>
  <c r="D31" i="5"/>
  <c r="D67" i="5"/>
  <c r="D45" i="5"/>
  <c r="D87" i="5"/>
  <c r="D93" i="5"/>
  <c r="D101" i="5"/>
  <c r="D114" i="5"/>
  <c r="D63" i="5"/>
  <c r="D90" i="5"/>
  <c r="D104" i="5"/>
  <c r="D119" i="5"/>
  <c r="D73" i="5"/>
  <c r="D108" i="5"/>
  <c r="D46" i="5"/>
  <c r="D96" i="5"/>
  <c r="D113" i="5"/>
  <c r="D88" i="5"/>
  <c r="D118" i="5"/>
  <c r="D40" i="5"/>
  <c r="D102" i="5"/>
  <c r="D107" i="5"/>
  <c r="D76" i="5"/>
  <c r="D91" i="5"/>
  <c r="D94" i="5"/>
  <c r="D112" i="5"/>
  <c r="D64" i="5"/>
  <c r="D78" i="5"/>
  <c r="D117" i="5"/>
  <c r="D2" i="5"/>
  <c r="D69" i="5"/>
  <c r="D97" i="5"/>
  <c r="D106" i="5"/>
  <c r="D111" i="5"/>
  <c r="D103" i="5"/>
  <c r="D116" i="5"/>
  <c r="D92" i="5"/>
  <c r="D105" i="5"/>
  <c r="D85" i="5"/>
  <c r="D110" i="5"/>
  <c r="D86" i="5"/>
  <c r="S99" i="5"/>
  <c r="Q7" i="5"/>
  <c r="Q23" i="5"/>
  <c r="Q11" i="5"/>
  <c r="Q27" i="5"/>
  <c r="Q16" i="5"/>
  <c r="Q32" i="5"/>
  <c r="Q48" i="5"/>
  <c r="Q15" i="5"/>
  <c r="Q4" i="5"/>
  <c r="Q20" i="5"/>
  <c r="Q36" i="5"/>
  <c r="Q8" i="5"/>
  <c r="Q24" i="5"/>
  <c r="Q14" i="5"/>
  <c r="Q52" i="5"/>
  <c r="Q6" i="5"/>
  <c r="Q22" i="5"/>
  <c r="Q25" i="5"/>
  <c r="Q37" i="5"/>
  <c r="Q9" i="5"/>
  <c r="Q28" i="5"/>
  <c r="Q17" i="5"/>
  <c r="Q31" i="5"/>
  <c r="Q10" i="5"/>
  <c r="Q5" i="5"/>
  <c r="Q26" i="5"/>
  <c r="Q41" i="5"/>
  <c r="Q56" i="5"/>
  <c r="Q76" i="5"/>
  <c r="Q21" i="5"/>
  <c r="Q49" i="5"/>
  <c r="Q51" i="5"/>
  <c r="Q65" i="5"/>
  <c r="Q3" i="5"/>
  <c r="Q29" i="5"/>
  <c r="Q44" i="5"/>
  <c r="Q70" i="5"/>
  <c r="Q47" i="5"/>
  <c r="Q58" i="5"/>
  <c r="Q64" i="5"/>
  <c r="Q42" i="5"/>
  <c r="Q60" i="5"/>
  <c r="Q33" i="5"/>
  <c r="Q45" i="5"/>
  <c r="Q55" i="5"/>
  <c r="Q39" i="5"/>
  <c r="Q50" i="5"/>
  <c r="Q34" i="5"/>
  <c r="Q35" i="5"/>
  <c r="Q57" i="5"/>
  <c r="Q62" i="5"/>
  <c r="Q43" i="5"/>
  <c r="Q13" i="5"/>
  <c r="Q94" i="5"/>
  <c r="Q72" i="5"/>
  <c r="Q75" i="5"/>
  <c r="Q77" i="5"/>
  <c r="Q83" i="5"/>
  <c r="Q99" i="5"/>
  <c r="Q88" i="5"/>
  <c r="Q12" i="5"/>
  <c r="Q18" i="5"/>
  <c r="Q38" i="5"/>
  <c r="Q54" i="5"/>
  <c r="Q67" i="5"/>
  <c r="Q82" i="5"/>
  <c r="Q98" i="5"/>
  <c r="Q73" i="5"/>
  <c r="Q19" i="5"/>
  <c r="Q81" i="5"/>
  <c r="Q30" i="5"/>
  <c r="Q46" i="5"/>
  <c r="Q68" i="5"/>
  <c r="Q78" i="5"/>
  <c r="Q74" i="5"/>
  <c r="Q61" i="5"/>
  <c r="Q71" i="5"/>
  <c r="Q80" i="5"/>
  <c r="C119" i="5"/>
  <c r="C103" i="5"/>
  <c r="C87" i="5"/>
  <c r="C71" i="5"/>
  <c r="C55" i="5"/>
  <c r="C39" i="5"/>
  <c r="C23" i="5"/>
  <c r="C7" i="5"/>
  <c r="O2" i="5"/>
  <c r="AE2" i="5"/>
  <c r="AE119" i="5"/>
  <c r="O119" i="5"/>
  <c r="AB118" i="5"/>
  <c r="L118" i="5"/>
  <c r="Y117" i="5"/>
  <c r="I117" i="5"/>
  <c r="V116" i="5"/>
  <c r="F116" i="5"/>
  <c r="AF114" i="5"/>
  <c r="AC113" i="5"/>
  <c r="M113" i="5"/>
  <c r="Z112" i="5"/>
  <c r="J112" i="5"/>
  <c r="W111" i="5"/>
  <c r="G111" i="5"/>
  <c r="Q109" i="5"/>
  <c r="AD108" i="5"/>
  <c r="N108" i="5"/>
  <c r="AA107" i="5"/>
  <c r="K107" i="5"/>
  <c r="X106" i="5"/>
  <c r="H106" i="5"/>
  <c r="U105" i="5"/>
  <c r="E105" i="5"/>
  <c r="Q104" i="5"/>
  <c r="Y103" i="5"/>
  <c r="F103" i="5"/>
  <c r="O102" i="5"/>
  <c r="AC100" i="5"/>
  <c r="I100" i="5"/>
  <c r="N99" i="5"/>
  <c r="W98" i="5"/>
  <c r="AF97" i="5"/>
  <c r="H97" i="5"/>
  <c r="Q96" i="5"/>
  <c r="Z95" i="5"/>
  <c r="AE94" i="5"/>
  <c r="K94" i="5"/>
  <c r="Y92" i="5"/>
  <c r="E92" i="5"/>
  <c r="N91" i="5"/>
  <c r="AB89" i="5"/>
  <c r="H89" i="5"/>
  <c r="M88" i="5"/>
  <c r="U87" i="5"/>
  <c r="X86" i="5"/>
  <c r="AF85" i="5"/>
  <c r="AB83" i="5"/>
  <c r="X80" i="5"/>
  <c r="V78" i="5"/>
  <c r="Y76" i="5"/>
  <c r="AD71" i="5"/>
  <c r="V69" i="5"/>
  <c r="L67" i="5"/>
  <c r="U61" i="5"/>
  <c r="L50" i="5"/>
  <c r="AB42" i="5"/>
  <c r="AD34" i="5"/>
  <c r="V21" i="5"/>
  <c r="AF12" i="5"/>
  <c r="AF28" i="5"/>
  <c r="AF16" i="5"/>
  <c r="AF32" i="5"/>
  <c r="AF5" i="5"/>
  <c r="AF21" i="5"/>
  <c r="AF37" i="5"/>
  <c r="AF4" i="5"/>
  <c r="AF9" i="5"/>
  <c r="AF25" i="5"/>
  <c r="AF41" i="5"/>
  <c r="AF13" i="5"/>
  <c r="AF22" i="5"/>
  <c r="AF48" i="5"/>
  <c r="AF52" i="5"/>
  <c r="AF39" i="5"/>
  <c r="AF43" i="5"/>
  <c r="AF57" i="5"/>
  <c r="AF11" i="5"/>
  <c r="AF23" i="5"/>
  <c r="AF26" i="5"/>
  <c r="AF29" i="5"/>
  <c r="AF18" i="5"/>
  <c r="AF14" i="5"/>
  <c r="AF7" i="5"/>
  <c r="AF33" i="5"/>
  <c r="AF42" i="5"/>
  <c r="AF65" i="5"/>
  <c r="AF17" i="5"/>
  <c r="AF34" i="5"/>
  <c r="AF58" i="5"/>
  <c r="AF70" i="5"/>
  <c r="AF24" i="5"/>
  <c r="AF27" i="5"/>
  <c r="AF30" i="5"/>
  <c r="AF35" i="5"/>
  <c r="AF45" i="5"/>
  <c r="AF53" i="5"/>
  <c r="AF75" i="5"/>
  <c r="AF55" i="5"/>
  <c r="AF69" i="5"/>
  <c r="AF36" i="5"/>
  <c r="AF63" i="5"/>
  <c r="AF40" i="5"/>
  <c r="AF8" i="5"/>
  <c r="AF10" i="5"/>
  <c r="AF6" i="5"/>
  <c r="AF46" i="5"/>
  <c r="AF62" i="5"/>
  <c r="AF59" i="5"/>
  <c r="AF54" i="5"/>
  <c r="AF49" i="5"/>
  <c r="AF3" i="5"/>
  <c r="AF51" i="5"/>
  <c r="AF61" i="5"/>
  <c r="AF79" i="5"/>
  <c r="AF83" i="5"/>
  <c r="AF99" i="5"/>
  <c r="AF73" i="5"/>
  <c r="AF88" i="5"/>
  <c r="AF93" i="5"/>
  <c r="AF68" i="5"/>
  <c r="AF87" i="5"/>
  <c r="AF103" i="5"/>
  <c r="AF60" i="5"/>
  <c r="AF74" i="5"/>
  <c r="AF81" i="5"/>
  <c r="AF38" i="5"/>
  <c r="AF71" i="5"/>
  <c r="AF78" i="5"/>
  <c r="AF19" i="5"/>
  <c r="AF50" i="5"/>
  <c r="AF56" i="5"/>
  <c r="AF80" i="5"/>
  <c r="AF66" i="5"/>
  <c r="AF20" i="5"/>
  <c r="AF72" i="5"/>
  <c r="P12" i="5"/>
  <c r="P28" i="5"/>
  <c r="P16" i="5"/>
  <c r="P32" i="5"/>
  <c r="P5" i="5"/>
  <c r="P21" i="5"/>
  <c r="P37" i="5"/>
  <c r="P4" i="5"/>
  <c r="P9" i="5"/>
  <c r="P25" i="5"/>
  <c r="P41" i="5"/>
  <c r="P13" i="5"/>
  <c r="P14" i="5"/>
  <c r="P52" i="5"/>
  <c r="P27" i="5"/>
  <c r="P30" i="5"/>
  <c r="P57" i="5"/>
  <c r="P35" i="5"/>
  <c r="P17" i="5"/>
  <c r="P31" i="5"/>
  <c r="P33" i="5"/>
  <c r="P10" i="5"/>
  <c r="P20" i="5"/>
  <c r="P23" i="5"/>
  <c r="P26" i="5"/>
  <c r="P49" i="5"/>
  <c r="P51" i="5"/>
  <c r="P65" i="5"/>
  <c r="P3" i="5"/>
  <c r="P29" i="5"/>
  <c r="P44" i="5"/>
  <c r="P70" i="5"/>
  <c r="P75" i="5"/>
  <c r="P18" i="5"/>
  <c r="P38" i="5"/>
  <c r="P53" i="5"/>
  <c r="P69" i="5"/>
  <c r="P45" i="5"/>
  <c r="P55" i="5"/>
  <c r="P63" i="5"/>
  <c r="P6" i="5"/>
  <c r="P39" i="5"/>
  <c r="P50" i="5"/>
  <c r="P34" i="5"/>
  <c r="P48" i="5"/>
  <c r="P62" i="5"/>
  <c r="P43" i="5"/>
  <c r="P11" i="5"/>
  <c r="P15" i="5"/>
  <c r="P22" i="5"/>
  <c r="P36" i="5"/>
  <c r="P40" i="5"/>
  <c r="P60" i="5"/>
  <c r="P72" i="5"/>
  <c r="P77" i="5"/>
  <c r="P83" i="5"/>
  <c r="P99" i="5"/>
  <c r="P88" i="5"/>
  <c r="P104" i="5"/>
  <c r="P79" i="5"/>
  <c r="P93" i="5"/>
  <c r="P56" i="5"/>
  <c r="P59" i="5"/>
  <c r="P87" i="5"/>
  <c r="P103" i="5"/>
  <c r="P19" i="5"/>
  <c r="P81" i="5"/>
  <c r="P46" i="5"/>
  <c r="P7" i="5"/>
  <c r="P68" i="5"/>
  <c r="P76" i="5"/>
  <c r="P78" i="5"/>
  <c r="P58" i="5"/>
  <c r="P74" i="5"/>
  <c r="P85" i="5"/>
  <c r="P8" i="5"/>
  <c r="P61" i="5"/>
  <c r="P71" i="5"/>
  <c r="P80" i="5"/>
  <c r="C118" i="5"/>
  <c r="C102" i="5"/>
  <c r="C86" i="5"/>
  <c r="C70" i="5"/>
  <c r="C54" i="5"/>
  <c r="C38" i="5"/>
  <c r="C22" i="5"/>
  <c r="C6" i="5"/>
  <c r="P2" i="5"/>
  <c r="AF2" i="5"/>
  <c r="Q120" i="5"/>
  <c r="AD119" i="5"/>
  <c r="N119" i="5"/>
  <c r="AA118" i="5"/>
  <c r="K118" i="5"/>
  <c r="X117" i="5"/>
  <c r="H117" i="5"/>
  <c r="U116" i="5"/>
  <c r="E116" i="5"/>
  <c r="AE114" i="5"/>
  <c r="O114" i="5"/>
  <c r="AB113" i="5"/>
  <c r="L113" i="5"/>
  <c r="Y112" i="5"/>
  <c r="I112" i="5"/>
  <c r="V111" i="5"/>
  <c r="F111" i="5"/>
  <c r="AF109" i="5"/>
  <c r="P109" i="5"/>
  <c r="AC108" i="5"/>
  <c r="M108" i="5"/>
  <c r="Z107" i="5"/>
  <c r="J107" i="5"/>
  <c r="W106" i="5"/>
  <c r="G106" i="5"/>
  <c r="N104" i="5"/>
  <c r="X103" i="5"/>
  <c r="E103" i="5"/>
  <c r="N102" i="5"/>
  <c r="AB100" i="5"/>
  <c r="H100" i="5"/>
  <c r="M99" i="5"/>
  <c r="V98" i="5"/>
  <c r="AE97" i="5"/>
  <c r="G97" i="5"/>
  <c r="P96" i="5"/>
  <c r="Y95" i="5"/>
  <c r="AD94" i="5"/>
  <c r="J94" i="5"/>
  <c r="X92" i="5"/>
  <c r="M91" i="5"/>
  <c r="AA89" i="5"/>
  <c r="G89" i="5"/>
  <c r="L88" i="5"/>
  <c r="W86" i="5"/>
  <c r="AF84" i="5"/>
  <c r="AA83" i="5"/>
  <c r="P82" i="5"/>
  <c r="U78" i="5"/>
  <c r="X76" i="5"/>
  <c r="G74" i="5"/>
  <c r="AB71" i="5"/>
  <c r="K67" i="5"/>
  <c r="AB64" i="5"/>
  <c r="AB60" i="5"/>
  <c r="Y49" i="5"/>
  <c r="AA42" i="5"/>
  <c r="AC34" i="5"/>
  <c r="L19" i="5"/>
  <c r="AE17" i="5"/>
  <c r="AE5" i="5"/>
  <c r="AE21" i="5"/>
  <c r="AE37" i="5"/>
  <c r="AE10" i="5"/>
  <c r="AE26" i="5"/>
  <c r="AE42" i="5"/>
  <c r="AE4" i="5"/>
  <c r="AE9" i="5"/>
  <c r="AE14" i="5"/>
  <c r="AE30" i="5"/>
  <c r="AE46" i="5"/>
  <c r="AE25" i="5"/>
  <c r="AE39" i="5"/>
  <c r="AE43" i="5"/>
  <c r="AE57" i="5"/>
  <c r="AE35" i="5"/>
  <c r="AE23" i="5"/>
  <c r="AE12" i="5"/>
  <c r="AE29" i="5"/>
  <c r="AE13" i="5"/>
  <c r="AE18" i="5"/>
  <c r="AE3" i="5"/>
  <c r="AE24" i="5"/>
  <c r="AE6" i="5"/>
  <c r="AE7" i="5"/>
  <c r="AE15" i="5"/>
  <c r="AE22" i="5"/>
  <c r="AE34" i="5"/>
  <c r="AE58" i="5"/>
  <c r="AE70" i="5"/>
  <c r="AE11" i="5"/>
  <c r="AE27" i="5"/>
  <c r="AE45" i="5"/>
  <c r="AE53" i="5"/>
  <c r="AE75" i="5"/>
  <c r="AE19" i="5"/>
  <c r="AE60" i="5"/>
  <c r="AE64" i="5"/>
  <c r="AE50" i="5"/>
  <c r="AE74" i="5"/>
  <c r="AE40" i="5"/>
  <c r="AE48" i="5"/>
  <c r="AE8" i="5"/>
  <c r="AE16" i="5"/>
  <c r="AE52" i="5"/>
  <c r="AE62" i="5"/>
  <c r="AE59" i="5"/>
  <c r="AE54" i="5"/>
  <c r="AE49" i="5"/>
  <c r="AE41" i="5"/>
  <c r="AE44" i="5"/>
  <c r="AE55" i="5"/>
  <c r="AE73" i="5"/>
  <c r="AE88" i="5"/>
  <c r="AE93" i="5"/>
  <c r="AE47" i="5"/>
  <c r="AE82" i="5"/>
  <c r="AE98" i="5"/>
  <c r="AE32" i="5"/>
  <c r="AE65" i="5"/>
  <c r="AE76" i="5"/>
  <c r="AE92" i="5"/>
  <c r="AE38" i="5"/>
  <c r="AE71" i="5"/>
  <c r="AE78" i="5"/>
  <c r="AE86" i="5"/>
  <c r="AE56" i="5"/>
  <c r="AE80" i="5"/>
  <c r="AE33" i="5"/>
  <c r="AE66" i="5"/>
  <c r="AE69" i="5"/>
  <c r="AE20" i="5"/>
  <c r="AE36" i="5"/>
  <c r="AE72" i="5"/>
  <c r="O17" i="5"/>
  <c r="O5" i="5"/>
  <c r="O21" i="5"/>
  <c r="O37" i="5"/>
  <c r="O10" i="5"/>
  <c r="O26" i="5"/>
  <c r="O42" i="5"/>
  <c r="O4" i="5"/>
  <c r="O9" i="5"/>
  <c r="O14" i="5"/>
  <c r="O30" i="5"/>
  <c r="O46" i="5"/>
  <c r="O3" i="5"/>
  <c r="O27" i="5"/>
  <c r="O57" i="5"/>
  <c r="O19" i="5"/>
  <c r="O48" i="5"/>
  <c r="O16" i="5"/>
  <c r="O28" i="5"/>
  <c r="O31" i="5"/>
  <c r="O20" i="5"/>
  <c r="O23" i="5"/>
  <c r="O11" i="5"/>
  <c r="O12" i="5"/>
  <c r="O18" i="5"/>
  <c r="O29" i="5"/>
  <c r="O44" i="5"/>
  <c r="O70" i="5"/>
  <c r="O75" i="5"/>
  <c r="O47" i="5"/>
  <c r="O58" i="5"/>
  <c r="O64" i="5"/>
  <c r="O8" i="5"/>
  <c r="O60" i="5"/>
  <c r="O74" i="5"/>
  <c r="O6" i="5"/>
  <c r="O33" i="5"/>
  <c r="O39" i="5"/>
  <c r="O50" i="5"/>
  <c r="O32" i="5"/>
  <c r="O34" i="5"/>
  <c r="O25" i="5"/>
  <c r="O35" i="5"/>
  <c r="O62" i="5"/>
  <c r="O43" i="5"/>
  <c r="O52" i="5"/>
  <c r="O13" i="5"/>
  <c r="O15" i="5"/>
  <c r="O22" i="5"/>
  <c r="O36" i="5"/>
  <c r="O40" i="5"/>
  <c r="O54" i="5"/>
  <c r="O88" i="5"/>
  <c r="O104" i="5"/>
  <c r="O45" i="5"/>
  <c r="O79" i="5"/>
  <c r="O93" i="5"/>
  <c r="O67" i="5"/>
  <c r="O82" i="5"/>
  <c r="O98" i="5"/>
  <c r="O24" i="5"/>
  <c r="O63" i="5"/>
  <c r="O73" i="5"/>
  <c r="O92" i="5"/>
  <c r="O41" i="5"/>
  <c r="O86" i="5"/>
  <c r="O7" i="5"/>
  <c r="O68" i="5"/>
  <c r="O76" i="5"/>
  <c r="O65" i="5"/>
  <c r="O78" i="5"/>
  <c r="O61" i="5"/>
  <c r="O71" i="5"/>
  <c r="O80" i="5"/>
  <c r="O51" i="5"/>
  <c r="O53" i="5"/>
  <c r="O55" i="5"/>
  <c r="C117" i="5"/>
  <c r="C101" i="5"/>
  <c r="C85" i="5"/>
  <c r="C69" i="5"/>
  <c r="C53" i="5"/>
  <c r="C37" i="5"/>
  <c r="C21" i="5"/>
  <c r="C5" i="5"/>
  <c r="Q2" i="5"/>
  <c r="AF120" i="5"/>
  <c r="P120" i="5"/>
  <c r="AC119" i="5"/>
  <c r="M119" i="5"/>
  <c r="Z118" i="5"/>
  <c r="J118" i="5"/>
  <c r="W117" i="5"/>
  <c r="G117" i="5"/>
  <c r="Q115" i="5"/>
  <c r="AD114" i="5"/>
  <c r="N114" i="5"/>
  <c r="AA113" i="5"/>
  <c r="K113" i="5"/>
  <c r="X112" i="5"/>
  <c r="H112" i="5"/>
  <c r="U111" i="5"/>
  <c r="E111" i="5"/>
  <c r="AE109" i="5"/>
  <c r="O109" i="5"/>
  <c r="AB108" i="5"/>
  <c r="L108" i="5"/>
  <c r="Y107" i="5"/>
  <c r="I107" i="5"/>
  <c r="V106" i="5"/>
  <c r="F106" i="5"/>
  <c r="AF104" i="5"/>
  <c r="M104" i="5"/>
  <c r="W103" i="5"/>
  <c r="L102" i="5"/>
  <c r="AA100" i="5"/>
  <c r="F100" i="5"/>
  <c r="L99" i="5"/>
  <c r="U98" i="5"/>
  <c r="AC97" i="5"/>
  <c r="F97" i="5"/>
  <c r="O96" i="5"/>
  <c r="W95" i="5"/>
  <c r="AC94" i="5"/>
  <c r="I94" i="5"/>
  <c r="Q93" i="5"/>
  <c r="W92" i="5"/>
  <c r="AF91" i="5"/>
  <c r="K91" i="5"/>
  <c r="Q90" i="5"/>
  <c r="Z89" i="5"/>
  <c r="E89" i="5"/>
  <c r="K88" i="5"/>
  <c r="V86" i="5"/>
  <c r="AE84" i="5"/>
  <c r="U83" i="5"/>
  <c r="L82" i="5"/>
  <c r="M76" i="5"/>
  <c r="E74" i="5"/>
  <c r="X71" i="5"/>
  <c r="Q69" i="5"/>
  <c r="I67" i="5"/>
  <c r="P64" i="5"/>
  <c r="Z60" i="5"/>
  <c r="AA55" i="5"/>
  <c r="P42" i="5"/>
  <c r="K33" i="5"/>
  <c r="AD6" i="5"/>
  <c r="AD22" i="5"/>
  <c r="AD10" i="5"/>
  <c r="AD26" i="5"/>
  <c r="AD42" i="5"/>
  <c r="AD15" i="5"/>
  <c r="AD31" i="5"/>
  <c r="AD47" i="5"/>
  <c r="AD14" i="5"/>
  <c r="AD3" i="5"/>
  <c r="AD19" i="5"/>
  <c r="AD35" i="5"/>
  <c r="AD7" i="5"/>
  <c r="AD28" i="5"/>
  <c r="AD37" i="5"/>
  <c r="AD45" i="5"/>
  <c r="AD51" i="5"/>
  <c r="AD12" i="5"/>
  <c r="AD29" i="5"/>
  <c r="AD13" i="5"/>
  <c r="AD18" i="5"/>
  <c r="AD21" i="5"/>
  <c r="AD24" i="5"/>
  <c r="AD5" i="5"/>
  <c r="AD8" i="5"/>
  <c r="AD9" i="5"/>
  <c r="AD11" i="5"/>
  <c r="AD17" i="5"/>
  <c r="AD27" i="5"/>
  <c r="AD53" i="5"/>
  <c r="AD75" i="5"/>
  <c r="AD30" i="5"/>
  <c r="AD60" i="5"/>
  <c r="AD64" i="5"/>
  <c r="AD80" i="5"/>
  <c r="AD39" i="5"/>
  <c r="AD55" i="5"/>
  <c r="AD69" i="5"/>
  <c r="AD36" i="5"/>
  <c r="AD63" i="5"/>
  <c r="AD43" i="5"/>
  <c r="AD57" i="5"/>
  <c r="AD16" i="5"/>
  <c r="AD52" i="5"/>
  <c r="AD62" i="5"/>
  <c r="AD46" i="5"/>
  <c r="AD59" i="5"/>
  <c r="AD54" i="5"/>
  <c r="AD4" i="5"/>
  <c r="AD23" i="5"/>
  <c r="AD49" i="5"/>
  <c r="AD61" i="5"/>
  <c r="AD41" i="5"/>
  <c r="AD44" i="5"/>
  <c r="AD20" i="5"/>
  <c r="AD25" i="5"/>
  <c r="AD58" i="5"/>
  <c r="AD70" i="5"/>
  <c r="AD93" i="5"/>
  <c r="AD82" i="5"/>
  <c r="AD98" i="5"/>
  <c r="AD68" i="5"/>
  <c r="AD87" i="5"/>
  <c r="AD81" i="5"/>
  <c r="AD97" i="5"/>
  <c r="AD56" i="5"/>
  <c r="AD33" i="5"/>
  <c r="AD50" i="5"/>
  <c r="AD66" i="5"/>
  <c r="AD48" i="5"/>
  <c r="AD72" i="5"/>
  <c r="AD77" i="5"/>
  <c r="N6" i="5"/>
  <c r="N22" i="5"/>
  <c r="N10" i="5"/>
  <c r="N26" i="5"/>
  <c r="N42" i="5"/>
  <c r="N15" i="5"/>
  <c r="N31" i="5"/>
  <c r="N47" i="5"/>
  <c r="N14" i="5"/>
  <c r="N3" i="5"/>
  <c r="N19" i="5"/>
  <c r="N35" i="5"/>
  <c r="N7" i="5"/>
  <c r="N30" i="5"/>
  <c r="N48" i="5"/>
  <c r="N41" i="5"/>
  <c r="N43" i="5"/>
  <c r="N51" i="5"/>
  <c r="N9" i="5"/>
  <c r="N28" i="5"/>
  <c r="N33" i="5"/>
  <c r="N17" i="5"/>
  <c r="N20" i="5"/>
  <c r="N23" i="5"/>
  <c r="N11" i="5"/>
  <c r="N29" i="5"/>
  <c r="N21" i="5"/>
  <c r="N75" i="5"/>
  <c r="N58" i="5"/>
  <c r="N64" i="5"/>
  <c r="N80" i="5"/>
  <c r="N12" i="5"/>
  <c r="N38" i="5"/>
  <c r="N53" i="5"/>
  <c r="N69" i="5"/>
  <c r="N16" i="5"/>
  <c r="N45" i="5"/>
  <c r="N55" i="5"/>
  <c r="N63" i="5"/>
  <c r="N32" i="5"/>
  <c r="N34" i="5"/>
  <c r="N4" i="5"/>
  <c r="N25" i="5"/>
  <c r="N62" i="5"/>
  <c r="N57" i="5"/>
  <c r="N52" i="5"/>
  <c r="N13" i="5"/>
  <c r="N36" i="5"/>
  <c r="N40" i="5"/>
  <c r="N59" i="5"/>
  <c r="N54" i="5"/>
  <c r="N24" i="5"/>
  <c r="N27" i="5"/>
  <c r="N46" i="5"/>
  <c r="N79" i="5"/>
  <c r="N93" i="5"/>
  <c r="N67" i="5"/>
  <c r="N82" i="5"/>
  <c r="N98" i="5"/>
  <c r="N56" i="5"/>
  <c r="N87" i="5"/>
  <c r="N5" i="5"/>
  <c r="N50" i="5"/>
  <c r="N70" i="5"/>
  <c r="N81" i="5"/>
  <c r="N97" i="5"/>
  <c r="N68" i="5"/>
  <c r="N76" i="5"/>
  <c r="N65" i="5"/>
  <c r="N78" i="5"/>
  <c r="N85" i="5"/>
  <c r="N39" i="5"/>
  <c r="N61" i="5"/>
  <c r="N71" i="5"/>
  <c r="N74" i="5"/>
  <c r="N8" i="5"/>
  <c r="N44" i="5"/>
  <c r="N37" i="5"/>
  <c r="N49" i="5"/>
  <c r="N66" i="5"/>
  <c r="C116" i="5"/>
  <c r="C100" i="5"/>
  <c r="C84" i="5"/>
  <c r="C68" i="5"/>
  <c r="C52" i="5"/>
  <c r="C36" i="5"/>
  <c r="C20" i="5"/>
  <c r="C4" i="5"/>
  <c r="AE120" i="5"/>
  <c r="O120" i="5"/>
  <c r="AB119" i="5"/>
  <c r="L119" i="5"/>
  <c r="Y118" i="5"/>
  <c r="I118" i="5"/>
  <c r="V117" i="5"/>
  <c r="F117" i="5"/>
  <c r="AF115" i="5"/>
  <c r="P115" i="5"/>
  <c r="AC114" i="5"/>
  <c r="M114" i="5"/>
  <c r="Z113" i="5"/>
  <c r="J113" i="5"/>
  <c r="W112" i="5"/>
  <c r="G112" i="5"/>
  <c r="Q110" i="5"/>
  <c r="AD109" i="5"/>
  <c r="N109" i="5"/>
  <c r="AA108" i="5"/>
  <c r="K108" i="5"/>
  <c r="X107" i="5"/>
  <c r="H107" i="5"/>
  <c r="U106" i="5"/>
  <c r="E106" i="5"/>
  <c r="AE104" i="5"/>
  <c r="L104" i="5"/>
  <c r="V103" i="5"/>
  <c r="AF102" i="5"/>
  <c r="H102" i="5"/>
  <c r="Q101" i="5"/>
  <c r="Z100" i="5"/>
  <c r="AE99" i="5"/>
  <c r="K99" i="5"/>
  <c r="Y97" i="5"/>
  <c r="E97" i="5"/>
  <c r="N96" i="5"/>
  <c r="AB94" i="5"/>
  <c r="H94" i="5"/>
  <c r="V92" i="5"/>
  <c r="AE91" i="5"/>
  <c r="G91" i="5"/>
  <c r="P90" i="5"/>
  <c r="Y89" i="5"/>
  <c r="AD88" i="5"/>
  <c r="J88" i="5"/>
  <c r="Q87" i="5"/>
  <c r="U86" i="5"/>
  <c r="AD84" i="5"/>
  <c r="K82" i="5"/>
  <c r="L78" i="5"/>
  <c r="K76" i="5"/>
  <c r="AD73" i="5"/>
  <c r="W71" i="5"/>
  <c r="O69" i="5"/>
  <c r="AA66" i="5"/>
  <c r="K64" i="5"/>
  <c r="N60" i="5"/>
  <c r="X55" i="5"/>
  <c r="O49" i="5"/>
  <c r="J41" i="5"/>
  <c r="AD32" i="5"/>
  <c r="Z16" i="5"/>
  <c r="AC11" i="5"/>
  <c r="AC27" i="5"/>
  <c r="AC15" i="5"/>
  <c r="AC31" i="5"/>
  <c r="AC4" i="5"/>
  <c r="AC20" i="5"/>
  <c r="AC36" i="5"/>
  <c r="AC3" i="5"/>
  <c r="AC8" i="5"/>
  <c r="AC24" i="5"/>
  <c r="AC40" i="5"/>
  <c r="AC12" i="5"/>
  <c r="AC28" i="5"/>
  <c r="AC35" i="5"/>
  <c r="AC37" i="5"/>
  <c r="AC45" i="5"/>
  <c r="AC51" i="5"/>
  <c r="AC10" i="5"/>
  <c r="AC17" i="5"/>
  <c r="AC33" i="5"/>
  <c r="AC56" i="5"/>
  <c r="AC26" i="5"/>
  <c r="AC29" i="5"/>
  <c r="AC13" i="5"/>
  <c r="AC18" i="5"/>
  <c r="AC21" i="5"/>
  <c r="AC14" i="5"/>
  <c r="AC19" i="5"/>
  <c r="AC30" i="5"/>
  <c r="AC60" i="5"/>
  <c r="AC64" i="5"/>
  <c r="AC80" i="5"/>
  <c r="AC5" i="5"/>
  <c r="AC39" i="5"/>
  <c r="AC55" i="5"/>
  <c r="AC69" i="5"/>
  <c r="AC50" i="5"/>
  <c r="AC74" i="5"/>
  <c r="AC48" i="5"/>
  <c r="AC68" i="5"/>
  <c r="AC16" i="5"/>
  <c r="AC52" i="5"/>
  <c r="AC62" i="5"/>
  <c r="AC46" i="5"/>
  <c r="AC59" i="5"/>
  <c r="AC6" i="5"/>
  <c r="AC54" i="5"/>
  <c r="AC23" i="5"/>
  <c r="AC49" i="5"/>
  <c r="AC61" i="5"/>
  <c r="AC41" i="5"/>
  <c r="AC44" i="5"/>
  <c r="AC25" i="5"/>
  <c r="AC38" i="5"/>
  <c r="AC42" i="5"/>
  <c r="AC53" i="5"/>
  <c r="AC82" i="5"/>
  <c r="AC98" i="5"/>
  <c r="AC22" i="5"/>
  <c r="AC47" i="5"/>
  <c r="AC87" i="5"/>
  <c r="AC103" i="5"/>
  <c r="AC32" i="5"/>
  <c r="AC65" i="5"/>
  <c r="AC76" i="5"/>
  <c r="AC92" i="5"/>
  <c r="AC57" i="5"/>
  <c r="AC71" i="5"/>
  <c r="AC78" i="5"/>
  <c r="AC86" i="5"/>
  <c r="AC102" i="5"/>
  <c r="AC43" i="5"/>
  <c r="AC66" i="5"/>
  <c r="AC7" i="5"/>
  <c r="AC72" i="5"/>
  <c r="AC84" i="5"/>
  <c r="AC77" i="5"/>
  <c r="AC63" i="5"/>
  <c r="AC67" i="5"/>
  <c r="AC75" i="5"/>
  <c r="M11" i="5"/>
  <c r="M27" i="5"/>
  <c r="M15" i="5"/>
  <c r="M31" i="5"/>
  <c r="M4" i="5"/>
  <c r="M20" i="5"/>
  <c r="M36" i="5"/>
  <c r="M3" i="5"/>
  <c r="M8" i="5"/>
  <c r="M24" i="5"/>
  <c r="M40" i="5"/>
  <c r="M12" i="5"/>
  <c r="M19" i="5"/>
  <c r="M41" i="5"/>
  <c r="M43" i="5"/>
  <c r="M51" i="5"/>
  <c r="M39" i="5"/>
  <c r="M56" i="5"/>
  <c r="M17" i="5"/>
  <c r="M10" i="5"/>
  <c r="M23" i="5"/>
  <c r="M26" i="5"/>
  <c r="M29" i="5"/>
  <c r="M18" i="5"/>
  <c r="M13" i="5"/>
  <c r="M21" i="5"/>
  <c r="M58" i="5"/>
  <c r="M64" i="5"/>
  <c r="M80" i="5"/>
  <c r="M38" i="5"/>
  <c r="M47" i="5"/>
  <c r="M53" i="5"/>
  <c r="M69" i="5"/>
  <c r="M60" i="5"/>
  <c r="M74" i="5"/>
  <c r="M42" i="5"/>
  <c r="M50" i="5"/>
  <c r="M68" i="5"/>
  <c r="M25" i="5"/>
  <c r="M62" i="5"/>
  <c r="M28" i="5"/>
  <c r="M35" i="5"/>
  <c r="M57" i="5"/>
  <c r="M48" i="5"/>
  <c r="M52" i="5"/>
  <c r="M59" i="5"/>
  <c r="M22" i="5"/>
  <c r="M54" i="5"/>
  <c r="M46" i="5"/>
  <c r="M7" i="5"/>
  <c r="M9" i="5"/>
  <c r="M30" i="5"/>
  <c r="M45" i="5"/>
  <c r="M67" i="5"/>
  <c r="M75" i="5"/>
  <c r="M82" i="5"/>
  <c r="M98" i="5"/>
  <c r="M32" i="5"/>
  <c r="M87" i="5"/>
  <c r="M103" i="5"/>
  <c r="M73" i="5"/>
  <c r="M92" i="5"/>
  <c r="M86" i="5"/>
  <c r="M102" i="5"/>
  <c r="M6" i="5"/>
  <c r="M33" i="5"/>
  <c r="M65" i="5"/>
  <c r="M78" i="5"/>
  <c r="M61" i="5"/>
  <c r="M71" i="5"/>
  <c r="M14" i="5"/>
  <c r="M44" i="5"/>
  <c r="M84" i="5"/>
  <c r="M34" i="5"/>
  <c r="M37" i="5"/>
  <c r="M49" i="5"/>
  <c r="M55" i="5"/>
  <c r="M66" i="5"/>
  <c r="C115" i="5"/>
  <c r="C99" i="5"/>
  <c r="C83" i="5"/>
  <c r="C67" i="5"/>
  <c r="C51" i="5"/>
  <c r="C35" i="5"/>
  <c r="C19" i="5"/>
  <c r="C3" i="5"/>
  <c r="AD120" i="5"/>
  <c r="N120" i="5"/>
  <c r="AA119" i="5"/>
  <c r="K119" i="5"/>
  <c r="X118" i="5"/>
  <c r="H118" i="5"/>
  <c r="U117" i="5"/>
  <c r="E117" i="5"/>
  <c r="AE115" i="5"/>
  <c r="O115" i="5"/>
  <c r="L114" i="5"/>
  <c r="Y113" i="5"/>
  <c r="I113" i="5"/>
  <c r="V112" i="5"/>
  <c r="F112" i="5"/>
  <c r="AF110" i="5"/>
  <c r="P110" i="5"/>
  <c r="AC109" i="5"/>
  <c r="M109" i="5"/>
  <c r="Z108" i="5"/>
  <c r="J108" i="5"/>
  <c r="W107" i="5"/>
  <c r="G107" i="5"/>
  <c r="Q105" i="5"/>
  <c r="AD104" i="5"/>
  <c r="K104" i="5"/>
  <c r="U103" i="5"/>
  <c r="AE102" i="5"/>
  <c r="G102" i="5"/>
  <c r="P101" i="5"/>
  <c r="Y100" i="5"/>
  <c r="AD99" i="5"/>
  <c r="J99" i="5"/>
  <c r="X97" i="5"/>
  <c r="M96" i="5"/>
  <c r="AA94" i="5"/>
  <c r="G94" i="5"/>
  <c r="U92" i="5"/>
  <c r="AD91" i="5"/>
  <c r="F91" i="5"/>
  <c r="O90" i="5"/>
  <c r="X89" i="5"/>
  <c r="AC88" i="5"/>
  <c r="I88" i="5"/>
  <c r="O87" i="5"/>
  <c r="AA85" i="5"/>
  <c r="X84" i="5"/>
  <c r="O83" i="5"/>
  <c r="J82" i="5"/>
  <c r="H80" i="5"/>
  <c r="J78" i="5"/>
  <c r="G76" i="5"/>
  <c r="AC73" i="5"/>
  <c r="U71" i="5"/>
  <c r="Y66" i="5"/>
  <c r="G64" i="5"/>
  <c r="J60" i="5"/>
  <c r="W55" i="5"/>
  <c r="J48" i="5"/>
  <c r="AD40" i="5"/>
  <c r="AF31" i="5"/>
  <c r="M16" i="5"/>
  <c r="AB16" i="5"/>
  <c r="AB4" i="5"/>
  <c r="AB20" i="5"/>
  <c r="AB36" i="5"/>
  <c r="AB9" i="5"/>
  <c r="AB25" i="5"/>
  <c r="AB41" i="5"/>
  <c r="AB3" i="5"/>
  <c r="AB8" i="5"/>
  <c r="AB13" i="5"/>
  <c r="AB29" i="5"/>
  <c r="AB45" i="5"/>
  <c r="AB10" i="5"/>
  <c r="AB17" i="5"/>
  <c r="AB33" i="5"/>
  <c r="AB56" i="5"/>
  <c r="AB61" i="5"/>
  <c r="AB18" i="5"/>
  <c r="AB21" i="5"/>
  <c r="AB34" i="5"/>
  <c r="AB14" i="5"/>
  <c r="AB24" i="5"/>
  <c r="AB32" i="5"/>
  <c r="AB5" i="5"/>
  <c r="AB6" i="5"/>
  <c r="AB7" i="5"/>
  <c r="AB27" i="5"/>
  <c r="AB30" i="5"/>
  <c r="AB39" i="5"/>
  <c r="AB55" i="5"/>
  <c r="AB69" i="5"/>
  <c r="AB19" i="5"/>
  <c r="AB35" i="5"/>
  <c r="AB50" i="5"/>
  <c r="AB74" i="5"/>
  <c r="AB63" i="5"/>
  <c r="AB40" i="5"/>
  <c r="AB43" i="5"/>
  <c r="AB57" i="5"/>
  <c r="AB73" i="5"/>
  <c r="AB46" i="5"/>
  <c r="AB59" i="5"/>
  <c r="AB26" i="5"/>
  <c r="AB54" i="5"/>
  <c r="AB12" i="5"/>
  <c r="AB23" i="5"/>
  <c r="AB37" i="5"/>
  <c r="AB49" i="5"/>
  <c r="AB44" i="5"/>
  <c r="AB38" i="5"/>
  <c r="AB28" i="5"/>
  <c r="AB47" i="5"/>
  <c r="AB51" i="5"/>
  <c r="AB22" i="5"/>
  <c r="AB87" i="5"/>
  <c r="AB103" i="5"/>
  <c r="AB65" i="5"/>
  <c r="AB68" i="5"/>
  <c r="AB76" i="5"/>
  <c r="AB92" i="5"/>
  <c r="AB81" i="5"/>
  <c r="AB97" i="5"/>
  <c r="AB91" i="5"/>
  <c r="AB66" i="5"/>
  <c r="AB85" i="5"/>
  <c r="AB80" i="5"/>
  <c r="AB52" i="5"/>
  <c r="AB72" i="5"/>
  <c r="AB48" i="5"/>
  <c r="AB84" i="5"/>
  <c r="AB77" i="5"/>
  <c r="AB67" i="5"/>
  <c r="AB75" i="5"/>
  <c r="AB15" i="5"/>
  <c r="AB62" i="5"/>
  <c r="AB79" i="5"/>
  <c r="L16" i="5"/>
  <c r="L4" i="5"/>
  <c r="L20" i="5"/>
  <c r="L36" i="5"/>
  <c r="L9" i="5"/>
  <c r="L25" i="5"/>
  <c r="L41" i="5"/>
  <c r="L3" i="5"/>
  <c r="L8" i="5"/>
  <c r="L13" i="5"/>
  <c r="L29" i="5"/>
  <c r="L45" i="5"/>
  <c r="L17" i="5"/>
  <c r="L39" i="5"/>
  <c r="L56" i="5"/>
  <c r="L5" i="5"/>
  <c r="L6" i="5"/>
  <c r="L7" i="5"/>
  <c r="L15" i="5"/>
  <c r="L22" i="5"/>
  <c r="L61" i="5"/>
  <c r="L31" i="5"/>
  <c r="L10" i="5"/>
  <c r="L23" i="5"/>
  <c r="L11" i="5"/>
  <c r="L26" i="5"/>
  <c r="L18" i="5"/>
  <c r="L12" i="5"/>
  <c r="L24" i="5"/>
  <c r="L38" i="5"/>
  <c r="L47" i="5"/>
  <c r="L53" i="5"/>
  <c r="L69" i="5"/>
  <c r="L60" i="5"/>
  <c r="L74" i="5"/>
  <c r="L14" i="5"/>
  <c r="L55" i="5"/>
  <c r="L63" i="5"/>
  <c r="L32" i="5"/>
  <c r="L33" i="5"/>
  <c r="L34" i="5"/>
  <c r="L73" i="5"/>
  <c r="L28" i="5"/>
  <c r="L35" i="5"/>
  <c r="L57" i="5"/>
  <c r="L48" i="5"/>
  <c r="L52" i="5"/>
  <c r="L43" i="5"/>
  <c r="L59" i="5"/>
  <c r="L40" i="5"/>
  <c r="L54" i="5"/>
  <c r="L46" i="5"/>
  <c r="L27" i="5"/>
  <c r="L30" i="5"/>
  <c r="L37" i="5"/>
  <c r="L49" i="5"/>
  <c r="L87" i="5"/>
  <c r="L103" i="5"/>
  <c r="L92" i="5"/>
  <c r="L70" i="5"/>
  <c r="L81" i="5"/>
  <c r="L97" i="5"/>
  <c r="L64" i="5"/>
  <c r="L76" i="5"/>
  <c r="L91" i="5"/>
  <c r="L85" i="5"/>
  <c r="L71" i="5"/>
  <c r="L44" i="5"/>
  <c r="L58" i="5"/>
  <c r="L80" i="5"/>
  <c r="L84" i="5"/>
  <c r="L66" i="5"/>
  <c r="L51" i="5"/>
  <c r="L21" i="5"/>
  <c r="L42" i="5"/>
  <c r="L72" i="5"/>
  <c r="L77" i="5"/>
  <c r="C114" i="5"/>
  <c r="C98" i="5"/>
  <c r="C82" i="5"/>
  <c r="C66" i="5"/>
  <c r="C50" i="5"/>
  <c r="C34" i="5"/>
  <c r="C18" i="5"/>
  <c r="AC120" i="5"/>
  <c r="M120" i="5"/>
  <c r="Z119" i="5"/>
  <c r="J119" i="5"/>
  <c r="W118" i="5"/>
  <c r="G118" i="5"/>
  <c r="Q116" i="5"/>
  <c r="AD115" i="5"/>
  <c r="N115" i="5"/>
  <c r="AA114" i="5"/>
  <c r="K114" i="5"/>
  <c r="X113" i="5"/>
  <c r="H113" i="5"/>
  <c r="U112" i="5"/>
  <c r="E112" i="5"/>
  <c r="AE110" i="5"/>
  <c r="O110" i="5"/>
  <c r="AB109" i="5"/>
  <c r="L109" i="5"/>
  <c r="Y108" i="5"/>
  <c r="I108" i="5"/>
  <c r="V107" i="5"/>
  <c r="F107" i="5"/>
  <c r="AF105" i="5"/>
  <c r="P105" i="5"/>
  <c r="AC104" i="5"/>
  <c r="J104" i="5"/>
  <c r="AD102" i="5"/>
  <c r="F102" i="5"/>
  <c r="O101" i="5"/>
  <c r="X100" i="5"/>
  <c r="AC99" i="5"/>
  <c r="I99" i="5"/>
  <c r="W97" i="5"/>
  <c r="AF96" i="5"/>
  <c r="L96" i="5"/>
  <c r="Q95" i="5"/>
  <c r="Z94" i="5"/>
  <c r="F94" i="5"/>
  <c r="K93" i="5"/>
  <c r="AC91" i="5"/>
  <c r="E91" i="5"/>
  <c r="N90" i="5"/>
  <c r="W89" i="5"/>
  <c r="AB88" i="5"/>
  <c r="H88" i="5"/>
  <c r="Y85" i="5"/>
  <c r="V84" i="5"/>
  <c r="N83" i="5"/>
  <c r="AE81" i="5"/>
  <c r="F80" i="5"/>
  <c r="F76" i="5"/>
  <c r="J71" i="5"/>
  <c r="AE68" i="5"/>
  <c r="Q66" i="5"/>
  <c r="G60" i="5"/>
  <c r="AF47" i="5"/>
  <c r="Q40" i="5"/>
  <c r="AE31" i="5"/>
  <c r="AF15" i="5"/>
  <c r="AA5" i="5"/>
  <c r="AA21" i="5"/>
  <c r="AA9" i="5"/>
  <c r="AA25" i="5"/>
  <c r="AA41" i="5"/>
  <c r="AA14" i="5"/>
  <c r="AA30" i="5"/>
  <c r="AA46" i="5"/>
  <c r="AA13" i="5"/>
  <c r="AA18" i="5"/>
  <c r="AA34" i="5"/>
  <c r="AA6" i="5"/>
  <c r="AA61" i="5"/>
  <c r="AA11" i="5"/>
  <c r="AA20" i="5"/>
  <c r="AA23" i="5"/>
  <c r="AA31" i="5"/>
  <c r="AA50" i="5"/>
  <c r="AA24" i="5"/>
  <c r="AA3" i="5"/>
  <c r="AA7" i="5"/>
  <c r="AA27" i="5"/>
  <c r="AA4" i="5"/>
  <c r="AA15" i="5"/>
  <c r="AA19" i="5"/>
  <c r="AA16" i="5"/>
  <c r="AA22" i="5"/>
  <c r="AA35" i="5"/>
  <c r="AA45" i="5"/>
  <c r="AA74" i="5"/>
  <c r="AA63" i="5"/>
  <c r="AA79" i="5"/>
  <c r="AA48" i="5"/>
  <c r="AA68" i="5"/>
  <c r="AA52" i="5"/>
  <c r="AA62" i="5"/>
  <c r="AA8" i="5"/>
  <c r="AA26" i="5"/>
  <c r="AA54" i="5"/>
  <c r="AA10" i="5"/>
  <c r="AA12" i="5"/>
  <c r="AA29" i="5"/>
  <c r="AA37" i="5"/>
  <c r="AA49" i="5"/>
  <c r="AA44" i="5"/>
  <c r="AA38" i="5"/>
  <c r="AA56" i="5"/>
  <c r="AA28" i="5"/>
  <c r="AA47" i="5"/>
  <c r="AA51" i="5"/>
  <c r="AA32" i="5"/>
  <c r="AA65" i="5"/>
  <c r="AA76" i="5"/>
  <c r="AA92" i="5"/>
  <c r="AA81" i="5"/>
  <c r="AA97" i="5"/>
  <c r="AA17" i="5"/>
  <c r="AA40" i="5"/>
  <c r="AA71" i="5"/>
  <c r="AA78" i="5"/>
  <c r="AA86" i="5"/>
  <c r="AA102" i="5"/>
  <c r="AA60" i="5"/>
  <c r="AA96" i="5"/>
  <c r="AA43" i="5"/>
  <c r="AA80" i="5"/>
  <c r="AA33" i="5"/>
  <c r="AA72" i="5"/>
  <c r="AA69" i="5"/>
  <c r="AA84" i="5"/>
  <c r="AA36" i="5"/>
  <c r="AA59" i="5"/>
  <c r="AA77" i="5"/>
  <c r="AA67" i="5"/>
  <c r="AA75" i="5"/>
  <c r="AA39" i="5"/>
  <c r="AA64" i="5"/>
  <c r="K5" i="5"/>
  <c r="K21" i="5"/>
  <c r="K9" i="5"/>
  <c r="K25" i="5"/>
  <c r="K41" i="5"/>
  <c r="K14" i="5"/>
  <c r="K30" i="5"/>
  <c r="K46" i="5"/>
  <c r="K8" i="5"/>
  <c r="K13" i="5"/>
  <c r="K18" i="5"/>
  <c r="K34" i="5"/>
  <c r="K6" i="5"/>
  <c r="K7" i="5"/>
  <c r="K15" i="5"/>
  <c r="K22" i="5"/>
  <c r="K61" i="5"/>
  <c r="K4" i="5"/>
  <c r="K35" i="5"/>
  <c r="K37" i="5"/>
  <c r="K45" i="5"/>
  <c r="K50" i="5"/>
  <c r="K10" i="5"/>
  <c r="K20" i="5"/>
  <c r="K23" i="5"/>
  <c r="K11" i="5"/>
  <c r="K26" i="5"/>
  <c r="K29" i="5"/>
  <c r="K12" i="5"/>
  <c r="K3" i="5"/>
  <c r="K60" i="5"/>
  <c r="K74" i="5"/>
  <c r="K55" i="5"/>
  <c r="K63" i="5"/>
  <c r="K79" i="5"/>
  <c r="K16" i="5"/>
  <c r="K42" i="5"/>
  <c r="K68" i="5"/>
  <c r="K39" i="5"/>
  <c r="K62" i="5"/>
  <c r="K48" i="5"/>
  <c r="K52" i="5"/>
  <c r="K31" i="5"/>
  <c r="K43" i="5"/>
  <c r="K59" i="5"/>
  <c r="K40" i="5"/>
  <c r="K54" i="5"/>
  <c r="K36" i="5"/>
  <c r="K27" i="5"/>
  <c r="K17" i="5"/>
  <c r="K24" i="5"/>
  <c r="K49" i="5"/>
  <c r="K19" i="5"/>
  <c r="K44" i="5"/>
  <c r="K56" i="5"/>
  <c r="K32" i="5"/>
  <c r="K92" i="5"/>
  <c r="K70" i="5"/>
  <c r="K73" i="5"/>
  <c r="K81" i="5"/>
  <c r="K97" i="5"/>
  <c r="K28" i="5"/>
  <c r="K38" i="5"/>
  <c r="K86" i="5"/>
  <c r="K102" i="5"/>
  <c r="K65" i="5"/>
  <c r="K78" i="5"/>
  <c r="K96" i="5"/>
  <c r="K71" i="5"/>
  <c r="K58" i="5"/>
  <c r="K80" i="5"/>
  <c r="K84" i="5"/>
  <c r="K66" i="5"/>
  <c r="K51" i="5"/>
  <c r="K53" i="5"/>
  <c r="K72" i="5"/>
  <c r="K77" i="5"/>
  <c r="K69" i="5"/>
  <c r="C113" i="5"/>
  <c r="C97" i="5"/>
  <c r="C81" i="5"/>
  <c r="C65" i="5"/>
  <c r="C49" i="5"/>
  <c r="C33" i="5"/>
  <c r="C17" i="5"/>
  <c r="E2" i="5"/>
  <c r="U2" i="5"/>
  <c r="AB120" i="5"/>
  <c r="L120" i="5"/>
  <c r="Y119" i="5"/>
  <c r="I119" i="5"/>
  <c r="V118" i="5"/>
  <c r="F118" i="5"/>
  <c r="AF116" i="5"/>
  <c r="P116" i="5"/>
  <c r="AC115" i="5"/>
  <c r="M115" i="5"/>
  <c r="J114" i="5"/>
  <c r="W113" i="5"/>
  <c r="G113" i="5"/>
  <c r="Q111" i="5"/>
  <c r="AD110" i="5"/>
  <c r="N110" i="5"/>
  <c r="AA109" i="5"/>
  <c r="K109" i="5"/>
  <c r="X108" i="5"/>
  <c r="H108" i="5"/>
  <c r="U107" i="5"/>
  <c r="E107" i="5"/>
  <c r="AE105" i="5"/>
  <c r="O105" i="5"/>
  <c r="AB104" i="5"/>
  <c r="AB102" i="5"/>
  <c r="E102" i="5"/>
  <c r="N101" i="5"/>
  <c r="V100" i="5"/>
  <c r="AB99" i="5"/>
  <c r="H99" i="5"/>
  <c r="P98" i="5"/>
  <c r="V97" i="5"/>
  <c r="AE96" i="5"/>
  <c r="J96" i="5"/>
  <c r="P95" i="5"/>
  <c r="J93" i="5"/>
  <c r="AA91" i="5"/>
  <c r="M90" i="5"/>
  <c r="U89" i="5"/>
  <c r="AA88" i="5"/>
  <c r="G88" i="5"/>
  <c r="U85" i="5"/>
  <c r="M83" i="5"/>
  <c r="AC81" i="5"/>
  <c r="AE79" i="5"/>
  <c r="AF77" i="5"/>
  <c r="P73" i="5"/>
  <c r="H71" i="5"/>
  <c r="W68" i="5"/>
  <c r="P66" i="5"/>
  <c r="AE63" i="5"/>
  <c r="Q59" i="5"/>
  <c r="P54" i="5"/>
  <c r="P47" i="5"/>
  <c r="F40" i="5"/>
  <c r="AB31" i="5"/>
  <c r="Z10" i="5"/>
  <c r="Z26" i="5"/>
  <c r="Z14" i="5"/>
  <c r="Z30" i="5"/>
  <c r="Z3" i="5"/>
  <c r="Z19" i="5"/>
  <c r="Z35" i="5"/>
  <c r="Z7" i="5"/>
  <c r="Z23" i="5"/>
  <c r="Z39" i="5"/>
  <c r="Z11" i="5"/>
  <c r="Z20" i="5"/>
  <c r="Z31" i="5"/>
  <c r="Z50" i="5"/>
  <c r="Z47" i="5"/>
  <c r="Z55" i="5"/>
  <c r="Z13" i="5"/>
  <c r="Z21" i="5"/>
  <c r="Z24" i="5"/>
  <c r="Z32" i="5"/>
  <c r="Z27" i="5"/>
  <c r="Z4" i="5"/>
  <c r="Z5" i="5"/>
  <c r="Z6" i="5"/>
  <c r="Z15" i="5"/>
  <c r="Z8" i="5"/>
  <c r="Z63" i="5"/>
  <c r="Z79" i="5"/>
  <c r="Z48" i="5"/>
  <c r="Z68" i="5"/>
  <c r="Z36" i="5"/>
  <c r="Z40" i="5"/>
  <c r="Z43" i="5"/>
  <c r="Z57" i="5"/>
  <c r="Z73" i="5"/>
  <c r="Z59" i="5"/>
  <c r="Z67" i="5"/>
  <c r="Z12" i="5"/>
  <c r="Z29" i="5"/>
  <c r="Z37" i="5"/>
  <c r="Z49" i="5"/>
  <c r="Z44" i="5"/>
  <c r="Z61" i="5"/>
  <c r="Z18" i="5"/>
  <c r="Z38" i="5"/>
  <c r="Z41" i="5"/>
  <c r="Z56" i="5"/>
  <c r="Z25" i="5"/>
  <c r="Z28" i="5"/>
  <c r="Z51" i="5"/>
  <c r="Z33" i="5"/>
  <c r="Z42" i="5"/>
  <c r="Z53" i="5"/>
  <c r="Z81" i="5"/>
  <c r="Z97" i="5"/>
  <c r="Z17" i="5"/>
  <c r="Z71" i="5"/>
  <c r="Z78" i="5"/>
  <c r="Z86" i="5"/>
  <c r="Z102" i="5"/>
  <c r="Z91" i="5"/>
  <c r="Z45" i="5"/>
  <c r="Z66" i="5"/>
  <c r="Z74" i="5"/>
  <c r="Z85" i="5"/>
  <c r="Z101" i="5"/>
  <c r="Z72" i="5"/>
  <c r="Z52" i="5"/>
  <c r="Z54" i="5"/>
  <c r="Z69" i="5"/>
  <c r="Z84" i="5"/>
  <c r="Z77" i="5"/>
  <c r="Z75" i="5"/>
  <c r="Z83" i="5"/>
  <c r="Z46" i="5"/>
  <c r="Z62" i="5"/>
  <c r="Z64" i="5"/>
  <c r="Z34" i="5"/>
  <c r="Z58" i="5"/>
  <c r="Z70" i="5"/>
  <c r="J10" i="5"/>
  <c r="J26" i="5"/>
  <c r="J14" i="5"/>
  <c r="J30" i="5"/>
  <c r="J3" i="5"/>
  <c r="J19" i="5"/>
  <c r="J35" i="5"/>
  <c r="J7" i="5"/>
  <c r="J23" i="5"/>
  <c r="J39" i="5"/>
  <c r="J11" i="5"/>
  <c r="J4" i="5"/>
  <c r="J5" i="5"/>
  <c r="J6" i="5"/>
  <c r="J37" i="5"/>
  <c r="J45" i="5"/>
  <c r="J50" i="5"/>
  <c r="J8" i="5"/>
  <c r="J16" i="5"/>
  <c r="J25" i="5"/>
  <c r="J28" i="5"/>
  <c r="J33" i="5"/>
  <c r="J55" i="5"/>
  <c r="J29" i="5"/>
  <c r="J12" i="5"/>
  <c r="J18" i="5"/>
  <c r="J21" i="5"/>
  <c r="J24" i="5"/>
  <c r="J63" i="5"/>
  <c r="J79" i="5"/>
  <c r="J42" i="5"/>
  <c r="J68" i="5"/>
  <c r="J32" i="5"/>
  <c r="J73" i="5"/>
  <c r="J57" i="5"/>
  <c r="J67" i="5"/>
  <c r="J31" i="5"/>
  <c r="J43" i="5"/>
  <c r="J59" i="5"/>
  <c r="J20" i="5"/>
  <c r="J40" i="5"/>
  <c r="J54" i="5"/>
  <c r="J36" i="5"/>
  <c r="J13" i="5"/>
  <c r="J22" i="5"/>
  <c r="J27" i="5"/>
  <c r="J46" i="5"/>
  <c r="J15" i="5"/>
  <c r="J17" i="5"/>
  <c r="J49" i="5"/>
  <c r="J61" i="5"/>
  <c r="J9" i="5"/>
  <c r="J44" i="5"/>
  <c r="J56" i="5"/>
  <c r="J51" i="5"/>
  <c r="J70" i="5"/>
  <c r="J81" i="5"/>
  <c r="J97" i="5"/>
  <c r="J38" i="5"/>
  <c r="J86" i="5"/>
  <c r="J102" i="5"/>
  <c r="J64" i="5"/>
  <c r="J76" i="5"/>
  <c r="J91" i="5"/>
  <c r="J62" i="5"/>
  <c r="J85" i="5"/>
  <c r="J101" i="5"/>
  <c r="J58" i="5"/>
  <c r="J80" i="5"/>
  <c r="J84" i="5"/>
  <c r="J66" i="5"/>
  <c r="J74" i="5"/>
  <c r="J34" i="5"/>
  <c r="J53" i="5"/>
  <c r="J72" i="5"/>
  <c r="J77" i="5"/>
  <c r="J83" i="5"/>
  <c r="J69" i="5"/>
  <c r="X119" i="5"/>
  <c r="H119" i="5"/>
  <c r="Z109" i="5"/>
  <c r="J109" i="5"/>
  <c r="H104" i="5"/>
  <c r="X102" i="5"/>
  <c r="X94" i="5"/>
  <c r="Z88" i="5"/>
  <c r="Y15" i="5"/>
  <c r="Y3" i="5"/>
  <c r="Y19" i="5"/>
  <c r="Y35" i="5"/>
  <c r="Y8" i="5"/>
  <c r="Y24" i="5"/>
  <c r="Y40" i="5"/>
  <c r="Y7" i="5"/>
  <c r="Y12" i="5"/>
  <c r="Y28" i="5"/>
  <c r="Y44" i="5"/>
  <c r="Y16" i="5"/>
  <c r="Y11" i="5"/>
  <c r="Y23" i="5"/>
  <c r="Y47" i="5"/>
  <c r="Y55" i="5"/>
  <c r="Y60" i="5"/>
  <c r="Y21" i="5"/>
  <c r="Y34" i="5"/>
  <c r="Y36" i="5"/>
  <c r="Y14" i="5"/>
  <c r="Y27" i="5"/>
  <c r="Y4" i="5"/>
  <c r="Y5" i="5"/>
  <c r="Y6" i="5"/>
  <c r="Y30" i="5"/>
  <c r="Y22" i="5"/>
  <c r="Y9" i="5"/>
  <c r="Y25" i="5"/>
  <c r="Y48" i="5"/>
  <c r="Y50" i="5"/>
  <c r="Y68" i="5"/>
  <c r="Y43" i="5"/>
  <c r="Y57" i="5"/>
  <c r="Y73" i="5"/>
  <c r="Y52" i="5"/>
  <c r="Y62" i="5"/>
  <c r="Y46" i="5"/>
  <c r="Y54" i="5"/>
  <c r="Y72" i="5"/>
  <c r="Y10" i="5"/>
  <c r="Y61" i="5"/>
  <c r="Y18" i="5"/>
  <c r="Y38" i="5"/>
  <c r="Y41" i="5"/>
  <c r="Y56" i="5"/>
  <c r="Y51" i="5"/>
  <c r="Y58" i="5"/>
  <c r="Y20" i="5"/>
  <c r="Y32" i="5"/>
  <c r="Y33" i="5"/>
  <c r="Y42" i="5"/>
  <c r="Y53" i="5"/>
  <c r="Y31" i="5"/>
  <c r="Y17" i="5"/>
  <c r="Y71" i="5"/>
  <c r="Y78" i="5"/>
  <c r="Y86" i="5"/>
  <c r="Y102" i="5"/>
  <c r="Y91" i="5"/>
  <c r="Y96" i="5"/>
  <c r="Y80" i="5"/>
  <c r="Y90" i="5"/>
  <c r="Y69" i="5"/>
  <c r="Y84" i="5"/>
  <c r="Y29" i="5"/>
  <c r="Y77" i="5"/>
  <c r="Y13" i="5"/>
  <c r="Y59" i="5"/>
  <c r="Y75" i="5"/>
  <c r="Y67" i="5"/>
  <c r="Y83" i="5"/>
  <c r="Y64" i="5"/>
  <c r="Y39" i="5"/>
  <c r="Y63" i="5"/>
  <c r="Y70" i="5"/>
  <c r="Y79" i="5"/>
  <c r="I15" i="5"/>
  <c r="I31" i="5"/>
  <c r="I3" i="5"/>
  <c r="I19" i="5"/>
  <c r="I35" i="5"/>
  <c r="I8" i="5"/>
  <c r="I24" i="5"/>
  <c r="I40" i="5"/>
  <c r="I7" i="5"/>
  <c r="I12" i="5"/>
  <c r="I28" i="5"/>
  <c r="I44" i="5"/>
  <c r="I16" i="5"/>
  <c r="I25" i="5"/>
  <c r="I33" i="5"/>
  <c r="I55" i="5"/>
  <c r="I60" i="5"/>
  <c r="I11" i="5"/>
  <c r="I26" i="5"/>
  <c r="I29" i="5"/>
  <c r="I18" i="5"/>
  <c r="I21" i="5"/>
  <c r="I32" i="5"/>
  <c r="I13" i="5"/>
  <c r="I42" i="5"/>
  <c r="I68" i="5"/>
  <c r="I14" i="5"/>
  <c r="I73" i="5"/>
  <c r="I34" i="5"/>
  <c r="I45" i="5"/>
  <c r="I50" i="5"/>
  <c r="I62" i="5"/>
  <c r="I6" i="5"/>
  <c r="I48" i="5"/>
  <c r="I52" i="5"/>
  <c r="I72" i="5"/>
  <c r="I4" i="5"/>
  <c r="I20" i="5"/>
  <c r="I54" i="5"/>
  <c r="I36" i="5"/>
  <c r="I22" i="5"/>
  <c r="I27" i="5"/>
  <c r="I46" i="5"/>
  <c r="I17" i="5"/>
  <c r="I49" i="5"/>
  <c r="I61" i="5"/>
  <c r="I9" i="5"/>
  <c r="I30" i="5"/>
  <c r="I56" i="5"/>
  <c r="I37" i="5"/>
  <c r="I51" i="5"/>
  <c r="I38" i="5"/>
  <c r="I86" i="5"/>
  <c r="I102" i="5"/>
  <c r="I64" i="5"/>
  <c r="I76" i="5"/>
  <c r="I91" i="5"/>
  <c r="I5" i="5"/>
  <c r="I23" i="5"/>
  <c r="I43" i="5"/>
  <c r="I59" i="5"/>
  <c r="I63" i="5"/>
  <c r="I65" i="5"/>
  <c r="I78" i="5"/>
  <c r="I96" i="5"/>
  <c r="I41" i="5"/>
  <c r="I71" i="5"/>
  <c r="I90" i="5"/>
  <c r="I58" i="5"/>
  <c r="I80" i="5"/>
  <c r="I84" i="5"/>
  <c r="I66" i="5"/>
  <c r="I74" i="5"/>
  <c r="I39" i="5"/>
  <c r="I53" i="5"/>
  <c r="I77" i="5"/>
  <c r="I83" i="5"/>
  <c r="I69" i="5"/>
  <c r="I47" i="5"/>
  <c r="I57" i="5"/>
  <c r="I75" i="5"/>
  <c r="I82" i="5"/>
  <c r="C111" i="5"/>
  <c r="C95" i="5"/>
  <c r="C79" i="5"/>
  <c r="C63" i="5"/>
  <c r="C47" i="5"/>
  <c r="C31" i="5"/>
  <c r="C15" i="5"/>
  <c r="G2" i="5"/>
  <c r="W2" i="5"/>
  <c r="Z120" i="5"/>
  <c r="J120" i="5"/>
  <c r="W119" i="5"/>
  <c r="G119" i="5"/>
  <c r="Q117" i="5"/>
  <c r="AD116" i="5"/>
  <c r="N116" i="5"/>
  <c r="AA115" i="5"/>
  <c r="K115" i="5"/>
  <c r="X114" i="5"/>
  <c r="H114" i="5"/>
  <c r="U113" i="5"/>
  <c r="E113" i="5"/>
  <c r="AE111" i="5"/>
  <c r="O111" i="5"/>
  <c r="AB110" i="5"/>
  <c r="L110" i="5"/>
  <c r="Y109" i="5"/>
  <c r="I109" i="5"/>
  <c r="V108" i="5"/>
  <c r="F108" i="5"/>
  <c r="AF106" i="5"/>
  <c r="P106" i="5"/>
  <c r="AC105" i="5"/>
  <c r="M105" i="5"/>
  <c r="Z104" i="5"/>
  <c r="Q103" i="5"/>
  <c r="W102" i="5"/>
  <c r="AF101" i="5"/>
  <c r="L101" i="5"/>
  <c r="Q100" i="5"/>
  <c r="Z99" i="5"/>
  <c r="F99" i="5"/>
  <c r="K98" i="5"/>
  <c r="AC96" i="5"/>
  <c r="E96" i="5"/>
  <c r="N95" i="5"/>
  <c r="W94" i="5"/>
  <c r="AB93" i="5"/>
  <c r="H93" i="5"/>
  <c r="Q92" i="5"/>
  <c r="V91" i="5"/>
  <c r="AE90" i="5"/>
  <c r="K90" i="5"/>
  <c r="P89" i="5"/>
  <c r="Y88" i="5"/>
  <c r="P86" i="5"/>
  <c r="P84" i="5"/>
  <c r="K83" i="5"/>
  <c r="AC79" i="5"/>
  <c r="F73" i="5"/>
  <c r="AB70" i="5"/>
  <c r="U68" i="5"/>
  <c r="F66" i="5"/>
  <c r="M63" i="5"/>
  <c r="AC58" i="5"/>
  <c r="AA53" i="5"/>
  <c r="J47" i="5"/>
  <c r="AD38" i="5"/>
  <c r="AE28" i="5"/>
  <c r="I10" i="5"/>
  <c r="X4" i="5"/>
  <c r="X20" i="5"/>
  <c r="X8" i="5"/>
  <c r="X24" i="5"/>
  <c r="X40" i="5"/>
  <c r="X13" i="5"/>
  <c r="X29" i="5"/>
  <c r="X45" i="5"/>
  <c r="X7" i="5"/>
  <c r="X12" i="5"/>
  <c r="X17" i="5"/>
  <c r="X33" i="5"/>
  <c r="X49" i="5"/>
  <c r="X5" i="5"/>
  <c r="X60" i="5"/>
  <c r="X26" i="5"/>
  <c r="X42" i="5"/>
  <c r="X32" i="5"/>
  <c r="X14" i="5"/>
  <c r="X27" i="5"/>
  <c r="X6" i="5"/>
  <c r="X3" i="5"/>
  <c r="X15" i="5"/>
  <c r="X30" i="5"/>
  <c r="X19" i="5"/>
  <c r="X22" i="5"/>
  <c r="X16" i="5"/>
  <c r="X43" i="5"/>
  <c r="X57" i="5"/>
  <c r="X73" i="5"/>
  <c r="X36" i="5"/>
  <c r="X52" i="5"/>
  <c r="X62" i="5"/>
  <c r="X78" i="5"/>
  <c r="X59" i="5"/>
  <c r="X67" i="5"/>
  <c r="X37" i="5"/>
  <c r="X44" i="5"/>
  <c r="X61" i="5"/>
  <c r="X18" i="5"/>
  <c r="X23" i="5"/>
  <c r="X38" i="5"/>
  <c r="X41" i="5"/>
  <c r="X56" i="5"/>
  <c r="X51" i="5"/>
  <c r="X25" i="5"/>
  <c r="X28" i="5"/>
  <c r="X58" i="5"/>
  <c r="X47" i="5"/>
  <c r="X53" i="5"/>
  <c r="X31" i="5"/>
  <c r="X34" i="5"/>
  <c r="X10" i="5"/>
  <c r="X68" i="5"/>
  <c r="X91" i="5"/>
  <c r="X96" i="5"/>
  <c r="X11" i="5"/>
  <c r="X66" i="5"/>
  <c r="X74" i="5"/>
  <c r="X85" i="5"/>
  <c r="X101" i="5"/>
  <c r="X95" i="5"/>
  <c r="X54" i="5"/>
  <c r="X77" i="5"/>
  <c r="X50" i="5"/>
  <c r="X75" i="5"/>
  <c r="X48" i="5"/>
  <c r="X83" i="5"/>
  <c r="X64" i="5"/>
  <c r="X39" i="5"/>
  <c r="X46" i="5"/>
  <c r="X63" i="5"/>
  <c r="X70" i="5"/>
  <c r="X79" i="5"/>
  <c r="X9" i="5"/>
  <c r="H4" i="5"/>
  <c r="H20" i="5"/>
  <c r="H8" i="5"/>
  <c r="H24" i="5"/>
  <c r="H40" i="5"/>
  <c r="H13" i="5"/>
  <c r="H29" i="5"/>
  <c r="H45" i="5"/>
  <c r="H7" i="5"/>
  <c r="H12" i="5"/>
  <c r="H17" i="5"/>
  <c r="H33" i="5"/>
  <c r="H49" i="5"/>
  <c r="H5" i="5"/>
  <c r="H16" i="5"/>
  <c r="H28" i="5"/>
  <c r="H35" i="5"/>
  <c r="H60" i="5"/>
  <c r="H3" i="5"/>
  <c r="H9" i="5"/>
  <c r="H47" i="5"/>
  <c r="H11" i="5"/>
  <c r="H26" i="5"/>
  <c r="H18" i="5"/>
  <c r="H34" i="5"/>
  <c r="H21" i="5"/>
  <c r="H27" i="5"/>
  <c r="H14" i="5"/>
  <c r="H55" i="5"/>
  <c r="H73" i="5"/>
  <c r="H32" i="5"/>
  <c r="H50" i="5"/>
  <c r="H62" i="5"/>
  <c r="H78" i="5"/>
  <c r="H10" i="5"/>
  <c r="H23" i="5"/>
  <c r="H39" i="5"/>
  <c r="H57" i="5"/>
  <c r="H67" i="5"/>
  <c r="H43" i="5"/>
  <c r="H59" i="5"/>
  <c r="H36" i="5"/>
  <c r="H22" i="5"/>
  <c r="H46" i="5"/>
  <c r="H61" i="5"/>
  <c r="H65" i="5"/>
  <c r="H15" i="5"/>
  <c r="H30" i="5"/>
  <c r="H56" i="5"/>
  <c r="H37" i="5"/>
  <c r="H44" i="5"/>
  <c r="H51" i="5"/>
  <c r="H19" i="5"/>
  <c r="H38" i="5"/>
  <c r="H41" i="5"/>
  <c r="H53" i="5"/>
  <c r="H64" i="5"/>
  <c r="H76" i="5"/>
  <c r="H91" i="5"/>
  <c r="H63" i="5"/>
  <c r="H96" i="5"/>
  <c r="H52" i="5"/>
  <c r="H54" i="5"/>
  <c r="H85" i="5"/>
  <c r="H101" i="5"/>
  <c r="H48" i="5"/>
  <c r="H68" i="5"/>
  <c r="H95" i="5"/>
  <c r="H66" i="5"/>
  <c r="H74" i="5"/>
  <c r="H25" i="5"/>
  <c r="H77" i="5"/>
  <c r="H83" i="5"/>
  <c r="H69" i="5"/>
  <c r="H72" i="5"/>
  <c r="H42" i="5"/>
  <c r="H75" i="5"/>
  <c r="H82" i="5"/>
  <c r="H31" i="5"/>
  <c r="H79" i="5"/>
  <c r="H2" i="5"/>
  <c r="X2" i="5"/>
  <c r="Z115" i="5"/>
  <c r="J115" i="5"/>
  <c r="X109" i="5"/>
  <c r="H109" i="5"/>
  <c r="J98" i="5"/>
  <c r="J90" i="5"/>
  <c r="X88" i="5"/>
  <c r="W9" i="5"/>
  <c r="W25" i="5"/>
  <c r="W13" i="5"/>
  <c r="W29" i="5"/>
  <c r="W18" i="5"/>
  <c r="W34" i="5"/>
  <c r="W6" i="5"/>
  <c r="W22" i="5"/>
  <c r="W38" i="5"/>
  <c r="W10" i="5"/>
  <c r="W26" i="5"/>
  <c r="W42" i="5"/>
  <c r="W12" i="5"/>
  <c r="W49" i="5"/>
  <c r="W54" i="5"/>
  <c r="W14" i="5"/>
  <c r="W24" i="5"/>
  <c r="W27" i="5"/>
  <c r="W3" i="5"/>
  <c r="W4" i="5"/>
  <c r="W5" i="5"/>
  <c r="W15" i="5"/>
  <c r="W30" i="5"/>
  <c r="W7" i="5"/>
  <c r="W19" i="5"/>
  <c r="W8" i="5"/>
  <c r="W16" i="5"/>
  <c r="W17" i="5"/>
  <c r="W36" i="5"/>
  <c r="W52" i="5"/>
  <c r="W62" i="5"/>
  <c r="W78" i="5"/>
  <c r="W40" i="5"/>
  <c r="W59" i="5"/>
  <c r="W67" i="5"/>
  <c r="W46" i="5"/>
  <c r="W72" i="5"/>
  <c r="W21" i="5"/>
  <c r="W66" i="5"/>
  <c r="W23" i="5"/>
  <c r="W41" i="5"/>
  <c r="W56" i="5"/>
  <c r="W51" i="5"/>
  <c r="W28" i="5"/>
  <c r="W58" i="5"/>
  <c r="W47" i="5"/>
  <c r="W53" i="5"/>
  <c r="W20" i="5"/>
  <c r="W31" i="5"/>
  <c r="W32" i="5"/>
  <c r="W33" i="5"/>
  <c r="W39" i="5"/>
  <c r="W96" i="5"/>
  <c r="W11" i="5"/>
  <c r="W74" i="5"/>
  <c r="W85" i="5"/>
  <c r="W101" i="5"/>
  <c r="W35" i="5"/>
  <c r="W45" i="5"/>
  <c r="W57" i="5"/>
  <c r="W60" i="5"/>
  <c r="W80" i="5"/>
  <c r="W90" i="5"/>
  <c r="W69" i="5"/>
  <c r="W84" i="5"/>
  <c r="W100" i="5"/>
  <c r="W50" i="5"/>
  <c r="W75" i="5"/>
  <c r="W48" i="5"/>
  <c r="W83" i="5"/>
  <c r="W64" i="5"/>
  <c r="W63" i="5"/>
  <c r="W70" i="5"/>
  <c r="W79" i="5"/>
  <c r="W82" i="5"/>
  <c r="W44" i="5"/>
  <c r="W65" i="5"/>
  <c r="W73" i="5"/>
  <c r="W76" i="5"/>
  <c r="G9" i="5"/>
  <c r="G25" i="5"/>
  <c r="G3" i="5"/>
  <c r="G13" i="5"/>
  <c r="G29" i="5"/>
  <c r="G18" i="5"/>
  <c r="G34" i="5"/>
  <c r="G17" i="5"/>
  <c r="G6" i="5"/>
  <c r="G22" i="5"/>
  <c r="G38" i="5"/>
  <c r="G10" i="5"/>
  <c r="G8" i="5"/>
  <c r="G47" i="5"/>
  <c r="G31" i="5"/>
  <c r="G54" i="5"/>
  <c r="G12" i="5"/>
  <c r="G21" i="5"/>
  <c r="G32" i="5"/>
  <c r="G24" i="5"/>
  <c r="G27" i="5"/>
  <c r="G19" i="5"/>
  <c r="G14" i="5"/>
  <c r="G50" i="5"/>
  <c r="G62" i="5"/>
  <c r="G78" i="5"/>
  <c r="G16" i="5"/>
  <c r="G23" i="5"/>
  <c r="G39" i="5"/>
  <c r="G45" i="5"/>
  <c r="G57" i="5"/>
  <c r="G67" i="5"/>
  <c r="G33" i="5"/>
  <c r="G48" i="5"/>
  <c r="G52" i="5"/>
  <c r="G72" i="5"/>
  <c r="G28" i="5"/>
  <c r="G66" i="5"/>
  <c r="G40" i="5"/>
  <c r="G46" i="5"/>
  <c r="G61" i="5"/>
  <c r="G15" i="5"/>
  <c r="G30" i="5"/>
  <c r="G49" i="5"/>
  <c r="G56" i="5"/>
  <c r="G37" i="5"/>
  <c r="G44" i="5"/>
  <c r="G51" i="5"/>
  <c r="G11" i="5"/>
  <c r="G58" i="5"/>
  <c r="G7" i="5"/>
  <c r="G41" i="5"/>
  <c r="G53" i="5"/>
  <c r="G5" i="5"/>
  <c r="G35" i="5"/>
  <c r="G63" i="5"/>
  <c r="G73" i="5"/>
  <c r="G96" i="5"/>
  <c r="G4" i="5"/>
  <c r="G43" i="5"/>
  <c r="G59" i="5"/>
  <c r="G65" i="5"/>
  <c r="G85" i="5"/>
  <c r="G101" i="5"/>
  <c r="G71" i="5"/>
  <c r="G90" i="5"/>
  <c r="G80" i="5"/>
  <c r="G84" i="5"/>
  <c r="G100" i="5"/>
  <c r="G77" i="5"/>
  <c r="G83" i="5"/>
  <c r="G69" i="5"/>
  <c r="G20" i="5"/>
  <c r="G42" i="5"/>
  <c r="G55" i="5"/>
  <c r="G75" i="5"/>
  <c r="G82" i="5"/>
  <c r="G26" i="5"/>
  <c r="G79" i="5"/>
  <c r="C109" i="5"/>
  <c r="C93" i="5"/>
  <c r="C77" i="5"/>
  <c r="C61" i="5"/>
  <c r="C45" i="5"/>
  <c r="C29" i="5"/>
  <c r="C13" i="5"/>
  <c r="I2" i="5"/>
  <c r="Y2" i="5"/>
  <c r="X120" i="5"/>
  <c r="H120" i="5"/>
  <c r="U119" i="5"/>
  <c r="E119" i="5"/>
  <c r="AE117" i="5"/>
  <c r="O117" i="5"/>
  <c r="AB116" i="5"/>
  <c r="L116" i="5"/>
  <c r="Y115" i="5"/>
  <c r="I115" i="5"/>
  <c r="F114" i="5"/>
  <c r="AF112" i="5"/>
  <c r="P112" i="5"/>
  <c r="AC111" i="5"/>
  <c r="M111" i="5"/>
  <c r="Z110" i="5"/>
  <c r="J110" i="5"/>
  <c r="W109" i="5"/>
  <c r="G109" i="5"/>
  <c r="Q107" i="5"/>
  <c r="AD106" i="5"/>
  <c r="N106" i="5"/>
  <c r="AA105" i="5"/>
  <c r="K105" i="5"/>
  <c r="X104" i="5"/>
  <c r="E104" i="5"/>
  <c r="N103" i="5"/>
  <c r="U102" i="5"/>
  <c r="AD101" i="5"/>
  <c r="I101" i="5"/>
  <c r="O100" i="5"/>
  <c r="X99" i="5"/>
  <c r="AF98" i="5"/>
  <c r="I98" i="5"/>
  <c r="Z96" i="5"/>
  <c r="AF95" i="5"/>
  <c r="L95" i="5"/>
  <c r="Z93" i="5"/>
  <c r="F93" i="5"/>
  <c r="N92" i="5"/>
  <c r="AC90" i="5"/>
  <c r="H90" i="5"/>
  <c r="N89" i="5"/>
  <c r="W88" i="5"/>
  <c r="AA87" i="5"/>
  <c r="L86" i="5"/>
  <c r="Q85" i="5"/>
  <c r="N84" i="5"/>
  <c r="AF82" i="5"/>
  <c r="O81" i="5"/>
  <c r="Q79" i="5"/>
  <c r="O77" i="5"/>
  <c r="K75" i="5"/>
  <c r="G68" i="5"/>
  <c r="Z65" i="5"/>
  <c r="E63" i="5"/>
  <c r="AA58" i="5"/>
  <c r="U52" i="5"/>
  <c r="Y45" i="5"/>
  <c r="Y37" i="5"/>
  <c r="Z9" i="5"/>
  <c r="V14" i="5"/>
  <c r="V30" i="5"/>
  <c r="V18" i="5"/>
  <c r="V34" i="5"/>
  <c r="V7" i="5"/>
  <c r="V23" i="5"/>
  <c r="V39" i="5"/>
  <c r="V6" i="5"/>
  <c r="V11" i="5"/>
  <c r="V27" i="5"/>
  <c r="V43" i="5"/>
  <c r="V15" i="5"/>
  <c r="V12" i="5"/>
  <c r="V49" i="5"/>
  <c r="V54" i="5"/>
  <c r="V29" i="5"/>
  <c r="V38" i="5"/>
  <c r="V40" i="5"/>
  <c r="V44" i="5"/>
  <c r="V59" i="5"/>
  <c r="V3" i="5"/>
  <c r="V4" i="5"/>
  <c r="V5" i="5"/>
  <c r="V19" i="5"/>
  <c r="V8" i="5"/>
  <c r="V16" i="5"/>
  <c r="V22" i="5"/>
  <c r="V9" i="5"/>
  <c r="V25" i="5"/>
  <c r="V28" i="5"/>
  <c r="V10" i="5"/>
  <c r="V67" i="5"/>
  <c r="V24" i="5"/>
  <c r="V46" i="5"/>
  <c r="V72" i="5"/>
  <c r="V37" i="5"/>
  <c r="V26" i="5"/>
  <c r="V61" i="5"/>
  <c r="V71" i="5"/>
  <c r="V51" i="5"/>
  <c r="V58" i="5"/>
  <c r="V47" i="5"/>
  <c r="V53" i="5"/>
  <c r="V20" i="5"/>
  <c r="V31" i="5"/>
  <c r="V32" i="5"/>
  <c r="V33" i="5"/>
  <c r="V64" i="5"/>
  <c r="V42" i="5"/>
  <c r="V17" i="5"/>
  <c r="V45" i="5"/>
  <c r="V55" i="5"/>
  <c r="V74" i="5"/>
  <c r="V85" i="5"/>
  <c r="V101" i="5"/>
  <c r="V35" i="5"/>
  <c r="V57" i="5"/>
  <c r="V60" i="5"/>
  <c r="V66" i="5"/>
  <c r="V80" i="5"/>
  <c r="V90" i="5"/>
  <c r="V95" i="5"/>
  <c r="V77" i="5"/>
  <c r="V89" i="5"/>
  <c r="V48" i="5"/>
  <c r="V52" i="5"/>
  <c r="V56" i="5"/>
  <c r="V83" i="5"/>
  <c r="V13" i="5"/>
  <c r="V36" i="5"/>
  <c r="V41" i="5"/>
  <c r="V63" i="5"/>
  <c r="V70" i="5"/>
  <c r="V79" i="5"/>
  <c r="V82" i="5"/>
  <c r="V62" i="5"/>
  <c r="V65" i="5"/>
  <c r="V73" i="5"/>
  <c r="V76" i="5"/>
  <c r="V81" i="5"/>
  <c r="F14" i="5"/>
  <c r="F30" i="5"/>
  <c r="F3" i="5"/>
  <c r="F18" i="5"/>
  <c r="F34" i="5"/>
  <c r="F7" i="5"/>
  <c r="F23" i="5"/>
  <c r="F39" i="5"/>
  <c r="F6" i="5"/>
  <c r="F11" i="5"/>
  <c r="F27" i="5"/>
  <c r="F43" i="5"/>
  <c r="F15" i="5"/>
  <c r="F9" i="5"/>
  <c r="F31" i="5"/>
  <c r="F54" i="5"/>
  <c r="F17" i="5"/>
  <c r="F20" i="5"/>
  <c r="F59" i="5"/>
  <c r="F29" i="5"/>
  <c r="F36" i="5"/>
  <c r="F12" i="5"/>
  <c r="F21" i="5"/>
  <c r="F24" i="5"/>
  <c r="F13" i="5"/>
  <c r="F22" i="5"/>
  <c r="F16" i="5"/>
  <c r="F32" i="5"/>
  <c r="F45" i="5"/>
  <c r="F57" i="5"/>
  <c r="F67" i="5"/>
  <c r="F10" i="5"/>
  <c r="F33" i="5"/>
  <c r="F48" i="5"/>
  <c r="F52" i="5"/>
  <c r="F72" i="5"/>
  <c r="F8" i="5"/>
  <c r="F4" i="5"/>
  <c r="F25" i="5"/>
  <c r="F35" i="5"/>
  <c r="F71" i="5"/>
  <c r="F61" i="5"/>
  <c r="F49" i="5"/>
  <c r="F56" i="5"/>
  <c r="F37" i="5"/>
  <c r="F44" i="5"/>
  <c r="F51" i="5"/>
  <c r="F58" i="5"/>
  <c r="F64" i="5"/>
  <c r="F19" i="5"/>
  <c r="F41" i="5"/>
  <c r="F53" i="5"/>
  <c r="F5" i="5"/>
  <c r="F38" i="5"/>
  <c r="F47" i="5"/>
  <c r="F65" i="5"/>
  <c r="F85" i="5"/>
  <c r="F101" i="5"/>
  <c r="F28" i="5"/>
  <c r="F78" i="5"/>
  <c r="F90" i="5"/>
  <c r="F50" i="5"/>
  <c r="F68" i="5"/>
  <c r="F95" i="5"/>
  <c r="F74" i="5"/>
  <c r="F89" i="5"/>
  <c r="F46" i="5"/>
  <c r="F77" i="5"/>
  <c r="F83" i="5"/>
  <c r="F69" i="5"/>
  <c r="F42" i="5"/>
  <c r="F55" i="5"/>
  <c r="F75" i="5"/>
  <c r="F82" i="5"/>
  <c r="F26" i="5"/>
  <c r="F79" i="5"/>
  <c r="F60" i="5"/>
  <c r="F70" i="5"/>
  <c r="F81" i="5"/>
  <c r="C108" i="5"/>
  <c r="C92" i="5"/>
  <c r="C76" i="5"/>
  <c r="C60" i="5"/>
  <c r="C44" i="5"/>
  <c r="C28" i="5"/>
  <c r="C12" i="5"/>
  <c r="J2" i="5"/>
  <c r="Z2" i="5"/>
  <c r="W120" i="5"/>
  <c r="G120" i="5"/>
  <c r="Q118" i="5"/>
  <c r="AD117" i="5"/>
  <c r="N117" i="5"/>
  <c r="AA116" i="5"/>
  <c r="K116" i="5"/>
  <c r="X115" i="5"/>
  <c r="H115" i="5"/>
  <c r="E114" i="5"/>
  <c r="AE112" i="5"/>
  <c r="O112" i="5"/>
  <c r="AB111" i="5"/>
  <c r="L111" i="5"/>
  <c r="Y110" i="5"/>
  <c r="I110" i="5"/>
  <c r="V109" i="5"/>
  <c r="F109" i="5"/>
  <c r="AF107" i="5"/>
  <c r="P107" i="5"/>
  <c r="AC106" i="5"/>
  <c r="M106" i="5"/>
  <c r="Z105" i="5"/>
  <c r="J105" i="5"/>
  <c r="W104" i="5"/>
  <c r="K103" i="5"/>
  <c r="AC101" i="5"/>
  <c r="E101" i="5"/>
  <c r="N100" i="5"/>
  <c r="W99" i="5"/>
  <c r="AB98" i="5"/>
  <c r="H98" i="5"/>
  <c r="Q97" i="5"/>
  <c r="V96" i="5"/>
  <c r="AE95" i="5"/>
  <c r="K95" i="5"/>
  <c r="P94" i="5"/>
  <c r="Y93" i="5"/>
  <c r="E93" i="5"/>
  <c r="J92" i="5"/>
  <c r="AB90" i="5"/>
  <c r="M89" i="5"/>
  <c r="V88" i="5"/>
  <c r="Z87" i="5"/>
  <c r="E87" i="5"/>
  <c r="H86" i="5"/>
  <c r="O85" i="5"/>
  <c r="H84" i="5"/>
  <c r="AB82" i="5"/>
  <c r="M81" i="5"/>
  <c r="M79" i="5"/>
  <c r="N77" i="5"/>
  <c r="J75" i="5"/>
  <c r="X72" i="5"/>
  <c r="M70" i="5"/>
  <c r="AF67" i="5"/>
  <c r="Y65" i="5"/>
  <c r="H58" i="5"/>
  <c r="J52" i="5"/>
  <c r="W37" i="5"/>
  <c r="Y26" i="5"/>
  <c r="H6" i="5"/>
  <c r="U3" i="5"/>
  <c r="U19" i="5"/>
  <c r="U7" i="5"/>
  <c r="U23" i="5"/>
  <c r="U39" i="5"/>
  <c r="U12" i="5"/>
  <c r="U28" i="5"/>
  <c r="U44" i="5"/>
  <c r="U6" i="5"/>
  <c r="U11" i="5"/>
  <c r="U16" i="5"/>
  <c r="U32" i="5"/>
  <c r="U48" i="5"/>
  <c r="U4" i="5"/>
  <c r="U29" i="5"/>
  <c r="U38" i="5"/>
  <c r="U40" i="5"/>
  <c r="U59" i="5"/>
  <c r="U18" i="5"/>
  <c r="U21" i="5"/>
  <c r="U36" i="5"/>
  <c r="U5" i="5"/>
  <c r="U15" i="5"/>
  <c r="U30" i="5"/>
  <c r="U8" i="5"/>
  <c r="U22" i="5"/>
  <c r="U9" i="5"/>
  <c r="U25" i="5"/>
  <c r="U17" i="5"/>
  <c r="U20" i="5"/>
  <c r="U24" i="5"/>
  <c r="U46" i="5"/>
  <c r="U72" i="5"/>
  <c r="U37" i="5"/>
  <c r="U77" i="5"/>
  <c r="U54" i="5"/>
  <c r="U66" i="5"/>
  <c r="U10" i="5"/>
  <c r="U41" i="5"/>
  <c r="U49" i="5"/>
  <c r="U56" i="5"/>
  <c r="U76" i="5"/>
  <c r="U14" i="5"/>
  <c r="U58" i="5"/>
  <c r="U47" i="5"/>
  <c r="U53" i="5"/>
  <c r="U31" i="5"/>
  <c r="U33" i="5"/>
  <c r="U64" i="5"/>
  <c r="U42" i="5"/>
  <c r="U60" i="5"/>
  <c r="U34" i="5"/>
  <c r="U45" i="5"/>
  <c r="U55" i="5"/>
  <c r="U35" i="5"/>
  <c r="U50" i="5"/>
  <c r="U27" i="5"/>
  <c r="U57" i="5"/>
  <c r="U80" i="5"/>
  <c r="U90" i="5"/>
  <c r="U95" i="5"/>
  <c r="U69" i="5"/>
  <c r="U84" i="5"/>
  <c r="U100" i="5"/>
  <c r="U43" i="5"/>
  <c r="U75" i="5"/>
  <c r="U94" i="5"/>
  <c r="U13" i="5"/>
  <c r="U63" i="5"/>
  <c r="U70" i="5"/>
  <c r="U79" i="5"/>
  <c r="U67" i="5"/>
  <c r="U82" i="5"/>
  <c r="U62" i="5"/>
  <c r="U65" i="5"/>
  <c r="U73" i="5"/>
  <c r="U81" i="5"/>
  <c r="U26" i="5"/>
  <c r="E3" i="5"/>
  <c r="E19" i="5"/>
  <c r="E7" i="5"/>
  <c r="E23" i="5"/>
  <c r="E39" i="5"/>
  <c r="E12" i="5"/>
  <c r="E28" i="5"/>
  <c r="E44" i="5"/>
  <c r="E6" i="5"/>
  <c r="E11" i="5"/>
  <c r="E16" i="5"/>
  <c r="E32" i="5"/>
  <c r="E48" i="5"/>
  <c r="E4" i="5"/>
  <c r="E17" i="5"/>
  <c r="E20" i="5"/>
  <c r="E59" i="5"/>
  <c r="E10" i="5"/>
  <c r="E42" i="5"/>
  <c r="E49" i="5"/>
  <c r="E18" i="5"/>
  <c r="E21" i="5"/>
  <c r="E24" i="5"/>
  <c r="E13" i="5"/>
  <c r="E27" i="5"/>
  <c r="E14" i="5"/>
  <c r="E30" i="5"/>
  <c r="E5" i="5"/>
  <c r="E15" i="5"/>
  <c r="E33" i="5"/>
  <c r="E52" i="5"/>
  <c r="E72" i="5"/>
  <c r="E8" i="5"/>
  <c r="E34" i="5"/>
  <c r="E77" i="5"/>
  <c r="E43" i="5"/>
  <c r="E66" i="5"/>
  <c r="E31" i="5"/>
  <c r="E36" i="5"/>
  <c r="E40" i="5"/>
  <c r="E46" i="5"/>
  <c r="E54" i="5"/>
  <c r="E76" i="5"/>
  <c r="E22" i="5"/>
  <c r="E56" i="5"/>
  <c r="E37" i="5"/>
  <c r="E51" i="5"/>
  <c r="E58" i="5"/>
  <c r="E64" i="5"/>
  <c r="E9" i="5"/>
  <c r="E41" i="5"/>
  <c r="E53" i="5"/>
  <c r="E38" i="5"/>
  <c r="E47" i="5"/>
  <c r="E78" i="5"/>
  <c r="E90" i="5"/>
  <c r="E50" i="5"/>
  <c r="E68" i="5"/>
  <c r="E71" i="5"/>
  <c r="E95" i="5"/>
  <c r="E62" i="5"/>
  <c r="E80" i="5"/>
  <c r="E84" i="5"/>
  <c r="E100" i="5"/>
  <c r="E94" i="5"/>
  <c r="E69" i="5"/>
  <c r="E88" i="5"/>
  <c r="E25" i="5"/>
  <c r="E61" i="5"/>
  <c r="E55" i="5"/>
  <c r="E75" i="5"/>
  <c r="E82" i="5"/>
  <c r="E26" i="5"/>
  <c r="E79" i="5"/>
  <c r="E57" i="5"/>
  <c r="E60" i="5"/>
  <c r="E70" i="5"/>
  <c r="E81" i="5"/>
  <c r="E67" i="5"/>
  <c r="C107" i="5"/>
  <c r="C91" i="5"/>
  <c r="C75" i="5"/>
  <c r="C59" i="5"/>
  <c r="C43" i="5"/>
  <c r="C27" i="5"/>
  <c r="K2" i="5"/>
  <c r="AA2" i="5"/>
  <c r="V120" i="5"/>
  <c r="F120" i="5"/>
  <c r="AF118" i="5"/>
  <c r="P118" i="5"/>
  <c r="AC117" i="5"/>
  <c r="M117" i="5"/>
  <c r="Z116" i="5"/>
  <c r="J116" i="5"/>
  <c r="W115" i="5"/>
  <c r="G115" i="5"/>
  <c r="Q113" i="5"/>
  <c r="AD112" i="5"/>
  <c r="N112" i="5"/>
  <c r="AA111" i="5"/>
  <c r="K111" i="5"/>
  <c r="X110" i="5"/>
  <c r="H110" i="5"/>
  <c r="U109" i="5"/>
  <c r="E109" i="5"/>
  <c r="AE107" i="5"/>
  <c r="O107" i="5"/>
  <c r="AB106" i="5"/>
  <c r="L106" i="5"/>
  <c r="Y105" i="5"/>
  <c r="I105" i="5"/>
  <c r="V104" i="5"/>
  <c r="AE103" i="5"/>
  <c r="J103" i="5"/>
  <c r="AB101" i="5"/>
  <c r="M100" i="5"/>
  <c r="V99" i="5"/>
  <c r="AA98" i="5"/>
  <c r="G98" i="5"/>
  <c r="P97" i="5"/>
  <c r="U96" i="5"/>
  <c r="AD95" i="5"/>
  <c r="J95" i="5"/>
  <c r="O94" i="5"/>
  <c r="X93" i="5"/>
  <c r="I92" i="5"/>
  <c r="AA90" i="5"/>
  <c r="AF89" i="5"/>
  <c r="L89" i="5"/>
  <c r="U88" i="5"/>
  <c r="Y87" i="5"/>
  <c r="G86" i="5"/>
  <c r="M85" i="5"/>
  <c r="F84" i="5"/>
  <c r="AA82" i="5"/>
  <c r="I81" i="5"/>
  <c r="L79" i="5"/>
  <c r="M77" i="5"/>
  <c r="AD74" i="5"/>
  <c r="I70" i="5"/>
  <c r="AE67" i="5"/>
  <c r="X65" i="5"/>
  <c r="L62" i="5"/>
  <c r="AA57" i="5"/>
  <c r="AE51" i="5"/>
  <c r="P24" i="5"/>
  <c r="M5" i="5"/>
  <c r="D11" i="2" l="1"/>
  <c r="D12" i="2"/>
  <c r="E12" i="2"/>
  <c r="D28" i="2"/>
  <c r="E28" i="2"/>
  <c r="D79" i="2"/>
  <c r="E79" i="2"/>
  <c r="D107" i="2"/>
  <c r="E107" i="2"/>
  <c r="D44" i="2"/>
  <c r="E44" i="2"/>
  <c r="D95" i="2"/>
  <c r="E95" i="2"/>
  <c r="D18" i="2"/>
  <c r="E18" i="2"/>
  <c r="D35" i="2"/>
  <c r="E35" i="2"/>
  <c r="E38" i="2"/>
  <c r="D38" i="2"/>
  <c r="D23" i="2"/>
  <c r="E23" i="2"/>
  <c r="D48" i="2"/>
  <c r="E48" i="2"/>
  <c r="D19" i="2"/>
  <c r="E19" i="2"/>
  <c r="D60" i="2"/>
  <c r="E60" i="2"/>
  <c r="D111" i="2"/>
  <c r="E111" i="2"/>
  <c r="D34" i="2"/>
  <c r="E34" i="2"/>
  <c r="D51" i="2"/>
  <c r="E51" i="2"/>
  <c r="D5" i="2"/>
  <c r="E5" i="2"/>
  <c r="D54" i="2"/>
  <c r="E54" i="2"/>
  <c r="D39" i="2"/>
  <c r="E39" i="2"/>
  <c r="D104" i="2"/>
  <c r="E104" i="2"/>
  <c r="D9" i="2"/>
  <c r="E9" i="2"/>
  <c r="E14" i="2"/>
  <c r="D14" i="2"/>
  <c r="D91" i="2"/>
  <c r="E91" i="2"/>
  <c r="D76" i="2"/>
  <c r="E76" i="2"/>
  <c r="D17" i="2"/>
  <c r="E17" i="2"/>
  <c r="D50" i="2"/>
  <c r="E50" i="2"/>
  <c r="D67" i="2"/>
  <c r="E67" i="2"/>
  <c r="D21" i="2"/>
  <c r="E21" i="2"/>
  <c r="D70" i="2"/>
  <c r="E70" i="2"/>
  <c r="D55" i="2"/>
  <c r="E55" i="2"/>
  <c r="D58" i="2"/>
  <c r="E58" i="2"/>
  <c r="D64" i="2"/>
  <c r="E64" i="2"/>
  <c r="D63" i="2"/>
  <c r="E63" i="2"/>
  <c r="D7" i="2"/>
  <c r="E7" i="2"/>
  <c r="D92" i="2"/>
  <c r="E92" i="2"/>
  <c r="D13" i="2"/>
  <c r="E13" i="2"/>
  <c r="D33" i="2"/>
  <c r="E33" i="2"/>
  <c r="D66" i="2"/>
  <c r="E66" i="2"/>
  <c r="D83" i="2"/>
  <c r="E83" i="2"/>
  <c r="D4" i="2"/>
  <c r="E4" i="2"/>
  <c r="D37" i="2"/>
  <c r="E37" i="2"/>
  <c r="D86" i="2"/>
  <c r="E86" i="2"/>
  <c r="D71" i="2"/>
  <c r="E71" i="2"/>
  <c r="D32" i="2"/>
  <c r="E32" i="2"/>
  <c r="E110" i="2"/>
  <c r="D110" i="2"/>
  <c r="D120" i="2"/>
  <c r="E120" i="2"/>
  <c r="D6" i="2"/>
  <c r="E6" i="2"/>
  <c r="D41" i="2"/>
  <c r="E41" i="2"/>
  <c r="E78" i="2"/>
  <c r="D78" i="2"/>
  <c r="D90" i="2"/>
  <c r="E90" i="2"/>
  <c r="D108" i="2"/>
  <c r="E108" i="2"/>
  <c r="D29" i="2"/>
  <c r="E29" i="2"/>
  <c r="D49" i="2"/>
  <c r="E49" i="2"/>
  <c r="D82" i="2"/>
  <c r="E82" i="2"/>
  <c r="D99" i="2"/>
  <c r="E99" i="2"/>
  <c r="D20" i="2"/>
  <c r="E20" i="2"/>
  <c r="D53" i="2"/>
  <c r="E53" i="2"/>
  <c r="E102" i="2"/>
  <c r="D102" i="2"/>
  <c r="D87" i="2"/>
  <c r="E87" i="2"/>
  <c r="D30" i="2"/>
  <c r="E30" i="2"/>
  <c r="D88" i="2"/>
  <c r="E88" i="2"/>
  <c r="D42" i="2"/>
  <c r="E42" i="2"/>
  <c r="E22" i="2"/>
  <c r="D22" i="2"/>
  <c r="D45" i="2"/>
  <c r="E45" i="2"/>
  <c r="D65" i="2"/>
  <c r="E65" i="2"/>
  <c r="D98" i="2"/>
  <c r="E98" i="2"/>
  <c r="D115" i="2"/>
  <c r="E115" i="2"/>
  <c r="D36" i="2"/>
  <c r="E36" i="2"/>
  <c r="D69" i="2"/>
  <c r="E69" i="2"/>
  <c r="E118" i="2"/>
  <c r="D118" i="2"/>
  <c r="D103" i="2"/>
  <c r="E103" i="2"/>
  <c r="D80" i="2"/>
  <c r="E80" i="2"/>
  <c r="E94" i="2"/>
  <c r="D94" i="2"/>
  <c r="D24" i="2"/>
  <c r="E24" i="2"/>
  <c r="D3" i="2"/>
  <c r="E3" i="2"/>
  <c r="D61" i="2"/>
  <c r="E61" i="2"/>
  <c r="D81" i="2"/>
  <c r="E81" i="2"/>
  <c r="D114" i="2"/>
  <c r="E114" i="2"/>
  <c r="D52" i="2"/>
  <c r="E52" i="2"/>
  <c r="D85" i="2"/>
  <c r="E85" i="2"/>
  <c r="D119" i="2"/>
  <c r="E119" i="2"/>
  <c r="D56" i="2"/>
  <c r="E56" i="2"/>
  <c r="E11" i="2"/>
  <c r="D68" i="2"/>
  <c r="E68" i="2"/>
  <c r="D101" i="2"/>
  <c r="E101" i="2"/>
  <c r="D105" i="2"/>
  <c r="E105" i="2"/>
  <c r="D97" i="2"/>
  <c r="E97" i="2"/>
  <c r="D93" i="2"/>
  <c r="E93" i="2"/>
  <c r="D113" i="2"/>
  <c r="E113" i="2"/>
  <c r="D84" i="2"/>
  <c r="E84" i="2"/>
  <c r="D117" i="2"/>
  <c r="E117" i="2"/>
  <c r="D25" i="2"/>
  <c r="E25" i="2"/>
  <c r="D16" i="2"/>
  <c r="E16" i="2"/>
  <c r="E2" i="2"/>
  <c r="D2" i="2"/>
  <c r="D77" i="2"/>
  <c r="E77" i="2"/>
  <c r="D109" i="2"/>
  <c r="E109" i="2"/>
  <c r="D100" i="2"/>
  <c r="E100" i="2"/>
  <c r="D74" i="2"/>
  <c r="E74" i="2"/>
  <c r="D40" i="2"/>
  <c r="E40" i="2"/>
  <c r="D116" i="2"/>
  <c r="E116" i="2"/>
  <c r="C7" i="4"/>
  <c r="S7" i="4"/>
  <c r="D7" i="4"/>
  <c r="T7" i="4"/>
  <c r="E7" i="4"/>
  <c r="U7" i="4"/>
  <c r="F7" i="4"/>
  <c r="V7" i="4"/>
  <c r="G7" i="4"/>
  <c r="W7" i="4"/>
  <c r="H7" i="4"/>
  <c r="X7" i="4"/>
  <c r="I7" i="4"/>
  <c r="Y7" i="4"/>
  <c r="B7" i="4"/>
  <c r="J7" i="4"/>
  <c r="Z7" i="4"/>
  <c r="K7" i="4"/>
  <c r="AA7" i="4"/>
  <c r="L7" i="4"/>
  <c r="AB7" i="4"/>
  <c r="M7" i="4"/>
  <c r="AC7" i="4"/>
  <c r="N7" i="4"/>
  <c r="AD7" i="4"/>
  <c r="O7" i="4"/>
  <c r="R7" i="4"/>
  <c r="P7" i="4"/>
  <c r="Q7" i="4"/>
  <c r="D89" i="2"/>
  <c r="E89" i="2"/>
  <c r="D46" i="2"/>
  <c r="E46" i="2"/>
  <c r="D27" i="2"/>
  <c r="E27" i="2"/>
  <c r="D15" i="2"/>
  <c r="E15" i="2"/>
  <c r="D96" i="2"/>
  <c r="E96" i="2"/>
  <c r="D8" i="2"/>
  <c r="E8" i="2"/>
  <c r="D10" i="2"/>
  <c r="E10" i="2"/>
  <c r="D75" i="2"/>
  <c r="E75" i="2"/>
  <c r="D26" i="2"/>
  <c r="E26" i="2"/>
  <c r="D31" i="2"/>
  <c r="E31" i="2"/>
  <c r="D57" i="2"/>
  <c r="E57" i="2"/>
  <c r="E62" i="2"/>
  <c r="D62" i="2"/>
  <c r="D72" i="2"/>
  <c r="E72" i="2"/>
  <c r="D43" i="2"/>
  <c r="E43" i="2"/>
  <c r="D59" i="2"/>
  <c r="E59" i="2"/>
  <c r="D47" i="2"/>
  <c r="E47" i="2"/>
  <c r="D106" i="2"/>
  <c r="E106" i="2"/>
  <c r="D112" i="2"/>
  <c r="E112" i="2"/>
  <c r="D73" i="2"/>
  <c r="E73" i="2"/>
  <c r="O2" i="6" l="1"/>
  <c r="O120" i="6"/>
  <c r="O112" i="6"/>
  <c r="O104" i="6"/>
  <c r="O96" i="6"/>
  <c r="O88" i="6"/>
  <c r="O80" i="6"/>
  <c r="O113" i="6"/>
  <c r="O105" i="6"/>
  <c r="O97" i="6"/>
  <c r="O89" i="6"/>
  <c r="O81" i="6"/>
  <c r="O115" i="6"/>
  <c r="O107" i="6"/>
  <c r="O99" i="6"/>
  <c r="O91" i="6"/>
  <c r="O83" i="6"/>
  <c r="O116" i="6"/>
  <c r="O108" i="6"/>
  <c r="O100" i="6"/>
  <c r="O92" i="6"/>
  <c r="O84" i="6"/>
  <c r="O76" i="6"/>
  <c r="O117" i="6"/>
  <c r="O109" i="6"/>
  <c r="O101" i="6"/>
  <c r="O93" i="6"/>
  <c r="O85" i="6"/>
  <c r="O106" i="6"/>
  <c r="O98" i="6"/>
  <c r="O82" i="6"/>
  <c r="O68" i="6"/>
  <c r="O60" i="6"/>
  <c r="O52" i="6"/>
  <c r="O90" i="6"/>
  <c r="O79" i="6"/>
  <c r="O69" i="6"/>
  <c r="O61" i="6"/>
  <c r="O53" i="6"/>
  <c r="O118" i="6"/>
  <c r="O110" i="6"/>
  <c r="O70" i="6"/>
  <c r="O62" i="6"/>
  <c r="O54" i="6"/>
  <c r="O94" i="6"/>
  <c r="O71" i="6"/>
  <c r="O63" i="6"/>
  <c r="O55" i="6"/>
  <c r="O86" i="6"/>
  <c r="O78" i="6"/>
  <c r="O72" i="6"/>
  <c r="O64" i="6"/>
  <c r="O56" i="6"/>
  <c r="O119" i="6"/>
  <c r="O73" i="6"/>
  <c r="O65" i="6"/>
  <c r="O57" i="6"/>
  <c r="O111" i="6"/>
  <c r="O59" i="6"/>
  <c r="O49" i="6"/>
  <c r="O103" i="6"/>
  <c r="O74" i="6"/>
  <c r="O41" i="6"/>
  <c r="O33" i="6"/>
  <c r="O25" i="6"/>
  <c r="O17" i="6"/>
  <c r="O66" i="6"/>
  <c r="O42" i="6"/>
  <c r="O34" i="6"/>
  <c r="O26" i="6"/>
  <c r="O58" i="6"/>
  <c r="O48" i="6"/>
  <c r="O43" i="6"/>
  <c r="O35" i="6"/>
  <c r="O27" i="6"/>
  <c r="O19" i="6"/>
  <c r="O51" i="6"/>
  <c r="O44" i="6"/>
  <c r="O36" i="6"/>
  <c r="O45" i="6"/>
  <c r="O37" i="6"/>
  <c r="O75" i="6"/>
  <c r="O39" i="6"/>
  <c r="O32" i="6"/>
  <c r="O21" i="6"/>
  <c r="O5" i="6"/>
  <c r="O77" i="6"/>
  <c r="O47" i="6"/>
  <c r="O40" i="6"/>
  <c r="O20" i="6"/>
  <c r="O13" i="6"/>
  <c r="O6" i="6"/>
  <c r="O4" i="6"/>
  <c r="O7" i="6"/>
  <c r="O50" i="6"/>
  <c r="O15" i="6"/>
  <c r="O8" i="6"/>
  <c r="O114" i="6"/>
  <c r="O29" i="6"/>
  <c r="O87" i="6"/>
  <c r="O67" i="6"/>
  <c r="O28" i="6"/>
  <c r="O24" i="6"/>
  <c r="O9" i="6"/>
  <c r="O30" i="6"/>
  <c r="O95" i="6"/>
  <c r="O10" i="6"/>
  <c r="O102" i="6"/>
  <c r="O22" i="6"/>
  <c r="O46" i="6"/>
  <c r="O16" i="6"/>
  <c r="O38" i="6"/>
  <c r="O23" i="6"/>
  <c r="O14" i="6"/>
  <c r="O18" i="6"/>
  <c r="O12" i="6"/>
  <c r="O31" i="6"/>
  <c r="O11" i="6"/>
  <c r="O3" i="6"/>
  <c r="AD2" i="6"/>
  <c r="AD120" i="6"/>
  <c r="AD112" i="6"/>
  <c r="AD104" i="6"/>
  <c r="AD96" i="6"/>
  <c r="AD88" i="6"/>
  <c r="AD113" i="6"/>
  <c r="AD105" i="6"/>
  <c r="AD97" i="6"/>
  <c r="AD89" i="6"/>
  <c r="AD114" i="6"/>
  <c r="AD106" i="6"/>
  <c r="AD98" i="6"/>
  <c r="AD90" i="6"/>
  <c r="AD82" i="6"/>
  <c r="AD115" i="6"/>
  <c r="AD107" i="6"/>
  <c r="AD99" i="6"/>
  <c r="AD91" i="6"/>
  <c r="AD116" i="6"/>
  <c r="AD108" i="6"/>
  <c r="AD100" i="6"/>
  <c r="AD92" i="6"/>
  <c r="AD84" i="6"/>
  <c r="AD117" i="6"/>
  <c r="AD109" i="6"/>
  <c r="AD101" i="6"/>
  <c r="AD93" i="6"/>
  <c r="AD118" i="6"/>
  <c r="AD67" i="6"/>
  <c r="AD59" i="6"/>
  <c r="AD110" i="6"/>
  <c r="AD80" i="6"/>
  <c r="AD75" i="6"/>
  <c r="AD102" i="6"/>
  <c r="AD68" i="6"/>
  <c r="AD60" i="6"/>
  <c r="AD94" i="6"/>
  <c r="AD86" i="6"/>
  <c r="AD77" i="6"/>
  <c r="AD69" i="6"/>
  <c r="AD61" i="6"/>
  <c r="AD53" i="6"/>
  <c r="AD119" i="6"/>
  <c r="AD111" i="6"/>
  <c r="AD79" i="6"/>
  <c r="AD71" i="6"/>
  <c r="AD63" i="6"/>
  <c r="AD55" i="6"/>
  <c r="AD103" i="6"/>
  <c r="AD95" i="6"/>
  <c r="AD83" i="6"/>
  <c r="AD81" i="6"/>
  <c r="AD76" i="6"/>
  <c r="AD72" i="6"/>
  <c r="AD64" i="6"/>
  <c r="AD56" i="6"/>
  <c r="AD87" i="6"/>
  <c r="AD73" i="6"/>
  <c r="AD65" i="6"/>
  <c r="AD57" i="6"/>
  <c r="AD74" i="6"/>
  <c r="AD39" i="6"/>
  <c r="AD31" i="6"/>
  <c r="AD23" i="6"/>
  <c r="AD15" i="6"/>
  <c r="AD66" i="6"/>
  <c r="AD40" i="6"/>
  <c r="AD32" i="6"/>
  <c r="AD24" i="6"/>
  <c r="AD16" i="6"/>
  <c r="AD62" i="6"/>
  <c r="AD47" i="6"/>
  <c r="AD78" i="6"/>
  <c r="AD58" i="6"/>
  <c r="AD41" i="6"/>
  <c r="AD33" i="6"/>
  <c r="AD25" i="6"/>
  <c r="AD17" i="6"/>
  <c r="AD54" i="6"/>
  <c r="AD49" i="6"/>
  <c r="AD43" i="6"/>
  <c r="AD35" i="6"/>
  <c r="AD48" i="6"/>
  <c r="AD52" i="6"/>
  <c r="AD36" i="6"/>
  <c r="AD28" i="6"/>
  <c r="AD12" i="6"/>
  <c r="AD4" i="6"/>
  <c r="AD29" i="6"/>
  <c r="AD14" i="6"/>
  <c r="AD37" i="6"/>
  <c r="AD27" i="6"/>
  <c r="AD5" i="6"/>
  <c r="AD3" i="6"/>
  <c r="AD42" i="6"/>
  <c r="AD44" i="6"/>
  <c r="AD30" i="6"/>
  <c r="AD18" i="6"/>
  <c r="AD50" i="6"/>
  <c r="AD6" i="6"/>
  <c r="AD45" i="6"/>
  <c r="AD22" i="6"/>
  <c r="AD38" i="6"/>
  <c r="AD26" i="6"/>
  <c r="AD7" i="6"/>
  <c r="AD21" i="6"/>
  <c r="AD13" i="6"/>
  <c r="AD11" i="6"/>
  <c r="AD8" i="6"/>
  <c r="AD46" i="6"/>
  <c r="AD20" i="6"/>
  <c r="AD9" i="6"/>
  <c r="AD70" i="6"/>
  <c r="AD34" i="6"/>
  <c r="AD10" i="6"/>
  <c r="AD85" i="6"/>
  <c r="AD51" i="6"/>
  <c r="AD19" i="6"/>
  <c r="G2" i="6"/>
  <c r="G116" i="6"/>
  <c r="G108" i="6"/>
  <c r="G100" i="6"/>
  <c r="G92" i="6"/>
  <c r="G84" i="6"/>
  <c r="G76" i="6"/>
  <c r="G117" i="6"/>
  <c r="G109" i="6"/>
  <c r="G101" i="6"/>
  <c r="G93" i="6"/>
  <c r="G85" i="6"/>
  <c r="G77" i="6"/>
  <c r="G119" i="6"/>
  <c r="G111" i="6"/>
  <c r="G103" i="6"/>
  <c r="G95" i="6"/>
  <c r="G87" i="6"/>
  <c r="G79" i="6"/>
  <c r="G120" i="6"/>
  <c r="G112" i="6"/>
  <c r="G104" i="6"/>
  <c r="G96" i="6"/>
  <c r="G88" i="6"/>
  <c r="G80" i="6"/>
  <c r="G113" i="6"/>
  <c r="G105" i="6"/>
  <c r="G97" i="6"/>
  <c r="G89" i="6"/>
  <c r="G114" i="6"/>
  <c r="G106" i="6"/>
  <c r="G72" i="6"/>
  <c r="G64" i="6"/>
  <c r="G56" i="6"/>
  <c r="G48" i="6"/>
  <c r="G98" i="6"/>
  <c r="G90" i="6"/>
  <c r="G73" i="6"/>
  <c r="G65" i="6"/>
  <c r="G57" i="6"/>
  <c r="G49" i="6"/>
  <c r="G83" i="6"/>
  <c r="G82" i="6"/>
  <c r="G74" i="6"/>
  <c r="G66" i="6"/>
  <c r="G58" i="6"/>
  <c r="G50" i="6"/>
  <c r="G115" i="6"/>
  <c r="G75" i="6"/>
  <c r="G67" i="6"/>
  <c r="G59" i="6"/>
  <c r="G51" i="6"/>
  <c r="G118" i="6"/>
  <c r="G107" i="6"/>
  <c r="G110" i="6"/>
  <c r="G99" i="6"/>
  <c r="G68" i="6"/>
  <c r="G60" i="6"/>
  <c r="G102" i="6"/>
  <c r="G91" i="6"/>
  <c r="G94" i="6"/>
  <c r="G81" i="6"/>
  <c r="G69" i="6"/>
  <c r="G61" i="6"/>
  <c r="G53" i="6"/>
  <c r="G55" i="6"/>
  <c r="G45" i="6"/>
  <c r="G37" i="6"/>
  <c r="G29" i="6"/>
  <c r="G21" i="6"/>
  <c r="G13" i="6"/>
  <c r="G46" i="6"/>
  <c r="G38" i="6"/>
  <c r="G30" i="6"/>
  <c r="G22" i="6"/>
  <c r="G47" i="6"/>
  <c r="G39" i="6"/>
  <c r="G31" i="6"/>
  <c r="G23" i="6"/>
  <c r="G62" i="6"/>
  <c r="G78" i="6"/>
  <c r="G52" i="6"/>
  <c r="G40" i="6"/>
  <c r="G32" i="6"/>
  <c r="G41" i="6"/>
  <c r="G33" i="6"/>
  <c r="G28" i="6"/>
  <c r="G14" i="6"/>
  <c r="G9" i="6"/>
  <c r="G27" i="6"/>
  <c r="G10" i="6"/>
  <c r="G16" i="6"/>
  <c r="G11" i="6"/>
  <c r="G3" i="6"/>
  <c r="G34" i="6"/>
  <c r="G26" i="6"/>
  <c r="G18" i="6"/>
  <c r="G12" i="6"/>
  <c r="G4" i="6"/>
  <c r="G42" i="6"/>
  <c r="G35" i="6"/>
  <c r="G25" i="6"/>
  <c r="G5" i="6"/>
  <c r="G71" i="6"/>
  <c r="G63" i="6"/>
  <c r="G20" i="6"/>
  <c r="G15" i="6"/>
  <c r="G8" i="6"/>
  <c r="G86" i="6"/>
  <c r="G6" i="6"/>
  <c r="G43" i="6"/>
  <c r="G36" i="6"/>
  <c r="G24" i="6"/>
  <c r="G44" i="6"/>
  <c r="G70" i="6"/>
  <c r="G54" i="6"/>
  <c r="G17" i="6"/>
  <c r="G7" i="6"/>
  <c r="G19" i="6"/>
  <c r="E2" i="6"/>
  <c r="E115" i="6"/>
  <c r="E107" i="6"/>
  <c r="E99" i="6"/>
  <c r="E91" i="6"/>
  <c r="E83" i="6"/>
  <c r="E116" i="6"/>
  <c r="E108" i="6"/>
  <c r="E100" i="6"/>
  <c r="E92" i="6"/>
  <c r="E84" i="6"/>
  <c r="E76" i="6"/>
  <c r="E118" i="6"/>
  <c r="E110" i="6"/>
  <c r="E102" i="6"/>
  <c r="E94" i="6"/>
  <c r="E86" i="6"/>
  <c r="E78" i="6"/>
  <c r="E119" i="6"/>
  <c r="E111" i="6"/>
  <c r="E103" i="6"/>
  <c r="E95" i="6"/>
  <c r="E87" i="6"/>
  <c r="E79" i="6"/>
  <c r="E120" i="6"/>
  <c r="E112" i="6"/>
  <c r="E104" i="6"/>
  <c r="E96" i="6"/>
  <c r="E88" i="6"/>
  <c r="E71" i="6"/>
  <c r="E63" i="6"/>
  <c r="E55" i="6"/>
  <c r="E114" i="6"/>
  <c r="E117" i="6"/>
  <c r="E106" i="6"/>
  <c r="E80" i="6"/>
  <c r="E72" i="6"/>
  <c r="E64" i="6"/>
  <c r="E56" i="6"/>
  <c r="E109" i="6"/>
  <c r="E98" i="6"/>
  <c r="E101" i="6"/>
  <c r="E90" i="6"/>
  <c r="E73" i="6"/>
  <c r="E65" i="6"/>
  <c r="E57" i="6"/>
  <c r="E49" i="6"/>
  <c r="E82" i="6"/>
  <c r="E77" i="6"/>
  <c r="E74" i="6"/>
  <c r="E66" i="6"/>
  <c r="E58" i="6"/>
  <c r="E75" i="6"/>
  <c r="E67" i="6"/>
  <c r="E59" i="6"/>
  <c r="E85" i="6"/>
  <c r="E113" i="6"/>
  <c r="E68" i="6"/>
  <c r="E60" i="6"/>
  <c r="E52" i="6"/>
  <c r="E105" i="6"/>
  <c r="E50" i="6"/>
  <c r="E48" i="6"/>
  <c r="E89" i="6"/>
  <c r="E44" i="6"/>
  <c r="E36" i="6"/>
  <c r="E28" i="6"/>
  <c r="E20" i="6"/>
  <c r="E93" i="6"/>
  <c r="E81" i="6"/>
  <c r="E45" i="6"/>
  <c r="E37" i="6"/>
  <c r="E29" i="6"/>
  <c r="E21" i="6"/>
  <c r="E46" i="6"/>
  <c r="E38" i="6"/>
  <c r="E30" i="6"/>
  <c r="E22" i="6"/>
  <c r="E70" i="6"/>
  <c r="E53" i="6"/>
  <c r="E47" i="6"/>
  <c r="E39" i="6"/>
  <c r="E31" i="6"/>
  <c r="E40" i="6"/>
  <c r="E32" i="6"/>
  <c r="E54" i="6"/>
  <c r="E23" i="6"/>
  <c r="E19" i="6"/>
  <c r="E24" i="6"/>
  <c r="E51" i="6"/>
  <c r="E8" i="6"/>
  <c r="E69" i="6"/>
  <c r="E61" i="6"/>
  <c r="E14" i="6"/>
  <c r="E9" i="6"/>
  <c r="E27" i="6"/>
  <c r="E33" i="6"/>
  <c r="E10" i="6"/>
  <c r="E16" i="6"/>
  <c r="E97" i="6"/>
  <c r="E11" i="6"/>
  <c r="E3" i="6"/>
  <c r="E41" i="6"/>
  <c r="E34" i="6"/>
  <c r="E26" i="6"/>
  <c r="E18" i="6"/>
  <c r="E12" i="6"/>
  <c r="E4" i="6"/>
  <c r="E35" i="6"/>
  <c r="E42" i="6"/>
  <c r="E25" i="6"/>
  <c r="E13" i="6"/>
  <c r="E5" i="6"/>
  <c r="E7" i="6"/>
  <c r="E15" i="6"/>
  <c r="E17" i="6"/>
  <c r="E62" i="6"/>
  <c r="E43" i="6"/>
  <c r="E6" i="6"/>
  <c r="F2" i="6"/>
  <c r="F116" i="6"/>
  <c r="F108" i="6"/>
  <c r="F100" i="6"/>
  <c r="F92" i="6"/>
  <c r="F84" i="6"/>
  <c r="F117" i="6"/>
  <c r="F109" i="6"/>
  <c r="F101" i="6"/>
  <c r="F93" i="6"/>
  <c r="F85" i="6"/>
  <c r="F118" i="6"/>
  <c r="F110" i="6"/>
  <c r="F102" i="6"/>
  <c r="F94" i="6"/>
  <c r="F86" i="6"/>
  <c r="F119" i="6"/>
  <c r="F111" i="6"/>
  <c r="F103" i="6"/>
  <c r="F95" i="6"/>
  <c r="F87" i="6"/>
  <c r="F120" i="6"/>
  <c r="F112" i="6"/>
  <c r="F104" i="6"/>
  <c r="F96" i="6"/>
  <c r="F88" i="6"/>
  <c r="F113" i="6"/>
  <c r="F105" i="6"/>
  <c r="F97" i="6"/>
  <c r="F89" i="6"/>
  <c r="F78" i="6"/>
  <c r="F71" i="6"/>
  <c r="F63" i="6"/>
  <c r="F55" i="6"/>
  <c r="F114" i="6"/>
  <c r="F106" i="6"/>
  <c r="F80" i="6"/>
  <c r="F72" i="6"/>
  <c r="F64" i="6"/>
  <c r="F56" i="6"/>
  <c r="F98" i="6"/>
  <c r="F90" i="6"/>
  <c r="F73" i="6"/>
  <c r="F65" i="6"/>
  <c r="F57" i="6"/>
  <c r="F49" i="6"/>
  <c r="F115" i="6"/>
  <c r="F75" i="6"/>
  <c r="F67" i="6"/>
  <c r="F59" i="6"/>
  <c r="F107" i="6"/>
  <c r="F79" i="6"/>
  <c r="F99" i="6"/>
  <c r="F68" i="6"/>
  <c r="F60" i="6"/>
  <c r="F91" i="6"/>
  <c r="F81" i="6"/>
  <c r="F69" i="6"/>
  <c r="F61" i="6"/>
  <c r="F43" i="6"/>
  <c r="F35" i="6"/>
  <c r="F27" i="6"/>
  <c r="F19" i="6"/>
  <c r="F44" i="6"/>
  <c r="F36" i="6"/>
  <c r="F28" i="6"/>
  <c r="F20" i="6"/>
  <c r="F45" i="6"/>
  <c r="F37" i="6"/>
  <c r="F29" i="6"/>
  <c r="F21" i="6"/>
  <c r="F76" i="6"/>
  <c r="F70" i="6"/>
  <c r="F53" i="6"/>
  <c r="F66" i="6"/>
  <c r="F47" i="6"/>
  <c r="F39" i="6"/>
  <c r="F31" i="6"/>
  <c r="F62" i="6"/>
  <c r="F54" i="6"/>
  <c r="F51" i="6"/>
  <c r="F83" i="6"/>
  <c r="F38" i="6"/>
  <c r="F8" i="6"/>
  <c r="F7" i="6"/>
  <c r="F14" i="6"/>
  <c r="F17" i="6"/>
  <c r="F32" i="6"/>
  <c r="F22" i="6"/>
  <c r="F9" i="6"/>
  <c r="F23" i="6"/>
  <c r="F77" i="6"/>
  <c r="F46" i="6"/>
  <c r="F82" i="6"/>
  <c r="F33" i="6"/>
  <c r="F10" i="6"/>
  <c r="F40" i="6"/>
  <c r="F16" i="6"/>
  <c r="F11" i="6"/>
  <c r="F3" i="6"/>
  <c r="F41" i="6"/>
  <c r="F34" i="6"/>
  <c r="F26" i="6"/>
  <c r="F18" i="6"/>
  <c r="F12" i="6"/>
  <c r="F4" i="6"/>
  <c r="F50" i="6"/>
  <c r="F52" i="6"/>
  <c r="F42" i="6"/>
  <c r="F25" i="6"/>
  <c r="F13" i="6"/>
  <c r="F5" i="6"/>
  <c r="F15" i="6"/>
  <c r="F6" i="6"/>
  <c r="F30" i="6"/>
  <c r="F74" i="6"/>
  <c r="F58" i="6"/>
  <c r="F48" i="6"/>
  <c r="F24" i="6"/>
  <c r="U2" i="6"/>
  <c r="U115" i="6"/>
  <c r="U107" i="6"/>
  <c r="U99" i="6"/>
  <c r="U91" i="6"/>
  <c r="U83" i="6"/>
  <c r="U116" i="6"/>
  <c r="U108" i="6"/>
  <c r="U100" i="6"/>
  <c r="U92" i="6"/>
  <c r="U84" i="6"/>
  <c r="U76" i="6"/>
  <c r="U118" i="6"/>
  <c r="U110" i="6"/>
  <c r="U102" i="6"/>
  <c r="U94" i="6"/>
  <c r="U86" i="6"/>
  <c r="U78" i="6"/>
  <c r="U119" i="6"/>
  <c r="U111" i="6"/>
  <c r="U103" i="6"/>
  <c r="U95" i="6"/>
  <c r="U87" i="6"/>
  <c r="U79" i="6"/>
  <c r="U120" i="6"/>
  <c r="U112" i="6"/>
  <c r="U104" i="6"/>
  <c r="U96" i="6"/>
  <c r="U88" i="6"/>
  <c r="U101" i="6"/>
  <c r="U90" i="6"/>
  <c r="U93" i="6"/>
  <c r="U81" i="6"/>
  <c r="U71" i="6"/>
  <c r="U63" i="6"/>
  <c r="U55" i="6"/>
  <c r="U47" i="6"/>
  <c r="U72" i="6"/>
  <c r="U64" i="6"/>
  <c r="U56" i="6"/>
  <c r="U85" i="6"/>
  <c r="U73" i="6"/>
  <c r="U65" i="6"/>
  <c r="U57" i="6"/>
  <c r="U49" i="6"/>
  <c r="U105" i="6"/>
  <c r="U80" i="6"/>
  <c r="U74" i="6"/>
  <c r="U66" i="6"/>
  <c r="U58" i="6"/>
  <c r="U50" i="6"/>
  <c r="U97" i="6"/>
  <c r="U89" i="6"/>
  <c r="U75" i="6"/>
  <c r="U67" i="6"/>
  <c r="U59" i="6"/>
  <c r="U77" i="6"/>
  <c r="U68" i="6"/>
  <c r="U60" i="6"/>
  <c r="U52" i="6"/>
  <c r="U114" i="6"/>
  <c r="U53" i="6"/>
  <c r="U113" i="6"/>
  <c r="U51" i="6"/>
  <c r="U48" i="6"/>
  <c r="U44" i="6"/>
  <c r="U36" i="6"/>
  <c r="U28" i="6"/>
  <c r="U20" i="6"/>
  <c r="U98" i="6"/>
  <c r="U70" i="6"/>
  <c r="U45" i="6"/>
  <c r="U37" i="6"/>
  <c r="U29" i="6"/>
  <c r="U21" i="6"/>
  <c r="U117" i="6"/>
  <c r="U46" i="6"/>
  <c r="U38" i="6"/>
  <c r="U30" i="6"/>
  <c r="U22" i="6"/>
  <c r="U54" i="6"/>
  <c r="U106" i="6"/>
  <c r="U39" i="6"/>
  <c r="U31" i="6"/>
  <c r="U69" i="6"/>
  <c r="U40" i="6"/>
  <c r="U32" i="6"/>
  <c r="U15" i="6"/>
  <c r="U109" i="6"/>
  <c r="U41" i="6"/>
  <c r="U34" i="6"/>
  <c r="U25" i="6"/>
  <c r="U8" i="6"/>
  <c r="U82" i="6"/>
  <c r="U7" i="6"/>
  <c r="U35" i="6"/>
  <c r="U17" i="6"/>
  <c r="U9" i="6"/>
  <c r="U42" i="6"/>
  <c r="U24" i="6"/>
  <c r="U19" i="6"/>
  <c r="U10" i="6"/>
  <c r="U43" i="6"/>
  <c r="U23" i="6"/>
  <c r="U14" i="6"/>
  <c r="U11" i="6"/>
  <c r="U3" i="6"/>
  <c r="U61" i="6"/>
  <c r="U33" i="6"/>
  <c r="U12" i="6"/>
  <c r="U4" i="6"/>
  <c r="U27" i="6"/>
  <c r="U16" i="6"/>
  <c r="U5" i="6"/>
  <c r="U26" i="6"/>
  <c r="U62" i="6"/>
  <c r="U18" i="6"/>
  <c r="U13" i="6"/>
  <c r="U6" i="6"/>
  <c r="W2" i="6"/>
  <c r="W116" i="6"/>
  <c r="W108" i="6"/>
  <c r="W100" i="6"/>
  <c r="W92" i="6"/>
  <c r="W84" i="6"/>
  <c r="W76" i="6"/>
  <c r="W117" i="6"/>
  <c r="W109" i="6"/>
  <c r="W101" i="6"/>
  <c r="W93" i="6"/>
  <c r="W85" i="6"/>
  <c r="W77" i="6"/>
  <c r="W119" i="6"/>
  <c r="W111" i="6"/>
  <c r="W103" i="6"/>
  <c r="W95" i="6"/>
  <c r="W87" i="6"/>
  <c r="W79" i="6"/>
  <c r="W120" i="6"/>
  <c r="W112" i="6"/>
  <c r="W104" i="6"/>
  <c r="W96" i="6"/>
  <c r="W88" i="6"/>
  <c r="W80" i="6"/>
  <c r="W113" i="6"/>
  <c r="W105" i="6"/>
  <c r="W97" i="6"/>
  <c r="W89" i="6"/>
  <c r="W72" i="6"/>
  <c r="W64" i="6"/>
  <c r="W56" i="6"/>
  <c r="W48" i="6"/>
  <c r="W115" i="6"/>
  <c r="W118" i="6"/>
  <c r="W107" i="6"/>
  <c r="W78" i="6"/>
  <c r="W73" i="6"/>
  <c r="W65" i="6"/>
  <c r="W57" i="6"/>
  <c r="W49" i="6"/>
  <c r="W110" i="6"/>
  <c r="W99" i="6"/>
  <c r="W102" i="6"/>
  <c r="W91" i="6"/>
  <c r="W74" i="6"/>
  <c r="W66" i="6"/>
  <c r="W58" i="6"/>
  <c r="W50" i="6"/>
  <c r="W86" i="6"/>
  <c r="W75" i="6"/>
  <c r="W67" i="6"/>
  <c r="W59" i="6"/>
  <c r="W51" i="6"/>
  <c r="W68" i="6"/>
  <c r="W60" i="6"/>
  <c r="W114" i="6"/>
  <c r="W69" i="6"/>
  <c r="W61" i="6"/>
  <c r="W53" i="6"/>
  <c r="W106" i="6"/>
  <c r="W82" i="6"/>
  <c r="W94" i="6"/>
  <c r="W98" i="6"/>
  <c r="W70" i="6"/>
  <c r="W81" i="6"/>
  <c r="W45" i="6"/>
  <c r="W37" i="6"/>
  <c r="W29" i="6"/>
  <c r="W21" i="6"/>
  <c r="W13" i="6"/>
  <c r="W62" i="6"/>
  <c r="W46" i="6"/>
  <c r="W38" i="6"/>
  <c r="W30" i="6"/>
  <c r="W22" i="6"/>
  <c r="W39" i="6"/>
  <c r="W31" i="6"/>
  <c r="W23" i="6"/>
  <c r="W83" i="6"/>
  <c r="W40" i="6"/>
  <c r="W32" i="6"/>
  <c r="W71" i="6"/>
  <c r="W41" i="6"/>
  <c r="W33" i="6"/>
  <c r="W47" i="6"/>
  <c r="W17" i="6"/>
  <c r="W9" i="6"/>
  <c r="W42" i="6"/>
  <c r="W35" i="6"/>
  <c r="W24" i="6"/>
  <c r="W34" i="6"/>
  <c r="W90" i="6"/>
  <c r="W10" i="6"/>
  <c r="W19" i="6"/>
  <c r="W14" i="6"/>
  <c r="W43" i="6"/>
  <c r="W36" i="6"/>
  <c r="W11" i="6"/>
  <c r="W3" i="6"/>
  <c r="W28" i="6"/>
  <c r="W63" i="6"/>
  <c r="W52" i="6"/>
  <c r="W12" i="6"/>
  <c r="W4" i="6"/>
  <c r="W44" i="6"/>
  <c r="W16" i="6"/>
  <c r="W55" i="6"/>
  <c r="W27" i="6"/>
  <c r="W5" i="6"/>
  <c r="W18" i="6"/>
  <c r="W20" i="6"/>
  <c r="W6" i="6"/>
  <c r="W15" i="6"/>
  <c r="W54" i="6"/>
  <c r="W26" i="6"/>
  <c r="W7" i="6"/>
  <c r="W25" i="6"/>
  <c r="W8" i="6"/>
  <c r="N2" i="6"/>
  <c r="N120" i="6"/>
  <c r="N112" i="6"/>
  <c r="N104" i="6"/>
  <c r="N96" i="6"/>
  <c r="N88" i="6"/>
  <c r="N113" i="6"/>
  <c r="N105" i="6"/>
  <c r="N97" i="6"/>
  <c r="N89" i="6"/>
  <c r="N114" i="6"/>
  <c r="N106" i="6"/>
  <c r="N98" i="6"/>
  <c r="N90" i="6"/>
  <c r="N82" i="6"/>
  <c r="N115" i="6"/>
  <c r="N107" i="6"/>
  <c r="N99" i="6"/>
  <c r="N91" i="6"/>
  <c r="N116" i="6"/>
  <c r="N108" i="6"/>
  <c r="N100" i="6"/>
  <c r="N92" i="6"/>
  <c r="N84" i="6"/>
  <c r="N117" i="6"/>
  <c r="N109" i="6"/>
  <c r="N101" i="6"/>
  <c r="N93" i="6"/>
  <c r="N87" i="6"/>
  <c r="N77" i="6"/>
  <c r="N75" i="6"/>
  <c r="N67" i="6"/>
  <c r="N59" i="6"/>
  <c r="N83" i="6"/>
  <c r="N68" i="6"/>
  <c r="N60" i="6"/>
  <c r="N79" i="6"/>
  <c r="N69" i="6"/>
  <c r="N61" i="6"/>
  <c r="N53" i="6"/>
  <c r="N118" i="6"/>
  <c r="N85" i="6"/>
  <c r="N102" i="6"/>
  <c r="N94" i="6"/>
  <c r="N71" i="6"/>
  <c r="N63" i="6"/>
  <c r="N55" i="6"/>
  <c r="N86" i="6"/>
  <c r="N78" i="6"/>
  <c r="N72" i="6"/>
  <c r="N64" i="6"/>
  <c r="N56" i="6"/>
  <c r="N119" i="6"/>
  <c r="N73" i="6"/>
  <c r="N65" i="6"/>
  <c r="N57" i="6"/>
  <c r="N47" i="6"/>
  <c r="N39" i="6"/>
  <c r="N31" i="6"/>
  <c r="N23" i="6"/>
  <c r="N15" i="6"/>
  <c r="N40" i="6"/>
  <c r="N32" i="6"/>
  <c r="N24" i="6"/>
  <c r="N16" i="6"/>
  <c r="N103" i="6"/>
  <c r="N81" i="6"/>
  <c r="N76" i="6"/>
  <c r="N74" i="6"/>
  <c r="N41" i="6"/>
  <c r="N33" i="6"/>
  <c r="N25" i="6"/>
  <c r="N17" i="6"/>
  <c r="N70" i="6"/>
  <c r="N62" i="6"/>
  <c r="N111" i="6"/>
  <c r="N58" i="6"/>
  <c r="N48" i="6"/>
  <c r="N43" i="6"/>
  <c r="N35" i="6"/>
  <c r="N54" i="6"/>
  <c r="N51" i="6"/>
  <c r="N110" i="6"/>
  <c r="N50" i="6"/>
  <c r="N46" i="6"/>
  <c r="N26" i="6"/>
  <c r="N12" i="6"/>
  <c r="N4" i="6"/>
  <c r="N49" i="6"/>
  <c r="N21" i="6"/>
  <c r="N5" i="6"/>
  <c r="N18" i="6"/>
  <c r="N34" i="6"/>
  <c r="N20" i="6"/>
  <c r="N13" i="6"/>
  <c r="N6" i="6"/>
  <c r="N42" i="6"/>
  <c r="N7" i="6"/>
  <c r="N36" i="6"/>
  <c r="N19" i="6"/>
  <c r="N8" i="6"/>
  <c r="N80" i="6"/>
  <c r="N52" i="6"/>
  <c r="N37" i="6"/>
  <c r="N29" i="6"/>
  <c r="N44" i="6"/>
  <c r="N28" i="6"/>
  <c r="N9" i="6"/>
  <c r="N30" i="6"/>
  <c r="N95" i="6"/>
  <c r="N45" i="6"/>
  <c r="N27" i="6"/>
  <c r="N10" i="6"/>
  <c r="N11" i="6"/>
  <c r="N3" i="6"/>
  <c r="N66" i="6"/>
  <c r="N38" i="6"/>
  <c r="N14" i="6"/>
  <c r="N22" i="6"/>
  <c r="AB2" i="6"/>
  <c r="AB119" i="6"/>
  <c r="AB111" i="6"/>
  <c r="AB103" i="6"/>
  <c r="AB95" i="6"/>
  <c r="AB87" i="6"/>
  <c r="AB120" i="6"/>
  <c r="AB112" i="6"/>
  <c r="AB104" i="6"/>
  <c r="AB96" i="6"/>
  <c r="AB88" i="6"/>
  <c r="AB113" i="6"/>
  <c r="AB105" i="6"/>
  <c r="AB97" i="6"/>
  <c r="AB89" i="6"/>
  <c r="AB114" i="6"/>
  <c r="AB106" i="6"/>
  <c r="AB98" i="6"/>
  <c r="AB90" i="6"/>
  <c r="AB115" i="6"/>
  <c r="AB107" i="6"/>
  <c r="AB99" i="6"/>
  <c r="AB91" i="6"/>
  <c r="AB83" i="6"/>
  <c r="AB116" i="6"/>
  <c r="AB108" i="6"/>
  <c r="AB100" i="6"/>
  <c r="AB92" i="6"/>
  <c r="AB78" i="6"/>
  <c r="AB74" i="6"/>
  <c r="AB66" i="6"/>
  <c r="AB58" i="6"/>
  <c r="AB85" i="6"/>
  <c r="AB118" i="6"/>
  <c r="AB80" i="6"/>
  <c r="AB75" i="6"/>
  <c r="AB67" i="6"/>
  <c r="AB59" i="6"/>
  <c r="AB110" i="6"/>
  <c r="AB102" i="6"/>
  <c r="AB68" i="6"/>
  <c r="AB60" i="6"/>
  <c r="AB52" i="6"/>
  <c r="AB94" i="6"/>
  <c r="AB70" i="6"/>
  <c r="AB62" i="6"/>
  <c r="AB54" i="6"/>
  <c r="AB82" i="6"/>
  <c r="AB79" i="6"/>
  <c r="AB71" i="6"/>
  <c r="AB63" i="6"/>
  <c r="AB55" i="6"/>
  <c r="AB117" i="6"/>
  <c r="AB109" i="6"/>
  <c r="AB84" i="6"/>
  <c r="AB81" i="6"/>
  <c r="AB76" i="6"/>
  <c r="AB72" i="6"/>
  <c r="AB64" i="6"/>
  <c r="AB56" i="6"/>
  <c r="AB51" i="6"/>
  <c r="AB46" i="6"/>
  <c r="AB38" i="6"/>
  <c r="AB30" i="6"/>
  <c r="AB22" i="6"/>
  <c r="AB14" i="6"/>
  <c r="AB39" i="6"/>
  <c r="AB31" i="6"/>
  <c r="AB23" i="6"/>
  <c r="AB15" i="6"/>
  <c r="AB93" i="6"/>
  <c r="AB50" i="6"/>
  <c r="AB40" i="6"/>
  <c r="AB32" i="6"/>
  <c r="AB24" i="6"/>
  <c r="AB16" i="6"/>
  <c r="AB47" i="6"/>
  <c r="AB49" i="6"/>
  <c r="AB101" i="6"/>
  <c r="AB42" i="6"/>
  <c r="AB34" i="6"/>
  <c r="AB73" i="6"/>
  <c r="AB77" i="6"/>
  <c r="AB65" i="6"/>
  <c r="AB86" i="6"/>
  <c r="AB61" i="6"/>
  <c r="AB11" i="6"/>
  <c r="AB3" i="6"/>
  <c r="AB57" i="6"/>
  <c r="AB43" i="6"/>
  <c r="AB36" i="6"/>
  <c r="AB28" i="6"/>
  <c r="AB12" i="6"/>
  <c r="AB4" i="6"/>
  <c r="AB19" i="6"/>
  <c r="AB29" i="6"/>
  <c r="AB44" i="6"/>
  <c r="AB37" i="6"/>
  <c r="AB27" i="6"/>
  <c r="AB5" i="6"/>
  <c r="AB53" i="6"/>
  <c r="AB48" i="6"/>
  <c r="AB18" i="6"/>
  <c r="AB6" i="6"/>
  <c r="AB45" i="6"/>
  <c r="AB26" i="6"/>
  <c r="AB7" i="6"/>
  <c r="AB21" i="6"/>
  <c r="AB13" i="6"/>
  <c r="AB8" i="6"/>
  <c r="AB33" i="6"/>
  <c r="AB25" i="6"/>
  <c r="AB20" i="6"/>
  <c r="AB10" i="6"/>
  <c r="AB17" i="6"/>
  <c r="AB9" i="6"/>
  <c r="AB41" i="6"/>
  <c r="AB35" i="6"/>
  <c r="AB69" i="6"/>
  <c r="AA2" i="6"/>
  <c r="AA118" i="6"/>
  <c r="AA110" i="6"/>
  <c r="AA102" i="6"/>
  <c r="AA94" i="6"/>
  <c r="AA86" i="6"/>
  <c r="AA78" i="6"/>
  <c r="AA119" i="6"/>
  <c r="AA111" i="6"/>
  <c r="AA103" i="6"/>
  <c r="AA95" i="6"/>
  <c r="AA87" i="6"/>
  <c r="AA79" i="6"/>
  <c r="AA120" i="6"/>
  <c r="AA113" i="6"/>
  <c r="AA105" i="6"/>
  <c r="AA97" i="6"/>
  <c r="AA89" i="6"/>
  <c r="AA81" i="6"/>
  <c r="AA114" i="6"/>
  <c r="AA106" i="6"/>
  <c r="AA98" i="6"/>
  <c r="AA90" i="6"/>
  <c r="AA82" i="6"/>
  <c r="AA115" i="6"/>
  <c r="AA107" i="6"/>
  <c r="AA99" i="6"/>
  <c r="AA91" i="6"/>
  <c r="AA83" i="6"/>
  <c r="AA104" i="6"/>
  <c r="AA96" i="6"/>
  <c r="AA74" i="6"/>
  <c r="AA66" i="6"/>
  <c r="AA58" i="6"/>
  <c r="AA50" i="6"/>
  <c r="AA88" i="6"/>
  <c r="AA85" i="6"/>
  <c r="AA80" i="6"/>
  <c r="AA75" i="6"/>
  <c r="AA67" i="6"/>
  <c r="AA59" i="6"/>
  <c r="AA51" i="6"/>
  <c r="AA116" i="6"/>
  <c r="AA68" i="6"/>
  <c r="AA60" i="6"/>
  <c r="AA52" i="6"/>
  <c r="AA100" i="6"/>
  <c r="AA77" i="6"/>
  <c r="AA69" i="6"/>
  <c r="AA61" i="6"/>
  <c r="AA53" i="6"/>
  <c r="AA92" i="6"/>
  <c r="AA70" i="6"/>
  <c r="AA62" i="6"/>
  <c r="AA54" i="6"/>
  <c r="AA71" i="6"/>
  <c r="AA63" i="6"/>
  <c r="AA55" i="6"/>
  <c r="AA117" i="6"/>
  <c r="AA84" i="6"/>
  <c r="AA64" i="6"/>
  <c r="AA39" i="6"/>
  <c r="AA31" i="6"/>
  <c r="AA23" i="6"/>
  <c r="AA15" i="6"/>
  <c r="AA93" i="6"/>
  <c r="AA56" i="6"/>
  <c r="AA40" i="6"/>
  <c r="AA32" i="6"/>
  <c r="AA24" i="6"/>
  <c r="AA41" i="6"/>
  <c r="AA33" i="6"/>
  <c r="AA25" i="6"/>
  <c r="AA49" i="6"/>
  <c r="AA101" i="6"/>
  <c r="AA42" i="6"/>
  <c r="AA34" i="6"/>
  <c r="AA43" i="6"/>
  <c r="AA35" i="6"/>
  <c r="AA65" i="6"/>
  <c r="AA57" i="6"/>
  <c r="AA19" i="6"/>
  <c r="AA11" i="6"/>
  <c r="AA3" i="6"/>
  <c r="AA36" i="6"/>
  <c r="AA108" i="6"/>
  <c r="AA28" i="6"/>
  <c r="AA14" i="6"/>
  <c r="AA12" i="6"/>
  <c r="AA4" i="6"/>
  <c r="AA73" i="6"/>
  <c r="AA72" i="6"/>
  <c r="AA29" i="6"/>
  <c r="AA16" i="6"/>
  <c r="AA76" i="6"/>
  <c r="AA44" i="6"/>
  <c r="AA37" i="6"/>
  <c r="AA30" i="6"/>
  <c r="AA27" i="6"/>
  <c r="AA5" i="6"/>
  <c r="AA10" i="6"/>
  <c r="AA48" i="6"/>
  <c r="AA18" i="6"/>
  <c r="AA22" i="6"/>
  <c r="AA6" i="6"/>
  <c r="AA45" i="6"/>
  <c r="AA38" i="6"/>
  <c r="AA26" i="6"/>
  <c r="AA7" i="6"/>
  <c r="AA47" i="6"/>
  <c r="AA21" i="6"/>
  <c r="AA13" i="6"/>
  <c r="AA109" i="6"/>
  <c r="AA112" i="6"/>
  <c r="AA46" i="6"/>
  <c r="AA8" i="6"/>
  <c r="AA20" i="6"/>
  <c r="AA17" i="6"/>
  <c r="AA9" i="6"/>
  <c r="Z2" i="6"/>
  <c r="Z118" i="6"/>
  <c r="Z110" i="6"/>
  <c r="Z102" i="6"/>
  <c r="Z94" i="6"/>
  <c r="Z86" i="6"/>
  <c r="Z119" i="6"/>
  <c r="Z111" i="6"/>
  <c r="Z103" i="6"/>
  <c r="Z95" i="6"/>
  <c r="Z87" i="6"/>
  <c r="Z120" i="6"/>
  <c r="Z112" i="6"/>
  <c r="Z104" i="6"/>
  <c r="Z96" i="6"/>
  <c r="Z88" i="6"/>
  <c r="Z113" i="6"/>
  <c r="Z105" i="6"/>
  <c r="Z97" i="6"/>
  <c r="Z89" i="6"/>
  <c r="Z114" i="6"/>
  <c r="Z106" i="6"/>
  <c r="Z98" i="6"/>
  <c r="Z90" i="6"/>
  <c r="Z82" i="6"/>
  <c r="Z115" i="6"/>
  <c r="Z107" i="6"/>
  <c r="Z99" i="6"/>
  <c r="Z91" i="6"/>
  <c r="Z93" i="6"/>
  <c r="Z73" i="6"/>
  <c r="Z65" i="6"/>
  <c r="Z57" i="6"/>
  <c r="Z78" i="6"/>
  <c r="Z74" i="6"/>
  <c r="Z66" i="6"/>
  <c r="Z58" i="6"/>
  <c r="Z85" i="6"/>
  <c r="Z80" i="6"/>
  <c r="Z75" i="6"/>
  <c r="Z67" i="6"/>
  <c r="Z59" i="6"/>
  <c r="Z51" i="6"/>
  <c r="Z108" i="6"/>
  <c r="Z100" i="6"/>
  <c r="Z77" i="6"/>
  <c r="Z69" i="6"/>
  <c r="Z61" i="6"/>
  <c r="Z92" i="6"/>
  <c r="Z79" i="6"/>
  <c r="Z70" i="6"/>
  <c r="Z62" i="6"/>
  <c r="Z54" i="6"/>
  <c r="Z83" i="6"/>
  <c r="Z71" i="6"/>
  <c r="Z63" i="6"/>
  <c r="Z55" i="6"/>
  <c r="Z45" i="6"/>
  <c r="Z37" i="6"/>
  <c r="Z29" i="6"/>
  <c r="Z21" i="6"/>
  <c r="Z13" i="6"/>
  <c r="Z76" i="6"/>
  <c r="Z72" i="6"/>
  <c r="Z46" i="6"/>
  <c r="Z38" i="6"/>
  <c r="Z30" i="6"/>
  <c r="Z22" i="6"/>
  <c r="Z14" i="6"/>
  <c r="Z84" i="6"/>
  <c r="Z68" i="6"/>
  <c r="Z64" i="6"/>
  <c r="Z50" i="6"/>
  <c r="Z39" i="6"/>
  <c r="Z31" i="6"/>
  <c r="Z23" i="6"/>
  <c r="Z15" i="6"/>
  <c r="Z117" i="6"/>
  <c r="Z60" i="6"/>
  <c r="Z47" i="6"/>
  <c r="Z41" i="6"/>
  <c r="Z33" i="6"/>
  <c r="Z116" i="6"/>
  <c r="Z49" i="6"/>
  <c r="Z109" i="6"/>
  <c r="Z101" i="6"/>
  <c r="Z53" i="6"/>
  <c r="Z42" i="6"/>
  <c r="Z24" i="6"/>
  <c r="Z10" i="6"/>
  <c r="Z19" i="6"/>
  <c r="Z43" i="6"/>
  <c r="Z11" i="6"/>
  <c r="Z3" i="6"/>
  <c r="Z36" i="6"/>
  <c r="Z56" i="6"/>
  <c r="Z28" i="6"/>
  <c r="Z12" i="6"/>
  <c r="Z4" i="6"/>
  <c r="Z52" i="6"/>
  <c r="Z16" i="6"/>
  <c r="Z9" i="6"/>
  <c r="Z81" i="6"/>
  <c r="Z44" i="6"/>
  <c r="Z27" i="6"/>
  <c r="Z5" i="6"/>
  <c r="Z48" i="6"/>
  <c r="Z18" i="6"/>
  <c r="Z6" i="6"/>
  <c r="Z26" i="6"/>
  <c r="Z32" i="6"/>
  <c r="Z7" i="6"/>
  <c r="Z17" i="6"/>
  <c r="Z25" i="6"/>
  <c r="Z8" i="6"/>
  <c r="Z40" i="6"/>
  <c r="Z34" i="6"/>
  <c r="Z20" i="6"/>
  <c r="Z35" i="6"/>
  <c r="V2" i="6"/>
  <c r="V116" i="6"/>
  <c r="V108" i="6"/>
  <c r="V100" i="6"/>
  <c r="V92" i="6"/>
  <c r="V84" i="6"/>
  <c r="V117" i="6"/>
  <c r="V109" i="6"/>
  <c r="V101" i="6"/>
  <c r="V93" i="6"/>
  <c r="V85" i="6"/>
  <c r="V118" i="6"/>
  <c r="V110" i="6"/>
  <c r="V102" i="6"/>
  <c r="V94" i="6"/>
  <c r="V86" i="6"/>
  <c r="V119" i="6"/>
  <c r="V111" i="6"/>
  <c r="V103" i="6"/>
  <c r="V95" i="6"/>
  <c r="V87" i="6"/>
  <c r="V120" i="6"/>
  <c r="V112" i="6"/>
  <c r="V104" i="6"/>
  <c r="V96" i="6"/>
  <c r="V88" i="6"/>
  <c r="V113" i="6"/>
  <c r="V105" i="6"/>
  <c r="V97" i="6"/>
  <c r="V89" i="6"/>
  <c r="V81" i="6"/>
  <c r="V71" i="6"/>
  <c r="V63" i="6"/>
  <c r="V55" i="6"/>
  <c r="V76" i="6"/>
  <c r="V72" i="6"/>
  <c r="V64" i="6"/>
  <c r="V56" i="6"/>
  <c r="V115" i="6"/>
  <c r="V107" i="6"/>
  <c r="V78" i="6"/>
  <c r="V73" i="6"/>
  <c r="V65" i="6"/>
  <c r="V57" i="6"/>
  <c r="V49" i="6"/>
  <c r="V99" i="6"/>
  <c r="V75" i="6"/>
  <c r="V67" i="6"/>
  <c r="V59" i="6"/>
  <c r="V77" i="6"/>
  <c r="V68" i="6"/>
  <c r="V60" i="6"/>
  <c r="V114" i="6"/>
  <c r="V69" i="6"/>
  <c r="V61" i="6"/>
  <c r="V53" i="6"/>
  <c r="V52" i="6"/>
  <c r="V43" i="6"/>
  <c r="V35" i="6"/>
  <c r="V27" i="6"/>
  <c r="V19" i="6"/>
  <c r="V74" i="6"/>
  <c r="V51" i="6"/>
  <c r="V48" i="6"/>
  <c r="V44" i="6"/>
  <c r="V36" i="6"/>
  <c r="V28" i="6"/>
  <c r="V20" i="6"/>
  <c r="V98" i="6"/>
  <c r="V70" i="6"/>
  <c r="V66" i="6"/>
  <c r="V45" i="6"/>
  <c r="V37" i="6"/>
  <c r="V29" i="6"/>
  <c r="V21" i="6"/>
  <c r="V62" i="6"/>
  <c r="V50" i="6"/>
  <c r="V54" i="6"/>
  <c r="V106" i="6"/>
  <c r="V39" i="6"/>
  <c r="V31" i="6"/>
  <c r="V83" i="6"/>
  <c r="V80" i="6"/>
  <c r="V91" i="6"/>
  <c r="V47" i="6"/>
  <c r="V82" i="6"/>
  <c r="V41" i="6"/>
  <c r="V34" i="6"/>
  <c r="V25" i="6"/>
  <c r="V8" i="6"/>
  <c r="V17" i="6"/>
  <c r="V9" i="6"/>
  <c r="V15" i="6"/>
  <c r="V42" i="6"/>
  <c r="V24" i="6"/>
  <c r="V90" i="6"/>
  <c r="V10" i="6"/>
  <c r="V23" i="6"/>
  <c r="V14" i="6"/>
  <c r="V40" i="6"/>
  <c r="V30" i="6"/>
  <c r="V11" i="6"/>
  <c r="V3" i="6"/>
  <c r="V22" i="6"/>
  <c r="V12" i="6"/>
  <c r="V4" i="6"/>
  <c r="V38" i="6"/>
  <c r="V16" i="6"/>
  <c r="V5" i="6"/>
  <c r="V79" i="6"/>
  <c r="V32" i="6"/>
  <c r="V18" i="6"/>
  <c r="V7" i="6"/>
  <c r="V58" i="6"/>
  <c r="V46" i="6"/>
  <c r="V13" i="6"/>
  <c r="V6" i="6"/>
  <c r="V33" i="6"/>
  <c r="V26" i="6"/>
  <c r="M2" i="6"/>
  <c r="M119" i="6"/>
  <c r="M111" i="6"/>
  <c r="M103" i="6"/>
  <c r="M95" i="6"/>
  <c r="M87" i="6"/>
  <c r="M79" i="6"/>
  <c r="M120" i="6"/>
  <c r="M112" i="6"/>
  <c r="M104" i="6"/>
  <c r="M96" i="6"/>
  <c r="M88" i="6"/>
  <c r="M80" i="6"/>
  <c r="M114" i="6"/>
  <c r="M106" i="6"/>
  <c r="M98" i="6"/>
  <c r="M90" i="6"/>
  <c r="M82" i="6"/>
  <c r="M115" i="6"/>
  <c r="M107" i="6"/>
  <c r="M99" i="6"/>
  <c r="M91" i="6"/>
  <c r="M83" i="6"/>
  <c r="M116" i="6"/>
  <c r="M108" i="6"/>
  <c r="M100" i="6"/>
  <c r="M92" i="6"/>
  <c r="M84" i="6"/>
  <c r="M109" i="6"/>
  <c r="M101" i="6"/>
  <c r="M77" i="6"/>
  <c r="M75" i="6"/>
  <c r="M67" i="6"/>
  <c r="M59" i="6"/>
  <c r="M51" i="6"/>
  <c r="M93" i="6"/>
  <c r="M68" i="6"/>
  <c r="M60" i="6"/>
  <c r="M52" i="6"/>
  <c r="M69" i="6"/>
  <c r="M61" i="6"/>
  <c r="M53" i="6"/>
  <c r="M110" i="6"/>
  <c r="M81" i="6"/>
  <c r="M76" i="6"/>
  <c r="M70" i="6"/>
  <c r="M62" i="6"/>
  <c r="M54" i="6"/>
  <c r="M102" i="6"/>
  <c r="M94" i="6"/>
  <c r="M71" i="6"/>
  <c r="M63" i="6"/>
  <c r="M55" i="6"/>
  <c r="M113" i="6"/>
  <c r="M105" i="6"/>
  <c r="M86" i="6"/>
  <c r="M78" i="6"/>
  <c r="M72" i="6"/>
  <c r="M64" i="6"/>
  <c r="M56" i="6"/>
  <c r="M97" i="6"/>
  <c r="M85" i="6"/>
  <c r="M57" i="6"/>
  <c r="M89" i="6"/>
  <c r="M49" i="6"/>
  <c r="M118" i="6"/>
  <c r="M40" i="6"/>
  <c r="M32" i="6"/>
  <c r="M24" i="6"/>
  <c r="M16" i="6"/>
  <c r="M74" i="6"/>
  <c r="M41" i="6"/>
  <c r="M33" i="6"/>
  <c r="M25" i="6"/>
  <c r="M117" i="6"/>
  <c r="M66" i="6"/>
  <c r="M42" i="6"/>
  <c r="M34" i="6"/>
  <c r="M26" i="6"/>
  <c r="M58" i="6"/>
  <c r="M48" i="6"/>
  <c r="M43" i="6"/>
  <c r="M35" i="6"/>
  <c r="M44" i="6"/>
  <c r="M36" i="6"/>
  <c r="M73" i="6"/>
  <c r="M50" i="6"/>
  <c r="M22" i="6"/>
  <c r="M18" i="6"/>
  <c r="M65" i="6"/>
  <c r="M46" i="6"/>
  <c r="M39" i="6"/>
  <c r="M12" i="6"/>
  <c r="M4" i="6"/>
  <c r="M38" i="6"/>
  <c r="M21" i="6"/>
  <c r="M5" i="6"/>
  <c r="M47" i="6"/>
  <c r="M20" i="6"/>
  <c r="M13" i="6"/>
  <c r="M6" i="6"/>
  <c r="M17" i="6"/>
  <c r="M15" i="6"/>
  <c r="M7" i="6"/>
  <c r="M31" i="6"/>
  <c r="M19" i="6"/>
  <c r="M8" i="6"/>
  <c r="M37" i="6"/>
  <c r="M29" i="6"/>
  <c r="M28" i="6"/>
  <c r="M9" i="6"/>
  <c r="M11" i="6"/>
  <c r="M3" i="6"/>
  <c r="M30" i="6"/>
  <c r="M14" i="6"/>
  <c r="M45" i="6"/>
  <c r="M27" i="6"/>
  <c r="M23" i="6"/>
  <c r="M10" i="6"/>
  <c r="T2" i="6"/>
  <c r="T115" i="6"/>
  <c r="T107" i="6"/>
  <c r="T99" i="6"/>
  <c r="T91" i="6"/>
  <c r="T83" i="6"/>
  <c r="T116" i="6"/>
  <c r="T108" i="6"/>
  <c r="T100" i="6"/>
  <c r="T92" i="6"/>
  <c r="T84" i="6"/>
  <c r="T117" i="6"/>
  <c r="T109" i="6"/>
  <c r="T101" i="6"/>
  <c r="T93" i="6"/>
  <c r="T85" i="6"/>
  <c r="T118" i="6"/>
  <c r="T110" i="6"/>
  <c r="T102" i="6"/>
  <c r="T94" i="6"/>
  <c r="T86" i="6"/>
  <c r="T119" i="6"/>
  <c r="T111" i="6"/>
  <c r="T103" i="6"/>
  <c r="T95" i="6"/>
  <c r="T87" i="6"/>
  <c r="T120" i="6"/>
  <c r="T112" i="6"/>
  <c r="T104" i="6"/>
  <c r="T96" i="6"/>
  <c r="T88" i="6"/>
  <c r="T98" i="6"/>
  <c r="T70" i="6"/>
  <c r="T62" i="6"/>
  <c r="T54" i="6"/>
  <c r="T90" i="6"/>
  <c r="T81" i="6"/>
  <c r="T76" i="6"/>
  <c r="T71" i="6"/>
  <c r="T63" i="6"/>
  <c r="T55" i="6"/>
  <c r="T72" i="6"/>
  <c r="T64" i="6"/>
  <c r="T56" i="6"/>
  <c r="T48" i="6"/>
  <c r="T78" i="6"/>
  <c r="T113" i="6"/>
  <c r="T105" i="6"/>
  <c r="T80" i="6"/>
  <c r="T74" i="6"/>
  <c r="T66" i="6"/>
  <c r="T58" i="6"/>
  <c r="T97" i="6"/>
  <c r="T89" i="6"/>
  <c r="T75" i="6"/>
  <c r="T67" i="6"/>
  <c r="T59" i="6"/>
  <c r="T77" i="6"/>
  <c r="T68" i="6"/>
  <c r="T60" i="6"/>
  <c r="T114" i="6"/>
  <c r="T42" i="6"/>
  <c r="T34" i="6"/>
  <c r="T26" i="6"/>
  <c r="T18" i="6"/>
  <c r="T43" i="6"/>
  <c r="T35" i="6"/>
  <c r="T27" i="6"/>
  <c r="T19" i="6"/>
  <c r="T51" i="6"/>
  <c r="T44" i="6"/>
  <c r="T36" i="6"/>
  <c r="T28" i="6"/>
  <c r="T20" i="6"/>
  <c r="T46" i="6"/>
  <c r="T38" i="6"/>
  <c r="T30" i="6"/>
  <c r="T73" i="6"/>
  <c r="T49" i="6"/>
  <c r="T69" i="6"/>
  <c r="T47" i="6"/>
  <c r="T65" i="6"/>
  <c r="T61" i="6"/>
  <c r="T7" i="6"/>
  <c r="T57" i="6"/>
  <c r="T53" i="6"/>
  <c r="T15" i="6"/>
  <c r="T41" i="6"/>
  <c r="T25" i="6"/>
  <c r="T8" i="6"/>
  <c r="T40" i="6"/>
  <c r="T82" i="6"/>
  <c r="T17" i="6"/>
  <c r="T9" i="6"/>
  <c r="T50" i="6"/>
  <c r="T24" i="6"/>
  <c r="T29" i="6"/>
  <c r="T10" i="6"/>
  <c r="T106" i="6"/>
  <c r="T37" i="6"/>
  <c r="T23" i="6"/>
  <c r="T14" i="6"/>
  <c r="T52" i="6"/>
  <c r="T11" i="6"/>
  <c r="T3" i="6"/>
  <c r="T31" i="6"/>
  <c r="T22" i="6"/>
  <c r="T45" i="6"/>
  <c r="T12" i="6"/>
  <c r="T4" i="6"/>
  <c r="T6" i="6"/>
  <c r="T16" i="6"/>
  <c r="T13" i="6"/>
  <c r="T79" i="6"/>
  <c r="T39" i="6"/>
  <c r="T32" i="6"/>
  <c r="T21" i="6"/>
  <c r="T5" i="6"/>
  <c r="T33" i="6"/>
  <c r="Y2" i="6"/>
  <c r="Y117" i="6"/>
  <c r="Y109" i="6"/>
  <c r="Y101" i="6"/>
  <c r="Y93" i="6"/>
  <c r="Y85" i="6"/>
  <c r="Y77" i="6"/>
  <c r="Y118" i="6"/>
  <c r="Y110" i="6"/>
  <c r="Y102" i="6"/>
  <c r="Y94" i="6"/>
  <c r="Y86" i="6"/>
  <c r="Y78" i="6"/>
  <c r="Y120" i="6"/>
  <c r="Y112" i="6"/>
  <c r="Y104" i="6"/>
  <c r="Y96" i="6"/>
  <c r="Y88" i="6"/>
  <c r="Y80" i="6"/>
  <c r="Y113" i="6"/>
  <c r="Y105" i="6"/>
  <c r="Y97" i="6"/>
  <c r="Y89" i="6"/>
  <c r="Y81" i="6"/>
  <c r="Y114" i="6"/>
  <c r="Y106" i="6"/>
  <c r="Y98" i="6"/>
  <c r="Y90" i="6"/>
  <c r="Y115" i="6"/>
  <c r="Y107" i="6"/>
  <c r="Y73" i="6"/>
  <c r="Y65" i="6"/>
  <c r="Y57" i="6"/>
  <c r="Y49" i="6"/>
  <c r="Y99" i="6"/>
  <c r="Y91" i="6"/>
  <c r="Y74" i="6"/>
  <c r="Y66" i="6"/>
  <c r="Y58" i="6"/>
  <c r="Y50" i="6"/>
  <c r="Y75" i="6"/>
  <c r="Y67" i="6"/>
  <c r="Y59" i="6"/>
  <c r="Y51" i="6"/>
  <c r="Y116" i="6"/>
  <c r="Y68" i="6"/>
  <c r="Y60" i="6"/>
  <c r="Y52" i="6"/>
  <c r="Y119" i="6"/>
  <c r="Y108" i="6"/>
  <c r="Y111" i="6"/>
  <c r="Y100" i="6"/>
  <c r="Y69" i="6"/>
  <c r="Y61" i="6"/>
  <c r="Y53" i="6"/>
  <c r="Y103" i="6"/>
  <c r="Y92" i="6"/>
  <c r="Y82" i="6"/>
  <c r="Y95" i="6"/>
  <c r="Y79" i="6"/>
  <c r="Y70" i="6"/>
  <c r="Y62" i="6"/>
  <c r="Y54" i="6"/>
  <c r="Y87" i="6"/>
  <c r="Y83" i="6"/>
  <c r="Y48" i="6"/>
  <c r="Y76" i="6"/>
  <c r="Y72" i="6"/>
  <c r="Y46" i="6"/>
  <c r="Y38" i="6"/>
  <c r="Y30" i="6"/>
  <c r="Y22" i="6"/>
  <c r="Y14" i="6"/>
  <c r="Y84" i="6"/>
  <c r="Y64" i="6"/>
  <c r="Y39" i="6"/>
  <c r="Y31" i="6"/>
  <c r="Y23" i="6"/>
  <c r="Y56" i="6"/>
  <c r="Y40" i="6"/>
  <c r="Y32" i="6"/>
  <c r="Y24" i="6"/>
  <c r="Y47" i="6"/>
  <c r="Y71" i="6"/>
  <c r="Y41" i="6"/>
  <c r="Y33" i="6"/>
  <c r="Y63" i="6"/>
  <c r="Y42" i="6"/>
  <c r="Y34" i="6"/>
  <c r="Y35" i="6"/>
  <c r="Y10" i="6"/>
  <c r="Y19" i="6"/>
  <c r="Y9" i="6"/>
  <c r="Y43" i="6"/>
  <c r="Y11" i="6"/>
  <c r="Y3" i="6"/>
  <c r="Y36" i="6"/>
  <c r="Y29" i="6"/>
  <c r="Y28" i="6"/>
  <c r="Y12" i="6"/>
  <c r="Y4" i="6"/>
  <c r="Y37" i="6"/>
  <c r="Y16" i="6"/>
  <c r="Y55" i="6"/>
  <c r="Y44" i="6"/>
  <c r="Y27" i="6"/>
  <c r="Y5" i="6"/>
  <c r="Y18" i="6"/>
  <c r="Y45" i="6"/>
  <c r="Y6" i="6"/>
  <c r="Y26" i="6"/>
  <c r="Y21" i="6"/>
  <c r="Y13" i="6"/>
  <c r="Y7" i="6"/>
  <c r="Y20" i="6"/>
  <c r="Y15" i="6"/>
  <c r="Y25" i="6"/>
  <c r="Y8" i="6"/>
  <c r="Y17" i="6"/>
  <c r="AC2" i="6"/>
  <c r="AC119" i="6"/>
  <c r="AC111" i="6"/>
  <c r="AC103" i="6"/>
  <c r="AC95" i="6"/>
  <c r="AC87" i="6"/>
  <c r="AC79" i="6"/>
  <c r="AC120" i="6"/>
  <c r="AC112" i="6"/>
  <c r="AC104" i="6"/>
  <c r="AC96" i="6"/>
  <c r="AC88" i="6"/>
  <c r="AC80" i="6"/>
  <c r="AC114" i="6"/>
  <c r="AC106" i="6"/>
  <c r="AC98" i="6"/>
  <c r="AC90" i="6"/>
  <c r="AC82" i="6"/>
  <c r="AC115" i="6"/>
  <c r="AC107" i="6"/>
  <c r="AC99" i="6"/>
  <c r="AC91" i="6"/>
  <c r="AC83" i="6"/>
  <c r="AC75" i="6"/>
  <c r="AC116" i="6"/>
  <c r="AC108" i="6"/>
  <c r="AC100" i="6"/>
  <c r="AC92" i="6"/>
  <c r="AC84" i="6"/>
  <c r="AC85" i="6"/>
  <c r="AC118" i="6"/>
  <c r="AC67" i="6"/>
  <c r="AC59" i="6"/>
  <c r="AC51" i="6"/>
  <c r="AC110" i="6"/>
  <c r="AC102" i="6"/>
  <c r="AC68" i="6"/>
  <c r="AC60" i="6"/>
  <c r="AC52" i="6"/>
  <c r="AC94" i="6"/>
  <c r="AC113" i="6"/>
  <c r="AC86" i="6"/>
  <c r="AC77" i="6"/>
  <c r="AC69" i="6"/>
  <c r="AC61" i="6"/>
  <c r="AC53" i="6"/>
  <c r="AC97" i="6"/>
  <c r="AC70" i="6"/>
  <c r="AC62" i="6"/>
  <c r="AC54" i="6"/>
  <c r="AC89" i="6"/>
  <c r="AC71" i="6"/>
  <c r="AC63" i="6"/>
  <c r="AC55" i="6"/>
  <c r="AC117" i="6"/>
  <c r="AC109" i="6"/>
  <c r="AC81" i="6"/>
  <c r="AC76" i="6"/>
  <c r="AC72" i="6"/>
  <c r="AC64" i="6"/>
  <c r="AC56" i="6"/>
  <c r="AC101" i="6"/>
  <c r="AC93" i="6"/>
  <c r="AC50" i="6"/>
  <c r="AC66" i="6"/>
  <c r="AC40" i="6"/>
  <c r="AC32" i="6"/>
  <c r="AC24" i="6"/>
  <c r="AC16" i="6"/>
  <c r="AC47" i="6"/>
  <c r="AC78" i="6"/>
  <c r="AC58" i="6"/>
  <c r="AC41" i="6"/>
  <c r="AC33" i="6"/>
  <c r="AC25" i="6"/>
  <c r="AC42" i="6"/>
  <c r="AC34" i="6"/>
  <c r="AC26" i="6"/>
  <c r="AC73" i="6"/>
  <c r="AC43" i="6"/>
  <c r="AC35" i="6"/>
  <c r="AC44" i="6"/>
  <c r="AC36" i="6"/>
  <c r="AC105" i="6"/>
  <c r="AC57" i="6"/>
  <c r="AC48" i="6"/>
  <c r="AC28" i="6"/>
  <c r="AC12" i="6"/>
  <c r="AC4" i="6"/>
  <c r="AC29" i="6"/>
  <c r="AC14" i="6"/>
  <c r="AC65" i="6"/>
  <c r="AC11" i="6"/>
  <c r="AC37" i="6"/>
  <c r="AC27" i="6"/>
  <c r="AC23" i="6"/>
  <c r="AC5" i="6"/>
  <c r="AC30" i="6"/>
  <c r="AC18" i="6"/>
  <c r="AC6" i="6"/>
  <c r="AC19" i="6"/>
  <c r="AC3" i="6"/>
  <c r="AC45" i="6"/>
  <c r="AC22" i="6"/>
  <c r="AC38" i="6"/>
  <c r="AC31" i="6"/>
  <c r="AC7" i="6"/>
  <c r="AC21" i="6"/>
  <c r="AC13" i="6"/>
  <c r="AC8" i="6"/>
  <c r="AC46" i="6"/>
  <c r="AC39" i="6"/>
  <c r="AC20" i="6"/>
  <c r="AC17" i="6"/>
  <c r="AC15" i="6"/>
  <c r="AC9" i="6"/>
  <c r="AC74" i="6"/>
  <c r="AC49" i="6"/>
  <c r="AC10" i="6"/>
  <c r="L2" i="6"/>
  <c r="L119" i="6"/>
  <c r="L111" i="6"/>
  <c r="L103" i="6"/>
  <c r="L95" i="6"/>
  <c r="L87" i="6"/>
  <c r="L120" i="6"/>
  <c r="L112" i="6"/>
  <c r="L104" i="6"/>
  <c r="L96" i="6"/>
  <c r="L88" i="6"/>
  <c r="L113" i="6"/>
  <c r="L105" i="6"/>
  <c r="L97" i="6"/>
  <c r="L89" i="6"/>
  <c r="L114" i="6"/>
  <c r="L106" i="6"/>
  <c r="L98" i="6"/>
  <c r="L90" i="6"/>
  <c r="L115" i="6"/>
  <c r="L107" i="6"/>
  <c r="L99" i="6"/>
  <c r="L91" i="6"/>
  <c r="L83" i="6"/>
  <c r="L116" i="6"/>
  <c r="L108" i="6"/>
  <c r="L100" i="6"/>
  <c r="L92" i="6"/>
  <c r="L117" i="6"/>
  <c r="L74" i="6"/>
  <c r="L66" i="6"/>
  <c r="L58" i="6"/>
  <c r="L109" i="6"/>
  <c r="L101" i="6"/>
  <c r="L82" i="6"/>
  <c r="L77" i="6"/>
  <c r="L75" i="6"/>
  <c r="L67" i="6"/>
  <c r="L59" i="6"/>
  <c r="L93" i="6"/>
  <c r="L84" i="6"/>
  <c r="L68" i="6"/>
  <c r="L60" i="6"/>
  <c r="L52" i="6"/>
  <c r="L79" i="6"/>
  <c r="L118" i="6"/>
  <c r="L85" i="6"/>
  <c r="L110" i="6"/>
  <c r="L81" i="6"/>
  <c r="L76" i="6"/>
  <c r="L70" i="6"/>
  <c r="L62" i="6"/>
  <c r="L54" i="6"/>
  <c r="L102" i="6"/>
  <c r="L94" i="6"/>
  <c r="L71" i="6"/>
  <c r="L63" i="6"/>
  <c r="L55" i="6"/>
  <c r="L86" i="6"/>
  <c r="L78" i="6"/>
  <c r="L72" i="6"/>
  <c r="L64" i="6"/>
  <c r="L56" i="6"/>
  <c r="L61" i="6"/>
  <c r="L46" i="6"/>
  <c r="L38" i="6"/>
  <c r="L30" i="6"/>
  <c r="L22" i="6"/>
  <c r="L14" i="6"/>
  <c r="L47" i="6"/>
  <c r="L39" i="6"/>
  <c r="L31" i="6"/>
  <c r="L23" i="6"/>
  <c r="L15" i="6"/>
  <c r="L49" i="6"/>
  <c r="L53" i="6"/>
  <c r="L40" i="6"/>
  <c r="L32" i="6"/>
  <c r="L24" i="6"/>
  <c r="L16" i="6"/>
  <c r="L42" i="6"/>
  <c r="L34" i="6"/>
  <c r="L80" i="6"/>
  <c r="L73" i="6"/>
  <c r="L51" i="6"/>
  <c r="L11" i="6"/>
  <c r="L3" i="6"/>
  <c r="L69" i="6"/>
  <c r="L26" i="6"/>
  <c r="L18" i="6"/>
  <c r="L10" i="6"/>
  <c r="L65" i="6"/>
  <c r="L57" i="6"/>
  <c r="L33" i="6"/>
  <c r="L12" i="6"/>
  <c r="L4" i="6"/>
  <c r="L27" i="6"/>
  <c r="L21" i="6"/>
  <c r="L5" i="6"/>
  <c r="L41" i="6"/>
  <c r="L35" i="6"/>
  <c r="L25" i="6"/>
  <c r="L20" i="6"/>
  <c r="L13" i="6"/>
  <c r="L6" i="6"/>
  <c r="L50" i="6"/>
  <c r="L43" i="6"/>
  <c r="L36" i="6"/>
  <c r="L17" i="6"/>
  <c r="L7" i="6"/>
  <c r="L48" i="6"/>
  <c r="L19" i="6"/>
  <c r="L8" i="6"/>
  <c r="L44" i="6"/>
  <c r="L37" i="6"/>
  <c r="L29" i="6"/>
  <c r="L45" i="6"/>
  <c r="L28" i="6"/>
  <c r="L9" i="6"/>
  <c r="D2" i="6"/>
  <c r="D115" i="6"/>
  <c r="D107" i="6"/>
  <c r="D99" i="6"/>
  <c r="D91" i="6"/>
  <c r="D83" i="6"/>
  <c r="D116" i="6"/>
  <c r="D108" i="6"/>
  <c r="D100" i="6"/>
  <c r="D92" i="6"/>
  <c r="D84" i="6"/>
  <c r="D117" i="6"/>
  <c r="D109" i="6"/>
  <c r="D101" i="6"/>
  <c r="D93" i="6"/>
  <c r="D85" i="6"/>
  <c r="D118" i="6"/>
  <c r="D110" i="6"/>
  <c r="D102" i="6"/>
  <c r="D94" i="6"/>
  <c r="D86" i="6"/>
  <c r="D119" i="6"/>
  <c r="D111" i="6"/>
  <c r="D103" i="6"/>
  <c r="D95" i="6"/>
  <c r="D87" i="6"/>
  <c r="D120" i="6"/>
  <c r="D112" i="6"/>
  <c r="D104" i="6"/>
  <c r="D96" i="6"/>
  <c r="D88" i="6"/>
  <c r="D70" i="6"/>
  <c r="D62" i="6"/>
  <c r="D54" i="6"/>
  <c r="D78" i="6"/>
  <c r="D71" i="6"/>
  <c r="D63" i="6"/>
  <c r="D55" i="6"/>
  <c r="D114" i="6"/>
  <c r="D106" i="6"/>
  <c r="D80" i="6"/>
  <c r="D72" i="6"/>
  <c r="D64" i="6"/>
  <c r="D56" i="6"/>
  <c r="D48" i="6"/>
  <c r="D98" i="6"/>
  <c r="D82" i="6"/>
  <c r="D77" i="6"/>
  <c r="D74" i="6"/>
  <c r="D66" i="6"/>
  <c r="D58" i="6"/>
  <c r="D79" i="6"/>
  <c r="D75" i="6"/>
  <c r="D67" i="6"/>
  <c r="D59" i="6"/>
  <c r="D113" i="6"/>
  <c r="D68" i="6"/>
  <c r="D60" i="6"/>
  <c r="D90" i="6"/>
  <c r="D69" i="6"/>
  <c r="D42" i="6"/>
  <c r="D34" i="6"/>
  <c r="D26" i="6"/>
  <c r="D18" i="6"/>
  <c r="D61" i="6"/>
  <c r="D43" i="6"/>
  <c r="D35" i="6"/>
  <c r="D27" i="6"/>
  <c r="D19" i="6"/>
  <c r="D57" i="6"/>
  <c r="D89" i="6"/>
  <c r="D44" i="6"/>
  <c r="D36" i="6"/>
  <c r="D28" i="6"/>
  <c r="D20" i="6"/>
  <c r="D97" i="6"/>
  <c r="D49" i="6"/>
  <c r="D46" i="6"/>
  <c r="D38" i="6"/>
  <c r="D30" i="6"/>
  <c r="D53" i="6"/>
  <c r="D52" i="6"/>
  <c r="D31" i="6"/>
  <c r="D17" i="6"/>
  <c r="D7" i="6"/>
  <c r="D45" i="6"/>
  <c r="D23" i="6"/>
  <c r="D73" i="6"/>
  <c r="D51" i="6"/>
  <c r="D8" i="6"/>
  <c r="D65" i="6"/>
  <c r="D39" i="6"/>
  <c r="D32" i="6"/>
  <c r="D22" i="6"/>
  <c r="D14" i="6"/>
  <c r="D9" i="6"/>
  <c r="D37" i="6"/>
  <c r="D24" i="6"/>
  <c r="D76" i="6"/>
  <c r="D47" i="6"/>
  <c r="D40" i="6"/>
  <c r="D33" i="6"/>
  <c r="D21" i="6"/>
  <c r="D10" i="6"/>
  <c r="D81" i="6"/>
  <c r="D16" i="6"/>
  <c r="D11" i="6"/>
  <c r="D3" i="6"/>
  <c r="D105" i="6"/>
  <c r="D41" i="6"/>
  <c r="D50" i="6"/>
  <c r="D12" i="6"/>
  <c r="D4" i="6"/>
  <c r="D29" i="6"/>
  <c r="D25" i="6"/>
  <c r="D13" i="6"/>
  <c r="D5" i="6"/>
  <c r="D6" i="6"/>
  <c r="D15" i="6"/>
  <c r="C2" i="6"/>
  <c r="C114" i="6"/>
  <c r="C106" i="6"/>
  <c r="C98" i="6"/>
  <c r="C90" i="6"/>
  <c r="C82" i="6"/>
  <c r="C115" i="6"/>
  <c r="C107" i="6"/>
  <c r="C99" i="6"/>
  <c r="C91" i="6"/>
  <c r="C83" i="6"/>
  <c r="C117" i="6"/>
  <c r="C109" i="6"/>
  <c r="C101" i="6"/>
  <c r="C93" i="6"/>
  <c r="C85" i="6"/>
  <c r="C77" i="6"/>
  <c r="C118" i="6"/>
  <c r="C110" i="6"/>
  <c r="C102" i="6"/>
  <c r="C94" i="6"/>
  <c r="C86" i="6"/>
  <c r="C78" i="6"/>
  <c r="C119" i="6"/>
  <c r="C111" i="6"/>
  <c r="C103" i="6"/>
  <c r="C95" i="6"/>
  <c r="C87" i="6"/>
  <c r="C100" i="6"/>
  <c r="C89" i="6"/>
  <c r="C92" i="6"/>
  <c r="C70" i="6"/>
  <c r="C62" i="6"/>
  <c r="C54" i="6"/>
  <c r="C71" i="6"/>
  <c r="C63" i="6"/>
  <c r="C55" i="6"/>
  <c r="C120" i="6"/>
  <c r="C112" i="6"/>
  <c r="C80" i="6"/>
  <c r="C72" i="6"/>
  <c r="C64" i="6"/>
  <c r="C56" i="6"/>
  <c r="C48" i="6"/>
  <c r="C96" i="6"/>
  <c r="C73" i="6"/>
  <c r="C65" i="6"/>
  <c r="C57" i="6"/>
  <c r="C88" i="6"/>
  <c r="C84" i="6"/>
  <c r="C74" i="6"/>
  <c r="C66" i="6"/>
  <c r="C58" i="6"/>
  <c r="C79" i="6"/>
  <c r="C75" i="6"/>
  <c r="C67" i="6"/>
  <c r="C59" i="6"/>
  <c r="C51" i="6"/>
  <c r="C104" i="6"/>
  <c r="C50" i="6"/>
  <c r="C61" i="6"/>
  <c r="C43" i="6"/>
  <c r="C35" i="6"/>
  <c r="C27" i="6"/>
  <c r="C19" i="6"/>
  <c r="C113" i="6"/>
  <c r="C108" i="6"/>
  <c r="C44" i="6"/>
  <c r="C36" i="6"/>
  <c r="C28" i="6"/>
  <c r="C81" i="6"/>
  <c r="C76" i="6"/>
  <c r="C45" i="6"/>
  <c r="C37" i="6"/>
  <c r="C29" i="6"/>
  <c r="C21" i="6"/>
  <c r="C97" i="6"/>
  <c r="C68" i="6"/>
  <c r="C49" i="6"/>
  <c r="C46" i="6"/>
  <c r="C38" i="6"/>
  <c r="C30" i="6"/>
  <c r="C116" i="6"/>
  <c r="C47" i="6"/>
  <c r="C39" i="6"/>
  <c r="C31" i="6"/>
  <c r="C52" i="6"/>
  <c r="C24" i="6"/>
  <c r="C17" i="6"/>
  <c r="C7" i="6"/>
  <c r="C6" i="6"/>
  <c r="C23" i="6"/>
  <c r="C69" i="6"/>
  <c r="C53" i="6"/>
  <c r="C8" i="6"/>
  <c r="C32" i="6"/>
  <c r="C22" i="6"/>
  <c r="C14" i="6"/>
  <c r="C60" i="6"/>
  <c r="C9" i="6"/>
  <c r="C15" i="6"/>
  <c r="C40" i="6"/>
  <c r="C33" i="6"/>
  <c r="C10" i="6"/>
  <c r="C16" i="6"/>
  <c r="C34" i="6"/>
  <c r="C26" i="6"/>
  <c r="C18" i="6"/>
  <c r="C11" i="6"/>
  <c r="C3" i="6"/>
  <c r="C105" i="6"/>
  <c r="C41" i="6"/>
  <c r="C20" i="6"/>
  <c r="C12" i="6"/>
  <c r="C4" i="6"/>
  <c r="C42" i="6"/>
  <c r="C25" i="6"/>
  <c r="C13" i="6"/>
  <c r="C5" i="6"/>
  <c r="J2" i="6"/>
  <c r="J118" i="6"/>
  <c r="J110" i="6"/>
  <c r="J102" i="6"/>
  <c r="J94" i="6"/>
  <c r="J86" i="6"/>
  <c r="J119" i="6"/>
  <c r="J111" i="6"/>
  <c r="J103" i="6"/>
  <c r="J95" i="6"/>
  <c r="J87" i="6"/>
  <c r="J120" i="6"/>
  <c r="J112" i="6"/>
  <c r="J104" i="6"/>
  <c r="J96" i="6"/>
  <c r="J88" i="6"/>
  <c r="J113" i="6"/>
  <c r="J105" i="6"/>
  <c r="J97" i="6"/>
  <c r="J89" i="6"/>
  <c r="J114" i="6"/>
  <c r="J106" i="6"/>
  <c r="J98" i="6"/>
  <c r="J90" i="6"/>
  <c r="J82" i="6"/>
  <c r="J115" i="6"/>
  <c r="J107" i="6"/>
  <c r="J99" i="6"/>
  <c r="J91" i="6"/>
  <c r="J80" i="6"/>
  <c r="J73" i="6"/>
  <c r="J65" i="6"/>
  <c r="J57" i="6"/>
  <c r="J117" i="6"/>
  <c r="J83" i="6"/>
  <c r="J74" i="6"/>
  <c r="J66" i="6"/>
  <c r="J58" i="6"/>
  <c r="J109" i="6"/>
  <c r="J101" i="6"/>
  <c r="J77" i="6"/>
  <c r="J75" i="6"/>
  <c r="J67" i="6"/>
  <c r="J59" i="6"/>
  <c r="J51" i="6"/>
  <c r="J93" i="6"/>
  <c r="J84" i="6"/>
  <c r="J69" i="6"/>
  <c r="J61" i="6"/>
  <c r="J85" i="6"/>
  <c r="J81" i="6"/>
  <c r="J76" i="6"/>
  <c r="J70" i="6"/>
  <c r="J62" i="6"/>
  <c r="J54" i="6"/>
  <c r="J116" i="6"/>
  <c r="J108" i="6"/>
  <c r="J71" i="6"/>
  <c r="J63" i="6"/>
  <c r="J55" i="6"/>
  <c r="J45" i="6"/>
  <c r="J37" i="6"/>
  <c r="J29" i="6"/>
  <c r="J21" i="6"/>
  <c r="J13" i="6"/>
  <c r="J46" i="6"/>
  <c r="J38" i="6"/>
  <c r="J30" i="6"/>
  <c r="J22" i="6"/>
  <c r="J14" i="6"/>
  <c r="J47" i="6"/>
  <c r="J39" i="6"/>
  <c r="J31" i="6"/>
  <c r="J23" i="6"/>
  <c r="J15" i="6"/>
  <c r="J53" i="6"/>
  <c r="J49" i="6"/>
  <c r="J78" i="6"/>
  <c r="J68" i="6"/>
  <c r="J52" i="6"/>
  <c r="J92" i="6"/>
  <c r="J64" i="6"/>
  <c r="J41" i="6"/>
  <c r="J33" i="6"/>
  <c r="J60" i="6"/>
  <c r="J100" i="6"/>
  <c r="J48" i="6"/>
  <c r="J27" i="6"/>
  <c r="J10" i="6"/>
  <c r="J32" i="6"/>
  <c r="J16" i="6"/>
  <c r="J11" i="6"/>
  <c r="J3" i="6"/>
  <c r="J26" i="6"/>
  <c r="J18" i="6"/>
  <c r="J40" i="6"/>
  <c r="J34" i="6"/>
  <c r="J12" i="6"/>
  <c r="J4" i="6"/>
  <c r="J72" i="6"/>
  <c r="J56" i="6"/>
  <c r="J35" i="6"/>
  <c r="J25" i="6"/>
  <c r="J5" i="6"/>
  <c r="J42" i="6"/>
  <c r="J50" i="6"/>
  <c r="J20" i="6"/>
  <c r="J6" i="6"/>
  <c r="J43" i="6"/>
  <c r="J36" i="6"/>
  <c r="J24" i="6"/>
  <c r="J17" i="6"/>
  <c r="J7" i="6"/>
  <c r="J19" i="6"/>
  <c r="J8" i="6"/>
  <c r="J9" i="6"/>
  <c r="J79" i="6"/>
  <c r="J44" i="6"/>
  <c r="J28" i="6"/>
  <c r="S2" i="6"/>
  <c r="S114" i="6"/>
  <c r="S106" i="6"/>
  <c r="S98" i="6"/>
  <c r="S90" i="6"/>
  <c r="S82" i="6"/>
  <c r="S115" i="6"/>
  <c r="S107" i="6"/>
  <c r="S99" i="6"/>
  <c r="S91" i="6"/>
  <c r="S83" i="6"/>
  <c r="S117" i="6"/>
  <c r="S109" i="6"/>
  <c r="S101" i="6"/>
  <c r="S93" i="6"/>
  <c r="S85" i="6"/>
  <c r="S77" i="6"/>
  <c r="S118" i="6"/>
  <c r="S110" i="6"/>
  <c r="S102" i="6"/>
  <c r="S94" i="6"/>
  <c r="S86" i="6"/>
  <c r="S78" i="6"/>
  <c r="S119" i="6"/>
  <c r="S111" i="6"/>
  <c r="S103" i="6"/>
  <c r="S95" i="6"/>
  <c r="S87" i="6"/>
  <c r="S120" i="6"/>
  <c r="S112" i="6"/>
  <c r="S104" i="6"/>
  <c r="S84" i="6"/>
  <c r="S70" i="6"/>
  <c r="S62" i="6"/>
  <c r="S54" i="6"/>
  <c r="S96" i="6"/>
  <c r="S88" i="6"/>
  <c r="S81" i="6"/>
  <c r="S76" i="6"/>
  <c r="S71" i="6"/>
  <c r="S63" i="6"/>
  <c r="S55" i="6"/>
  <c r="S72" i="6"/>
  <c r="S64" i="6"/>
  <c r="S56" i="6"/>
  <c r="S48" i="6"/>
  <c r="S73" i="6"/>
  <c r="S65" i="6"/>
  <c r="S57" i="6"/>
  <c r="S113" i="6"/>
  <c r="S116" i="6"/>
  <c r="S105" i="6"/>
  <c r="S80" i="6"/>
  <c r="S74" i="6"/>
  <c r="S66" i="6"/>
  <c r="S58" i="6"/>
  <c r="S108" i="6"/>
  <c r="S97" i="6"/>
  <c r="S100" i="6"/>
  <c r="S89" i="6"/>
  <c r="S75" i="6"/>
  <c r="S67" i="6"/>
  <c r="S59" i="6"/>
  <c r="S51" i="6"/>
  <c r="S92" i="6"/>
  <c r="S79" i="6"/>
  <c r="S53" i="6"/>
  <c r="S52" i="6"/>
  <c r="S43" i="6"/>
  <c r="S35" i="6"/>
  <c r="S27" i="6"/>
  <c r="S19" i="6"/>
  <c r="S68" i="6"/>
  <c r="S44" i="6"/>
  <c r="S36" i="6"/>
  <c r="S28" i="6"/>
  <c r="S50" i="6"/>
  <c r="S45" i="6"/>
  <c r="S37" i="6"/>
  <c r="S29" i="6"/>
  <c r="S21" i="6"/>
  <c r="S46" i="6"/>
  <c r="S38" i="6"/>
  <c r="S30" i="6"/>
  <c r="S39" i="6"/>
  <c r="S31" i="6"/>
  <c r="S49" i="6"/>
  <c r="S69" i="6"/>
  <c r="S40" i="6"/>
  <c r="S33" i="6"/>
  <c r="S20" i="6"/>
  <c r="S61" i="6"/>
  <c r="S47" i="6"/>
  <c r="S7" i="6"/>
  <c r="S34" i="6"/>
  <c r="S15" i="6"/>
  <c r="S26" i="6"/>
  <c r="S13" i="6"/>
  <c r="S41" i="6"/>
  <c r="S25" i="6"/>
  <c r="S8" i="6"/>
  <c r="S60" i="6"/>
  <c r="S42" i="6"/>
  <c r="S17" i="6"/>
  <c r="S9" i="6"/>
  <c r="S24" i="6"/>
  <c r="S10" i="6"/>
  <c r="S23" i="6"/>
  <c r="S14" i="6"/>
  <c r="S11" i="6"/>
  <c r="S3" i="6"/>
  <c r="S22" i="6"/>
  <c r="S12" i="6"/>
  <c r="S4" i="6"/>
  <c r="S16" i="6"/>
  <c r="S6" i="6"/>
  <c r="S32" i="6"/>
  <c r="S18" i="6"/>
  <c r="S5" i="6"/>
  <c r="X2" i="6"/>
  <c r="X117" i="6"/>
  <c r="X109" i="6"/>
  <c r="X101" i="6"/>
  <c r="X93" i="6"/>
  <c r="X85" i="6"/>
  <c r="X118" i="6"/>
  <c r="X110" i="6"/>
  <c r="X102" i="6"/>
  <c r="X94" i="6"/>
  <c r="X86" i="6"/>
  <c r="X119" i="6"/>
  <c r="X111" i="6"/>
  <c r="X103" i="6"/>
  <c r="X95" i="6"/>
  <c r="X87" i="6"/>
  <c r="X120" i="6"/>
  <c r="X112" i="6"/>
  <c r="X104" i="6"/>
  <c r="X96" i="6"/>
  <c r="X88" i="6"/>
  <c r="X113" i="6"/>
  <c r="X105" i="6"/>
  <c r="X97" i="6"/>
  <c r="X89" i="6"/>
  <c r="X114" i="6"/>
  <c r="X106" i="6"/>
  <c r="X98" i="6"/>
  <c r="X90" i="6"/>
  <c r="X84" i="6"/>
  <c r="X76" i="6"/>
  <c r="X72" i="6"/>
  <c r="X64" i="6"/>
  <c r="X56" i="6"/>
  <c r="X115" i="6"/>
  <c r="X107" i="6"/>
  <c r="X78" i="6"/>
  <c r="X73" i="6"/>
  <c r="X65" i="6"/>
  <c r="X57" i="6"/>
  <c r="X99" i="6"/>
  <c r="X91" i="6"/>
  <c r="X74" i="6"/>
  <c r="X66" i="6"/>
  <c r="X58" i="6"/>
  <c r="X50" i="6"/>
  <c r="X80" i="6"/>
  <c r="X116" i="6"/>
  <c r="X68" i="6"/>
  <c r="X60" i="6"/>
  <c r="X108" i="6"/>
  <c r="X77" i="6"/>
  <c r="X100" i="6"/>
  <c r="X69" i="6"/>
  <c r="X61" i="6"/>
  <c r="X53" i="6"/>
  <c r="X92" i="6"/>
  <c r="X82" i="6"/>
  <c r="X79" i="6"/>
  <c r="X70" i="6"/>
  <c r="X62" i="6"/>
  <c r="X54" i="6"/>
  <c r="X44" i="6"/>
  <c r="X36" i="6"/>
  <c r="X28" i="6"/>
  <c r="X20" i="6"/>
  <c r="X81" i="6"/>
  <c r="X45" i="6"/>
  <c r="X37" i="6"/>
  <c r="X29" i="6"/>
  <c r="X21" i="6"/>
  <c r="X13" i="6"/>
  <c r="X46" i="6"/>
  <c r="X38" i="6"/>
  <c r="X30" i="6"/>
  <c r="X22" i="6"/>
  <c r="X14" i="6"/>
  <c r="X83" i="6"/>
  <c r="X40" i="6"/>
  <c r="X32" i="6"/>
  <c r="X75" i="6"/>
  <c r="X47" i="6"/>
  <c r="X67" i="6"/>
  <c r="X63" i="6"/>
  <c r="X17" i="6"/>
  <c r="X9" i="6"/>
  <c r="X42" i="6"/>
  <c r="X35" i="6"/>
  <c r="X24" i="6"/>
  <c r="X10" i="6"/>
  <c r="X51" i="6"/>
  <c r="X19" i="6"/>
  <c r="X34" i="6"/>
  <c r="X43" i="6"/>
  <c r="X23" i="6"/>
  <c r="X11" i="6"/>
  <c r="X3" i="6"/>
  <c r="X25" i="6"/>
  <c r="X52" i="6"/>
  <c r="X12" i="6"/>
  <c r="X4" i="6"/>
  <c r="X71" i="6"/>
  <c r="X59" i="6"/>
  <c r="X16" i="6"/>
  <c r="X55" i="6"/>
  <c r="X48" i="6"/>
  <c r="X31" i="6"/>
  <c r="X27" i="6"/>
  <c r="X5" i="6"/>
  <c r="X18" i="6"/>
  <c r="X6" i="6"/>
  <c r="X39" i="6"/>
  <c r="X26" i="6"/>
  <c r="X33" i="6"/>
  <c r="X7" i="6"/>
  <c r="X49" i="6"/>
  <c r="X15" i="6"/>
  <c r="X8" i="6"/>
  <c r="X41" i="6"/>
  <c r="K2" i="6"/>
  <c r="K118" i="6"/>
  <c r="K110" i="6"/>
  <c r="K102" i="6"/>
  <c r="K94" i="6"/>
  <c r="K86" i="6"/>
  <c r="K78" i="6"/>
  <c r="K119" i="6"/>
  <c r="K111" i="6"/>
  <c r="K103" i="6"/>
  <c r="K95" i="6"/>
  <c r="K87" i="6"/>
  <c r="K79" i="6"/>
  <c r="K113" i="6"/>
  <c r="K105" i="6"/>
  <c r="K97" i="6"/>
  <c r="K89" i="6"/>
  <c r="K81" i="6"/>
  <c r="K114" i="6"/>
  <c r="K106" i="6"/>
  <c r="K98" i="6"/>
  <c r="K90" i="6"/>
  <c r="K82" i="6"/>
  <c r="K115" i="6"/>
  <c r="K107" i="6"/>
  <c r="K99" i="6"/>
  <c r="K91" i="6"/>
  <c r="K83" i="6"/>
  <c r="K117" i="6"/>
  <c r="K74" i="6"/>
  <c r="K66" i="6"/>
  <c r="K58" i="6"/>
  <c r="K50" i="6"/>
  <c r="K109" i="6"/>
  <c r="K120" i="6"/>
  <c r="K101" i="6"/>
  <c r="K77" i="6"/>
  <c r="K75" i="6"/>
  <c r="K67" i="6"/>
  <c r="K59" i="6"/>
  <c r="K51" i="6"/>
  <c r="K112" i="6"/>
  <c r="K93" i="6"/>
  <c r="K84" i="6"/>
  <c r="K104" i="6"/>
  <c r="K68" i="6"/>
  <c r="K60" i="6"/>
  <c r="K52" i="6"/>
  <c r="K88" i="6"/>
  <c r="K69" i="6"/>
  <c r="K61" i="6"/>
  <c r="K53" i="6"/>
  <c r="K85" i="6"/>
  <c r="K76" i="6"/>
  <c r="K70" i="6"/>
  <c r="K62" i="6"/>
  <c r="K54" i="6"/>
  <c r="K116" i="6"/>
  <c r="K108" i="6"/>
  <c r="K71" i="6"/>
  <c r="K63" i="6"/>
  <c r="K55" i="6"/>
  <c r="K100" i="6"/>
  <c r="K65" i="6"/>
  <c r="K57" i="6"/>
  <c r="K47" i="6"/>
  <c r="K39" i="6"/>
  <c r="K31" i="6"/>
  <c r="K23" i="6"/>
  <c r="K15" i="6"/>
  <c r="K49" i="6"/>
  <c r="K72" i="6"/>
  <c r="K40" i="6"/>
  <c r="K32" i="6"/>
  <c r="K24" i="6"/>
  <c r="K92" i="6"/>
  <c r="K64" i="6"/>
  <c r="K41" i="6"/>
  <c r="K33" i="6"/>
  <c r="K25" i="6"/>
  <c r="K56" i="6"/>
  <c r="K42" i="6"/>
  <c r="K34" i="6"/>
  <c r="K48" i="6"/>
  <c r="K43" i="6"/>
  <c r="K35" i="6"/>
  <c r="K80" i="6"/>
  <c r="K16" i="6"/>
  <c r="K73" i="6"/>
  <c r="K22" i="6"/>
  <c r="K11" i="6"/>
  <c r="K3" i="6"/>
  <c r="K45" i="6"/>
  <c r="K14" i="6"/>
  <c r="K46" i="6"/>
  <c r="K26" i="6"/>
  <c r="K18" i="6"/>
  <c r="K38" i="6"/>
  <c r="K12" i="6"/>
  <c r="K4" i="6"/>
  <c r="K10" i="6"/>
  <c r="K21" i="6"/>
  <c r="K5" i="6"/>
  <c r="K20" i="6"/>
  <c r="K13" i="6"/>
  <c r="K6" i="6"/>
  <c r="K96" i="6"/>
  <c r="K36" i="6"/>
  <c r="K17" i="6"/>
  <c r="K7" i="6"/>
  <c r="K19" i="6"/>
  <c r="K8" i="6"/>
  <c r="K44" i="6"/>
  <c r="K37" i="6"/>
  <c r="K29" i="6"/>
  <c r="K27" i="6"/>
  <c r="K30" i="6"/>
  <c r="K28" i="6"/>
  <c r="K9" i="6"/>
  <c r="R2" i="6"/>
  <c r="R114" i="6"/>
  <c r="R106" i="6"/>
  <c r="R98" i="6"/>
  <c r="R90" i="6"/>
  <c r="R82" i="6"/>
  <c r="R115" i="6"/>
  <c r="R107" i="6"/>
  <c r="R99" i="6"/>
  <c r="R91" i="6"/>
  <c r="R83" i="6"/>
  <c r="R116" i="6"/>
  <c r="R108" i="6"/>
  <c r="R100" i="6"/>
  <c r="R92" i="6"/>
  <c r="R84" i="6"/>
  <c r="R117" i="6"/>
  <c r="R109" i="6"/>
  <c r="R101" i="6"/>
  <c r="R93" i="6"/>
  <c r="R85" i="6"/>
  <c r="R118" i="6"/>
  <c r="R110" i="6"/>
  <c r="R102" i="6"/>
  <c r="R94" i="6"/>
  <c r="R86" i="6"/>
  <c r="R119" i="6"/>
  <c r="R111" i="6"/>
  <c r="R103" i="6"/>
  <c r="R95" i="6"/>
  <c r="R87" i="6"/>
  <c r="R120" i="6"/>
  <c r="R79" i="6"/>
  <c r="R69" i="6"/>
  <c r="R61" i="6"/>
  <c r="R53" i="6"/>
  <c r="R112" i="6"/>
  <c r="R104" i="6"/>
  <c r="R70" i="6"/>
  <c r="R62" i="6"/>
  <c r="R54" i="6"/>
  <c r="R96" i="6"/>
  <c r="R88" i="6"/>
  <c r="R81" i="6"/>
  <c r="R76" i="6"/>
  <c r="R71" i="6"/>
  <c r="R63" i="6"/>
  <c r="R55" i="6"/>
  <c r="R47" i="6"/>
  <c r="R73" i="6"/>
  <c r="R65" i="6"/>
  <c r="R57" i="6"/>
  <c r="R113" i="6"/>
  <c r="R105" i="6"/>
  <c r="R80" i="6"/>
  <c r="R74" i="6"/>
  <c r="R66" i="6"/>
  <c r="R58" i="6"/>
  <c r="R97" i="6"/>
  <c r="R89" i="6"/>
  <c r="R75" i="6"/>
  <c r="R67" i="6"/>
  <c r="R59" i="6"/>
  <c r="R41" i="6"/>
  <c r="R33" i="6"/>
  <c r="R25" i="6"/>
  <c r="R17" i="6"/>
  <c r="R42" i="6"/>
  <c r="R34" i="6"/>
  <c r="R26" i="6"/>
  <c r="R18" i="6"/>
  <c r="R52" i="6"/>
  <c r="R72" i="6"/>
  <c r="R48" i="6"/>
  <c r="R43" i="6"/>
  <c r="R35" i="6"/>
  <c r="R27" i="6"/>
  <c r="R19" i="6"/>
  <c r="R68" i="6"/>
  <c r="R51" i="6"/>
  <c r="R60" i="6"/>
  <c r="R56" i="6"/>
  <c r="R50" i="6"/>
  <c r="R45" i="6"/>
  <c r="R37" i="6"/>
  <c r="R29" i="6"/>
  <c r="R77" i="6"/>
  <c r="R13" i="6"/>
  <c r="R6" i="6"/>
  <c r="R40" i="6"/>
  <c r="R20" i="6"/>
  <c r="R7" i="6"/>
  <c r="R15" i="6"/>
  <c r="R8" i="6"/>
  <c r="R64" i="6"/>
  <c r="R5" i="6"/>
  <c r="R78" i="6"/>
  <c r="R36" i="6"/>
  <c r="R9" i="6"/>
  <c r="R49" i="6"/>
  <c r="R30" i="6"/>
  <c r="R28" i="6"/>
  <c r="R24" i="6"/>
  <c r="R10" i="6"/>
  <c r="R44" i="6"/>
  <c r="R23" i="6"/>
  <c r="R14" i="6"/>
  <c r="R38" i="6"/>
  <c r="R31" i="6"/>
  <c r="R11" i="6"/>
  <c r="R3" i="6"/>
  <c r="R22" i="6"/>
  <c r="R32" i="6"/>
  <c r="R12" i="6"/>
  <c r="R4" i="6"/>
  <c r="R46" i="6"/>
  <c r="R39" i="6"/>
  <c r="R21" i="6"/>
  <c r="R16" i="6"/>
  <c r="Q2" i="6"/>
  <c r="Q113" i="6"/>
  <c r="Q105" i="6"/>
  <c r="Q97" i="6"/>
  <c r="Q89" i="6"/>
  <c r="Q81" i="6"/>
  <c r="Q114" i="6"/>
  <c r="Q106" i="6"/>
  <c r="Q98" i="6"/>
  <c r="Q90" i="6"/>
  <c r="Q82" i="6"/>
  <c r="Q116" i="6"/>
  <c r="Q108" i="6"/>
  <c r="Q100" i="6"/>
  <c r="Q92" i="6"/>
  <c r="Q84" i="6"/>
  <c r="Q76" i="6"/>
  <c r="Q117" i="6"/>
  <c r="Q109" i="6"/>
  <c r="Q101" i="6"/>
  <c r="Q93" i="6"/>
  <c r="Q85" i="6"/>
  <c r="Q77" i="6"/>
  <c r="Q118" i="6"/>
  <c r="Q110" i="6"/>
  <c r="Q102" i="6"/>
  <c r="Q94" i="6"/>
  <c r="Q86" i="6"/>
  <c r="Q83" i="6"/>
  <c r="Q120" i="6"/>
  <c r="Q79" i="6"/>
  <c r="Q69" i="6"/>
  <c r="Q61" i="6"/>
  <c r="Q53" i="6"/>
  <c r="Q112" i="6"/>
  <c r="Q104" i="6"/>
  <c r="Q70" i="6"/>
  <c r="Q62" i="6"/>
  <c r="Q54" i="6"/>
  <c r="Q115" i="6"/>
  <c r="Q96" i="6"/>
  <c r="Q107" i="6"/>
  <c r="Q88" i="6"/>
  <c r="Q71" i="6"/>
  <c r="Q63" i="6"/>
  <c r="Q55" i="6"/>
  <c r="Q47" i="6"/>
  <c r="Q91" i="6"/>
  <c r="Q78" i="6"/>
  <c r="Q72" i="6"/>
  <c r="Q64" i="6"/>
  <c r="Q56" i="6"/>
  <c r="Q119" i="6"/>
  <c r="Q73" i="6"/>
  <c r="Q65" i="6"/>
  <c r="Q57" i="6"/>
  <c r="Q111" i="6"/>
  <c r="Q103" i="6"/>
  <c r="Q80" i="6"/>
  <c r="Q74" i="6"/>
  <c r="Q66" i="6"/>
  <c r="Q58" i="6"/>
  <c r="Q50" i="6"/>
  <c r="Q95" i="6"/>
  <c r="Q99" i="6"/>
  <c r="Q42" i="6"/>
  <c r="Q34" i="6"/>
  <c r="Q26" i="6"/>
  <c r="Q18" i="6"/>
  <c r="Q52" i="6"/>
  <c r="Q48" i="6"/>
  <c r="Q43" i="6"/>
  <c r="Q35" i="6"/>
  <c r="Q27" i="6"/>
  <c r="Q44" i="6"/>
  <c r="Q36" i="6"/>
  <c r="Q28" i="6"/>
  <c r="Q20" i="6"/>
  <c r="Q87" i="6"/>
  <c r="Q60" i="6"/>
  <c r="Q45" i="6"/>
  <c r="Q37" i="6"/>
  <c r="Q29" i="6"/>
  <c r="Q46" i="6"/>
  <c r="Q38" i="6"/>
  <c r="Q67" i="6"/>
  <c r="Q33" i="6"/>
  <c r="Q13" i="6"/>
  <c r="Q6" i="6"/>
  <c r="Q40" i="6"/>
  <c r="Q5" i="6"/>
  <c r="Q7" i="6"/>
  <c r="Q41" i="6"/>
  <c r="Q25" i="6"/>
  <c r="Q15" i="6"/>
  <c r="Q68" i="6"/>
  <c r="Q8" i="6"/>
  <c r="Q19" i="6"/>
  <c r="Q17" i="6"/>
  <c r="Q49" i="6"/>
  <c r="Q9" i="6"/>
  <c r="Q75" i="6"/>
  <c r="Q59" i="6"/>
  <c r="Q30" i="6"/>
  <c r="Q24" i="6"/>
  <c r="Q51" i="6"/>
  <c r="Q10" i="6"/>
  <c r="Q23" i="6"/>
  <c r="Q14" i="6"/>
  <c r="Q32" i="6"/>
  <c r="Q31" i="6"/>
  <c r="Q11" i="6"/>
  <c r="Q3" i="6"/>
  <c r="Q22" i="6"/>
  <c r="Q39" i="6"/>
  <c r="Q21" i="6"/>
  <c r="Q16" i="6"/>
  <c r="Q12" i="6"/>
  <c r="Q4" i="6"/>
  <c r="I2" i="6"/>
  <c r="I117" i="6"/>
  <c r="I109" i="6"/>
  <c r="I101" i="6"/>
  <c r="I93" i="6"/>
  <c r="I85" i="6"/>
  <c r="I77" i="6"/>
  <c r="I118" i="6"/>
  <c r="I110" i="6"/>
  <c r="I102" i="6"/>
  <c r="I94" i="6"/>
  <c r="I86" i="6"/>
  <c r="I78" i="6"/>
  <c r="I120" i="6"/>
  <c r="I112" i="6"/>
  <c r="I104" i="6"/>
  <c r="I96" i="6"/>
  <c r="I88" i="6"/>
  <c r="I80" i="6"/>
  <c r="I113" i="6"/>
  <c r="I105" i="6"/>
  <c r="I97" i="6"/>
  <c r="I89" i="6"/>
  <c r="I81" i="6"/>
  <c r="I114" i="6"/>
  <c r="I106" i="6"/>
  <c r="I98" i="6"/>
  <c r="I90" i="6"/>
  <c r="I95" i="6"/>
  <c r="I87" i="6"/>
  <c r="I73" i="6"/>
  <c r="I65" i="6"/>
  <c r="I57" i="6"/>
  <c r="I49" i="6"/>
  <c r="I83" i="6"/>
  <c r="I82" i="6"/>
  <c r="I74" i="6"/>
  <c r="I66" i="6"/>
  <c r="I58" i="6"/>
  <c r="I50" i="6"/>
  <c r="I115" i="6"/>
  <c r="I75" i="6"/>
  <c r="I67" i="6"/>
  <c r="I59" i="6"/>
  <c r="I51" i="6"/>
  <c r="I99" i="6"/>
  <c r="I79" i="6"/>
  <c r="I68" i="6"/>
  <c r="I60" i="6"/>
  <c r="I52" i="6"/>
  <c r="I91" i="6"/>
  <c r="I69" i="6"/>
  <c r="I61" i="6"/>
  <c r="I53" i="6"/>
  <c r="I76" i="6"/>
  <c r="I70" i="6"/>
  <c r="I62" i="6"/>
  <c r="I54" i="6"/>
  <c r="I116" i="6"/>
  <c r="I119" i="6"/>
  <c r="I108" i="6"/>
  <c r="I46" i="6"/>
  <c r="I38" i="6"/>
  <c r="I30" i="6"/>
  <c r="I22" i="6"/>
  <c r="I14" i="6"/>
  <c r="I103" i="6"/>
  <c r="I84" i="6"/>
  <c r="I47" i="6"/>
  <c r="I39" i="6"/>
  <c r="I31" i="6"/>
  <c r="I23" i="6"/>
  <c r="I72" i="6"/>
  <c r="I40" i="6"/>
  <c r="I32" i="6"/>
  <c r="I24" i="6"/>
  <c r="I111" i="6"/>
  <c r="I92" i="6"/>
  <c r="I64" i="6"/>
  <c r="I41" i="6"/>
  <c r="I33" i="6"/>
  <c r="I56" i="6"/>
  <c r="I42" i="6"/>
  <c r="I34" i="6"/>
  <c r="I45" i="6"/>
  <c r="I27" i="6"/>
  <c r="I10" i="6"/>
  <c r="I9" i="6"/>
  <c r="I100" i="6"/>
  <c r="I16" i="6"/>
  <c r="I11" i="6"/>
  <c r="I3" i="6"/>
  <c r="I26" i="6"/>
  <c r="I18" i="6"/>
  <c r="I107" i="6"/>
  <c r="I21" i="6"/>
  <c r="I12" i="6"/>
  <c r="I4" i="6"/>
  <c r="I35" i="6"/>
  <c r="I25" i="6"/>
  <c r="I5" i="6"/>
  <c r="I71" i="6"/>
  <c r="I15" i="6"/>
  <c r="I13" i="6"/>
  <c r="I63" i="6"/>
  <c r="I20" i="6"/>
  <c r="I6" i="6"/>
  <c r="I55" i="6"/>
  <c r="I43" i="6"/>
  <c r="I48" i="6"/>
  <c r="I36" i="6"/>
  <c r="I17" i="6"/>
  <c r="I7" i="6"/>
  <c r="I44" i="6"/>
  <c r="I37" i="6"/>
  <c r="I29" i="6"/>
  <c r="I19" i="6"/>
  <c r="I8" i="6"/>
  <c r="I28" i="6"/>
  <c r="P2" i="6"/>
  <c r="P113" i="6"/>
  <c r="P105" i="6"/>
  <c r="P97" i="6"/>
  <c r="P89" i="6"/>
  <c r="P114" i="6"/>
  <c r="P106" i="6"/>
  <c r="P98" i="6"/>
  <c r="P90" i="6"/>
  <c r="P115" i="6"/>
  <c r="P107" i="6"/>
  <c r="P99" i="6"/>
  <c r="P91" i="6"/>
  <c r="P83" i="6"/>
  <c r="P116" i="6"/>
  <c r="P108" i="6"/>
  <c r="P100" i="6"/>
  <c r="P92" i="6"/>
  <c r="P117" i="6"/>
  <c r="P109" i="6"/>
  <c r="P101" i="6"/>
  <c r="P93" i="6"/>
  <c r="P85" i="6"/>
  <c r="P118" i="6"/>
  <c r="P110" i="6"/>
  <c r="P102" i="6"/>
  <c r="P94" i="6"/>
  <c r="P82" i="6"/>
  <c r="P68" i="6"/>
  <c r="P60" i="6"/>
  <c r="P120" i="6"/>
  <c r="P84" i="6"/>
  <c r="P79" i="6"/>
  <c r="P69" i="6"/>
  <c r="P61" i="6"/>
  <c r="P112" i="6"/>
  <c r="P104" i="6"/>
  <c r="P70" i="6"/>
  <c r="P62" i="6"/>
  <c r="P54" i="6"/>
  <c r="P96" i="6"/>
  <c r="P81" i="6"/>
  <c r="P76" i="6"/>
  <c r="P86" i="6"/>
  <c r="P78" i="6"/>
  <c r="P72" i="6"/>
  <c r="P64" i="6"/>
  <c r="P56" i="6"/>
  <c r="P119" i="6"/>
  <c r="P73" i="6"/>
  <c r="P65" i="6"/>
  <c r="P57" i="6"/>
  <c r="P111" i="6"/>
  <c r="P103" i="6"/>
  <c r="P80" i="6"/>
  <c r="P74" i="6"/>
  <c r="P66" i="6"/>
  <c r="P58" i="6"/>
  <c r="P55" i="6"/>
  <c r="P40" i="6"/>
  <c r="P32" i="6"/>
  <c r="P24" i="6"/>
  <c r="P16" i="6"/>
  <c r="P41" i="6"/>
  <c r="P33" i="6"/>
  <c r="P25" i="6"/>
  <c r="P17" i="6"/>
  <c r="P53" i="6"/>
  <c r="P42" i="6"/>
  <c r="P34" i="6"/>
  <c r="P26" i="6"/>
  <c r="P18" i="6"/>
  <c r="P52" i="6"/>
  <c r="P51" i="6"/>
  <c r="P44" i="6"/>
  <c r="P36" i="6"/>
  <c r="P87" i="6"/>
  <c r="P50" i="6"/>
  <c r="P75" i="6"/>
  <c r="P95" i="6"/>
  <c r="P71" i="6"/>
  <c r="P49" i="6"/>
  <c r="P5" i="6"/>
  <c r="P77" i="6"/>
  <c r="P47" i="6"/>
  <c r="P20" i="6"/>
  <c r="P13" i="6"/>
  <c r="P6" i="6"/>
  <c r="P12" i="6"/>
  <c r="P21" i="6"/>
  <c r="P35" i="6"/>
  <c r="P7" i="6"/>
  <c r="P15" i="6"/>
  <c r="P8" i="6"/>
  <c r="P88" i="6"/>
  <c r="P43" i="6"/>
  <c r="P29" i="6"/>
  <c r="P19" i="6"/>
  <c r="P67" i="6"/>
  <c r="P63" i="6"/>
  <c r="P37" i="6"/>
  <c r="P28" i="6"/>
  <c r="P9" i="6"/>
  <c r="P59" i="6"/>
  <c r="P48" i="6"/>
  <c r="P30" i="6"/>
  <c r="P10" i="6"/>
  <c r="P45" i="6"/>
  <c r="P38" i="6"/>
  <c r="P27" i="6"/>
  <c r="P23" i="6"/>
  <c r="P14" i="6"/>
  <c r="P4" i="6"/>
  <c r="P31" i="6"/>
  <c r="P11" i="6"/>
  <c r="P3" i="6"/>
  <c r="P46" i="6"/>
  <c r="P22" i="6"/>
  <c r="P39" i="6"/>
  <c r="AE2" i="6"/>
  <c r="AE120" i="6"/>
  <c r="AE112" i="6"/>
  <c r="AE104" i="6"/>
  <c r="AE96" i="6"/>
  <c r="AE88" i="6"/>
  <c r="AE80" i="6"/>
  <c r="AE113" i="6"/>
  <c r="AE105" i="6"/>
  <c r="AE97" i="6"/>
  <c r="AE89" i="6"/>
  <c r="AE81" i="6"/>
  <c r="AE115" i="6"/>
  <c r="AE107" i="6"/>
  <c r="AE99" i="6"/>
  <c r="AE91" i="6"/>
  <c r="AE83" i="6"/>
  <c r="AE75" i="6"/>
  <c r="AE116" i="6"/>
  <c r="AE108" i="6"/>
  <c r="AE100" i="6"/>
  <c r="AE92" i="6"/>
  <c r="AE84" i="6"/>
  <c r="AE76" i="6"/>
  <c r="AE117" i="6"/>
  <c r="AE109" i="6"/>
  <c r="AE101" i="6"/>
  <c r="AE93" i="6"/>
  <c r="AE85" i="6"/>
  <c r="AE118" i="6"/>
  <c r="AE110" i="6"/>
  <c r="AE102" i="6"/>
  <c r="AE68" i="6"/>
  <c r="AE60" i="6"/>
  <c r="AE52" i="6"/>
  <c r="AE94" i="6"/>
  <c r="AE86" i="6"/>
  <c r="AE77" i="6"/>
  <c r="AE69" i="6"/>
  <c r="AE61" i="6"/>
  <c r="AE53" i="6"/>
  <c r="AE70" i="6"/>
  <c r="AE62" i="6"/>
  <c r="AE54" i="6"/>
  <c r="AE119" i="6"/>
  <c r="AE111" i="6"/>
  <c r="AE79" i="6"/>
  <c r="AE71" i="6"/>
  <c r="AE63" i="6"/>
  <c r="AE55" i="6"/>
  <c r="AE103" i="6"/>
  <c r="AE82" i="6"/>
  <c r="AE95" i="6"/>
  <c r="AE72" i="6"/>
  <c r="AE64" i="6"/>
  <c r="AE56" i="6"/>
  <c r="AE114" i="6"/>
  <c r="AE87" i="6"/>
  <c r="AE106" i="6"/>
  <c r="AE73" i="6"/>
  <c r="AE65" i="6"/>
  <c r="AE57" i="6"/>
  <c r="AE98" i="6"/>
  <c r="AE50" i="6"/>
  <c r="AE47" i="6"/>
  <c r="AE78" i="6"/>
  <c r="AE58" i="6"/>
  <c r="AE41" i="6"/>
  <c r="AE33" i="6"/>
  <c r="AE25" i="6"/>
  <c r="AE17" i="6"/>
  <c r="AE49" i="6"/>
  <c r="AE42" i="6"/>
  <c r="AE34" i="6"/>
  <c r="AE26" i="6"/>
  <c r="AE43" i="6"/>
  <c r="AE35" i="6"/>
  <c r="AE27" i="6"/>
  <c r="AE19" i="6"/>
  <c r="AE44" i="6"/>
  <c r="AE36" i="6"/>
  <c r="AE28" i="6"/>
  <c r="AE45" i="6"/>
  <c r="AE37" i="6"/>
  <c r="AE59" i="6"/>
  <c r="AE29" i="6"/>
  <c r="AE14" i="6"/>
  <c r="AE5" i="6"/>
  <c r="AE90" i="6"/>
  <c r="AE30" i="6"/>
  <c r="AE23" i="6"/>
  <c r="AE18" i="6"/>
  <c r="AE16" i="6"/>
  <c r="AE6" i="6"/>
  <c r="AE48" i="6"/>
  <c r="AE22" i="6"/>
  <c r="AE38" i="6"/>
  <c r="AE7" i="6"/>
  <c r="AE31" i="6"/>
  <c r="AE21" i="6"/>
  <c r="AE13" i="6"/>
  <c r="AE67" i="6"/>
  <c r="AE8" i="6"/>
  <c r="AE46" i="6"/>
  <c r="AE20" i="6"/>
  <c r="AE39" i="6"/>
  <c r="AE32" i="6"/>
  <c r="AE9" i="6"/>
  <c r="AE15" i="6"/>
  <c r="AE12" i="6"/>
  <c r="AE4" i="6"/>
  <c r="AE74" i="6"/>
  <c r="AE10" i="6"/>
  <c r="AE24" i="6"/>
  <c r="AE66" i="6"/>
  <c r="AE51" i="6"/>
  <c r="AE40" i="6"/>
  <c r="AE11" i="6"/>
  <c r="AE3" i="6"/>
  <c r="H2" i="6"/>
  <c r="H117" i="6"/>
  <c r="H109" i="6"/>
  <c r="H101" i="6"/>
  <c r="H93" i="6"/>
  <c r="H85" i="6"/>
  <c r="H118" i="6"/>
  <c r="H110" i="6"/>
  <c r="H102" i="6"/>
  <c r="H94" i="6"/>
  <c r="H86" i="6"/>
  <c r="H119" i="6"/>
  <c r="H111" i="6"/>
  <c r="H103" i="6"/>
  <c r="H95" i="6"/>
  <c r="H87" i="6"/>
  <c r="H120" i="6"/>
  <c r="H112" i="6"/>
  <c r="H104" i="6"/>
  <c r="H96" i="6"/>
  <c r="H88" i="6"/>
  <c r="H113" i="6"/>
  <c r="H105" i="6"/>
  <c r="H97" i="6"/>
  <c r="H89" i="6"/>
  <c r="H114" i="6"/>
  <c r="H106" i="6"/>
  <c r="H98" i="6"/>
  <c r="H90" i="6"/>
  <c r="H92" i="6"/>
  <c r="H72" i="6"/>
  <c r="H64" i="6"/>
  <c r="H56" i="6"/>
  <c r="H80" i="6"/>
  <c r="H73" i="6"/>
  <c r="H65" i="6"/>
  <c r="H57" i="6"/>
  <c r="H83" i="6"/>
  <c r="H82" i="6"/>
  <c r="H74" i="6"/>
  <c r="H66" i="6"/>
  <c r="H58" i="6"/>
  <c r="H50" i="6"/>
  <c r="H77" i="6"/>
  <c r="H107" i="6"/>
  <c r="H84" i="6"/>
  <c r="H99" i="6"/>
  <c r="H79" i="6"/>
  <c r="H68" i="6"/>
  <c r="H60" i="6"/>
  <c r="H91" i="6"/>
  <c r="H81" i="6"/>
  <c r="H69" i="6"/>
  <c r="H61" i="6"/>
  <c r="H76" i="6"/>
  <c r="H70" i="6"/>
  <c r="H62" i="6"/>
  <c r="H54" i="6"/>
  <c r="H63" i="6"/>
  <c r="H44" i="6"/>
  <c r="H36" i="6"/>
  <c r="H28" i="6"/>
  <c r="H20" i="6"/>
  <c r="H55" i="6"/>
  <c r="H45" i="6"/>
  <c r="H37" i="6"/>
  <c r="H29" i="6"/>
  <c r="H21" i="6"/>
  <c r="H108" i="6"/>
  <c r="H46" i="6"/>
  <c r="H38" i="6"/>
  <c r="H30" i="6"/>
  <c r="H22" i="6"/>
  <c r="H14" i="6"/>
  <c r="H78" i="6"/>
  <c r="H52" i="6"/>
  <c r="H40" i="6"/>
  <c r="H32" i="6"/>
  <c r="H116" i="6"/>
  <c r="H51" i="6"/>
  <c r="H9" i="6"/>
  <c r="H53" i="6"/>
  <c r="H49" i="6"/>
  <c r="H39" i="6"/>
  <c r="H27" i="6"/>
  <c r="H10" i="6"/>
  <c r="H19" i="6"/>
  <c r="H8" i="6"/>
  <c r="H31" i="6"/>
  <c r="H100" i="6"/>
  <c r="H33" i="6"/>
  <c r="H16" i="6"/>
  <c r="H11" i="6"/>
  <c r="H3" i="6"/>
  <c r="H47" i="6"/>
  <c r="H34" i="6"/>
  <c r="H26" i="6"/>
  <c r="H18" i="6"/>
  <c r="H115" i="6"/>
  <c r="H41" i="6"/>
  <c r="H12" i="6"/>
  <c r="H4" i="6"/>
  <c r="H42" i="6"/>
  <c r="H35" i="6"/>
  <c r="H25" i="6"/>
  <c r="H5" i="6"/>
  <c r="H75" i="6"/>
  <c r="H71" i="6"/>
  <c r="H15" i="6"/>
  <c r="H13" i="6"/>
  <c r="H67" i="6"/>
  <c r="H59" i="6"/>
  <c r="H6" i="6"/>
  <c r="H43" i="6"/>
  <c r="H24" i="6"/>
  <c r="H48" i="6"/>
  <c r="H17" i="6"/>
  <c r="H7" i="6"/>
  <c r="H23" i="6"/>
  <c r="F2" i="2"/>
</calcChain>
</file>

<file path=xl/sharedStrings.xml><?xml version="1.0" encoding="utf-8"?>
<sst xmlns="http://schemas.openxmlformats.org/spreadsheetml/2006/main" count="1423" uniqueCount="278">
  <si>
    <t>Gene</t>
  </si>
  <si>
    <t>Target</t>
  </si>
  <si>
    <t>IonCode_0101</t>
  </si>
  <si>
    <t>IonCode_0102</t>
  </si>
  <si>
    <t>IonCode_0103</t>
  </si>
  <si>
    <t>IonCode_0104</t>
  </si>
  <si>
    <t>IonCode_0106</t>
  </si>
  <si>
    <t>IonCode_0107</t>
  </si>
  <si>
    <t>IonCode_0108</t>
  </si>
  <si>
    <t>IonCode_0109</t>
  </si>
  <si>
    <t>IonCode_0110</t>
  </si>
  <si>
    <t>IonCode_0111</t>
  </si>
  <si>
    <t>IonCode_0112</t>
  </si>
  <si>
    <t>IonCode_0114</t>
  </si>
  <si>
    <t>IonCode_0115</t>
  </si>
  <si>
    <t>IonCode_0116</t>
  </si>
  <si>
    <t>IonCode_0117</t>
  </si>
  <si>
    <t>IonCode_0118</t>
  </si>
  <si>
    <t>IonCode_0119</t>
  </si>
  <si>
    <t>IonCode_0120</t>
  </si>
  <si>
    <t>IonCode_0121</t>
  </si>
  <si>
    <t>IonCode_0122</t>
  </si>
  <si>
    <t>IonCode_0123</t>
  </si>
  <si>
    <t>IonCode_0124</t>
  </si>
  <si>
    <t>IonCode_0126</t>
  </si>
  <si>
    <t>IonCode_0127</t>
  </si>
  <si>
    <t>IonCode_0128</t>
  </si>
  <si>
    <t>IonCode_0129</t>
  </si>
  <si>
    <t>IonCode_0130</t>
  </si>
  <si>
    <t>IonCode_0131</t>
  </si>
  <si>
    <t>IonCode_0132</t>
  </si>
  <si>
    <t>IonCode_0133</t>
  </si>
  <si>
    <t>MTHFR,rs1801131</t>
  </si>
  <si>
    <t>SP_1.3717</t>
  </si>
  <si>
    <t>MTHFR,rs1801133</t>
  </si>
  <si>
    <t>SP_2.40722</t>
  </si>
  <si>
    <t>OPRD1,rs2236857</t>
  </si>
  <si>
    <t>SP_3.18144</t>
  </si>
  <si>
    <t>DPYD,rs1801268</t>
  </si>
  <si>
    <t>SP_4.62861</t>
  </si>
  <si>
    <t>DPYD,rs1801267</t>
  </si>
  <si>
    <t>SP_5.19856</t>
  </si>
  <si>
    <t>DPYD,rs1801265</t>
  </si>
  <si>
    <t>SP_6.96</t>
  </si>
  <si>
    <t>F5,rs6025</t>
  </si>
  <si>
    <t>SP_7.23700</t>
  </si>
  <si>
    <t>UGT1A1,rs4148323</t>
  </si>
  <si>
    <t>SP_9.140004</t>
  </si>
  <si>
    <t>UGT2B15,rs1902023</t>
  </si>
  <si>
    <t>SP_52.31735</t>
  </si>
  <si>
    <t>UGT2B7,rs28365063</t>
  </si>
  <si>
    <t>SP_53.4349</t>
  </si>
  <si>
    <t>ABCG2,rs2231142</t>
  </si>
  <si>
    <t>SP_54.45992</t>
  </si>
  <si>
    <t>GABRA6,rs3219151</t>
  </si>
  <si>
    <t>SP_17.43549</t>
  </si>
  <si>
    <t>GABRP,rs10036156</t>
  </si>
  <si>
    <t>SP_55.15277</t>
  </si>
  <si>
    <t>DRD1,rs4532</t>
  </si>
  <si>
    <t>SP_56.16007</t>
  </si>
  <si>
    <t>TPMT,rs1142345</t>
  </si>
  <si>
    <t>SP_57.67746</t>
  </si>
  <si>
    <t>TPMT,rs1800584</t>
  </si>
  <si>
    <t>SP_57.42200</t>
  </si>
  <si>
    <t>TPMT,rs1800460</t>
  </si>
  <si>
    <t>SP_58.21183</t>
  </si>
  <si>
    <t>TPMT,rs1800462</t>
  </si>
  <si>
    <t>SP_59.6547</t>
  </si>
  <si>
    <t>HLA-A,rs1061235</t>
  </si>
  <si>
    <t>SP_18.23759</t>
  </si>
  <si>
    <t>FLOT1,rs3909184</t>
  </si>
  <si>
    <t>SP_19.33250</t>
  </si>
  <si>
    <t>HCP5,rs2395029</t>
  </si>
  <si>
    <t>SP_20.25316</t>
  </si>
  <si>
    <t>KIF6,rs20455</t>
  </si>
  <si>
    <t>SP_21.7897</t>
  </si>
  <si>
    <t>OPRM1,rs1799971</t>
  </si>
  <si>
    <t>SP_60.16318</t>
  </si>
  <si>
    <t>ABCB1,rs1045642</t>
  </si>
  <si>
    <t>SP_61.22537</t>
  </si>
  <si>
    <t>CYP3A5,rs15524</t>
  </si>
  <si>
    <t>SP_62.55975</t>
  </si>
  <si>
    <t>CYP3A5,rs41279854</t>
  </si>
  <si>
    <t>SP_63.12289</t>
  </si>
  <si>
    <t>CYP3A5,rs28365083</t>
  </si>
  <si>
    <t>SP_64.87466</t>
  </si>
  <si>
    <t>CYP3A5,rs41303343</t>
  </si>
  <si>
    <t>SP_64.34357</t>
  </si>
  <si>
    <t>CYP3A5,rs28383479</t>
  </si>
  <si>
    <t>SP_65.13607</t>
  </si>
  <si>
    <t>CYP3A5,rs10264272</t>
  </si>
  <si>
    <t>SP_66.156</t>
  </si>
  <si>
    <t>CYP3A5,rs776746</t>
  </si>
  <si>
    <t>SP_67.32290</t>
  </si>
  <si>
    <t>CYP3A5,rs28383468,rs55817950,rs200579169</t>
  </si>
  <si>
    <t>SP_68.27642</t>
  </si>
  <si>
    <t>CYP3A4,rs67666821</t>
  </si>
  <si>
    <t>SP_22.35743</t>
  </si>
  <si>
    <t>CYP3A4,rs4986910</t>
  </si>
  <si>
    <t>SP_69.2889</t>
  </si>
  <si>
    <t>CYP3A4,rs4986909</t>
  </si>
  <si>
    <t>SP_70.125104</t>
  </si>
  <si>
    <t>CYP3A4,rs12721629</t>
  </si>
  <si>
    <t>SP_70.118712</t>
  </si>
  <si>
    <t>CYP3A4,rs4646438</t>
  </si>
  <si>
    <t>SP_71.26361</t>
  </si>
  <si>
    <t>CYP3A4,rs55785340</t>
  </si>
  <si>
    <t>SP_72.140173</t>
  </si>
  <si>
    <t>CYP3A4,rs4987161</t>
  </si>
  <si>
    <t>SP_72.194118</t>
  </si>
  <si>
    <t>CYP3A4,rs35599367</t>
  </si>
  <si>
    <t>SP_72.6421</t>
  </si>
  <si>
    <t>CYP3A4,rs4986907</t>
  </si>
  <si>
    <t>SP_73.41934</t>
  </si>
  <si>
    <t>CYP3A4,rs2740574</t>
  </si>
  <si>
    <t>SP_74.27312</t>
  </si>
  <si>
    <t>OPRK1,rs702764</t>
  </si>
  <si>
    <t>SP_75.20033</t>
  </si>
  <si>
    <t>OPRK1,rs1051660</t>
  </si>
  <si>
    <t>SP_23.918</t>
  </si>
  <si>
    <t>DBH,rs1611115</t>
  </si>
  <si>
    <t>SP_24.14952</t>
  </si>
  <si>
    <t>CYP2C19,rs12248560</t>
  </si>
  <si>
    <t>SP_8.21613</t>
  </si>
  <si>
    <t>CYP2C19,rs28399504</t>
  </si>
  <si>
    <t>SP_2.36806.2</t>
  </si>
  <si>
    <t>CYP2C19,rs17878459</t>
  </si>
  <si>
    <t>SP_10.177049</t>
  </si>
  <si>
    <t>CYP2C19,rs72552267,rs17884712,rs41291556</t>
  </si>
  <si>
    <t>SP_10.131512m</t>
  </si>
  <si>
    <t>CYP2C19,rs4986893</t>
  </si>
  <si>
    <t>SP_11.65250</t>
  </si>
  <si>
    <t>CYP2C19,rs4244285,rs6413438</t>
  </si>
  <si>
    <t>SP_1.1928</t>
  </si>
  <si>
    <t>CYP2C19,rs72558186</t>
  </si>
  <si>
    <t>SP_12.14979</t>
  </si>
  <si>
    <t>CYP2C19,rs56337013</t>
  </si>
  <si>
    <t>SP_13.45137</t>
  </si>
  <si>
    <t>CYP2C9,rs67807361</t>
  </si>
  <si>
    <t>SP_2.36806.1</t>
  </si>
  <si>
    <t>CYP2C9,rs72558187</t>
  </si>
  <si>
    <t>SP_15.268103</t>
  </si>
  <si>
    <t>CYP2C9,rs7900194,rs1799853</t>
  </si>
  <si>
    <t>SP_1.12113m</t>
  </si>
  <si>
    <t>CYP2C9,rs72558190</t>
  </si>
  <si>
    <t>SP_16.16709</t>
  </si>
  <si>
    <t>CYP2C9,rs2256871</t>
  </si>
  <si>
    <t>SP_17.68179</t>
  </si>
  <si>
    <t>CYP2C9,rs9332131,rs9332130</t>
  </si>
  <si>
    <t>SP_17.16682</t>
  </si>
  <si>
    <t>CYP2C9,rs72558192</t>
  </si>
  <si>
    <t>SP_3.5939</t>
  </si>
  <si>
    <t>CYP2C9,rs56165452,rs28371685,rs1057910,rs28371686</t>
  </si>
  <si>
    <t>SP_18.10031</t>
  </si>
  <si>
    <t>CYP2C8,rs10509681</t>
  </si>
  <si>
    <t>SP_19.47126</t>
  </si>
  <si>
    <t>CYP2C8,rs11572103,rs1058930</t>
  </si>
  <si>
    <t>SP_20.46213</t>
  </si>
  <si>
    <t>ADRA2A,rs1800544</t>
  </si>
  <si>
    <t>SP_1.189393</t>
  </si>
  <si>
    <t>DRD4,rs1800955</t>
  </si>
  <si>
    <t>SP_2.18775</t>
  </si>
  <si>
    <t>F2,rs1799963</t>
  </si>
  <si>
    <t>SP_21.25490</t>
  </si>
  <si>
    <t>ANKK1,rs1800497</t>
  </si>
  <si>
    <t>SP_22.2510</t>
  </si>
  <si>
    <t>GRIK4,rs1954787</t>
  </si>
  <si>
    <t>SP_23.60354</t>
  </si>
  <si>
    <t>SLCO1B1,rs2306283</t>
  </si>
  <si>
    <t>SP_24.8060</t>
  </si>
  <si>
    <t>SLCO1B1,rs4149056</t>
  </si>
  <si>
    <t>SP_25.2959</t>
  </si>
  <si>
    <t>HTR2A,rs6313</t>
  </si>
  <si>
    <t>SP_3.21051</t>
  </si>
  <si>
    <t>HTR2A,rs6311</t>
  </si>
  <si>
    <t>SP_26.18798</t>
  </si>
  <si>
    <t>CYP1A2,rs2069514</t>
  </si>
  <si>
    <t>SP_27.10424</t>
  </si>
  <si>
    <t>CYP1A2,rs35694136</t>
  </si>
  <si>
    <t>SP_28.23388</t>
  </si>
  <si>
    <t>CYP1A2,rs2069526,rs12720461</t>
  </si>
  <si>
    <t>SP_29.1.87749</t>
  </si>
  <si>
    <t>CYP1A2,rs762551</t>
  </si>
  <si>
    <t>SP_29.1.171392</t>
  </si>
  <si>
    <t>CYP1A2,rs72547511</t>
  </si>
  <si>
    <t>SP_29.1.231378</t>
  </si>
  <si>
    <t>CYP1A2,rs72547513</t>
  </si>
  <si>
    <t>SP_29.2.175253</t>
  </si>
  <si>
    <t>CYP1A2,rs56276455</t>
  </si>
  <si>
    <t>SP_30.207999</t>
  </si>
  <si>
    <t>CYP1A2,rs72547515,rs72547516</t>
  </si>
  <si>
    <t>SP_30.69558</t>
  </si>
  <si>
    <t>CYP1A2,rs56107638,rs55889066</t>
  </si>
  <si>
    <t>SP_31.17391</t>
  </si>
  <si>
    <t>CYP1A2,rs28399424</t>
  </si>
  <si>
    <t>SP_32.182446</t>
  </si>
  <si>
    <t>CYP1A2,rs72547517</t>
  </si>
  <si>
    <t>SP_32.59955</t>
  </si>
  <si>
    <t>CYP1A2,rs2470890</t>
  </si>
  <si>
    <t>SP_32.31815</t>
  </si>
  <si>
    <t>VKORC1,rs7294</t>
  </si>
  <si>
    <t>SP_33.24549</t>
  </si>
  <si>
    <t>VKORC1,rs2359612</t>
  </si>
  <si>
    <t>SP_34.7627</t>
  </si>
  <si>
    <t>VKORC1,rs8050894</t>
  </si>
  <si>
    <t>SP_35.147224</t>
  </si>
  <si>
    <t>VKORC1,rs9934438</t>
  </si>
  <si>
    <t>SP_6.11339</t>
  </si>
  <si>
    <t>VKORC1,rs2884737</t>
  </si>
  <si>
    <t>SP_36.18650</t>
  </si>
  <si>
    <t>VKORC1,rs9923231</t>
  </si>
  <si>
    <t>SP_37.6010</t>
  </si>
  <si>
    <t>ITGB3,rs5918</t>
  </si>
  <si>
    <t>SP_38.25807</t>
  </si>
  <si>
    <t>CYP2B6,rs34223104</t>
  </si>
  <si>
    <t>SP_39.19515</t>
  </si>
  <si>
    <t>CYP2B6,rs35303484,rs8192709</t>
  </si>
  <si>
    <t>SP_39.84083</t>
  </si>
  <si>
    <t>CYP2B6,rs3745274</t>
  </si>
  <si>
    <t>SP_40.27094</t>
  </si>
  <si>
    <t>CYP2B6,rs2279343</t>
  </si>
  <si>
    <t>SP_41.47028</t>
  </si>
  <si>
    <t>CYP2B6,rs28399499</t>
  </si>
  <si>
    <t>SP_42.115442</t>
  </si>
  <si>
    <t>CYP2B6,rs34097093</t>
  </si>
  <si>
    <t>SP_42.25147</t>
  </si>
  <si>
    <t>CYP2B6,rs3211371</t>
  </si>
  <si>
    <t>SP_5.205375</t>
  </si>
  <si>
    <t>APOE,rs429358</t>
  </si>
  <si>
    <t>SP_44.27778</t>
  </si>
  <si>
    <t>APOE,rs7412</t>
  </si>
  <si>
    <t>SP_44.22497</t>
  </si>
  <si>
    <t>COMT,rs4680</t>
  </si>
  <si>
    <t>SP_10.14837m</t>
  </si>
  <si>
    <t>CYP2D6,rs1135840,CYP2D6_cnv</t>
  </si>
  <si>
    <t>SP_47.1.274977</t>
  </si>
  <si>
    <t>CYP2D6,CYP2D6_cnv</t>
  </si>
  <si>
    <t>CYP2D6_cnv_s1_1.1.130325</t>
  </si>
  <si>
    <t>CYP2D6,rs59421388,CYP2D6_cnv</t>
  </si>
  <si>
    <t>SP_47.2.278149</t>
  </si>
  <si>
    <t>CYP2D6,rs28371725,CYP2D6_cnv</t>
  </si>
  <si>
    <t>SP_47.2.92998</t>
  </si>
  <si>
    <t>CYP2D6,rs16947,rs5030867,CYP2D6_cnv</t>
  </si>
  <si>
    <t>SP_47.2.120524</t>
  </si>
  <si>
    <t>CYP2D6,rs5030656,rs35742686,CYP2D6_cnv</t>
  </si>
  <si>
    <t>SP_11.10547</t>
  </si>
  <si>
    <t>CYP2D6_cnv_s1_1.2.136070</t>
  </si>
  <si>
    <t>CYP2D6_cnv_44.3.195567</t>
  </si>
  <si>
    <t>CYP2D6,rs72549354,CYP2D6_cnv</t>
  </si>
  <si>
    <t>SP_47.3.229121</t>
  </si>
  <si>
    <t>CYP2D6,rs3892097,rs5030655,rs5030865,CYP2D6_cnv</t>
  </si>
  <si>
    <t>CYP2D6_cnv_44.3.296145</t>
  </si>
  <si>
    <t>CYP2D6,rs61736512,rs1058164,CYP2D6_cnv</t>
  </si>
  <si>
    <t>CYP2D6_cnv_44.3.77543</t>
  </si>
  <si>
    <t>CYP2D6_cnv_44.3.101897</t>
  </si>
  <si>
    <t>CYP2D6_cnv_44.4.64739</t>
  </si>
  <si>
    <t>CYP2D6,rs201377835,rs28371706,CYP2D6_cnv</t>
  </si>
  <si>
    <t>SP_815.4.124704</t>
  </si>
  <si>
    <t>CYP2D6,rs72549357,rs5030862,CYP2D6_cnv,rs1065852,rs769258</t>
  </si>
  <si>
    <t>SP_816.151728</t>
  </si>
  <si>
    <t>CYP2D6_cnv_44.5.12580</t>
  </si>
  <si>
    <t>CYP2D6,rs1080985</t>
  </si>
  <si>
    <t>SP_51.2016</t>
  </si>
  <si>
    <t>HTR2C,rs3813929</t>
  </si>
  <si>
    <t>SP_76.5893</t>
  </si>
  <si>
    <t>Total</t>
  </si>
  <si>
    <t>Original average</t>
  </si>
  <si>
    <t>Original stdv</t>
  </si>
  <si>
    <t>Summary</t>
  </si>
  <si>
    <t>Average</t>
  </si>
  <si>
    <t>Stdev</t>
  </si>
  <si>
    <t>Norm. Stdev.</t>
  </si>
  <si>
    <t>Norm. Mean (No NTC)</t>
  </si>
  <si>
    <t>Test Rand</t>
  </si>
  <si>
    <t>Mock 1</t>
  </si>
  <si>
    <t>Mock 2</t>
  </si>
  <si>
    <t>Mock 3</t>
  </si>
  <si>
    <t>Formula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</si>
</sst>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0"/>
  <sheetViews>
    <sheetView topLeftCell="A89" zoomScale="145" zoomScaleNormal="145" workbookViewId="0">
      <selection sqref="A1:A120"/>
    </sheetView>
  </sheetViews>
  <sheetFormatPr defaultRowHeight="15" x14ac:dyDescent="0.25"/>
  <cols>
    <col min="1" max="1" width="57.7109375" bestFit="1" customWidth="1"/>
    <col min="2" max="2" width="25.140625" bestFit="1" customWidth="1"/>
    <col min="3" max="32" width="13.5703125" bestFit="1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 t="s">
        <v>32</v>
      </c>
      <c r="B2" t="s">
        <v>33</v>
      </c>
      <c r="C2">
        <v>5979</v>
      </c>
      <c r="D2">
        <v>5553</v>
      </c>
      <c r="E2">
        <v>5563</v>
      </c>
      <c r="F2">
        <v>5952</v>
      </c>
      <c r="G2">
        <v>5920</v>
      </c>
      <c r="H2">
        <v>7933</v>
      </c>
      <c r="I2">
        <v>9213</v>
      </c>
      <c r="J2">
        <v>4863</v>
      </c>
      <c r="K2">
        <v>5678</v>
      </c>
      <c r="L2">
        <v>5095</v>
      </c>
      <c r="M2">
        <v>5258</v>
      </c>
      <c r="N2">
        <v>4563</v>
      </c>
      <c r="O2">
        <v>12485</v>
      </c>
      <c r="P2">
        <v>6852</v>
      </c>
      <c r="Q2">
        <v>2614</v>
      </c>
      <c r="R2">
        <v>1626</v>
      </c>
      <c r="S2">
        <v>4320</v>
      </c>
      <c r="T2">
        <v>5035</v>
      </c>
      <c r="U2">
        <v>5386</v>
      </c>
      <c r="V2">
        <v>5012</v>
      </c>
      <c r="W2">
        <v>4016</v>
      </c>
      <c r="X2">
        <v>2381</v>
      </c>
      <c r="Y2">
        <v>2645</v>
      </c>
      <c r="Z2">
        <v>2748</v>
      </c>
      <c r="AA2">
        <v>4255</v>
      </c>
      <c r="AB2">
        <v>5056</v>
      </c>
      <c r="AC2">
        <v>5728</v>
      </c>
      <c r="AD2">
        <v>4656</v>
      </c>
      <c r="AE2">
        <v>1559</v>
      </c>
      <c r="AF2">
        <v>0</v>
      </c>
    </row>
    <row r="3" spans="1:32" x14ac:dyDescent="0.25">
      <c r="A3" t="s">
        <v>34</v>
      </c>
      <c r="B3" t="s">
        <v>35</v>
      </c>
      <c r="C3">
        <v>5955</v>
      </c>
      <c r="D3">
        <v>5835</v>
      </c>
      <c r="E3">
        <v>5844</v>
      </c>
      <c r="F3">
        <v>6317</v>
      </c>
      <c r="G3">
        <v>6129</v>
      </c>
      <c r="H3">
        <v>8666</v>
      </c>
      <c r="I3">
        <v>9732</v>
      </c>
      <c r="J3">
        <v>5237</v>
      </c>
      <c r="K3">
        <v>6277</v>
      </c>
      <c r="L3">
        <v>5592</v>
      </c>
      <c r="M3">
        <v>5582</v>
      </c>
      <c r="N3">
        <v>4665</v>
      </c>
      <c r="O3">
        <v>12831</v>
      </c>
      <c r="P3">
        <v>7316</v>
      </c>
      <c r="Q3">
        <v>2432</v>
      </c>
      <c r="R3">
        <v>2358</v>
      </c>
      <c r="S3">
        <v>4680</v>
      </c>
      <c r="T3">
        <v>5442</v>
      </c>
      <c r="U3">
        <v>5385</v>
      </c>
      <c r="V3">
        <v>5890</v>
      </c>
      <c r="W3">
        <v>4755</v>
      </c>
      <c r="X3">
        <v>2427</v>
      </c>
      <c r="Y3">
        <v>2921</v>
      </c>
      <c r="Z3">
        <v>3109</v>
      </c>
      <c r="AA3">
        <v>4703</v>
      </c>
      <c r="AB3">
        <v>5306</v>
      </c>
      <c r="AC3">
        <v>6838</v>
      </c>
      <c r="AD3">
        <v>5206</v>
      </c>
      <c r="AE3">
        <v>1582</v>
      </c>
      <c r="AF3">
        <v>0</v>
      </c>
    </row>
    <row r="4" spans="1:32" x14ac:dyDescent="0.25">
      <c r="A4" t="s">
        <v>36</v>
      </c>
      <c r="B4" t="s">
        <v>37</v>
      </c>
      <c r="C4">
        <v>5910</v>
      </c>
      <c r="D4">
        <v>5756</v>
      </c>
      <c r="E4">
        <v>5402</v>
      </c>
      <c r="F4">
        <v>6097</v>
      </c>
      <c r="G4">
        <v>3883</v>
      </c>
      <c r="H4">
        <v>7777</v>
      </c>
      <c r="I4">
        <v>9315</v>
      </c>
      <c r="J4">
        <v>5001</v>
      </c>
      <c r="K4">
        <v>6033</v>
      </c>
      <c r="L4">
        <v>5033</v>
      </c>
      <c r="M4">
        <v>5107</v>
      </c>
      <c r="N4">
        <v>2948</v>
      </c>
      <c r="O4">
        <v>11704</v>
      </c>
      <c r="P4">
        <v>7070</v>
      </c>
      <c r="Q4">
        <v>2462</v>
      </c>
      <c r="R4">
        <v>2218</v>
      </c>
      <c r="S4">
        <v>4438</v>
      </c>
      <c r="T4">
        <v>5169</v>
      </c>
      <c r="U4">
        <v>5231</v>
      </c>
      <c r="V4">
        <v>5449</v>
      </c>
      <c r="W4">
        <v>4137</v>
      </c>
      <c r="X4">
        <v>2422</v>
      </c>
      <c r="Y4">
        <v>2744</v>
      </c>
      <c r="Z4">
        <v>2879</v>
      </c>
      <c r="AA4">
        <v>4353</v>
      </c>
      <c r="AB4">
        <v>4818</v>
      </c>
      <c r="AC4">
        <v>6146</v>
      </c>
      <c r="AD4">
        <v>4586</v>
      </c>
      <c r="AE4">
        <v>1587</v>
      </c>
      <c r="AF4">
        <v>0</v>
      </c>
    </row>
    <row r="5" spans="1:32" x14ac:dyDescent="0.25">
      <c r="A5" t="s">
        <v>38</v>
      </c>
      <c r="B5" t="s">
        <v>39</v>
      </c>
      <c r="C5">
        <v>5457</v>
      </c>
      <c r="D5">
        <v>5798</v>
      </c>
      <c r="E5">
        <v>5615</v>
      </c>
      <c r="F5">
        <v>6108</v>
      </c>
      <c r="G5">
        <v>5471</v>
      </c>
      <c r="H5">
        <v>3887</v>
      </c>
      <c r="I5">
        <v>4480</v>
      </c>
      <c r="J5">
        <v>4845</v>
      </c>
      <c r="K5">
        <v>5847</v>
      </c>
      <c r="L5">
        <v>4973</v>
      </c>
      <c r="M5">
        <v>5059</v>
      </c>
      <c r="N5">
        <v>4324</v>
      </c>
      <c r="O5">
        <v>5602</v>
      </c>
      <c r="P5">
        <v>3252</v>
      </c>
      <c r="Q5">
        <v>3542</v>
      </c>
      <c r="R5">
        <v>3385</v>
      </c>
      <c r="S5">
        <v>4363</v>
      </c>
      <c r="T5">
        <v>4457</v>
      </c>
      <c r="U5">
        <v>5352</v>
      </c>
      <c r="V5">
        <v>4904</v>
      </c>
      <c r="W5">
        <v>4786</v>
      </c>
      <c r="X5">
        <v>3412</v>
      </c>
      <c r="Y5">
        <v>5503</v>
      </c>
      <c r="Z5">
        <v>3209</v>
      </c>
      <c r="AA5">
        <v>3834</v>
      </c>
      <c r="AB5">
        <v>4916</v>
      </c>
      <c r="AC5">
        <v>5754</v>
      </c>
      <c r="AD5">
        <v>5520</v>
      </c>
      <c r="AE5">
        <v>2277</v>
      </c>
      <c r="AF5">
        <v>0</v>
      </c>
    </row>
    <row r="6" spans="1:32" x14ac:dyDescent="0.25">
      <c r="A6" t="s">
        <v>40</v>
      </c>
      <c r="B6" t="s">
        <v>41</v>
      </c>
      <c r="C6">
        <v>4579</v>
      </c>
      <c r="D6">
        <v>4469</v>
      </c>
      <c r="E6">
        <v>4306</v>
      </c>
      <c r="F6">
        <v>4447</v>
      </c>
      <c r="G6">
        <v>4112</v>
      </c>
      <c r="H6">
        <v>2962</v>
      </c>
      <c r="I6">
        <v>3457</v>
      </c>
      <c r="J6">
        <v>3944</v>
      </c>
      <c r="K6">
        <v>4078</v>
      </c>
      <c r="L6">
        <v>2999</v>
      </c>
      <c r="M6">
        <v>3752</v>
      </c>
      <c r="N6">
        <v>3278</v>
      </c>
      <c r="O6">
        <v>4157</v>
      </c>
      <c r="P6">
        <v>2663</v>
      </c>
      <c r="Q6">
        <v>3319</v>
      </c>
      <c r="R6">
        <v>3304</v>
      </c>
      <c r="S6">
        <v>3225</v>
      </c>
      <c r="T6">
        <v>2957</v>
      </c>
      <c r="U6">
        <v>3413</v>
      </c>
      <c r="V6">
        <v>2739</v>
      </c>
      <c r="W6">
        <v>2633</v>
      </c>
      <c r="X6">
        <v>2364</v>
      </c>
      <c r="Y6">
        <v>4304</v>
      </c>
      <c r="Z6">
        <v>2166</v>
      </c>
      <c r="AA6">
        <v>2694</v>
      </c>
      <c r="AB6">
        <v>3854</v>
      </c>
      <c r="AC6">
        <v>3933</v>
      </c>
      <c r="AD6">
        <v>4095</v>
      </c>
      <c r="AE6">
        <v>1647</v>
      </c>
      <c r="AF6">
        <v>0</v>
      </c>
    </row>
    <row r="7" spans="1:32" x14ac:dyDescent="0.25">
      <c r="A7" t="s">
        <v>42</v>
      </c>
      <c r="B7" t="s">
        <v>43</v>
      </c>
      <c r="C7">
        <v>4556</v>
      </c>
      <c r="D7">
        <v>4703</v>
      </c>
      <c r="E7">
        <v>4719</v>
      </c>
      <c r="F7">
        <v>5204</v>
      </c>
      <c r="G7">
        <v>4933</v>
      </c>
      <c r="H7">
        <v>3067</v>
      </c>
      <c r="I7">
        <v>3767</v>
      </c>
      <c r="J7">
        <v>4031</v>
      </c>
      <c r="K7">
        <v>4780</v>
      </c>
      <c r="L7">
        <v>3855</v>
      </c>
      <c r="M7">
        <v>4321</v>
      </c>
      <c r="N7">
        <v>3961</v>
      </c>
      <c r="O7">
        <v>5083</v>
      </c>
      <c r="P7">
        <v>2867</v>
      </c>
      <c r="Q7">
        <v>2779</v>
      </c>
      <c r="R7">
        <v>2399</v>
      </c>
      <c r="S7">
        <v>3957</v>
      </c>
      <c r="T7">
        <v>3833</v>
      </c>
      <c r="U7">
        <v>4420</v>
      </c>
      <c r="V7">
        <v>3830</v>
      </c>
      <c r="W7">
        <v>3682</v>
      </c>
      <c r="X7">
        <v>2773</v>
      </c>
      <c r="Y7">
        <v>4440</v>
      </c>
      <c r="Z7">
        <v>2546</v>
      </c>
      <c r="AA7">
        <v>3308</v>
      </c>
      <c r="AB7">
        <v>4481</v>
      </c>
      <c r="AC7">
        <v>4641</v>
      </c>
      <c r="AD7">
        <v>4980</v>
      </c>
      <c r="AE7">
        <v>1916</v>
      </c>
      <c r="AF7">
        <v>1</v>
      </c>
    </row>
    <row r="8" spans="1:32" x14ac:dyDescent="0.25">
      <c r="A8" t="s">
        <v>44</v>
      </c>
      <c r="B8" t="s">
        <v>45</v>
      </c>
      <c r="C8">
        <v>6819</v>
      </c>
      <c r="D8">
        <v>6379</v>
      </c>
      <c r="E8">
        <v>6096</v>
      </c>
      <c r="F8">
        <v>6829</v>
      </c>
      <c r="G8">
        <v>6557</v>
      </c>
      <c r="H8">
        <v>16324</v>
      </c>
      <c r="I8">
        <v>13282</v>
      </c>
      <c r="J8">
        <v>5372</v>
      </c>
      <c r="K8">
        <v>6851</v>
      </c>
      <c r="L8">
        <v>5080</v>
      </c>
      <c r="M8">
        <v>5501</v>
      </c>
      <c r="N8">
        <v>4797</v>
      </c>
      <c r="O8">
        <v>24349</v>
      </c>
      <c r="P8">
        <v>9455</v>
      </c>
      <c r="Q8">
        <v>4537</v>
      </c>
      <c r="R8">
        <v>7594</v>
      </c>
      <c r="S8">
        <v>5037</v>
      </c>
      <c r="T8">
        <v>5559</v>
      </c>
      <c r="U8">
        <v>10962</v>
      </c>
      <c r="V8">
        <v>10130</v>
      </c>
      <c r="W8">
        <v>4870</v>
      </c>
      <c r="X8">
        <v>4171</v>
      </c>
      <c r="Y8">
        <v>9354</v>
      </c>
      <c r="Z8">
        <v>3835</v>
      </c>
      <c r="AA8">
        <v>4778</v>
      </c>
      <c r="AB8">
        <v>10626</v>
      </c>
      <c r="AC8">
        <v>12591</v>
      </c>
      <c r="AD8">
        <v>6753</v>
      </c>
      <c r="AE8">
        <v>2587</v>
      </c>
      <c r="AF8">
        <v>0</v>
      </c>
    </row>
    <row r="9" spans="1:32" x14ac:dyDescent="0.25">
      <c r="A9" t="s">
        <v>46</v>
      </c>
      <c r="B9" t="s">
        <v>47</v>
      </c>
      <c r="C9">
        <v>5532</v>
      </c>
      <c r="D9">
        <v>5382</v>
      </c>
      <c r="E9">
        <v>5321</v>
      </c>
      <c r="F9">
        <v>5655</v>
      </c>
      <c r="G9">
        <v>5852</v>
      </c>
      <c r="H9">
        <v>9851</v>
      </c>
      <c r="I9">
        <v>6885</v>
      </c>
      <c r="J9">
        <v>4702</v>
      </c>
      <c r="K9">
        <v>5717</v>
      </c>
      <c r="L9">
        <v>4660</v>
      </c>
      <c r="M9">
        <v>4807</v>
      </c>
      <c r="N9">
        <v>4314</v>
      </c>
      <c r="O9">
        <v>14202</v>
      </c>
      <c r="P9">
        <v>5001</v>
      </c>
      <c r="Q9">
        <v>3286</v>
      </c>
      <c r="R9">
        <v>3878</v>
      </c>
      <c r="S9">
        <v>4506</v>
      </c>
      <c r="T9">
        <v>5009</v>
      </c>
      <c r="U9">
        <v>5322</v>
      </c>
      <c r="V9">
        <v>4768</v>
      </c>
      <c r="W9">
        <v>5508</v>
      </c>
      <c r="X9">
        <v>4292</v>
      </c>
      <c r="Y9">
        <v>5198</v>
      </c>
      <c r="Z9">
        <v>3083</v>
      </c>
      <c r="AA9">
        <v>4067</v>
      </c>
      <c r="AB9">
        <v>5138</v>
      </c>
      <c r="AC9">
        <v>5462</v>
      </c>
      <c r="AD9">
        <v>6491</v>
      </c>
      <c r="AE9">
        <v>2868</v>
      </c>
      <c r="AF9">
        <v>0</v>
      </c>
    </row>
    <row r="10" spans="1:32" x14ac:dyDescent="0.25">
      <c r="A10" t="s">
        <v>48</v>
      </c>
      <c r="B10" t="s">
        <v>49</v>
      </c>
      <c r="C10">
        <v>3366</v>
      </c>
      <c r="D10">
        <v>3238</v>
      </c>
      <c r="E10">
        <v>2957</v>
      </c>
      <c r="F10">
        <v>2952</v>
      </c>
      <c r="G10">
        <v>2545</v>
      </c>
      <c r="H10">
        <v>1336</v>
      </c>
      <c r="I10">
        <v>2</v>
      </c>
      <c r="J10">
        <v>2371</v>
      </c>
      <c r="K10">
        <v>2308</v>
      </c>
      <c r="L10">
        <v>1529</v>
      </c>
      <c r="M10">
        <v>2213</v>
      </c>
      <c r="N10">
        <v>2046</v>
      </c>
      <c r="O10">
        <v>2007</v>
      </c>
      <c r="P10">
        <v>0</v>
      </c>
      <c r="Q10">
        <v>1425</v>
      </c>
      <c r="R10">
        <v>1089</v>
      </c>
      <c r="S10">
        <v>2202</v>
      </c>
      <c r="T10">
        <v>2198</v>
      </c>
      <c r="U10">
        <v>2408</v>
      </c>
      <c r="V10">
        <v>1778</v>
      </c>
      <c r="W10">
        <v>1586</v>
      </c>
      <c r="X10">
        <v>1668</v>
      </c>
      <c r="Y10">
        <v>1396</v>
      </c>
      <c r="Z10">
        <v>1371</v>
      </c>
      <c r="AA10">
        <v>1965</v>
      </c>
      <c r="AB10">
        <v>2143</v>
      </c>
      <c r="AC10">
        <v>2406</v>
      </c>
      <c r="AD10">
        <v>2891</v>
      </c>
      <c r="AE10">
        <v>1190</v>
      </c>
      <c r="AF10">
        <v>0</v>
      </c>
    </row>
    <row r="11" spans="1:32" x14ac:dyDescent="0.25">
      <c r="A11" t="s">
        <v>50</v>
      </c>
      <c r="B11" t="s">
        <v>51</v>
      </c>
      <c r="C11">
        <v>2107</v>
      </c>
      <c r="D11">
        <v>2080</v>
      </c>
      <c r="E11">
        <v>1825</v>
      </c>
      <c r="F11">
        <v>2068</v>
      </c>
      <c r="G11">
        <v>1394</v>
      </c>
      <c r="H11">
        <v>1854</v>
      </c>
      <c r="I11">
        <v>1389</v>
      </c>
      <c r="J11">
        <v>1423</v>
      </c>
      <c r="K11">
        <v>1228</v>
      </c>
      <c r="L11">
        <v>1066</v>
      </c>
      <c r="M11">
        <v>1476</v>
      </c>
      <c r="N11">
        <v>1115</v>
      </c>
      <c r="O11">
        <v>2761</v>
      </c>
      <c r="P11">
        <v>898</v>
      </c>
      <c r="Q11">
        <v>835</v>
      </c>
      <c r="R11">
        <v>633</v>
      </c>
      <c r="S11">
        <v>1336</v>
      </c>
      <c r="T11">
        <v>1415</v>
      </c>
      <c r="U11">
        <v>1430</v>
      </c>
      <c r="V11">
        <v>1155</v>
      </c>
      <c r="W11">
        <v>1089</v>
      </c>
      <c r="X11">
        <v>1022</v>
      </c>
      <c r="Y11">
        <v>959</v>
      </c>
      <c r="Z11">
        <v>844</v>
      </c>
      <c r="AA11">
        <v>1378</v>
      </c>
      <c r="AB11">
        <v>1161</v>
      </c>
      <c r="AC11">
        <v>1605</v>
      </c>
      <c r="AD11">
        <v>2154</v>
      </c>
      <c r="AE11">
        <v>810</v>
      </c>
      <c r="AF11">
        <v>0</v>
      </c>
    </row>
    <row r="12" spans="1:32" x14ac:dyDescent="0.25">
      <c r="A12" t="s">
        <v>52</v>
      </c>
      <c r="B12" t="s">
        <v>53</v>
      </c>
      <c r="C12">
        <v>5668</v>
      </c>
      <c r="D12">
        <v>5485</v>
      </c>
      <c r="E12">
        <v>5326</v>
      </c>
      <c r="F12">
        <v>5780</v>
      </c>
      <c r="G12">
        <v>5642</v>
      </c>
      <c r="H12">
        <v>6973</v>
      </c>
      <c r="I12">
        <v>4507</v>
      </c>
      <c r="J12">
        <v>4878</v>
      </c>
      <c r="K12">
        <v>5785</v>
      </c>
      <c r="L12">
        <v>4764</v>
      </c>
      <c r="M12">
        <v>5031</v>
      </c>
      <c r="N12">
        <v>4348</v>
      </c>
      <c r="O12">
        <v>10775</v>
      </c>
      <c r="P12">
        <v>3228</v>
      </c>
      <c r="Q12">
        <v>2427</v>
      </c>
      <c r="R12">
        <v>2171</v>
      </c>
      <c r="S12">
        <v>4093</v>
      </c>
      <c r="T12">
        <v>4843</v>
      </c>
      <c r="U12">
        <v>4896</v>
      </c>
      <c r="V12">
        <v>4775</v>
      </c>
      <c r="W12">
        <v>4530</v>
      </c>
      <c r="X12">
        <v>3462</v>
      </c>
      <c r="Y12">
        <v>2638</v>
      </c>
      <c r="Z12">
        <v>2729</v>
      </c>
      <c r="AA12">
        <v>4021</v>
      </c>
      <c r="AB12">
        <v>4942</v>
      </c>
      <c r="AC12">
        <v>5715</v>
      </c>
      <c r="AD12">
        <v>5540</v>
      </c>
      <c r="AE12">
        <v>2309</v>
      </c>
      <c r="AF12">
        <v>0</v>
      </c>
    </row>
    <row r="13" spans="1:32" x14ac:dyDescent="0.25">
      <c r="A13" t="s">
        <v>54</v>
      </c>
      <c r="B13" t="s">
        <v>55</v>
      </c>
      <c r="C13">
        <v>4067</v>
      </c>
      <c r="D13">
        <v>3953</v>
      </c>
      <c r="E13">
        <v>4049</v>
      </c>
      <c r="F13">
        <v>4048</v>
      </c>
      <c r="G13">
        <v>3507</v>
      </c>
      <c r="H13">
        <v>3879</v>
      </c>
      <c r="I13">
        <v>2901</v>
      </c>
      <c r="J13">
        <v>3385</v>
      </c>
      <c r="K13">
        <v>3357</v>
      </c>
      <c r="L13">
        <v>2578</v>
      </c>
      <c r="M13">
        <v>3391</v>
      </c>
      <c r="N13">
        <v>2713</v>
      </c>
      <c r="O13">
        <v>5556</v>
      </c>
      <c r="P13">
        <v>2120</v>
      </c>
      <c r="Q13">
        <v>2759</v>
      </c>
      <c r="R13">
        <v>2092</v>
      </c>
      <c r="S13">
        <v>2978</v>
      </c>
      <c r="T13">
        <v>2797</v>
      </c>
      <c r="U13">
        <v>3373</v>
      </c>
      <c r="V13">
        <v>2507</v>
      </c>
      <c r="W13">
        <v>2577</v>
      </c>
      <c r="X13">
        <v>1578</v>
      </c>
      <c r="Y13">
        <v>3782</v>
      </c>
      <c r="Z13">
        <v>2018</v>
      </c>
      <c r="AA13">
        <v>2490</v>
      </c>
      <c r="AB13">
        <v>3259</v>
      </c>
      <c r="AC13">
        <v>3169</v>
      </c>
      <c r="AD13">
        <v>4355</v>
      </c>
      <c r="AE13">
        <v>1867</v>
      </c>
      <c r="AF13">
        <v>0</v>
      </c>
    </row>
    <row r="14" spans="1:32" x14ac:dyDescent="0.25">
      <c r="A14" t="s">
        <v>56</v>
      </c>
      <c r="B14" t="s">
        <v>57</v>
      </c>
      <c r="C14">
        <v>4971</v>
      </c>
      <c r="D14">
        <v>4733</v>
      </c>
      <c r="E14">
        <v>4512</v>
      </c>
      <c r="F14">
        <v>5060</v>
      </c>
      <c r="G14">
        <v>5127</v>
      </c>
      <c r="H14">
        <v>4940</v>
      </c>
      <c r="I14">
        <v>3824</v>
      </c>
      <c r="J14">
        <v>4116</v>
      </c>
      <c r="K14">
        <v>4598</v>
      </c>
      <c r="L14">
        <v>4214</v>
      </c>
      <c r="M14">
        <v>4288</v>
      </c>
      <c r="N14">
        <v>3785</v>
      </c>
      <c r="O14">
        <v>7158</v>
      </c>
      <c r="P14">
        <v>2845</v>
      </c>
      <c r="Q14">
        <v>2710</v>
      </c>
      <c r="R14">
        <v>3133</v>
      </c>
      <c r="S14">
        <v>3563</v>
      </c>
      <c r="T14">
        <v>4331</v>
      </c>
      <c r="U14">
        <v>4676</v>
      </c>
      <c r="V14">
        <v>4945</v>
      </c>
      <c r="W14">
        <v>5301</v>
      </c>
      <c r="X14">
        <v>2923</v>
      </c>
      <c r="Y14">
        <v>4458</v>
      </c>
      <c r="Z14">
        <v>2448</v>
      </c>
      <c r="AA14">
        <v>3576</v>
      </c>
      <c r="AB14">
        <v>4504</v>
      </c>
      <c r="AC14">
        <v>5520</v>
      </c>
      <c r="AD14">
        <v>5612</v>
      </c>
      <c r="AE14">
        <v>2314</v>
      </c>
      <c r="AF14">
        <v>0</v>
      </c>
    </row>
    <row r="15" spans="1:32" x14ac:dyDescent="0.25">
      <c r="A15" t="s">
        <v>58</v>
      </c>
      <c r="B15" t="s">
        <v>59</v>
      </c>
      <c r="C15">
        <v>6062</v>
      </c>
      <c r="D15">
        <v>6089</v>
      </c>
      <c r="E15">
        <v>6047</v>
      </c>
      <c r="F15">
        <v>6683</v>
      </c>
      <c r="G15">
        <v>6873</v>
      </c>
      <c r="H15">
        <v>6268</v>
      </c>
      <c r="I15">
        <v>5333</v>
      </c>
      <c r="J15">
        <v>5438</v>
      </c>
      <c r="K15">
        <v>6502</v>
      </c>
      <c r="L15">
        <v>5448</v>
      </c>
      <c r="M15">
        <v>5470</v>
      </c>
      <c r="N15">
        <v>5154</v>
      </c>
      <c r="O15">
        <v>9992</v>
      </c>
      <c r="P15">
        <v>4023</v>
      </c>
      <c r="Q15">
        <v>3633</v>
      </c>
      <c r="R15">
        <v>4364</v>
      </c>
      <c r="S15">
        <v>5082</v>
      </c>
      <c r="T15">
        <v>5558</v>
      </c>
      <c r="U15">
        <v>6215</v>
      </c>
      <c r="V15">
        <v>5548</v>
      </c>
      <c r="W15">
        <v>6385</v>
      </c>
      <c r="X15">
        <v>4631</v>
      </c>
      <c r="Y15">
        <v>6337</v>
      </c>
      <c r="Z15">
        <v>3465</v>
      </c>
      <c r="AA15">
        <v>4515</v>
      </c>
      <c r="AB15">
        <v>5769</v>
      </c>
      <c r="AC15">
        <v>6339</v>
      </c>
      <c r="AD15">
        <v>7406</v>
      </c>
      <c r="AE15">
        <v>3013</v>
      </c>
      <c r="AF15">
        <v>0</v>
      </c>
    </row>
    <row r="16" spans="1:32" x14ac:dyDescent="0.25">
      <c r="A16" t="s">
        <v>60</v>
      </c>
      <c r="B16" t="s">
        <v>61</v>
      </c>
      <c r="C16">
        <v>4161</v>
      </c>
      <c r="D16">
        <v>4107</v>
      </c>
      <c r="E16">
        <v>4022</v>
      </c>
      <c r="F16">
        <v>4370</v>
      </c>
      <c r="G16">
        <v>3428</v>
      </c>
      <c r="H16">
        <v>3746</v>
      </c>
      <c r="I16">
        <v>4931</v>
      </c>
      <c r="J16">
        <v>3372</v>
      </c>
      <c r="K16">
        <v>3499</v>
      </c>
      <c r="L16">
        <v>2379</v>
      </c>
      <c r="M16">
        <v>3589</v>
      </c>
      <c r="N16">
        <v>2762</v>
      </c>
      <c r="O16">
        <v>5551</v>
      </c>
      <c r="P16">
        <v>3619</v>
      </c>
      <c r="Q16">
        <v>3142</v>
      </c>
      <c r="R16">
        <v>2583</v>
      </c>
      <c r="S16">
        <v>3380</v>
      </c>
      <c r="T16">
        <v>2885</v>
      </c>
      <c r="U16">
        <v>3142</v>
      </c>
      <c r="V16">
        <v>2465</v>
      </c>
      <c r="W16">
        <v>2365</v>
      </c>
      <c r="X16">
        <v>2442</v>
      </c>
      <c r="Y16">
        <v>4004</v>
      </c>
      <c r="Z16">
        <v>2186</v>
      </c>
      <c r="AA16">
        <v>2617</v>
      </c>
      <c r="AB16">
        <v>3188</v>
      </c>
      <c r="AC16">
        <v>3180</v>
      </c>
      <c r="AD16">
        <v>4450</v>
      </c>
      <c r="AE16">
        <v>1706</v>
      </c>
      <c r="AF16">
        <v>0</v>
      </c>
    </row>
    <row r="17" spans="1:32" x14ac:dyDescent="0.25">
      <c r="A17" t="s">
        <v>62</v>
      </c>
      <c r="B17" t="s">
        <v>63</v>
      </c>
      <c r="C17">
        <v>4155</v>
      </c>
      <c r="D17">
        <v>3972</v>
      </c>
      <c r="E17">
        <v>3376</v>
      </c>
      <c r="F17">
        <v>3369</v>
      </c>
      <c r="G17">
        <v>1745</v>
      </c>
      <c r="H17">
        <v>2299</v>
      </c>
      <c r="I17">
        <v>3699</v>
      </c>
      <c r="J17">
        <v>2867</v>
      </c>
      <c r="K17">
        <v>1877</v>
      </c>
      <c r="L17">
        <v>1686</v>
      </c>
      <c r="M17">
        <v>2256</v>
      </c>
      <c r="N17">
        <v>1704</v>
      </c>
      <c r="O17">
        <v>3408</v>
      </c>
      <c r="P17">
        <v>2331</v>
      </c>
      <c r="Q17">
        <v>1996</v>
      </c>
      <c r="R17">
        <v>1546</v>
      </c>
      <c r="S17">
        <v>2367</v>
      </c>
      <c r="T17">
        <v>2053</v>
      </c>
      <c r="U17">
        <v>2114</v>
      </c>
      <c r="V17">
        <v>1645</v>
      </c>
      <c r="W17">
        <v>1609</v>
      </c>
      <c r="X17">
        <v>1606</v>
      </c>
      <c r="Y17">
        <v>3600</v>
      </c>
      <c r="Z17">
        <v>1420</v>
      </c>
      <c r="AA17">
        <v>1853</v>
      </c>
      <c r="AB17">
        <v>1852</v>
      </c>
      <c r="AC17">
        <v>2123</v>
      </c>
      <c r="AD17">
        <v>3707</v>
      </c>
      <c r="AE17">
        <v>1392</v>
      </c>
      <c r="AF17">
        <v>0</v>
      </c>
    </row>
    <row r="18" spans="1:32" x14ac:dyDescent="0.25">
      <c r="A18" t="s">
        <v>64</v>
      </c>
      <c r="B18" t="s">
        <v>65</v>
      </c>
      <c r="C18">
        <v>3850</v>
      </c>
      <c r="D18">
        <v>3785</v>
      </c>
      <c r="E18">
        <v>3632</v>
      </c>
      <c r="F18">
        <v>3917</v>
      </c>
      <c r="G18">
        <v>3484</v>
      </c>
      <c r="H18">
        <v>3745</v>
      </c>
      <c r="I18">
        <v>4700</v>
      </c>
      <c r="J18">
        <v>3111</v>
      </c>
      <c r="K18">
        <v>3478</v>
      </c>
      <c r="L18">
        <v>2351</v>
      </c>
      <c r="M18">
        <v>3427</v>
      </c>
      <c r="N18">
        <v>2739</v>
      </c>
      <c r="O18">
        <v>5134</v>
      </c>
      <c r="P18">
        <v>3501</v>
      </c>
      <c r="Q18">
        <v>2264</v>
      </c>
      <c r="R18">
        <v>1315</v>
      </c>
      <c r="S18">
        <v>3101</v>
      </c>
      <c r="T18">
        <v>2880</v>
      </c>
      <c r="U18">
        <v>3114</v>
      </c>
      <c r="V18">
        <v>2447</v>
      </c>
      <c r="W18">
        <v>2478</v>
      </c>
      <c r="X18">
        <v>1881</v>
      </c>
      <c r="Y18">
        <v>3717</v>
      </c>
      <c r="Z18">
        <v>1975</v>
      </c>
      <c r="AA18">
        <v>2533</v>
      </c>
      <c r="AB18">
        <v>3219</v>
      </c>
      <c r="AC18">
        <v>3206</v>
      </c>
      <c r="AD18">
        <v>4140</v>
      </c>
      <c r="AE18">
        <v>1565</v>
      </c>
      <c r="AF18">
        <v>0</v>
      </c>
    </row>
    <row r="19" spans="1:32" x14ac:dyDescent="0.25">
      <c r="A19" t="s">
        <v>66</v>
      </c>
      <c r="B19" t="s">
        <v>67</v>
      </c>
      <c r="C19">
        <v>3521</v>
      </c>
      <c r="D19">
        <v>3565</v>
      </c>
      <c r="E19">
        <v>3155</v>
      </c>
      <c r="F19">
        <v>3477</v>
      </c>
      <c r="G19">
        <v>2415</v>
      </c>
      <c r="H19">
        <v>2805</v>
      </c>
      <c r="I19">
        <v>3870</v>
      </c>
      <c r="J19">
        <v>3009</v>
      </c>
      <c r="K19">
        <v>2656</v>
      </c>
      <c r="L19">
        <v>1541</v>
      </c>
      <c r="M19">
        <v>2917</v>
      </c>
      <c r="N19">
        <v>2100</v>
      </c>
      <c r="O19">
        <v>4031</v>
      </c>
      <c r="P19">
        <v>2511</v>
      </c>
      <c r="Q19">
        <v>2063</v>
      </c>
      <c r="R19">
        <v>2143</v>
      </c>
      <c r="S19">
        <v>2588</v>
      </c>
      <c r="T19">
        <v>2356</v>
      </c>
      <c r="U19">
        <v>2668</v>
      </c>
      <c r="V19">
        <v>1853</v>
      </c>
      <c r="W19">
        <v>1862</v>
      </c>
      <c r="X19">
        <v>1688</v>
      </c>
      <c r="Y19">
        <v>3543</v>
      </c>
      <c r="Z19">
        <v>1747</v>
      </c>
      <c r="AA19">
        <v>2148</v>
      </c>
      <c r="AB19">
        <v>2370</v>
      </c>
      <c r="AC19">
        <v>2600</v>
      </c>
      <c r="AD19">
        <v>3526</v>
      </c>
      <c r="AE19">
        <v>1415</v>
      </c>
      <c r="AF19">
        <v>0</v>
      </c>
    </row>
    <row r="20" spans="1:32" x14ac:dyDescent="0.25">
      <c r="A20" t="s">
        <v>68</v>
      </c>
      <c r="B20" t="s">
        <v>69</v>
      </c>
      <c r="C20">
        <v>6544</v>
      </c>
      <c r="D20">
        <v>6494</v>
      </c>
      <c r="E20">
        <v>6320</v>
      </c>
      <c r="F20">
        <v>6562</v>
      </c>
      <c r="G20">
        <v>6879</v>
      </c>
      <c r="H20">
        <v>6963</v>
      </c>
      <c r="I20">
        <v>7892</v>
      </c>
      <c r="J20">
        <v>5620</v>
      </c>
      <c r="K20">
        <v>6968</v>
      </c>
      <c r="L20">
        <v>5880</v>
      </c>
      <c r="M20">
        <v>4819</v>
      </c>
      <c r="N20">
        <v>5260</v>
      </c>
      <c r="O20">
        <v>10704</v>
      </c>
      <c r="P20">
        <v>6104</v>
      </c>
      <c r="Q20">
        <v>3591</v>
      </c>
      <c r="R20">
        <v>2465</v>
      </c>
      <c r="S20">
        <v>6386</v>
      </c>
      <c r="T20">
        <v>6017</v>
      </c>
      <c r="U20">
        <v>6270</v>
      </c>
      <c r="V20">
        <v>6375</v>
      </c>
      <c r="W20">
        <v>6915</v>
      </c>
      <c r="X20">
        <v>4027</v>
      </c>
      <c r="Y20">
        <v>6300</v>
      </c>
      <c r="Z20">
        <v>4518</v>
      </c>
      <c r="AA20">
        <v>5082</v>
      </c>
      <c r="AB20">
        <v>5957</v>
      </c>
      <c r="AC20">
        <v>7356</v>
      </c>
      <c r="AD20">
        <v>7891</v>
      </c>
      <c r="AE20">
        <v>2674</v>
      </c>
      <c r="AF20">
        <v>0</v>
      </c>
    </row>
    <row r="21" spans="1:32" x14ac:dyDescent="0.25">
      <c r="A21" t="s">
        <v>70</v>
      </c>
      <c r="B21" t="s">
        <v>71</v>
      </c>
      <c r="C21">
        <v>5727</v>
      </c>
      <c r="D21">
        <v>5518</v>
      </c>
      <c r="E21">
        <v>5432</v>
      </c>
      <c r="F21">
        <v>5895</v>
      </c>
      <c r="G21">
        <v>5747</v>
      </c>
      <c r="H21">
        <v>5646</v>
      </c>
      <c r="I21">
        <v>7458</v>
      </c>
      <c r="J21">
        <v>4890</v>
      </c>
      <c r="K21">
        <v>5950</v>
      </c>
      <c r="L21">
        <v>4513</v>
      </c>
      <c r="M21">
        <v>5142</v>
      </c>
      <c r="N21">
        <v>4640</v>
      </c>
      <c r="O21">
        <v>8275</v>
      </c>
      <c r="P21">
        <v>5164</v>
      </c>
      <c r="Q21">
        <v>3471</v>
      </c>
      <c r="R21">
        <v>3709</v>
      </c>
      <c r="S21">
        <v>4967</v>
      </c>
      <c r="T21">
        <v>5079</v>
      </c>
      <c r="U21">
        <v>5488</v>
      </c>
      <c r="V21">
        <v>4957</v>
      </c>
      <c r="W21">
        <v>5170</v>
      </c>
      <c r="X21">
        <v>3530</v>
      </c>
      <c r="Y21">
        <v>5493</v>
      </c>
      <c r="Z21">
        <v>3590</v>
      </c>
      <c r="AA21">
        <v>4280</v>
      </c>
      <c r="AB21">
        <v>4965</v>
      </c>
      <c r="AC21">
        <v>6111</v>
      </c>
      <c r="AD21">
        <v>6396</v>
      </c>
      <c r="AE21">
        <v>2300</v>
      </c>
      <c r="AF21">
        <v>0</v>
      </c>
    </row>
    <row r="22" spans="1:32" x14ac:dyDescent="0.25">
      <c r="A22" t="s">
        <v>72</v>
      </c>
      <c r="B22" t="s">
        <v>73</v>
      </c>
      <c r="C22">
        <v>7123</v>
      </c>
      <c r="D22">
        <v>6975</v>
      </c>
      <c r="E22">
        <v>7034</v>
      </c>
      <c r="F22">
        <v>7470</v>
      </c>
      <c r="G22">
        <v>7747</v>
      </c>
      <c r="H22">
        <v>8592</v>
      </c>
      <c r="I22">
        <v>8609</v>
      </c>
      <c r="J22">
        <v>5864</v>
      </c>
      <c r="K22">
        <v>7759</v>
      </c>
      <c r="L22">
        <v>6413</v>
      </c>
      <c r="M22">
        <v>6593</v>
      </c>
      <c r="N22">
        <v>5902</v>
      </c>
      <c r="O22">
        <v>13547</v>
      </c>
      <c r="P22">
        <v>6673</v>
      </c>
      <c r="Q22">
        <v>4341</v>
      </c>
      <c r="R22">
        <v>5765</v>
      </c>
      <c r="S22">
        <v>7004</v>
      </c>
      <c r="T22">
        <v>6816</v>
      </c>
      <c r="U22">
        <v>6971</v>
      </c>
      <c r="V22">
        <v>6998</v>
      </c>
      <c r="W22">
        <v>7695</v>
      </c>
      <c r="X22">
        <v>4248</v>
      </c>
      <c r="Y22">
        <v>7046</v>
      </c>
      <c r="Z22">
        <v>4960</v>
      </c>
      <c r="AA22">
        <v>5918</v>
      </c>
      <c r="AB22">
        <v>6563</v>
      </c>
      <c r="AC22">
        <v>7950</v>
      </c>
      <c r="AD22">
        <v>8430</v>
      </c>
      <c r="AE22">
        <v>2795</v>
      </c>
      <c r="AF22">
        <v>0</v>
      </c>
    </row>
    <row r="23" spans="1:32" x14ac:dyDescent="0.25">
      <c r="A23" t="s">
        <v>74</v>
      </c>
      <c r="B23" t="s">
        <v>75</v>
      </c>
      <c r="C23">
        <v>5746</v>
      </c>
      <c r="D23">
        <v>5849</v>
      </c>
      <c r="E23">
        <v>5584</v>
      </c>
      <c r="F23">
        <v>6189</v>
      </c>
      <c r="G23">
        <v>6235</v>
      </c>
      <c r="H23">
        <v>5766</v>
      </c>
      <c r="I23">
        <v>6939</v>
      </c>
      <c r="J23">
        <v>5070</v>
      </c>
      <c r="K23">
        <v>6379</v>
      </c>
      <c r="L23">
        <v>4782</v>
      </c>
      <c r="M23">
        <v>5391</v>
      </c>
      <c r="N23">
        <v>4781</v>
      </c>
      <c r="O23">
        <v>8889</v>
      </c>
      <c r="P23">
        <v>4944</v>
      </c>
      <c r="Q23">
        <v>3432</v>
      </c>
      <c r="R23">
        <v>2816</v>
      </c>
      <c r="S23">
        <v>5817</v>
      </c>
      <c r="T23">
        <v>5192</v>
      </c>
      <c r="U23">
        <v>5582</v>
      </c>
      <c r="V23">
        <v>5169</v>
      </c>
      <c r="W23">
        <v>5542</v>
      </c>
      <c r="X23">
        <v>3793</v>
      </c>
      <c r="Y23">
        <v>5795</v>
      </c>
      <c r="Z23">
        <v>3960</v>
      </c>
      <c r="AA23">
        <v>4501</v>
      </c>
      <c r="AB23">
        <v>5660</v>
      </c>
      <c r="AC23">
        <v>6199</v>
      </c>
      <c r="AD23">
        <v>6677</v>
      </c>
      <c r="AE23">
        <v>2527</v>
      </c>
      <c r="AF23">
        <v>0</v>
      </c>
    </row>
    <row r="24" spans="1:32" x14ac:dyDescent="0.25">
      <c r="A24" t="s">
        <v>76</v>
      </c>
      <c r="B24" t="s">
        <v>77</v>
      </c>
      <c r="C24">
        <v>2513</v>
      </c>
      <c r="D24">
        <v>2634</v>
      </c>
      <c r="E24">
        <v>2508</v>
      </c>
      <c r="F24">
        <v>2753</v>
      </c>
      <c r="G24">
        <v>2704</v>
      </c>
      <c r="H24">
        <v>2858</v>
      </c>
      <c r="I24">
        <v>2983</v>
      </c>
      <c r="J24">
        <v>2188</v>
      </c>
      <c r="K24">
        <v>2669</v>
      </c>
      <c r="L24">
        <v>2457</v>
      </c>
      <c r="M24">
        <v>2288</v>
      </c>
      <c r="N24">
        <v>2089</v>
      </c>
      <c r="O24">
        <v>4152</v>
      </c>
      <c r="P24">
        <v>2334</v>
      </c>
      <c r="Q24">
        <v>1400</v>
      </c>
      <c r="R24">
        <v>2153</v>
      </c>
      <c r="S24">
        <v>2353</v>
      </c>
      <c r="T24">
        <v>2534</v>
      </c>
      <c r="U24">
        <v>2646</v>
      </c>
      <c r="V24">
        <v>2925</v>
      </c>
      <c r="W24">
        <v>3057</v>
      </c>
      <c r="X24">
        <v>1731</v>
      </c>
      <c r="Y24">
        <v>2527</v>
      </c>
      <c r="Z24">
        <v>1686</v>
      </c>
      <c r="AA24">
        <v>1959</v>
      </c>
      <c r="AB24">
        <v>2482</v>
      </c>
      <c r="AC24">
        <v>3063</v>
      </c>
      <c r="AD24">
        <v>2978</v>
      </c>
      <c r="AE24">
        <v>1152</v>
      </c>
      <c r="AF24">
        <v>0</v>
      </c>
    </row>
    <row r="25" spans="1:32" x14ac:dyDescent="0.25">
      <c r="A25" t="s">
        <v>78</v>
      </c>
      <c r="B25" t="s">
        <v>79</v>
      </c>
      <c r="C25">
        <v>6393</v>
      </c>
      <c r="D25">
        <v>6406</v>
      </c>
      <c r="E25">
        <v>6370</v>
      </c>
      <c r="F25">
        <v>6844</v>
      </c>
      <c r="G25">
        <v>6919</v>
      </c>
      <c r="H25">
        <v>11206</v>
      </c>
      <c r="I25">
        <v>9840</v>
      </c>
      <c r="J25">
        <v>5732</v>
      </c>
      <c r="K25">
        <v>7079</v>
      </c>
      <c r="L25">
        <v>6178</v>
      </c>
      <c r="M25">
        <v>5938</v>
      </c>
      <c r="N25">
        <v>5339</v>
      </c>
      <c r="O25">
        <v>16079</v>
      </c>
      <c r="P25">
        <v>7653</v>
      </c>
      <c r="Q25">
        <v>3827</v>
      </c>
      <c r="R25">
        <v>3571</v>
      </c>
      <c r="S25">
        <v>7496</v>
      </c>
      <c r="T25">
        <v>8272</v>
      </c>
      <c r="U25">
        <v>6302</v>
      </c>
      <c r="V25">
        <v>6087</v>
      </c>
      <c r="W25">
        <v>7962</v>
      </c>
      <c r="X25">
        <v>6452</v>
      </c>
      <c r="Y25">
        <v>6096</v>
      </c>
      <c r="Z25">
        <v>5351</v>
      </c>
      <c r="AA25">
        <v>6658</v>
      </c>
      <c r="AB25">
        <v>6053</v>
      </c>
      <c r="AC25">
        <v>7155</v>
      </c>
      <c r="AD25">
        <v>8860</v>
      </c>
      <c r="AE25">
        <v>4364</v>
      </c>
      <c r="AF25">
        <v>0</v>
      </c>
    </row>
    <row r="26" spans="1:32" x14ac:dyDescent="0.25">
      <c r="A26" t="s">
        <v>80</v>
      </c>
      <c r="B26" t="s">
        <v>81</v>
      </c>
      <c r="C26">
        <v>4157</v>
      </c>
      <c r="D26">
        <v>4176</v>
      </c>
      <c r="E26">
        <v>3955</v>
      </c>
      <c r="F26">
        <v>4121</v>
      </c>
      <c r="G26">
        <v>3581</v>
      </c>
      <c r="H26">
        <v>6380</v>
      </c>
      <c r="I26">
        <v>6775</v>
      </c>
      <c r="J26">
        <v>3407</v>
      </c>
      <c r="K26">
        <v>3669</v>
      </c>
      <c r="L26">
        <v>2650</v>
      </c>
      <c r="M26">
        <v>3526</v>
      </c>
      <c r="N26">
        <v>3126</v>
      </c>
      <c r="O26">
        <v>9302</v>
      </c>
      <c r="P26">
        <v>4754</v>
      </c>
      <c r="Q26">
        <v>2458</v>
      </c>
      <c r="R26">
        <v>2161</v>
      </c>
      <c r="S26">
        <v>4861</v>
      </c>
      <c r="T26">
        <v>4675</v>
      </c>
      <c r="U26">
        <v>3441</v>
      </c>
      <c r="V26">
        <v>2636</v>
      </c>
      <c r="W26">
        <v>3418</v>
      </c>
      <c r="X26">
        <v>4054</v>
      </c>
      <c r="Y26">
        <v>3961</v>
      </c>
      <c r="Z26">
        <v>2954</v>
      </c>
      <c r="AA26">
        <v>3892</v>
      </c>
      <c r="AB26">
        <v>3426</v>
      </c>
      <c r="AC26">
        <v>3137</v>
      </c>
      <c r="AD26">
        <v>5388</v>
      </c>
      <c r="AE26">
        <v>2659</v>
      </c>
      <c r="AF26">
        <v>0</v>
      </c>
    </row>
    <row r="27" spans="1:32" x14ac:dyDescent="0.25">
      <c r="A27" t="s">
        <v>82</v>
      </c>
      <c r="B27" t="s">
        <v>83</v>
      </c>
      <c r="C27">
        <v>4059</v>
      </c>
      <c r="D27">
        <v>4243</v>
      </c>
      <c r="E27">
        <v>4114</v>
      </c>
      <c r="F27">
        <v>4253</v>
      </c>
      <c r="G27">
        <v>3797</v>
      </c>
      <c r="H27">
        <v>6475</v>
      </c>
      <c r="I27">
        <v>6699</v>
      </c>
      <c r="J27">
        <v>3597</v>
      </c>
      <c r="K27">
        <v>4304</v>
      </c>
      <c r="L27">
        <v>3007</v>
      </c>
      <c r="M27">
        <v>3437</v>
      </c>
      <c r="N27">
        <v>2873</v>
      </c>
      <c r="O27">
        <v>9172</v>
      </c>
      <c r="P27">
        <v>4742</v>
      </c>
      <c r="Q27">
        <v>2665</v>
      </c>
      <c r="R27">
        <v>2469</v>
      </c>
      <c r="S27">
        <v>4301</v>
      </c>
      <c r="T27">
        <v>4085</v>
      </c>
      <c r="U27">
        <v>2192</v>
      </c>
      <c r="V27">
        <v>2510</v>
      </c>
      <c r="W27">
        <v>3278</v>
      </c>
      <c r="X27">
        <v>3678</v>
      </c>
      <c r="Y27">
        <v>3749</v>
      </c>
      <c r="Z27">
        <v>2930</v>
      </c>
      <c r="AA27">
        <v>3591</v>
      </c>
      <c r="AB27">
        <v>3154</v>
      </c>
      <c r="AC27">
        <v>3253</v>
      </c>
      <c r="AD27">
        <v>4956</v>
      </c>
      <c r="AE27">
        <v>2257</v>
      </c>
      <c r="AF27">
        <v>1</v>
      </c>
    </row>
    <row r="28" spans="1:32" x14ac:dyDescent="0.25">
      <c r="A28" t="s">
        <v>84</v>
      </c>
      <c r="B28" t="s">
        <v>85</v>
      </c>
      <c r="C28">
        <v>1317</v>
      </c>
      <c r="D28">
        <v>1557</v>
      </c>
      <c r="E28">
        <v>1635</v>
      </c>
      <c r="F28">
        <v>2070</v>
      </c>
      <c r="G28">
        <v>2178</v>
      </c>
      <c r="H28">
        <v>3425</v>
      </c>
      <c r="I28">
        <v>2992</v>
      </c>
      <c r="J28">
        <v>1173</v>
      </c>
      <c r="K28">
        <v>1682</v>
      </c>
      <c r="L28">
        <v>1591</v>
      </c>
      <c r="M28">
        <v>1988</v>
      </c>
      <c r="N28">
        <v>2135</v>
      </c>
      <c r="O28">
        <v>6224</v>
      </c>
      <c r="P28">
        <v>2637</v>
      </c>
      <c r="Q28">
        <v>1377</v>
      </c>
      <c r="R28">
        <v>1211</v>
      </c>
      <c r="S28">
        <v>2825</v>
      </c>
      <c r="T28">
        <v>3826</v>
      </c>
      <c r="U28">
        <v>2766</v>
      </c>
      <c r="V28">
        <v>2550</v>
      </c>
      <c r="W28">
        <v>3314</v>
      </c>
      <c r="X28">
        <v>2478</v>
      </c>
      <c r="Y28">
        <v>1904</v>
      </c>
      <c r="Z28">
        <v>1737</v>
      </c>
      <c r="AA28">
        <v>2867</v>
      </c>
      <c r="AB28">
        <v>2438</v>
      </c>
      <c r="AC28">
        <v>2623</v>
      </c>
      <c r="AD28">
        <v>3480</v>
      </c>
      <c r="AE28">
        <v>1370</v>
      </c>
      <c r="AF28">
        <v>0</v>
      </c>
    </row>
    <row r="29" spans="1:32" x14ac:dyDescent="0.25">
      <c r="A29" t="s">
        <v>86</v>
      </c>
      <c r="B29" t="s">
        <v>87</v>
      </c>
      <c r="C29">
        <v>3855</v>
      </c>
      <c r="D29">
        <v>3808</v>
      </c>
      <c r="E29">
        <v>3770</v>
      </c>
      <c r="F29">
        <v>4077</v>
      </c>
      <c r="G29">
        <v>3741</v>
      </c>
      <c r="H29">
        <v>6318</v>
      </c>
      <c r="I29">
        <v>6265</v>
      </c>
      <c r="J29">
        <v>3350</v>
      </c>
      <c r="K29">
        <v>3680</v>
      </c>
      <c r="L29">
        <v>2843</v>
      </c>
      <c r="M29">
        <v>3472</v>
      </c>
      <c r="N29">
        <v>3144</v>
      </c>
      <c r="O29">
        <v>9492</v>
      </c>
      <c r="P29">
        <v>4582</v>
      </c>
      <c r="Q29">
        <v>2203</v>
      </c>
      <c r="R29">
        <v>2864</v>
      </c>
      <c r="S29">
        <v>4682</v>
      </c>
      <c r="T29">
        <v>4714</v>
      </c>
      <c r="U29">
        <v>3583</v>
      </c>
      <c r="V29">
        <v>3003</v>
      </c>
      <c r="W29">
        <v>4098</v>
      </c>
      <c r="X29">
        <v>3830</v>
      </c>
      <c r="Y29">
        <v>3783</v>
      </c>
      <c r="Z29">
        <v>2949</v>
      </c>
      <c r="AA29">
        <v>4100</v>
      </c>
      <c r="AB29">
        <v>3511</v>
      </c>
      <c r="AC29">
        <v>3698</v>
      </c>
      <c r="AD29">
        <v>5339</v>
      </c>
      <c r="AE29">
        <v>2711</v>
      </c>
      <c r="AF29">
        <v>0</v>
      </c>
    </row>
    <row r="30" spans="1:32" x14ac:dyDescent="0.25">
      <c r="A30" t="s">
        <v>88</v>
      </c>
      <c r="B30" t="s">
        <v>89</v>
      </c>
      <c r="C30">
        <v>6562</v>
      </c>
      <c r="D30">
        <v>6437</v>
      </c>
      <c r="E30">
        <v>6380</v>
      </c>
      <c r="F30">
        <v>6752</v>
      </c>
      <c r="G30">
        <v>6584</v>
      </c>
      <c r="H30">
        <v>10916</v>
      </c>
      <c r="I30">
        <v>11029</v>
      </c>
      <c r="J30">
        <v>5283</v>
      </c>
      <c r="K30">
        <v>6206</v>
      </c>
      <c r="L30">
        <v>5221</v>
      </c>
      <c r="M30">
        <v>5426</v>
      </c>
      <c r="N30">
        <v>5029</v>
      </c>
      <c r="O30">
        <v>16474</v>
      </c>
      <c r="P30">
        <v>7825</v>
      </c>
      <c r="Q30">
        <v>4305</v>
      </c>
      <c r="R30">
        <v>5081</v>
      </c>
      <c r="S30">
        <v>7703</v>
      </c>
      <c r="T30">
        <v>8830</v>
      </c>
      <c r="U30">
        <v>5637</v>
      </c>
      <c r="V30">
        <v>5807</v>
      </c>
      <c r="W30">
        <v>8014</v>
      </c>
      <c r="X30">
        <v>6772</v>
      </c>
      <c r="Y30">
        <v>6583</v>
      </c>
      <c r="Z30">
        <v>5380</v>
      </c>
      <c r="AA30">
        <v>7118</v>
      </c>
      <c r="AB30">
        <v>5734</v>
      </c>
      <c r="AC30">
        <v>6658</v>
      </c>
      <c r="AD30">
        <v>9625</v>
      </c>
      <c r="AE30">
        <v>4360</v>
      </c>
      <c r="AF30">
        <v>0</v>
      </c>
    </row>
    <row r="31" spans="1:32" x14ac:dyDescent="0.25">
      <c r="A31" t="s">
        <v>90</v>
      </c>
      <c r="B31" t="s">
        <v>91</v>
      </c>
      <c r="C31">
        <v>9421</v>
      </c>
      <c r="D31">
        <v>8660</v>
      </c>
      <c r="E31">
        <v>7397</v>
      </c>
      <c r="F31">
        <v>7157</v>
      </c>
      <c r="G31">
        <v>4392</v>
      </c>
      <c r="H31">
        <v>9264</v>
      </c>
      <c r="I31">
        <v>12327</v>
      </c>
      <c r="J31">
        <v>6824</v>
      </c>
      <c r="K31">
        <v>5835</v>
      </c>
      <c r="L31">
        <v>4531</v>
      </c>
      <c r="M31">
        <v>3771</v>
      </c>
      <c r="N31">
        <v>2549</v>
      </c>
      <c r="O31">
        <v>9272</v>
      </c>
      <c r="P31">
        <v>6434</v>
      </c>
      <c r="Q31">
        <v>3696</v>
      </c>
      <c r="R31">
        <v>4228</v>
      </c>
      <c r="S31">
        <v>5457</v>
      </c>
      <c r="T31">
        <v>3293</v>
      </c>
      <c r="U31">
        <v>2488</v>
      </c>
      <c r="V31">
        <v>1913</v>
      </c>
      <c r="W31">
        <v>3358</v>
      </c>
      <c r="X31">
        <v>4700</v>
      </c>
      <c r="Y31">
        <v>7367</v>
      </c>
      <c r="Z31">
        <v>4250</v>
      </c>
      <c r="AA31">
        <v>4159</v>
      </c>
      <c r="AB31">
        <v>2996</v>
      </c>
      <c r="AC31">
        <v>3975</v>
      </c>
      <c r="AD31">
        <v>7390</v>
      </c>
      <c r="AE31">
        <v>5031</v>
      </c>
      <c r="AF31">
        <v>0</v>
      </c>
    </row>
    <row r="32" spans="1:32" x14ac:dyDescent="0.25">
      <c r="A32" t="s">
        <v>92</v>
      </c>
      <c r="B32" t="s">
        <v>93</v>
      </c>
      <c r="C32">
        <v>4730</v>
      </c>
      <c r="D32">
        <v>4718</v>
      </c>
      <c r="E32">
        <v>4553</v>
      </c>
      <c r="F32">
        <v>4630</v>
      </c>
      <c r="G32">
        <v>4367</v>
      </c>
      <c r="H32">
        <v>7650</v>
      </c>
      <c r="I32">
        <v>7384</v>
      </c>
      <c r="J32">
        <v>3864</v>
      </c>
      <c r="K32">
        <v>4489</v>
      </c>
      <c r="L32">
        <v>3200</v>
      </c>
      <c r="M32">
        <v>4032</v>
      </c>
      <c r="N32">
        <v>3512</v>
      </c>
      <c r="O32">
        <v>10947</v>
      </c>
      <c r="P32">
        <v>5169</v>
      </c>
      <c r="Q32">
        <v>2649</v>
      </c>
      <c r="R32">
        <v>673</v>
      </c>
      <c r="S32">
        <v>5501</v>
      </c>
      <c r="T32">
        <v>5653</v>
      </c>
      <c r="U32">
        <v>4114</v>
      </c>
      <c r="V32">
        <v>3417</v>
      </c>
      <c r="W32">
        <v>4510</v>
      </c>
      <c r="X32">
        <v>4195</v>
      </c>
      <c r="Y32">
        <v>4324</v>
      </c>
      <c r="Z32">
        <v>3496</v>
      </c>
      <c r="AA32">
        <v>4590</v>
      </c>
      <c r="AB32">
        <v>4169</v>
      </c>
      <c r="AC32">
        <v>3858</v>
      </c>
      <c r="AD32">
        <v>6257</v>
      </c>
      <c r="AE32">
        <v>3117</v>
      </c>
      <c r="AF32">
        <v>0</v>
      </c>
    </row>
    <row r="33" spans="1:32" x14ac:dyDescent="0.25">
      <c r="A33" t="s">
        <v>94</v>
      </c>
      <c r="B33" t="s">
        <v>95</v>
      </c>
      <c r="C33">
        <v>4019</v>
      </c>
      <c r="D33">
        <v>3931</v>
      </c>
      <c r="E33">
        <v>3804</v>
      </c>
      <c r="F33">
        <v>4080</v>
      </c>
      <c r="G33">
        <v>4179</v>
      </c>
      <c r="H33">
        <v>6636</v>
      </c>
      <c r="I33">
        <v>6776</v>
      </c>
      <c r="J33">
        <v>3648</v>
      </c>
      <c r="K33">
        <v>4284</v>
      </c>
      <c r="L33">
        <v>3262</v>
      </c>
      <c r="M33">
        <v>3577</v>
      </c>
      <c r="N33">
        <v>3304</v>
      </c>
      <c r="O33">
        <v>9929</v>
      </c>
      <c r="P33">
        <v>4864</v>
      </c>
      <c r="Q33">
        <v>2397</v>
      </c>
      <c r="R33">
        <v>2073</v>
      </c>
      <c r="S33">
        <v>5017</v>
      </c>
      <c r="T33">
        <v>4928</v>
      </c>
      <c r="U33">
        <v>3662</v>
      </c>
      <c r="V33">
        <v>2987</v>
      </c>
      <c r="W33">
        <v>4191</v>
      </c>
      <c r="X33">
        <v>4050</v>
      </c>
      <c r="Y33">
        <v>3955</v>
      </c>
      <c r="Z33">
        <v>3340</v>
      </c>
      <c r="AA33">
        <v>3823</v>
      </c>
      <c r="AB33">
        <v>3648</v>
      </c>
      <c r="AC33">
        <v>3960</v>
      </c>
      <c r="AD33">
        <v>5626</v>
      </c>
      <c r="AE33">
        <v>2747</v>
      </c>
      <c r="AF33">
        <v>0</v>
      </c>
    </row>
    <row r="34" spans="1:32" x14ac:dyDescent="0.25">
      <c r="A34" t="s">
        <v>96</v>
      </c>
      <c r="B34" t="s">
        <v>97</v>
      </c>
      <c r="C34">
        <v>6306</v>
      </c>
      <c r="D34">
        <v>6361</v>
      </c>
      <c r="E34">
        <v>5921</v>
      </c>
      <c r="F34">
        <v>6064</v>
      </c>
      <c r="G34">
        <v>6355</v>
      </c>
      <c r="H34">
        <v>9992</v>
      </c>
      <c r="I34">
        <v>10121</v>
      </c>
      <c r="J34">
        <v>5556</v>
      </c>
      <c r="K34">
        <v>6583</v>
      </c>
      <c r="L34">
        <v>4641</v>
      </c>
      <c r="M34">
        <v>5413</v>
      </c>
      <c r="N34">
        <v>4920</v>
      </c>
      <c r="O34">
        <v>15039</v>
      </c>
      <c r="P34">
        <v>7451</v>
      </c>
      <c r="Q34">
        <v>3795</v>
      </c>
      <c r="R34">
        <v>4879</v>
      </c>
      <c r="S34">
        <v>7046</v>
      </c>
      <c r="T34">
        <v>7140</v>
      </c>
      <c r="U34">
        <v>5501</v>
      </c>
      <c r="V34">
        <v>4678</v>
      </c>
      <c r="W34">
        <v>6453</v>
      </c>
      <c r="X34">
        <v>5772</v>
      </c>
      <c r="Y34">
        <v>5671</v>
      </c>
      <c r="Z34">
        <v>4908</v>
      </c>
      <c r="AA34">
        <v>5954</v>
      </c>
      <c r="AB34">
        <v>5400</v>
      </c>
      <c r="AC34">
        <v>5483</v>
      </c>
      <c r="AD34">
        <v>7560</v>
      </c>
      <c r="AE34">
        <v>3820</v>
      </c>
      <c r="AF34">
        <v>0</v>
      </c>
    </row>
    <row r="35" spans="1:32" x14ac:dyDescent="0.25">
      <c r="A35" t="s">
        <v>98</v>
      </c>
      <c r="B35" t="s">
        <v>99</v>
      </c>
      <c r="C35">
        <v>6034</v>
      </c>
      <c r="D35">
        <v>6158</v>
      </c>
      <c r="E35">
        <v>5843</v>
      </c>
      <c r="F35">
        <v>6124</v>
      </c>
      <c r="G35">
        <v>6123</v>
      </c>
      <c r="H35">
        <v>9943</v>
      </c>
      <c r="I35">
        <v>9831</v>
      </c>
      <c r="J35">
        <v>5306</v>
      </c>
      <c r="K35">
        <v>6592</v>
      </c>
      <c r="L35">
        <v>5169</v>
      </c>
      <c r="M35">
        <v>5538</v>
      </c>
      <c r="N35">
        <v>5152</v>
      </c>
      <c r="O35">
        <v>15565</v>
      </c>
      <c r="P35">
        <v>7254</v>
      </c>
      <c r="Q35">
        <v>3727</v>
      </c>
      <c r="R35">
        <v>4668</v>
      </c>
      <c r="S35">
        <v>6989</v>
      </c>
      <c r="T35">
        <v>7532</v>
      </c>
      <c r="U35">
        <v>5700</v>
      </c>
      <c r="V35">
        <v>5028</v>
      </c>
      <c r="W35">
        <v>6689</v>
      </c>
      <c r="X35">
        <v>5608</v>
      </c>
      <c r="Y35">
        <v>5905</v>
      </c>
      <c r="Z35">
        <v>4641</v>
      </c>
      <c r="AA35">
        <v>6406</v>
      </c>
      <c r="AB35">
        <v>5518</v>
      </c>
      <c r="AC35">
        <v>5963</v>
      </c>
      <c r="AD35">
        <v>8319</v>
      </c>
      <c r="AE35">
        <v>3875</v>
      </c>
      <c r="AF35">
        <v>0</v>
      </c>
    </row>
    <row r="36" spans="1:32" x14ac:dyDescent="0.25">
      <c r="A36" t="s">
        <v>100</v>
      </c>
      <c r="B36" t="s">
        <v>101</v>
      </c>
      <c r="C36">
        <v>5366</v>
      </c>
      <c r="D36">
        <v>5558</v>
      </c>
      <c r="E36">
        <v>4992</v>
      </c>
      <c r="F36">
        <v>5390</v>
      </c>
      <c r="G36">
        <v>5329</v>
      </c>
      <c r="H36">
        <v>8699</v>
      </c>
      <c r="I36">
        <v>8790</v>
      </c>
      <c r="J36">
        <v>4662</v>
      </c>
      <c r="K36">
        <v>5650</v>
      </c>
      <c r="L36">
        <v>4861</v>
      </c>
      <c r="M36">
        <v>4637</v>
      </c>
      <c r="N36">
        <v>4155</v>
      </c>
      <c r="O36">
        <v>12688</v>
      </c>
      <c r="P36">
        <v>6622</v>
      </c>
      <c r="Q36">
        <v>3085</v>
      </c>
      <c r="R36">
        <v>3220</v>
      </c>
      <c r="S36">
        <v>6320</v>
      </c>
      <c r="T36">
        <v>7141</v>
      </c>
      <c r="U36">
        <v>5001</v>
      </c>
      <c r="V36">
        <v>4608</v>
      </c>
      <c r="W36">
        <v>6170</v>
      </c>
      <c r="X36">
        <v>5488</v>
      </c>
      <c r="Y36">
        <v>5260</v>
      </c>
      <c r="Z36">
        <v>4281</v>
      </c>
      <c r="AA36">
        <v>5931</v>
      </c>
      <c r="AB36">
        <v>4802</v>
      </c>
      <c r="AC36">
        <v>5514</v>
      </c>
      <c r="AD36">
        <v>7457</v>
      </c>
      <c r="AE36">
        <v>3621</v>
      </c>
      <c r="AF36">
        <v>1</v>
      </c>
    </row>
    <row r="37" spans="1:32" x14ac:dyDescent="0.25">
      <c r="A37" t="s">
        <v>102</v>
      </c>
      <c r="B37" t="s">
        <v>103</v>
      </c>
      <c r="C37">
        <v>4011</v>
      </c>
      <c r="D37">
        <v>4144</v>
      </c>
      <c r="E37">
        <v>4036</v>
      </c>
      <c r="F37">
        <v>4152</v>
      </c>
      <c r="G37">
        <v>4032</v>
      </c>
      <c r="H37">
        <v>6841</v>
      </c>
      <c r="I37">
        <v>6817</v>
      </c>
      <c r="J37">
        <v>3451</v>
      </c>
      <c r="K37">
        <v>4167</v>
      </c>
      <c r="L37">
        <v>3307</v>
      </c>
      <c r="M37">
        <v>3517</v>
      </c>
      <c r="N37">
        <v>3229</v>
      </c>
      <c r="O37">
        <v>10347</v>
      </c>
      <c r="P37">
        <v>5071</v>
      </c>
      <c r="Q37">
        <v>2942</v>
      </c>
      <c r="R37">
        <v>3415</v>
      </c>
      <c r="S37">
        <v>4862</v>
      </c>
      <c r="T37">
        <v>5107</v>
      </c>
      <c r="U37">
        <v>3852</v>
      </c>
      <c r="V37">
        <v>3420</v>
      </c>
      <c r="W37">
        <v>4741</v>
      </c>
      <c r="X37">
        <v>4074</v>
      </c>
      <c r="Y37">
        <v>3863</v>
      </c>
      <c r="Z37">
        <v>3407</v>
      </c>
      <c r="AA37">
        <v>4315</v>
      </c>
      <c r="AB37">
        <v>3854</v>
      </c>
      <c r="AC37">
        <v>4163</v>
      </c>
      <c r="AD37">
        <v>5597</v>
      </c>
      <c r="AE37">
        <v>2671</v>
      </c>
      <c r="AF37">
        <v>0</v>
      </c>
    </row>
    <row r="38" spans="1:32" x14ac:dyDescent="0.25">
      <c r="A38" t="s">
        <v>104</v>
      </c>
      <c r="B38" t="s">
        <v>105</v>
      </c>
      <c r="C38">
        <v>4617</v>
      </c>
      <c r="D38">
        <v>4778</v>
      </c>
      <c r="E38">
        <v>4671</v>
      </c>
      <c r="F38">
        <v>4757</v>
      </c>
      <c r="G38">
        <v>4465</v>
      </c>
      <c r="H38">
        <v>7516</v>
      </c>
      <c r="I38">
        <v>7873</v>
      </c>
      <c r="J38">
        <v>4162</v>
      </c>
      <c r="K38">
        <v>4762</v>
      </c>
      <c r="L38">
        <v>3504</v>
      </c>
      <c r="M38">
        <v>3978</v>
      </c>
      <c r="N38">
        <v>3615</v>
      </c>
      <c r="O38">
        <v>11021</v>
      </c>
      <c r="P38">
        <v>5641</v>
      </c>
      <c r="Q38">
        <v>2832</v>
      </c>
      <c r="R38">
        <v>3172</v>
      </c>
      <c r="S38">
        <v>5547</v>
      </c>
      <c r="T38">
        <v>5382</v>
      </c>
      <c r="U38">
        <v>3907</v>
      </c>
      <c r="V38">
        <v>3467</v>
      </c>
      <c r="W38">
        <v>4515</v>
      </c>
      <c r="X38">
        <v>4427</v>
      </c>
      <c r="Y38">
        <v>4289</v>
      </c>
      <c r="Z38">
        <v>3625</v>
      </c>
      <c r="AA38">
        <v>4530</v>
      </c>
      <c r="AB38">
        <v>3895</v>
      </c>
      <c r="AC38">
        <v>4206</v>
      </c>
      <c r="AD38">
        <v>6184</v>
      </c>
      <c r="AE38">
        <v>3073</v>
      </c>
      <c r="AF38">
        <v>0</v>
      </c>
    </row>
    <row r="39" spans="1:32" x14ac:dyDescent="0.25">
      <c r="A39" t="s">
        <v>106</v>
      </c>
      <c r="B39" t="s">
        <v>107</v>
      </c>
      <c r="C39">
        <v>3275</v>
      </c>
      <c r="D39">
        <v>2416</v>
      </c>
      <c r="E39">
        <v>2486</v>
      </c>
      <c r="F39">
        <v>2348</v>
      </c>
      <c r="G39">
        <v>1566</v>
      </c>
      <c r="H39">
        <v>2864</v>
      </c>
      <c r="I39">
        <v>3511</v>
      </c>
      <c r="J39">
        <v>2279</v>
      </c>
      <c r="K39">
        <v>1710</v>
      </c>
      <c r="L39">
        <v>1497</v>
      </c>
      <c r="M39">
        <v>1834</v>
      </c>
      <c r="N39">
        <v>1357</v>
      </c>
      <c r="O39">
        <v>4218</v>
      </c>
      <c r="P39">
        <v>2393</v>
      </c>
      <c r="Q39">
        <v>1609</v>
      </c>
      <c r="R39">
        <v>959</v>
      </c>
      <c r="S39">
        <v>2461</v>
      </c>
      <c r="T39">
        <v>2174</v>
      </c>
      <c r="U39">
        <v>1527</v>
      </c>
      <c r="V39">
        <v>1198</v>
      </c>
      <c r="W39">
        <v>1361</v>
      </c>
      <c r="X39">
        <v>1954</v>
      </c>
      <c r="Y39">
        <v>2419</v>
      </c>
      <c r="Z39">
        <v>1549</v>
      </c>
      <c r="AA39">
        <v>2072</v>
      </c>
      <c r="AB39">
        <v>1470</v>
      </c>
      <c r="AC39">
        <v>1631</v>
      </c>
      <c r="AD39">
        <v>2928</v>
      </c>
      <c r="AE39">
        <v>1548</v>
      </c>
      <c r="AF39">
        <v>0</v>
      </c>
    </row>
    <row r="40" spans="1:32" x14ac:dyDescent="0.25">
      <c r="A40" t="s">
        <v>108</v>
      </c>
      <c r="B40" t="s">
        <v>109</v>
      </c>
      <c r="C40">
        <v>6292</v>
      </c>
      <c r="D40">
        <v>6310</v>
      </c>
      <c r="E40">
        <v>5984</v>
      </c>
      <c r="F40">
        <v>6152</v>
      </c>
      <c r="G40">
        <v>5939</v>
      </c>
      <c r="H40">
        <v>9746</v>
      </c>
      <c r="I40">
        <v>10070</v>
      </c>
      <c r="J40">
        <v>5228</v>
      </c>
      <c r="K40">
        <v>6292</v>
      </c>
      <c r="L40">
        <v>5297</v>
      </c>
      <c r="M40">
        <v>5064</v>
      </c>
      <c r="N40">
        <v>4500</v>
      </c>
      <c r="O40">
        <v>13796</v>
      </c>
      <c r="P40">
        <v>7304</v>
      </c>
      <c r="Q40">
        <v>3761</v>
      </c>
      <c r="R40">
        <v>4352</v>
      </c>
      <c r="S40">
        <v>6290</v>
      </c>
      <c r="T40">
        <v>6309</v>
      </c>
      <c r="U40">
        <v>4566</v>
      </c>
      <c r="V40">
        <v>4051</v>
      </c>
      <c r="W40">
        <v>6108</v>
      </c>
      <c r="X40">
        <v>5734</v>
      </c>
      <c r="Y40">
        <v>5694</v>
      </c>
      <c r="Z40">
        <v>4532</v>
      </c>
      <c r="AA40">
        <v>5915</v>
      </c>
      <c r="AB40">
        <v>5165</v>
      </c>
      <c r="AC40">
        <v>5661</v>
      </c>
      <c r="AD40">
        <v>7875</v>
      </c>
      <c r="AE40">
        <v>3991</v>
      </c>
      <c r="AF40">
        <v>0</v>
      </c>
    </row>
    <row r="41" spans="1:32" x14ac:dyDescent="0.25">
      <c r="A41" t="s">
        <v>110</v>
      </c>
      <c r="B41" t="s">
        <v>111</v>
      </c>
      <c r="C41">
        <v>5139</v>
      </c>
      <c r="D41">
        <v>5259</v>
      </c>
      <c r="E41">
        <v>5019</v>
      </c>
      <c r="F41">
        <v>5279</v>
      </c>
      <c r="G41">
        <v>5394</v>
      </c>
      <c r="H41">
        <v>8455</v>
      </c>
      <c r="I41">
        <v>8218</v>
      </c>
      <c r="J41">
        <v>4134</v>
      </c>
      <c r="K41">
        <v>5616</v>
      </c>
      <c r="L41">
        <v>4340</v>
      </c>
      <c r="M41">
        <v>4455</v>
      </c>
      <c r="N41">
        <v>4219</v>
      </c>
      <c r="O41">
        <v>13249</v>
      </c>
      <c r="P41">
        <v>6184</v>
      </c>
      <c r="Q41">
        <v>3239</v>
      </c>
      <c r="R41">
        <v>3050</v>
      </c>
      <c r="S41">
        <v>6022</v>
      </c>
      <c r="T41">
        <v>6917</v>
      </c>
      <c r="U41">
        <v>4842</v>
      </c>
      <c r="V41">
        <v>4547</v>
      </c>
      <c r="W41">
        <v>5600</v>
      </c>
      <c r="X41">
        <v>5412</v>
      </c>
      <c r="Y41">
        <v>5033</v>
      </c>
      <c r="Z41">
        <v>4342</v>
      </c>
      <c r="AA41">
        <v>5640</v>
      </c>
      <c r="AB41">
        <v>4700</v>
      </c>
      <c r="AC41">
        <v>5517</v>
      </c>
      <c r="AD41">
        <v>7624</v>
      </c>
      <c r="AE41">
        <v>3419</v>
      </c>
      <c r="AF41">
        <v>0</v>
      </c>
    </row>
    <row r="42" spans="1:32" x14ac:dyDescent="0.25">
      <c r="A42" t="s">
        <v>112</v>
      </c>
      <c r="B42" t="s">
        <v>113</v>
      </c>
      <c r="C42">
        <v>5348</v>
      </c>
      <c r="D42">
        <v>5179</v>
      </c>
      <c r="E42">
        <v>5044</v>
      </c>
      <c r="F42">
        <v>5412</v>
      </c>
      <c r="G42">
        <v>5472</v>
      </c>
      <c r="H42">
        <v>8523</v>
      </c>
      <c r="I42">
        <v>8386</v>
      </c>
      <c r="J42">
        <v>4641</v>
      </c>
      <c r="K42">
        <v>5871</v>
      </c>
      <c r="L42">
        <v>5300</v>
      </c>
      <c r="M42">
        <v>4699</v>
      </c>
      <c r="N42">
        <v>4612</v>
      </c>
      <c r="O42">
        <v>13169</v>
      </c>
      <c r="P42">
        <v>6353</v>
      </c>
      <c r="Q42">
        <v>3299</v>
      </c>
      <c r="R42">
        <v>4047</v>
      </c>
      <c r="S42">
        <v>6343</v>
      </c>
      <c r="T42">
        <v>6622</v>
      </c>
      <c r="U42">
        <v>4818</v>
      </c>
      <c r="V42">
        <v>4687</v>
      </c>
      <c r="W42">
        <v>6504</v>
      </c>
      <c r="X42">
        <v>5355</v>
      </c>
      <c r="Y42">
        <v>5063</v>
      </c>
      <c r="Z42">
        <v>4148</v>
      </c>
      <c r="AA42">
        <v>5402</v>
      </c>
      <c r="AB42">
        <v>4880</v>
      </c>
      <c r="AC42">
        <v>5469</v>
      </c>
      <c r="AD42">
        <v>7236</v>
      </c>
      <c r="AE42">
        <v>3404</v>
      </c>
      <c r="AF42">
        <v>0</v>
      </c>
    </row>
    <row r="43" spans="1:32" x14ac:dyDescent="0.25">
      <c r="A43" t="s">
        <v>114</v>
      </c>
      <c r="B43" t="s">
        <v>115</v>
      </c>
      <c r="C43">
        <v>5567</v>
      </c>
      <c r="D43">
        <v>5306</v>
      </c>
      <c r="E43">
        <v>5506</v>
      </c>
      <c r="F43">
        <v>5864</v>
      </c>
      <c r="G43">
        <v>5329</v>
      </c>
      <c r="H43">
        <v>8881</v>
      </c>
      <c r="I43">
        <v>9129</v>
      </c>
      <c r="J43">
        <v>3682</v>
      </c>
      <c r="K43">
        <v>4928</v>
      </c>
      <c r="L43">
        <v>4005</v>
      </c>
      <c r="M43">
        <v>4340</v>
      </c>
      <c r="N43">
        <v>4048</v>
      </c>
      <c r="O43">
        <v>13367</v>
      </c>
      <c r="P43">
        <v>6437</v>
      </c>
      <c r="Q43">
        <v>3314</v>
      </c>
      <c r="R43">
        <v>1264</v>
      </c>
      <c r="S43">
        <v>6142</v>
      </c>
      <c r="T43">
        <v>7607</v>
      </c>
      <c r="U43">
        <v>5299</v>
      </c>
      <c r="V43">
        <v>5293</v>
      </c>
      <c r="W43">
        <v>6882</v>
      </c>
      <c r="X43">
        <v>5768</v>
      </c>
      <c r="Y43">
        <v>5272</v>
      </c>
      <c r="Z43">
        <v>4245</v>
      </c>
      <c r="AA43">
        <v>6423</v>
      </c>
      <c r="AB43">
        <v>4732</v>
      </c>
      <c r="AC43">
        <v>5793</v>
      </c>
      <c r="AD43">
        <v>8479</v>
      </c>
      <c r="AE43">
        <v>3776</v>
      </c>
      <c r="AF43">
        <v>0</v>
      </c>
    </row>
    <row r="44" spans="1:32" x14ac:dyDescent="0.25">
      <c r="A44" t="s">
        <v>116</v>
      </c>
      <c r="B44" t="s">
        <v>117</v>
      </c>
      <c r="C44">
        <v>5714</v>
      </c>
      <c r="D44">
        <v>5549</v>
      </c>
      <c r="E44">
        <v>5212</v>
      </c>
      <c r="F44">
        <v>6089</v>
      </c>
      <c r="G44">
        <v>5942</v>
      </c>
      <c r="H44">
        <v>10349</v>
      </c>
      <c r="I44">
        <v>7510</v>
      </c>
      <c r="J44">
        <v>4803</v>
      </c>
      <c r="K44">
        <v>5912</v>
      </c>
      <c r="L44">
        <v>5598</v>
      </c>
      <c r="M44">
        <v>5100</v>
      </c>
      <c r="N44">
        <v>4447</v>
      </c>
      <c r="O44">
        <v>15511</v>
      </c>
      <c r="P44">
        <v>5948</v>
      </c>
      <c r="Q44">
        <v>3235</v>
      </c>
      <c r="R44">
        <v>3357</v>
      </c>
      <c r="S44">
        <v>7189</v>
      </c>
      <c r="T44">
        <v>8856</v>
      </c>
      <c r="U44">
        <v>6197</v>
      </c>
      <c r="V44">
        <v>7558</v>
      </c>
      <c r="W44">
        <v>6261</v>
      </c>
      <c r="X44">
        <v>3911</v>
      </c>
      <c r="Y44">
        <v>5577</v>
      </c>
      <c r="Z44">
        <v>4748</v>
      </c>
      <c r="AA44">
        <v>7377</v>
      </c>
      <c r="AB44">
        <v>5801</v>
      </c>
      <c r="AC44">
        <v>8855</v>
      </c>
      <c r="AD44">
        <v>6582</v>
      </c>
      <c r="AE44">
        <v>2525</v>
      </c>
      <c r="AF44">
        <v>0</v>
      </c>
    </row>
    <row r="45" spans="1:32" x14ac:dyDescent="0.25">
      <c r="A45" t="s">
        <v>118</v>
      </c>
      <c r="B45" t="s">
        <v>119</v>
      </c>
      <c r="C45">
        <v>3271</v>
      </c>
      <c r="D45">
        <v>3262</v>
      </c>
      <c r="E45">
        <v>3349</v>
      </c>
      <c r="F45">
        <v>3505</v>
      </c>
      <c r="G45">
        <v>3771</v>
      </c>
      <c r="H45">
        <v>6279</v>
      </c>
      <c r="I45">
        <v>4744</v>
      </c>
      <c r="J45">
        <v>2928</v>
      </c>
      <c r="K45">
        <v>3676</v>
      </c>
      <c r="L45">
        <v>3196</v>
      </c>
      <c r="M45">
        <v>3184</v>
      </c>
      <c r="N45">
        <v>2617</v>
      </c>
      <c r="O45">
        <v>8808</v>
      </c>
      <c r="P45">
        <v>3542</v>
      </c>
      <c r="Q45">
        <v>2188</v>
      </c>
      <c r="R45">
        <v>2848</v>
      </c>
      <c r="S45">
        <v>4129</v>
      </c>
      <c r="T45">
        <v>5242</v>
      </c>
      <c r="U45">
        <v>3788</v>
      </c>
      <c r="V45">
        <v>3495</v>
      </c>
      <c r="W45">
        <v>3688</v>
      </c>
      <c r="X45">
        <v>2230</v>
      </c>
      <c r="Y45">
        <v>3167</v>
      </c>
      <c r="Z45">
        <v>2784</v>
      </c>
      <c r="AA45">
        <v>4401</v>
      </c>
      <c r="AB45">
        <v>3792</v>
      </c>
      <c r="AC45">
        <v>5369</v>
      </c>
      <c r="AD45">
        <v>3990</v>
      </c>
      <c r="AE45">
        <v>1549</v>
      </c>
      <c r="AF45">
        <v>0</v>
      </c>
    </row>
    <row r="46" spans="1:32" x14ac:dyDescent="0.25">
      <c r="A46" t="s">
        <v>120</v>
      </c>
      <c r="B46" t="s">
        <v>121</v>
      </c>
      <c r="C46">
        <v>5231</v>
      </c>
      <c r="D46">
        <v>5662</v>
      </c>
      <c r="E46">
        <v>5747</v>
      </c>
      <c r="F46">
        <v>6247</v>
      </c>
      <c r="G46">
        <v>6623</v>
      </c>
      <c r="H46">
        <v>5975</v>
      </c>
      <c r="I46">
        <v>4730</v>
      </c>
      <c r="J46">
        <v>4909</v>
      </c>
      <c r="K46">
        <v>6218</v>
      </c>
      <c r="L46">
        <v>6004</v>
      </c>
      <c r="M46">
        <v>5763</v>
      </c>
      <c r="N46">
        <v>4626</v>
      </c>
      <c r="O46">
        <v>9254</v>
      </c>
      <c r="P46">
        <v>3650</v>
      </c>
      <c r="Q46">
        <v>3426</v>
      </c>
      <c r="R46">
        <v>1817</v>
      </c>
      <c r="S46">
        <v>5801</v>
      </c>
      <c r="T46">
        <v>7927</v>
      </c>
      <c r="U46">
        <v>2903</v>
      </c>
      <c r="V46">
        <v>5839</v>
      </c>
      <c r="W46">
        <v>5345</v>
      </c>
      <c r="X46">
        <v>3607</v>
      </c>
      <c r="Y46">
        <v>5502</v>
      </c>
      <c r="Z46">
        <v>3864</v>
      </c>
      <c r="AA46">
        <v>6746</v>
      </c>
      <c r="AB46">
        <v>5396</v>
      </c>
      <c r="AC46">
        <v>6716</v>
      </c>
      <c r="AD46">
        <v>5826</v>
      </c>
      <c r="AE46">
        <v>1905</v>
      </c>
      <c r="AF46">
        <v>0</v>
      </c>
    </row>
    <row r="47" spans="1:32" x14ac:dyDescent="0.25">
      <c r="A47" t="s">
        <v>122</v>
      </c>
      <c r="B47" t="s">
        <v>123</v>
      </c>
      <c r="C47">
        <v>2956</v>
      </c>
      <c r="D47">
        <v>2554</v>
      </c>
      <c r="E47">
        <v>2645</v>
      </c>
      <c r="F47">
        <v>1822</v>
      </c>
      <c r="G47">
        <v>1890</v>
      </c>
      <c r="H47">
        <v>2218</v>
      </c>
      <c r="I47">
        <v>3047</v>
      </c>
      <c r="J47">
        <v>1987</v>
      </c>
      <c r="K47">
        <v>1685</v>
      </c>
      <c r="L47">
        <v>1770</v>
      </c>
      <c r="M47">
        <v>1197</v>
      </c>
      <c r="N47">
        <v>1505</v>
      </c>
      <c r="O47">
        <v>3230</v>
      </c>
      <c r="P47">
        <v>2006</v>
      </c>
      <c r="Q47">
        <v>1832</v>
      </c>
      <c r="R47">
        <v>965</v>
      </c>
      <c r="S47">
        <v>1564</v>
      </c>
      <c r="T47">
        <v>1560</v>
      </c>
      <c r="U47">
        <v>1918</v>
      </c>
      <c r="V47">
        <v>1547</v>
      </c>
      <c r="W47">
        <v>1570</v>
      </c>
      <c r="X47">
        <v>1432</v>
      </c>
      <c r="Y47">
        <v>2653</v>
      </c>
      <c r="Z47">
        <v>1096</v>
      </c>
      <c r="AA47">
        <v>1476</v>
      </c>
      <c r="AB47">
        <v>1669</v>
      </c>
      <c r="AC47">
        <v>2007</v>
      </c>
      <c r="AD47">
        <v>2713</v>
      </c>
      <c r="AE47">
        <v>1110</v>
      </c>
      <c r="AF47">
        <v>0</v>
      </c>
    </row>
    <row r="48" spans="1:32" x14ac:dyDescent="0.25">
      <c r="A48" t="s">
        <v>124</v>
      </c>
      <c r="B48" t="s">
        <v>125</v>
      </c>
      <c r="C48">
        <v>3857</v>
      </c>
      <c r="D48">
        <v>2683</v>
      </c>
      <c r="E48">
        <v>3973</v>
      </c>
      <c r="F48">
        <v>4999</v>
      </c>
      <c r="G48">
        <v>3291</v>
      </c>
      <c r="H48">
        <v>3648</v>
      </c>
      <c r="I48">
        <v>3485</v>
      </c>
      <c r="J48">
        <v>2457</v>
      </c>
      <c r="K48">
        <v>2775</v>
      </c>
      <c r="L48">
        <v>2940</v>
      </c>
      <c r="M48">
        <v>2806</v>
      </c>
      <c r="N48">
        <v>4289</v>
      </c>
      <c r="O48">
        <v>4672</v>
      </c>
      <c r="P48">
        <v>3364</v>
      </c>
      <c r="Q48">
        <v>1536</v>
      </c>
      <c r="R48">
        <v>2245</v>
      </c>
      <c r="S48">
        <v>2074</v>
      </c>
      <c r="T48">
        <v>3709</v>
      </c>
      <c r="U48">
        <v>4240</v>
      </c>
      <c r="V48">
        <v>3616</v>
      </c>
      <c r="W48">
        <v>2344</v>
      </c>
      <c r="X48">
        <v>2128</v>
      </c>
      <c r="Y48">
        <v>3903</v>
      </c>
      <c r="Z48">
        <v>1519</v>
      </c>
      <c r="AA48">
        <v>2859</v>
      </c>
      <c r="AB48">
        <v>4451</v>
      </c>
      <c r="AC48">
        <v>4643</v>
      </c>
      <c r="AD48">
        <v>3902</v>
      </c>
      <c r="AE48">
        <v>1109</v>
      </c>
      <c r="AF48">
        <v>0</v>
      </c>
    </row>
    <row r="49" spans="1:32" x14ac:dyDescent="0.25">
      <c r="A49" t="s">
        <v>126</v>
      </c>
      <c r="B49" t="s">
        <v>127</v>
      </c>
      <c r="C49">
        <v>3676</v>
      </c>
      <c r="D49">
        <v>3911</v>
      </c>
      <c r="E49">
        <v>3749</v>
      </c>
      <c r="F49">
        <v>4277</v>
      </c>
      <c r="G49">
        <v>4193</v>
      </c>
      <c r="H49">
        <v>3905</v>
      </c>
      <c r="I49">
        <v>4847</v>
      </c>
      <c r="J49">
        <v>3313</v>
      </c>
      <c r="K49">
        <v>4054</v>
      </c>
      <c r="L49">
        <v>3488</v>
      </c>
      <c r="M49">
        <v>3716</v>
      </c>
      <c r="N49">
        <v>3502</v>
      </c>
      <c r="O49">
        <v>6347</v>
      </c>
      <c r="P49">
        <v>3561</v>
      </c>
      <c r="Q49">
        <v>2648</v>
      </c>
      <c r="R49">
        <v>2556</v>
      </c>
      <c r="S49">
        <v>3168</v>
      </c>
      <c r="T49">
        <v>3616</v>
      </c>
      <c r="U49">
        <v>3436</v>
      </c>
      <c r="V49">
        <v>3688</v>
      </c>
      <c r="W49">
        <v>3722</v>
      </c>
      <c r="X49">
        <v>2305</v>
      </c>
      <c r="Y49">
        <v>3921</v>
      </c>
      <c r="Z49">
        <v>2123</v>
      </c>
      <c r="AA49">
        <v>3067</v>
      </c>
      <c r="AB49">
        <v>3896</v>
      </c>
      <c r="AC49">
        <v>4376</v>
      </c>
      <c r="AD49">
        <v>4362</v>
      </c>
      <c r="AE49">
        <v>1575</v>
      </c>
      <c r="AF49">
        <v>0</v>
      </c>
    </row>
    <row r="50" spans="1:32" x14ac:dyDescent="0.25">
      <c r="A50" t="s">
        <v>128</v>
      </c>
      <c r="B50" t="s">
        <v>129</v>
      </c>
      <c r="C50">
        <v>5337</v>
      </c>
      <c r="D50">
        <v>5788</v>
      </c>
      <c r="E50">
        <v>5643</v>
      </c>
      <c r="F50">
        <v>6347</v>
      </c>
      <c r="G50">
        <v>6472</v>
      </c>
      <c r="H50">
        <v>6011</v>
      </c>
      <c r="I50">
        <v>7417</v>
      </c>
      <c r="J50">
        <v>5916</v>
      </c>
      <c r="K50">
        <v>6868</v>
      </c>
      <c r="L50">
        <v>5499</v>
      </c>
      <c r="M50">
        <v>5673</v>
      </c>
      <c r="N50">
        <v>5006</v>
      </c>
      <c r="O50">
        <v>9284</v>
      </c>
      <c r="P50">
        <v>5373</v>
      </c>
      <c r="Q50">
        <v>3870</v>
      </c>
      <c r="R50">
        <v>3266</v>
      </c>
      <c r="S50">
        <v>4832</v>
      </c>
      <c r="T50">
        <v>5114</v>
      </c>
      <c r="U50">
        <v>4239</v>
      </c>
      <c r="V50">
        <v>5070</v>
      </c>
      <c r="W50">
        <v>4970</v>
      </c>
      <c r="X50">
        <v>3386</v>
      </c>
      <c r="Y50">
        <v>5575</v>
      </c>
      <c r="Z50">
        <v>3176</v>
      </c>
      <c r="AA50">
        <v>4139</v>
      </c>
      <c r="AB50">
        <v>4449</v>
      </c>
      <c r="AC50">
        <v>6115</v>
      </c>
      <c r="AD50">
        <v>5797</v>
      </c>
      <c r="AE50">
        <v>2021</v>
      </c>
      <c r="AF50">
        <v>0</v>
      </c>
    </row>
    <row r="51" spans="1:32" x14ac:dyDescent="0.25">
      <c r="A51" t="s">
        <v>130</v>
      </c>
      <c r="B51" t="s">
        <v>131</v>
      </c>
      <c r="C51">
        <v>2288</v>
      </c>
      <c r="D51">
        <v>2066</v>
      </c>
      <c r="E51">
        <v>1907</v>
      </c>
      <c r="F51">
        <v>2085</v>
      </c>
      <c r="G51">
        <v>1837</v>
      </c>
      <c r="H51">
        <v>1965</v>
      </c>
      <c r="I51">
        <v>2405</v>
      </c>
      <c r="J51">
        <v>1682</v>
      </c>
      <c r="K51">
        <v>1709</v>
      </c>
      <c r="L51">
        <v>1364</v>
      </c>
      <c r="M51">
        <v>1445</v>
      </c>
      <c r="N51">
        <v>1276</v>
      </c>
      <c r="O51">
        <v>2655</v>
      </c>
      <c r="P51">
        <v>1620</v>
      </c>
      <c r="Q51">
        <v>1166</v>
      </c>
      <c r="R51">
        <v>1152</v>
      </c>
      <c r="S51">
        <v>1447</v>
      </c>
      <c r="T51">
        <v>1396</v>
      </c>
      <c r="U51">
        <v>1421</v>
      </c>
      <c r="V51">
        <v>1360</v>
      </c>
      <c r="W51">
        <v>1291</v>
      </c>
      <c r="X51">
        <v>1018</v>
      </c>
      <c r="Y51">
        <v>1760</v>
      </c>
      <c r="Z51">
        <v>933</v>
      </c>
      <c r="AA51">
        <v>1361</v>
      </c>
      <c r="AB51">
        <v>1556</v>
      </c>
      <c r="AC51">
        <v>1570</v>
      </c>
      <c r="AD51">
        <v>1900</v>
      </c>
      <c r="AE51">
        <v>776</v>
      </c>
      <c r="AF51">
        <v>0</v>
      </c>
    </row>
    <row r="52" spans="1:32" x14ac:dyDescent="0.25">
      <c r="A52" t="s">
        <v>132</v>
      </c>
      <c r="B52" t="s">
        <v>133</v>
      </c>
      <c r="C52">
        <v>2747</v>
      </c>
      <c r="D52">
        <v>2630</v>
      </c>
      <c r="E52">
        <v>1809</v>
      </c>
      <c r="F52">
        <v>2424</v>
      </c>
      <c r="G52">
        <v>1585</v>
      </c>
      <c r="H52">
        <v>1700</v>
      </c>
      <c r="I52">
        <v>2462</v>
      </c>
      <c r="J52">
        <v>2210</v>
      </c>
      <c r="K52">
        <v>1717</v>
      </c>
      <c r="L52">
        <v>523</v>
      </c>
      <c r="M52">
        <v>1811</v>
      </c>
      <c r="N52">
        <v>1296</v>
      </c>
      <c r="O52">
        <v>2311</v>
      </c>
      <c r="P52">
        <v>1484</v>
      </c>
      <c r="Q52">
        <v>1579</v>
      </c>
      <c r="R52">
        <v>1321</v>
      </c>
      <c r="S52">
        <v>1432</v>
      </c>
      <c r="T52">
        <v>1266</v>
      </c>
      <c r="U52">
        <v>1265</v>
      </c>
      <c r="V52">
        <v>767</v>
      </c>
      <c r="W52">
        <v>591</v>
      </c>
      <c r="X52">
        <v>917</v>
      </c>
      <c r="Y52">
        <v>2286</v>
      </c>
      <c r="Z52">
        <v>1009</v>
      </c>
      <c r="AA52">
        <v>1215</v>
      </c>
      <c r="AB52">
        <v>1225</v>
      </c>
      <c r="AC52">
        <v>1245</v>
      </c>
      <c r="AD52">
        <v>1652</v>
      </c>
      <c r="AE52">
        <v>771</v>
      </c>
      <c r="AF52">
        <v>0</v>
      </c>
    </row>
    <row r="53" spans="1:32" x14ac:dyDescent="0.25">
      <c r="A53" t="s">
        <v>134</v>
      </c>
      <c r="B53" t="s">
        <v>135</v>
      </c>
      <c r="C53">
        <v>8760</v>
      </c>
      <c r="D53">
        <v>7054</v>
      </c>
      <c r="E53">
        <v>6220</v>
      </c>
      <c r="F53">
        <v>6200</v>
      </c>
      <c r="G53">
        <v>5263</v>
      </c>
      <c r="H53">
        <v>5732</v>
      </c>
      <c r="I53">
        <v>7263</v>
      </c>
      <c r="J53">
        <v>6059</v>
      </c>
      <c r="K53">
        <v>5719</v>
      </c>
      <c r="L53">
        <v>3801</v>
      </c>
      <c r="M53">
        <v>4714</v>
      </c>
      <c r="N53">
        <v>4220</v>
      </c>
      <c r="O53">
        <v>8146</v>
      </c>
      <c r="P53">
        <v>4851</v>
      </c>
      <c r="Q53">
        <v>3497</v>
      </c>
      <c r="R53">
        <v>4301</v>
      </c>
      <c r="S53">
        <v>4241</v>
      </c>
      <c r="T53">
        <v>4297</v>
      </c>
      <c r="U53">
        <v>4777</v>
      </c>
      <c r="V53">
        <v>3956</v>
      </c>
      <c r="W53">
        <v>3760</v>
      </c>
      <c r="X53">
        <v>3051</v>
      </c>
      <c r="Y53">
        <v>5661</v>
      </c>
      <c r="Z53">
        <v>2952</v>
      </c>
      <c r="AA53">
        <v>3689</v>
      </c>
      <c r="AB53">
        <v>4780</v>
      </c>
      <c r="AC53">
        <v>4707</v>
      </c>
      <c r="AD53">
        <v>5497</v>
      </c>
      <c r="AE53">
        <v>2446</v>
      </c>
      <c r="AF53">
        <v>0</v>
      </c>
    </row>
    <row r="54" spans="1:32" x14ac:dyDescent="0.25">
      <c r="A54" t="s">
        <v>136</v>
      </c>
      <c r="B54" t="s">
        <v>137</v>
      </c>
      <c r="C54">
        <v>6130</v>
      </c>
      <c r="D54">
        <v>5928</v>
      </c>
      <c r="E54">
        <v>5937</v>
      </c>
      <c r="F54">
        <v>6069</v>
      </c>
      <c r="G54">
        <v>6030</v>
      </c>
      <c r="H54">
        <v>6125</v>
      </c>
      <c r="I54">
        <v>6943</v>
      </c>
      <c r="J54">
        <v>5317</v>
      </c>
      <c r="K54">
        <v>6149</v>
      </c>
      <c r="L54">
        <v>4045</v>
      </c>
      <c r="M54">
        <v>5650</v>
      </c>
      <c r="N54">
        <v>4991</v>
      </c>
      <c r="O54">
        <v>9211</v>
      </c>
      <c r="P54">
        <v>5146</v>
      </c>
      <c r="Q54">
        <v>3899</v>
      </c>
      <c r="R54">
        <v>4140</v>
      </c>
      <c r="S54">
        <v>4839</v>
      </c>
      <c r="T54">
        <v>4847</v>
      </c>
      <c r="U54">
        <v>5348</v>
      </c>
      <c r="V54">
        <v>4471</v>
      </c>
      <c r="W54">
        <v>3994</v>
      </c>
      <c r="X54">
        <v>3602</v>
      </c>
      <c r="Y54">
        <v>5622</v>
      </c>
      <c r="Z54">
        <v>3111</v>
      </c>
      <c r="AA54">
        <v>4118</v>
      </c>
      <c r="AB54">
        <v>5478</v>
      </c>
      <c r="AC54">
        <v>5264</v>
      </c>
      <c r="AD54">
        <v>6169</v>
      </c>
      <c r="AE54">
        <v>2524</v>
      </c>
      <c r="AF54">
        <v>0</v>
      </c>
    </row>
    <row r="55" spans="1:32" x14ac:dyDescent="0.25">
      <c r="A55" t="s">
        <v>138</v>
      </c>
      <c r="B55" t="s">
        <v>139</v>
      </c>
      <c r="C55">
        <v>4141</v>
      </c>
      <c r="D55">
        <v>3620</v>
      </c>
      <c r="E55">
        <v>3728</v>
      </c>
      <c r="F55">
        <v>4373</v>
      </c>
      <c r="G55">
        <v>3377</v>
      </c>
      <c r="H55">
        <v>3279</v>
      </c>
      <c r="I55">
        <v>3827</v>
      </c>
      <c r="J55">
        <v>2205</v>
      </c>
      <c r="K55">
        <v>2722</v>
      </c>
      <c r="L55">
        <v>2219</v>
      </c>
      <c r="M55">
        <v>2169</v>
      </c>
      <c r="N55">
        <v>3557</v>
      </c>
      <c r="O55">
        <v>3590</v>
      </c>
      <c r="P55">
        <v>3644</v>
      </c>
      <c r="Q55">
        <v>1304</v>
      </c>
      <c r="R55">
        <v>1883</v>
      </c>
      <c r="S55">
        <v>1909</v>
      </c>
      <c r="T55">
        <v>3108</v>
      </c>
      <c r="U55">
        <v>4372</v>
      </c>
      <c r="V55">
        <v>3186</v>
      </c>
      <c r="W55">
        <v>2136</v>
      </c>
      <c r="X55">
        <v>2004</v>
      </c>
      <c r="Y55">
        <v>3750</v>
      </c>
      <c r="Z55">
        <v>1284</v>
      </c>
      <c r="AA55">
        <v>2497</v>
      </c>
      <c r="AB55">
        <v>3307</v>
      </c>
      <c r="AC55">
        <v>4516</v>
      </c>
      <c r="AD55">
        <v>4177</v>
      </c>
      <c r="AE55">
        <v>1314</v>
      </c>
      <c r="AF55">
        <v>0</v>
      </c>
    </row>
    <row r="56" spans="1:32" x14ac:dyDescent="0.25">
      <c r="A56" t="s">
        <v>140</v>
      </c>
      <c r="B56" t="s">
        <v>141</v>
      </c>
      <c r="C56">
        <v>3154</v>
      </c>
      <c r="D56">
        <v>3254</v>
      </c>
      <c r="E56">
        <v>3418</v>
      </c>
      <c r="F56">
        <v>3534</v>
      </c>
      <c r="G56">
        <v>3628</v>
      </c>
      <c r="H56">
        <v>3391</v>
      </c>
      <c r="I56">
        <v>3950</v>
      </c>
      <c r="J56">
        <v>2899</v>
      </c>
      <c r="K56">
        <v>3358</v>
      </c>
      <c r="L56">
        <v>2761</v>
      </c>
      <c r="M56">
        <v>2943</v>
      </c>
      <c r="N56">
        <v>2775</v>
      </c>
      <c r="O56">
        <v>5114</v>
      </c>
      <c r="P56">
        <v>2839</v>
      </c>
      <c r="Q56">
        <v>2372</v>
      </c>
      <c r="R56">
        <v>2008</v>
      </c>
      <c r="S56">
        <v>2707</v>
      </c>
      <c r="T56">
        <v>2956</v>
      </c>
      <c r="U56">
        <v>3141</v>
      </c>
      <c r="V56">
        <v>2883</v>
      </c>
      <c r="W56">
        <v>2827</v>
      </c>
      <c r="X56">
        <v>2101</v>
      </c>
      <c r="Y56">
        <v>3275</v>
      </c>
      <c r="Z56">
        <v>1859</v>
      </c>
      <c r="AA56">
        <v>2482</v>
      </c>
      <c r="AB56">
        <v>3270</v>
      </c>
      <c r="AC56">
        <v>3619</v>
      </c>
      <c r="AD56">
        <v>3427</v>
      </c>
      <c r="AE56">
        <v>1382</v>
      </c>
      <c r="AF56">
        <v>0</v>
      </c>
    </row>
    <row r="57" spans="1:32" x14ac:dyDescent="0.25">
      <c r="A57" t="s">
        <v>142</v>
      </c>
      <c r="B57" t="s">
        <v>143</v>
      </c>
      <c r="C57">
        <v>5488</v>
      </c>
      <c r="D57">
        <v>5889</v>
      </c>
      <c r="E57">
        <v>5800</v>
      </c>
      <c r="F57">
        <v>6269</v>
      </c>
      <c r="G57">
        <v>6677</v>
      </c>
      <c r="H57">
        <v>6129</v>
      </c>
      <c r="I57">
        <v>7359</v>
      </c>
      <c r="J57">
        <v>5935</v>
      </c>
      <c r="K57">
        <v>6895</v>
      </c>
      <c r="L57">
        <v>5551</v>
      </c>
      <c r="M57">
        <v>5632</v>
      </c>
      <c r="N57">
        <v>5230</v>
      </c>
      <c r="O57">
        <v>9425</v>
      </c>
      <c r="P57">
        <v>5598</v>
      </c>
      <c r="Q57">
        <v>4042</v>
      </c>
      <c r="R57">
        <v>3534</v>
      </c>
      <c r="S57">
        <v>4903</v>
      </c>
      <c r="T57">
        <v>5008</v>
      </c>
      <c r="U57">
        <v>4231</v>
      </c>
      <c r="V57">
        <v>5138</v>
      </c>
      <c r="W57">
        <v>4697</v>
      </c>
      <c r="X57">
        <v>3504</v>
      </c>
      <c r="Y57">
        <v>5440</v>
      </c>
      <c r="Z57">
        <v>3265</v>
      </c>
      <c r="AA57">
        <v>4128</v>
      </c>
      <c r="AB57">
        <v>4605</v>
      </c>
      <c r="AC57">
        <v>6020</v>
      </c>
      <c r="AD57">
        <v>5844</v>
      </c>
      <c r="AE57">
        <v>1928</v>
      </c>
      <c r="AF57">
        <v>0</v>
      </c>
    </row>
    <row r="58" spans="1:32" x14ac:dyDescent="0.25">
      <c r="A58" t="s">
        <v>144</v>
      </c>
      <c r="B58" t="s">
        <v>145</v>
      </c>
      <c r="C58">
        <v>4527</v>
      </c>
      <c r="D58">
        <v>4549</v>
      </c>
      <c r="E58">
        <v>4303</v>
      </c>
      <c r="F58">
        <v>4488</v>
      </c>
      <c r="G58">
        <v>4200</v>
      </c>
      <c r="H58">
        <v>4042</v>
      </c>
      <c r="I58">
        <v>5210</v>
      </c>
      <c r="J58">
        <v>3934</v>
      </c>
      <c r="K58">
        <v>4293</v>
      </c>
      <c r="L58">
        <v>2187</v>
      </c>
      <c r="M58">
        <v>3929</v>
      </c>
      <c r="N58">
        <v>3090</v>
      </c>
      <c r="O58">
        <v>5935</v>
      </c>
      <c r="P58">
        <v>3866</v>
      </c>
      <c r="Q58">
        <v>2436</v>
      </c>
      <c r="R58">
        <v>1005</v>
      </c>
      <c r="S58">
        <v>3059</v>
      </c>
      <c r="T58">
        <v>3493</v>
      </c>
      <c r="U58">
        <v>3984</v>
      </c>
      <c r="V58">
        <v>3027</v>
      </c>
      <c r="W58">
        <v>2869</v>
      </c>
      <c r="X58">
        <v>2484</v>
      </c>
      <c r="Y58">
        <v>4225</v>
      </c>
      <c r="Z58">
        <v>2310</v>
      </c>
      <c r="AA58">
        <v>2929</v>
      </c>
      <c r="AB58">
        <v>3909</v>
      </c>
      <c r="AC58">
        <v>3877</v>
      </c>
      <c r="AD58">
        <v>1992</v>
      </c>
      <c r="AE58">
        <v>1831</v>
      </c>
      <c r="AF58">
        <v>0</v>
      </c>
    </row>
    <row r="59" spans="1:32" x14ac:dyDescent="0.25">
      <c r="A59" t="s">
        <v>146</v>
      </c>
      <c r="B59" t="s">
        <v>147</v>
      </c>
      <c r="C59">
        <v>5355</v>
      </c>
      <c r="D59">
        <v>5023</v>
      </c>
      <c r="E59">
        <v>5037</v>
      </c>
      <c r="F59">
        <v>5260</v>
      </c>
      <c r="G59">
        <v>4156</v>
      </c>
      <c r="H59">
        <v>4589</v>
      </c>
      <c r="I59">
        <v>5834</v>
      </c>
      <c r="J59">
        <v>3854</v>
      </c>
      <c r="K59">
        <v>3824</v>
      </c>
      <c r="L59">
        <v>3023</v>
      </c>
      <c r="M59">
        <v>3993</v>
      </c>
      <c r="N59">
        <v>3196</v>
      </c>
      <c r="O59">
        <v>6301</v>
      </c>
      <c r="P59">
        <v>3967</v>
      </c>
      <c r="Q59">
        <v>3320</v>
      </c>
      <c r="R59">
        <v>2840</v>
      </c>
      <c r="S59">
        <v>3456</v>
      </c>
      <c r="T59">
        <v>3637</v>
      </c>
      <c r="U59">
        <v>3901</v>
      </c>
      <c r="V59">
        <v>3177</v>
      </c>
      <c r="W59">
        <v>2994</v>
      </c>
      <c r="X59">
        <v>2671</v>
      </c>
      <c r="Y59">
        <v>4656</v>
      </c>
      <c r="Z59">
        <v>2281</v>
      </c>
      <c r="AA59">
        <v>3203</v>
      </c>
      <c r="AB59">
        <v>3819</v>
      </c>
      <c r="AC59">
        <v>3894</v>
      </c>
      <c r="AD59">
        <v>4894</v>
      </c>
      <c r="AE59">
        <v>1980</v>
      </c>
      <c r="AF59">
        <v>0</v>
      </c>
    </row>
    <row r="60" spans="1:32" x14ac:dyDescent="0.25">
      <c r="A60" t="s">
        <v>148</v>
      </c>
      <c r="B60" t="s">
        <v>149</v>
      </c>
      <c r="C60">
        <v>4763</v>
      </c>
      <c r="D60">
        <v>4525</v>
      </c>
      <c r="E60">
        <v>4545</v>
      </c>
      <c r="F60">
        <v>4606</v>
      </c>
      <c r="G60">
        <v>3824</v>
      </c>
      <c r="H60">
        <v>4468</v>
      </c>
      <c r="I60">
        <v>5667</v>
      </c>
      <c r="J60">
        <v>3478</v>
      </c>
      <c r="K60">
        <v>3662</v>
      </c>
      <c r="L60">
        <v>3034</v>
      </c>
      <c r="M60">
        <v>3886</v>
      </c>
      <c r="N60">
        <v>3280</v>
      </c>
      <c r="O60">
        <v>6487</v>
      </c>
      <c r="P60">
        <v>3786</v>
      </c>
      <c r="Q60">
        <v>2801</v>
      </c>
      <c r="R60">
        <v>3161</v>
      </c>
      <c r="S60">
        <v>3362</v>
      </c>
      <c r="T60">
        <v>3527</v>
      </c>
      <c r="U60">
        <v>3716</v>
      </c>
      <c r="V60">
        <v>3214</v>
      </c>
      <c r="W60">
        <v>2875</v>
      </c>
      <c r="X60">
        <v>2548</v>
      </c>
      <c r="Y60">
        <v>4277</v>
      </c>
      <c r="Z60">
        <v>2298</v>
      </c>
      <c r="AA60">
        <v>3148</v>
      </c>
      <c r="AB60">
        <v>3658</v>
      </c>
      <c r="AC60">
        <v>3763</v>
      </c>
      <c r="AD60">
        <v>4635</v>
      </c>
      <c r="AE60">
        <v>1819</v>
      </c>
      <c r="AF60">
        <v>0</v>
      </c>
    </row>
    <row r="61" spans="1:32" x14ac:dyDescent="0.25">
      <c r="A61" t="s">
        <v>150</v>
      </c>
      <c r="B61" t="s">
        <v>151</v>
      </c>
      <c r="C61">
        <v>4195</v>
      </c>
      <c r="D61">
        <v>4758</v>
      </c>
      <c r="E61">
        <v>4729</v>
      </c>
      <c r="F61">
        <v>5137</v>
      </c>
      <c r="G61">
        <v>4726</v>
      </c>
      <c r="H61">
        <v>4837</v>
      </c>
      <c r="I61">
        <v>5831</v>
      </c>
      <c r="J61">
        <v>4219</v>
      </c>
      <c r="K61">
        <v>4674</v>
      </c>
      <c r="L61">
        <v>3452</v>
      </c>
      <c r="M61">
        <v>4177</v>
      </c>
      <c r="N61">
        <v>3661</v>
      </c>
      <c r="O61">
        <v>7034</v>
      </c>
      <c r="P61">
        <v>4254</v>
      </c>
      <c r="Q61">
        <v>3161</v>
      </c>
      <c r="R61">
        <v>3227</v>
      </c>
      <c r="S61">
        <v>3774</v>
      </c>
      <c r="T61">
        <v>3888</v>
      </c>
      <c r="U61">
        <v>2715</v>
      </c>
      <c r="V61">
        <v>3851</v>
      </c>
      <c r="W61">
        <v>3629</v>
      </c>
      <c r="X61">
        <v>2920</v>
      </c>
      <c r="Y61">
        <v>4830</v>
      </c>
      <c r="Z61">
        <v>2525</v>
      </c>
      <c r="AA61">
        <v>3443</v>
      </c>
      <c r="AB61">
        <v>4232</v>
      </c>
      <c r="AC61">
        <v>4565</v>
      </c>
      <c r="AD61">
        <v>4927</v>
      </c>
      <c r="AE61">
        <v>1846</v>
      </c>
      <c r="AF61">
        <v>0</v>
      </c>
    </row>
    <row r="62" spans="1:32" x14ac:dyDescent="0.25">
      <c r="A62" t="s">
        <v>152</v>
      </c>
      <c r="B62" t="s">
        <v>153</v>
      </c>
      <c r="C62">
        <v>5116</v>
      </c>
      <c r="D62">
        <v>4758</v>
      </c>
      <c r="E62">
        <v>4564</v>
      </c>
      <c r="F62">
        <v>5174</v>
      </c>
      <c r="G62">
        <v>5218</v>
      </c>
      <c r="H62">
        <v>5048</v>
      </c>
      <c r="I62">
        <v>6076</v>
      </c>
      <c r="J62">
        <v>4278</v>
      </c>
      <c r="K62">
        <v>4946</v>
      </c>
      <c r="L62">
        <v>4463</v>
      </c>
      <c r="M62">
        <v>4420</v>
      </c>
      <c r="N62">
        <v>3880</v>
      </c>
      <c r="O62">
        <v>7767</v>
      </c>
      <c r="P62">
        <v>4357</v>
      </c>
      <c r="Q62">
        <v>2829</v>
      </c>
      <c r="R62">
        <v>3961</v>
      </c>
      <c r="S62">
        <v>3756</v>
      </c>
      <c r="T62">
        <v>4352</v>
      </c>
      <c r="U62">
        <v>4892</v>
      </c>
      <c r="V62">
        <v>4719</v>
      </c>
      <c r="W62">
        <v>4950</v>
      </c>
      <c r="X62">
        <v>2954</v>
      </c>
      <c r="Y62">
        <v>4613</v>
      </c>
      <c r="Z62">
        <v>2600</v>
      </c>
      <c r="AA62">
        <v>3667</v>
      </c>
      <c r="AB62">
        <v>4601</v>
      </c>
      <c r="AC62">
        <v>5820</v>
      </c>
      <c r="AD62">
        <v>5222</v>
      </c>
      <c r="AE62">
        <v>1957</v>
      </c>
      <c r="AF62">
        <v>0</v>
      </c>
    </row>
    <row r="63" spans="1:32" x14ac:dyDescent="0.25">
      <c r="A63" t="s">
        <v>154</v>
      </c>
      <c r="B63" t="s">
        <v>155</v>
      </c>
      <c r="C63">
        <v>6046</v>
      </c>
      <c r="D63">
        <v>5911</v>
      </c>
      <c r="E63">
        <v>5917</v>
      </c>
      <c r="F63">
        <v>6315</v>
      </c>
      <c r="G63">
        <v>5832</v>
      </c>
      <c r="H63">
        <v>5964</v>
      </c>
      <c r="I63">
        <v>7142</v>
      </c>
      <c r="J63">
        <v>4981</v>
      </c>
      <c r="K63">
        <v>5771</v>
      </c>
      <c r="L63">
        <v>3983</v>
      </c>
      <c r="M63">
        <v>5494</v>
      </c>
      <c r="N63">
        <v>4801</v>
      </c>
      <c r="O63">
        <v>8817</v>
      </c>
      <c r="P63">
        <v>5078</v>
      </c>
      <c r="Q63">
        <v>3768</v>
      </c>
      <c r="R63">
        <v>3463</v>
      </c>
      <c r="S63">
        <v>4619</v>
      </c>
      <c r="T63">
        <v>4859</v>
      </c>
      <c r="U63">
        <v>5617</v>
      </c>
      <c r="V63">
        <v>4220</v>
      </c>
      <c r="W63">
        <v>4036</v>
      </c>
      <c r="X63">
        <v>3616</v>
      </c>
      <c r="Y63">
        <v>5687</v>
      </c>
      <c r="Z63">
        <v>3023</v>
      </c>
      <c r="AA63">
        <v>4086</v>
      </c>
      <c r="AB63">
        <v>5229</v>
      </c>
      <c r="AC63">
        <v>5170</v>
      </c>
      <c r="AD63">
        <v>5958</v>
      </c>
      <c r="AE63">
        <v>2426</v>
      </c>
      <c r="AF63">
        <v>0</v>
      </c>
    </row>
    <row r="64" spans="1:32" x14ac:dyDescent="0.25">
      <c r="A64" t="s">
        <v>156</v>
      </c>
      <c r="B64" t="s">
        <v>157</v>
      </c>
      <c r="C64">
        <v>5935</v>
      </c>
      <c r="D64">
        <v>5430</v>
      </c>
      <c r="E64">
        <v>4993</v>
      </c>
      <c r="F64">
        <v>5122</v>
      </c>
      <c r="G64">
        <v>4302</v>
      </c>
      <c r="H64">
        <v>4594</v>
      </c>
      <c r="I64">
        <v>5940</v>
      </c>
      <c r="J64">
        <v>4674</v>
      </c>
      <c r="K64">
        <v>4633</v>
      </c>
      <c r="L64">
        <v>3095</v>
      </c>
      <c r="M64">
        <v>4083</v>
      </c>
      <c r="N64">
        <v>3645</v>
      </c>
      <c r="O64">
        <v>6480</v>
      </c>
      <c r="P64">
        <v>4006</v>
      </c>
      <c r="Q64">
        <v>2971</v>
      </c>
      <c r="R64">
        <v>3537</v>
      </c>
      <c r="S64">
        <v>3652</v>
      </c>
      <c r="T64">
        <v>3550</v>
      </c>
      <c r="U64">
        <v>4045</v>
      </c>
      <c r="V64">
        <v>3098</v>
      </c>
      <c r="W64">
        <v>2986</v>
      </c>
      <c r="X64">
        <v>2681</v>
      </c>
      <c r="Y64">
        <v>4566</v>
      </c>
      <c r="Z64">
        <v>2375</v>
      </c>
      <c r="AA64">
        <v>3083</v>
      </c>
      <c r="AB64">
        <v>3870</v>
      </c>
      <c r="AC64">
        <v>3768</v>
      </c>
      <c r="AD64">
        <v>4598</v>
      </c>
      <c r="AE64">
        <v>1965</v>
      </c>
      <c r="AF64">
        <v>0</v>
      </c>
    </row>
    <row r="65" spans="1:32" x14ac:dyDescent="0.25">
      <c r="A65" t="s">
        <v>158</v>
      </c>
      <c r="B65" t="s">
        <v>159</v>
      </c>
      <c r="C65">
        <v>3990</v>
      </c>
      <c r="D65">
        <v>3898</v>
      </c>
      <c r="E65">
        <v>3875</v>
      </c>
      <c r="F65">
        <v>4307</v>
      </c>
      <c r="G65">
        <v>4269</v>
      </c>
      <c r="H65">
        <v>4493</v>
      </c>
      <c r="I65">
        <v>4451</v>
      </c>
      <c r="J65">
        <v>3660</v>
      </c>
      <c r="K65">
        <v>4347</v>
      </c>
      <c r="L65">
        <v>3691</v>
      </c>
      <c r="M65">
        <v>3650</v>
      </c>
      <c r="N65">
        <v>3262</v>
      </c>
      <c r="O65">
        <v>6777</v>
      </c>
      <c r="P65">
        <v>3563</v>
      </c>
      <c r="Q65">
        <v>2408</v>
      </c>
      <c r="R65">
        <v>2919</v>
      </c>
      <c r="S65">
        <v>3183</v>
      </c>
      <c r="T65">
        <v>3516</v>
      </c>
      <c r="U65">
        <v>3655</v>
      </c>
      <c r="V65">
        <v>3631</v>
      </c>
      <c r="W65">
        <v>3520</v>
      </c>
      <c r="X65">
        <v>2483</v>
      </c>
      <c r="Y65">
        <v>3658</v>
      </c>
      <c r="Z65">
        <v>2215</v>
      </c>
      <c r="AA65">
        <v>2901</v>
      </c>
      <c r="AB65">
        <v>3873</v>
      </c>
      <c r="AC65">
        <v>4272</v>
      </c>
      <c r="AD65">
        <v>4170</v>
      </c>
      <c r="AE65">
        <v>1608</v>
      </c>
      <c r="AF65">
        <v>0</v>
      </c>
    </row>
    <row r="66" spans="1:32" x14ac:dyDescent="0.25">
      <c r="A66" t="s">
        <v>160</v>
      </c>
      <c r="B66" t="s">
        <v>161</v>
      </c>
      <c r="C66">
        <v>2954</v>
      </c>
      <c r="D66">
        <v>2956</v>
      </c>
      <c r="E66">
        <v>2722</v>
      </c>
      <c r="F66">
        <v>2887</v>
      </c>
      <c r="G66">
        <v>2721</v>
      </c>
      <c r="H66">
        <v>3129</v>
      </c>
      <c r="I66">
        <v>9718</v>
      </c>
      <c r="J66">
        <v>2228</v>
      </c>
      <c r="K66">
        <v>2456</v>
      </c>
      <c r="L66">
        <v>2498</v>
      </c>
      <c r="M66">
        <v>2128</v>
      </c>
      <c r="N66">
        <v>1976</v>
      </c>
      <c r="O66">
        <v>4946</v>
      </c>
      <c r="P66">
        <v>7284</v>
      </c>
      <c r="Q66">
        <v>1601</v>
      </c>
      <c r="R66">
        <v>2091</v>
      </c>
      <c r="S66">
        <v>1964</v>
      </c>
      <c r="T66">
        <v>2672</v>
      </c>
      <c r="U66">
        <v>2480</v>
      </c>
      <c r="V66">
        <v>2825</v>
      </c>
      <c r="W66">
        <v>3060</v>
      </c>
      <c r="X66">
        <v>1712</v>
      </c>
      <c r="Y66">
        <v>2567</v>
      </c>
      <c r="Z66">
        <v>1315</v>
      </c>
      <c r="AA66">
        <v>2224</v>
      </c>
      <c r="AB66">
        <v>2277</v>
      </c>
      <c r="AC66">
        <v>3289</v>
      </c>
      <c r="AD66">
        <v>3165</v>
      </c>
      <c r="AE66">
        <v>1162</v>
      </c>
      <c r="AF66">
        <v>0</v>
      </c>
    </row>
    <row r="67" spans="1:32" x14ac:dyDescent="0.25">
      <c r="A67" t="s">
        <v>162</v>
      </c>
      <c r="B67" t="s">
        <v>163</v>
      </c>
      <c r="C67">
        <v>3466</v>
      </c>
      <c r="D67">
        <v>3814</v>
      </c>
      <c r="E67">
        <v>3603</v>
      </c>
      <c r="F67">
        <v>3935</v>
      </c>
      <c r="G67">
        <v>3532</v>
      </c>
      <c r="H67">
        <v>3581</v>
      </c>
      <c r="I67">
        <v>3066</v>
      </c>
      <c r="J67">
        <v>2991</v>
      </c>
      <c r="K67">
        <v>3749</v>
      </c>
      <c r="L67">
        <v>2501</v>
      </c>
      <c r="M67">
        <v>3497</v>
      </c>
      <c r="N67">
        <v>3054</v>
      </c>
      <c r="O67">
        <v>5824</v>
      </c>
      <c r="P67">
        <v>2403</v>
      </c>
      <c r="Q67">
        <v>2613</v>
      </c>
      <c r="R67">
        <v>2377</v>
      </c>
      <c r="S67">
        <v>3059</v>
      </c>
      <c r="T67">
        <v>3276</v>
      </c>
      <c r="U67">
        <v>3806</v>
      </c>
      <c r="V67">
        <v>2635</v>
      </c>
      <c r="W67">
        <v>2339</v>
      </c>
      <c r="X67">
        <v>2447</v>
      </c>
      <c r="Y67">
        <v>3660</v>
      </c>
      <c r="Z67">
        <v>2119</v>
      </c>
      <c r="AA67">
        <v>2905</v>
      </c>
      <c r="AB67">
        <v>3576</v>
      </c>
      <c r="AC67">
        <v>3504</v>
      </c>
      <c r="AD67">
        <v>3712</v>
      </c>
      <c r="AE67">
        <v>1569</v>
      </c>
      <c r="AF67">
        <v>0</v>
      </c>
    </row>
    <row r="68" spans="1:32" x14ac:dyDescent="0.25">
      <c r="A68" t="s">
        <v>164</v>
      </c>
      <c r="B68" t="s">
        <v>165</v>
      </c>
      <c r="C68">
        <v>5428</v>
      </c>
      <c r="D68">
        <v>5390</v>
      </c>
      <c r="E68">
        <v>5190</v>
      </c>
      <c r="F68">
        <v>5947</v>
      </c>
      <c r="G68">
        <v>6286</v>
      </c>
      <c r="H68">
        <v>5864</v>
      </c>
      <c r="I68">
        <v>6618</v>
      </c>
      <c r="J68">
        <v>4999</v>
      </c>
      <c r="K68">
        <v>6302</v>
      </c>
      <c r="L68">
        <v>5060</v>
      </c>
      <c r="M68">
        <v>5112</v>
      </c>
      <c r="N68">
        <v>3785</v>
      </c>
      <c r="O68">
        <v>8719</v>
      </c>
      <c r="P68">
        <v>4893</v>
      </c>
      <c r="Q68">
        <v>2109</v>
      </c>
      <c r="R68">
        <v>2346</v>
      </c>
      <c r="S68">
        <v>4373</v>
      </c>
      <c r="T68">
        <v>4823</v>
      </c>
      <c r="U68">
        <v>5637</v>
      </c>
      <c r="V68">
        <v>5405</v>
      </c>
      <c r="W68">
        <v>5461</v>
      </c>
      <c r="X68">
        <v>3278</v>
      </c>
      <c r="Y68">
        <v>2835</v>
      </c>
      <c r="Z68">
        <v>2954</v>
      </c>
      <c r="AA68">
        <v>4293</v>
      </c>
      <c r="AB68">
        <v>5294</v>
      </c>
      <c r="AC68">
        <v>6461</v>
      </c>
      <c r="AD68">
        <v>5930</v>
      </c>
      <c r="AE68">
        <v>2276</v>
      </c>
      <c r="AF68">
        <v>0</v>
      </c>
    </row>
    <row r="69" spans="1:32" x14ac:dyDescent="0.25">
      <c r="A69" t="s">
        <v>166</v>
      </c>
      <c r="B69" t="s">
        <v>167</v>
      </c>
      <c r="C69">
        <v>5376</v>
      </c>
      <c r="D69">
        <v>5108</v>
      </c>
      <c r="E69">
        <v>5223</v>
      </c>
      <c r="F69">
        <v>5944</v>
      </c>
      <c r="G69">
        <v>5921</v>
      </c>
      <c r="H69">
        <v>6045</v>
      </c>
      <c r="I69">
        <v>6118</v>
      </c>
      <c r="J69">
        <v>4725</v>
      </c>
      <c r="K69">
        <v>5886</v>
      </c>
      <c r="L69">
        <v>5354</v>
      </c>
      <c r="M69">
        <v>4939</v>
      </c>
      <c r="N69">
        <v>4522</v>
      </c>
      <c r="O69">
        <v>8718</v>
      </c>
      <c r="P69">
        <v>4892</v>
      </c>
      <c r="Q69">
        <v>2412</v>
      </c>
      <c r="R69">
        <v>1968</v>
      </c>
      <c r="S69">
        <v>4294</v>
      </c>
      <c r="T69">
        <v>4833</v>
      </c>
      <c r="U69">
        <v>5533</v>
      </c>
      <c r="V69">
        <v>4524</v>
      </c>
      <c r="W69">
        <v>4672</v>
      </c>
      <c r="X69">
        <v>3188</v>
      </c>
      <c r="Y69">
        <v>2742</v>
      </c>
      <c r="Z69">
        <v>2810</v>
      </c>
      <c r="AA69">
        <v>3733</v>
      </c>
      <c r="AB69">
        <v>5084</v>
      </c>
      <c r="AC69">
        <v>5870</v>
      </c>
      <c r="AD69">
        <v>5758</v>
      </c>
      <c r="AE69">
        <v>2109</v>
      </c>
      <c r="AF69">
        <v>0</v>
      </c>
    </row>
    <row r="70" spans="1:32" x14ac:dyDescent="0.25">
      <c r="A70" t="s">
        <v>168</v>
      </c>
      <c r="B70" t="s">
        <v>169</v>
      </c>
      <c r="C70">
        <v>2304</v>
      </c>
      <c r="D70">
        <v>2161</v>
      </c>
      <c r="E70">
        <v>2790</v>
      </c>
      <c r="F70">
        <v>2911</v>
      </c>
      <c r="G70">
        <v>2246</v>
      </c>
      <c r="H70">
        <v>2799</v>
      </c>
      <c r="I70">
        <v>1307</v>
      </c>
      <c r="J70">
        <v>1934</v>
      </c>
      <c r="K70">
        <v>1528</v>
      </c>
      <c r="L70">
        <v>1633</v>
      </c>
      <c r="M70">
        <v>2331</v>
      </c>
      <c r="N70">
        <v>2147</v>
      </c>
      <c r="O70">
        <v>4201</v>
      </c>
      <c r="P70">
        <v>943</v>
      </c>
      <c r="Q70">
        <v>2563</v>
      </c>
      <c r="R70">
        <v>2111</v>
      </c>
      <c r="S70">
        <v>2735</v>
      </c>
      <c r="T70">
        <v>2236</v>
      </c>
      <c r="U70">
        <v>3044</v>
      </c>
      <c r="V70">
        <v>2089</v>
      </c>
      <c r="W70">
        <v>1628</v>
      </c>
      <c r="X70">
        <v>1553</v>
      </c>
      <c r="Y70">
        <v>3255</v>
      </c>
      <c r="Z70">
        <v>1808</v>
      </c>
      <c r="AA70">
        <v>1858</v>
      </c>
      <c r="AB70">
        <v>2692</v>
      </c>
      <c r="AC70">
        <v>2727</v>
      </c>
      <c r="AD70">
        <v>3004</v>
      </c>
      <c r="AE70">
        <v>1172</v>
      </c>
      <c r="AF70">
        <v>0</v>
      </c>
    </row>
    <row r="71" spans="1:32" x14ac:dyDescent="0.25">
      <c r="A71" t="s">
        <v>170</v>
      </c>
      <c r="B71" t="s">
        <v>171</v>
      </c>
      <c r="C71">
        <v>4464</v>
      </c>
      <c r="D71">
        <v>4252</v>
      </c>
      <c r="E71">
        <v>4260</v>
      </c>
      <c r="F71">
        <v>4613</v>
      </c>
      <c r="G71">
        <v>4189</v>
      </c>
      <c r="H71">
        <v>4323</v>
      </c>
      <c r="I71">
        <v>1678</v>
      </c>
      <c r="J71">
        <v>3469</v>
      </c>
      <c r="K71">
        <v>3966</v>
      </c>
      <c r="L71">
        <v>2956</v>
      </c>
      <c r="M71">
        <v>3705</v>
      </c>
      <c r="N71">
        <v>3431</v>
      </c>
      <c r="O71">
        <v>6042</v>
      </c>
      <c r="P71">
        <v>1299</v>
      </c>
      <c r="Q71">
        <v>2937</v>
      </c>
      <c r="R71">
        <v>3162</v>
      </c>
      <c r="S71">
        <v>4576</v>
      </c>
      <c r="T71">
        <v>3726</v>
      </c>
      <c r="U71">
        <v>3964</v>
      </c>
      <c r="V71">
        <v>3327</v>
      </c>
      <c r="W71">
        <v>3523</v>
      </c>
      <c r="X71">
        <v>2862</v>
      </c>
      <c r="Y71">
        <v>4255</v>
      </c>
      <c r="Z71">
        <v>3032</v>
      </c>
      <c r="AA71">
        <v>3285</v>
      </c>
      <c r="AB71">
        <v>3829</v>
      </c>
      <c r="AC71">
        <v>4040</v>
      </c>
      <c r="AD71">
        <v>4543</v>
      </c>
      <c r="AE71">
        <v>1932</v>
      </c>
      <c r="AF71">
        <v>0</v>
      </c>
    </row>
    <row r="72" spans="1:32" x14ac:dyDescent="0.25">
      <c r="A72" t="s">
        <v>172</v>
      </c>
      <c r="B72" t="s">
        <v>173</v>
      </c>
      <c r="C72">
        <v>5608</v>
      </c>
      <c r="D72">
        <v>5660</v>
      </c>
      <c r="E72">
        <v>5382</v>
      </c>
      <c r="F72">
        <v>5801</v>
      </c>
      <c r="G72">
        <v>5217</v>
      </c>
      <c r="H72">
        <v>8708</v>
      </c>
      <c r="I72">
        <v>6485</v>
      </c>
      <c r="J72">
        <v>4742</v>
      </c>
      <c r="K72">
        <v>5814</v>
      </c>
      <c r="L72">
        <v>4014</v>
      </c>
      <c r="M72">
        <v>4810</v>
      </c>
      <c r="N72">
        <v>4193</v>
      </c>
      <c r="O72">
        <v>13018</v>
      </c>
      <c r="P72">
        <v>4739</v>
      </c>
      <c r="Q72">
        <v>3018</v>
      </c>
      <c r="R72">
        <v>3298</v>
      </c>
      <c r="S72">
        <v>6575</v>
      </c>
      <c r="T72">
        <v>6007</v>
      </c>
      <c r="U72">
        <v>5206</v>
      </c>
      <c r="V72">
        <v>4246</v>
      </c>
      <c r="W72">
        <v>6230</v>
      </c>
      <c r="X72">
        <v>3349</v>
      </c>
      <c r="Y72">
        <v>5456</v>
      </c>
      <c r="Z72">
        <v>4191</v>
      </c>
      <c r="AA72">
        <v>4932</v>
      </c>
      <c r="AB72">
        <v>4830</v>
      </c>
      <c r="AC72">
        <v>5411</v>
      </c>
      <c r="AD72">
        <v>8508</v>
      </c>
      <c r="AE72">
        <v>3982</v>
      </c>
      <c r="AF72">
        <v>0</v>
      </c>
    </row>
    <row r="73" spans="1:32" x14ac:dyDescent="0.25">
      <c r="A73" t="s">
        <v>174</v>
      </c>
      <c r="B73" t="s">
        <v>175</v>
      </c>
      <c r="C73">
        <v>3852</v>
      </c>
      <c r="D73">
        <v>3582</v>
      </c>
      <c r="E73">
        <v>3437</v>
      </c>
      <c r="F73">
        <v>3888</v>
      </c>
      <c r="G73">
        <v>3612</v>
      </c>
      <c r="H73">
        <v>5683</v>
      </c>
      <c r="I73">
        <v>4226</v>
      </c>
      <c r="J73">
        <v>3160</v>
      </c>
      <c r="K73">
        <v>3906</v>
      </c>
      <c r="L73">
        <v>3221</v>
      </c>
      <c r="M73">
        <v>3029</v>
      </c>
      <c r="N73">
        <v>2959</v>
      </c>
      <c r="O73">
        <v>8644</v>
      </c>
      <c r="P73">
        <v>3064</v>
      </c>
      <c r="Q73">
        <v>2040</v>
      </c>
      <c r="R73">
        <v>2799</v>
      </c>
      <c r="S73">
        <v>4317</v>
      </c>
      <c r="T73">
        <v>3968</v>
      </c>
      <c r="U73">
        <v>3181</v>
      </c>
      <c r="V73">
        <v>2856</v>
      </c>
      <c r="W73">
        <v>4136</v>
      </c>
      <c r="X73">
        <v>3831</v>
      </c>
      <c r="Y73">
        <v>3438</v>
      </c>
      <c r="Z73">
        <v>2823</v>
      </c>
      <c r="AA73">
        <v>3310</v>
      </c>
      <c r="AB73">
        <v>3251</v>
      </c>
      <c r="AC73">
        <v>3311</v>
      </c>
      <c r="AD73">
        <v>5241</v>
      </c>
      <c r="AE73">
        <v>2513</v>
      </c>
      <c r="AF73">
        <v>0</v>
      </c>
    </row>
    <row r="74" spans="1:32" x14ac:dyDescent="0.25">
      <c r="A74" t="s">
        <v>176</v>
      </c>
      <c r="B74" t="s">
        <v>177</v>
      </c>
      <c r="C74">
        <v>3890</v>
      </c>
      <c r="D74">
        <v>4118</v>
      </c>
      <c r="E74">
        <v>3831</v>
      </c>
      <c r="F74">
        <v>3980</v>
      </c>
      <c r="G74">
        <v>3737</v>
      </c>
      <c r="H74">
        <v>6194</v>
      </c>
      <c r="I74">
        <v>5588</v>
      </c>
      <c r="J74">
        <v>3567</v>
      </c>
      <c r="K74">
        <v>4180</v>
      </c>
      <c r="L74">
        <v>2924</v>
      </c>
      <c r="M74">
        <v>3727</v>
      </c>
      <c r="N74">
        <v>3144</v>
      </c>
      <c r="O74">
        <v>9473</v>
      </c>
      <c r="P74">
        <v>4224</v>
      </c>
      <c r="Q74">
        <v>2578</v>
      </c>
      <c r="R74">
        <v>3270</v>
      </c>
      <c r="S74">
        <v>2252</v>
      </c>
      <c r="T74">
        <v>3039</v>
      </c>
      <c r="U74">
        <v>3685</v>
      </c>
      <c r="V74">
        <v>2867</v>
      </c>
      <c r="W74">
        <v>2692</v>
      </c>
      <c r="X74">
        <v>2261</v>
      </c>
      <c r="Y74">
        <v>3686</v>
      </c>
      <c r="Z74">
        <v>1618</v>
      </c>
      <c r="AA74">
        <v>2582</v>
      </c>
      <c r="AB74">
        <v>3419</v>
      </c>
      <c r="AC74">
        <v>3458</v>
      </c>
      <c r="AD74">
        <v>3560</v>
      </c>
      <c r="AE74">
        <v>1518</v>
      </c>
      <c r="AF74">
        <v>0</v>
      </c>
    </row>
    <row r="75" spans="1:32" x14ac:dyDescent="0.25">
      <c r="A75" t="s">
        <v>178</v>
      </c>
      <c r="B75" t="s">
        <v>179</v>
      </c>
      <c r="C75">
        <v>2537</v>
      </c>
      <c r="D75">
        <v>2528</v>
      </c>
      <c r="E75">
        <v>2337</v>
      </c>
      <c r="F75">
        <v>2545</v>
      </c>
      <c r="G75">
        <v>2241</v>
      </c>
      <c r="H75">
        <v>3859</v>
      </c>
      <c r="I75">
        <v>3293</v>
      </c>
      <c r="J75">
        <v>2364</v>
      </c>
      <c r="K75">
        <v>2636</v>
      </c>
      <c r="L75">
        <v>1783</v>
      </c>
      <c r="M75">
        <v>2079</v>
      </c>
      <c r="N75">
        <v>1732</v>
      </c>
      <c r="O75">
        <v>4970</v>
      </c>
      <c r="P75">
        <v>2514</v>
      </c>
      <c r="Q75">
        <v>1445</v>
      </c>
      <c r="R75">
        <v>1555</v>
      </c>
      <c r="S75">
        <v>1322</v>
      </c>
      <c r="T75">
        <v>1825</v>
      </c>
      <c r="U75">
        <v>2096</v>
      </c>
      <c r="V75">
        <v>1695</v>
      </c>
      <c r="W75">
        <v>1492</v>
      </c>
      <c r="X75">
        <v>1357</v>
      </c>
      <c r="Y75">
        <v>2214</v>
      </c>
      <c r="Z75">
        <v>887</v>
      </c>
      <c r="AA75">
        <v>1464</v>
      </c>
      <c r="AB75">
        <v>2069</v>
      </c>
      <c r="AC75">
        <v>2131</v>
      </c>
      <c r="AD75">
        <v>2117</v>
      </c>
      <c r="AE75">
        <v>938</v>
      </c>
      <c r="AF75">
        <v>1</v>
      </c>
    </row>
    <row r="76" spans="1:32" x14ac:dyDescent="0.25">
      <c r="A76" t="s">
        <v>180</v>
      </c>
      <c r="B76" t="s">
        <v>181</v>
      </c>
      <c r="C76">
        <v>5846</v>
      </c>
      <c r="D76">
        <v>5244</v>
      </c>
      <c r="E76">
        <v>5554</v>
      </c>
      <c r="F76">
        <v>6150</v>
      </c>
      <c r="G76">
        <v>6185</v>
      </c>
      <c r="H76">
        <v>10245</v>
      </c>
      <c r="I76">
        <v>7815</v>
      </c>
      <c r="J76">
        <v>5403</v>
      </c>
      <c r="K76">
        <v>6645</v>
      </c>
      <c r="L76">
        <v>5302</v>
      </c>
      <c r="M76">
        <v>5471</v>
      </c>
      <c r="N76">
        <v>4876</v>
      </c>
      <c r="O76">
        <v>15140</v>
      </c>
      <c r="P76">
        <v>5804</v>
      </c>
      <c r="Q76">
        <v>3650</v>
      </c>
      <c r="R76">
        <v>4403</v>
      </c>
      <c r="S76">
        <v>3435</v>
      </c>
      <c r="T76">
        <v>5332</v>
      </c>
      <c r="U76">
        <v>5839</v>
      </c>
      <c r="V76">
        <v>5484</v>
      </c>
      <c r="W76">
        <v>5085</v>
      </c>
      <c r="X76">
        <v>3610</v>
      </c>
      <c r="Y76">
        <v>5516</v>
      </c>
      <c r="Z76">
        <v>2504</v>
      </c>
      <c r="AA76">
        <v>4616</v>
      </c>
      <c r="AB76">
        <v>5433</v>
      </c>
      <c r="AC76">
        <v>6594</v>
      </c>
      <c r="AD76">
        <v>5922</v>
      </c>
      <c r="AE76">
        <v>2328</v>
      </c>
      <c r="AF76">
        <v>0</v>
      </c>
    </row>
    <row r="77" spans="1:32" x14ac:dyDescent="0.25">
      <c r="A77" t="s">
        <v>182</v>
      </c>
      <c r="B77" t="s">
        <v>183</v>
      </c>
      <c r="C77">
        <v>3596</v>
      </c>
      <c r="D77">
        <v>3695</v>
      </c>
      <c r="E77">
        <v>3720</v>
      </c>
      <c r="F77">
        <v>4148</v>
      </c>
      <c r="G77">
        <v>3953</v>
      </c>
      <c r="H77">
        <v>6740</v>
      </c>
      <c r="I77">
        <v>4952</v>
      </c>
      <c r="J77">
        <v>3078</v>
      </c>
      <c r="K77">
        <v>3887</v>
      </c>
      <c r="L77">
        <v>3757</v>
      </c>
      <c r="M77">
        <v>3356</v>
      </c>
      <c r="N77">
        <v>3080</v>
      </c>
      <c r="O77">
        <v>10060</v>
      </c>
      <c r="P77">
        <v>3948</v>
      </c>
      <c r="Q77">
        <v>2176</v>
      </c>
      <c r="R77">
        <v>3103</v>
      </c>
      <c r="S77">
        <v>2226</v>
      </c>
      <c r="T77">
        <v>3605</v>
      </c>
      <c r="U77">
        <v>3800</v>
      </c>
      <c r="V77">
        <v>3795</v>
      </c>
      <c r="W77">
        <v>3603</v>
      </c>
      <c r="X77">
        <v>2417</v>
      </c>
      <c r="Y77">
        <v>3616</v>
      </c>
      <c r="Z77">
        <v>1478</v>
      </c>
      <c r="AA77">
        <v>3029</v>
      </c>
      <c r="AB77">
        <v>3546</v>
      </c>
      <c r="AC77">
        <v>4211</v>
      </c>
      <c r="AD77">
        <v>3892</v>
      </c>
      <c r="AE77">
        <v>1655</v>
      </c>
      <c r="AF77">
        <v>0</v>
      </c>
    </row>
    <row r="78" spans="1:32" x14ac:dyDescent="0.25">
      <c r="A78" t="s">
        <v>184</v>
      </c>
      <c r="B78" t="s">
        <v>185</v>
      </c>
      <c r="C78">
        <v>4985</v>
      </c>
      <c r="D78">
        <v>5456</v>
      </c>
      <c r="E78">
        <v>5092</v>
      </c>
      <c r="F78">
        <v>5533</v>
      </c>
      <c r="G78">
        <v>5936</v>
      </c>
      <c r="H78">
        <v>9184</v>
      </c>
      <c r="I78">
        <v>6961</v>
      </c>
      <c r="J78">
        <v>4897</v>
      </c>
      <c r="K78">
        <v>6311</v>
      </c>
      <c r="L78">
        <v>4914</v>
      </c>
      <c r="M78">
        <v>4978</v>
      </c>
      <c r="N78">
        <v>4604</v>
      </c>
      <c r="O78">
        <v>14307</v>
      </c>
      <c r="P78">
        <v>5771</v>
      </c>
      <c r="Q78">
        <v>3245</v>
      </c>
      <c r="R78">
        <v>4557</v>
      </c>
      <c r="S78">
        <v>3312</v>
      </c>
      <c r="T78">
        <v>4732</v>
      </c>
      <c r="U78">
        <v>5456</v>
      </c>
      <c r="V78">
        <v>5079</v>
      </c>
      <c r="W78">
        <v>4803</v>
      </c>
      <c r="X78">
        <v>3246</v>
      </c>
      <c r="Y78">
        <v>4948</v>
      </c>
      <c r="Z78">
        <v>2341</v>
      </c>
      <c r="AA78">
        <v>3989</v>
      </c>
      <c r="AB78">
        <v>4959</v>
      </c>
      <c r="AC78">
        <v>5931</v>
      </c>
      <c r="AD78">
        <v>5171</v>
      </c>
      <c r="AE78">
        <v>2099</v>
      </c>
      <c r="AF78">
        <v>0</v>
      </c>
    </row>
    <row r="79" spans="1:32" x14ac:dyDescent="0.25">
      <c r="A79" t="s">
        <v>186</v>
      </c>
      <c r="B79" t="s">
        <v>187</v>
      </c>
      <c r="C79">
        <v>4521</v>
      </c>
      <c r="D79">
        <v>4627</v>
      </c>
      <c r="E79">
        <v>4345</v>
      </c>
      <c r="F79">
        <v>4688</v>
      </c>
      <c r="G79">
        <v>4844</v>
      </c>
      <c r="H79">
        <v>7566</v>
      </c>
      <c r="I79">
        <v>5967</v>
      </c>
      <c r="J79">
        <v>4095</v>
      </c>
      <c r="K79">
        <v>5231</v>
      </c>
      <c r="L79">
        <v>4586</v>
      </c>
      <c r="M79">
        <v>4006</v>
      </c>
      <c r="N79">
        <v>3684</v>
      </c>
      <c r="O79">
        <v>11333</v>
      </c>
      <c r="P79">
        <v>4449</v>
      </c>
      <c r="Q79">
        <v>2711</v>
      </c>
      <c r="R79">
        <v>3530</v>
      </c>
      <c r="S79">
        <v>2634</v>
      </c>
      <c r="T79">
        <v>4170</v>
      </c>
      <c r="U79">
        <v>4496</v>
      </c>
      <c r="V79">
        <v>4214</v>
      </c>
      <c r="W79">
        <v>4262</v>
      </c>
      <c r="X79">
        <v>2874</v>
      </c>
      <c r="Y79">
        <v>4349</v>
      </c>
      <c r="Z79">
        <v>2101</v>
      </c>
      <c r="AA79">
        <v>3390</v>
      </c>
      <c r="AB79">
        <v>4120</v>
      </c>
      <c r="AC79">
        <v>5050</v>
      </c>
      <c r="AD79">
        <v>4601</v>
      </c>
      <c r="AE79">
        <v>1761</v>
      </c>
      <c r="AF79">
        <v>0</v>
      </c>
    </row>
    <row r="80" spans="1:32" x14ac:dyDescent="0.25">
      <c r="A80" t="s">
        <v>188</v>
      </c>
      <c r="B80" t="s">
        <v>189</v>
      </c>
      <c r="C80">
        <v>6480</v>
      </c>
      <c r="D80">
        <v>6541</v>
      </c>
      <c r="E80">
        <v>6060</v>
      </c>
      <c r="F80">
        <v>6673</v>
      </c>
      <c r="G80">
        <v>6796</v>
      </c>
      <c r="H80">
        <v>10737</v>
      </c>
      <c r="I80">
        <v>8340</v>
      </c>
      <c r="J80">
        <v>5812</v>
      </c>
      <c r="K80">
        <v>7006</v>
      </c>
      <c r="L80">
        <v>5532</v>
      </c>
      <c r="M80">
        <v>5770</v>
      </c>
      <c r="N80">
        <v>5036</v>
      </c>
      <c r="O80">
        <v>16123</v>
      </c>
      <c r="P80">
        <v>6463</v>
      </c>
      <c r="Q80">
        <v>3911</v>
      </c>
      <c r="R80">
        <v>3818</v>
      </c>
      <c r="S80">
        <v>3693</v>
      </c>
      <c r="T80">
        <v>5645</v>
      </c>
      <c r="U80">
        <v>5896</v>
      </c>
      <c r="V80">
        <v>5353</v>
      </c>
      <c r="W80">
        <v>5028</v>
      </c>
      <c r="X80">
        <v>3735</v>
      </c>
      <c r="Y80">
        <v>5846</v>
      </c>
      <c r="Z80">
        <v>2708</v>
      </c>
      <c r="AA80">
        <v>4691</v>
      </c>
      <c r="AB80">
        <v>5787</v>
      </c>
      <c r="AC80">
        <v>6508</v>
      </c>
      <c r="AD80">
        <v>6122</v>
      </c>
      <c r="AE80">
        <v>2551</v>
      </c>
      <c r="AF80">
        <v>0</v>
      </c>
    </row>
    <row r="81" spans="1:32" x14ac:dyDescent="0.25">
      <c r="A81" t="s">
        <v>190</v>
      </c>
      <c r="B81" t="s">
        <v>191</v>
      </c>
      <c r="C81">
        <v>4585</v>
      </c>
      <c r="D81">
        <v>4670</v>
      </c>
      <c r="E81">
        <v>4543</v>
      </c>
      <c r="F81">
        <v>5042</v>
      </c>
      <c r="G81">
        <v>4786</v>
      </c>
      <c r="H81">
        <v>7736</v>
      </c>
      <c r="I81">
        <v>6318</v>
      </c>
      <c r="J81">
        <v>3488</v>
      </c>
      <c r="K81">
        <v>4423</v>
      </c>
      <c r="L81">
        <v>4464</v>
      </c>
      <c r="M81">
        <v>3826</v>
      </c>
      <c r="N81">
        <v>3152</v>
      </c>
      <c r="O81">
        <v>11705</v>
      </c>
      <c r="P81">
        <v>4523</v>
      </c>
      <c r="Q81">
        <v>2776</v>
      </c>
      <c r="R81">
        <v>2304</v>
      </c>
      <c r="S81">
        <v>2682</v>
      </c>
      <c r="T81">
        <v>4725</v>
      </c>
      <c r="U81">
        <v>4736</v>
      </c>
      <c r="V81">
        <v>4961</v>
      </c>
      <c r="W81">
        <v>5181</v>
      </c>
      <c r="X81">
        <v>3240</v>
      </c>
      <c r="Y81">
        <v>4771</v>
      </c>
      <c r="Z81">
        <v>2080</v>
      </c>
      <c r="AA81">
        <v>4085</v>
      </c>
      <c r="AB81">
        <v>4119</v>
      </c>
      <c r="AC81">
        <v>5685</v>
      </c>
      <c r="AD81">
        <v>5502</v>
      </c>
      <c r="AE81">
        <v>2090</v>
      </c>
      <c r="AF81">
        <v>0</v>
      </c>
    </row>
    <row r="82" spans="1:32" x14ac:dyDescent="0.25">
      <c r="A82" t="s">
        <v>192</v>
      </c>
      <c r="B82" t="s">
        <v>193</v>
      </c>
      <c r="C82">
        <v>6062</v>
      </c>
      <c r="D82">
        <v>6163</v>
      </c>
      <c r="E82">
        <v>5813</v>
      </c>
      <c r="F82">
        <v>6414</v>
      </c>
      <c r="G82">
        <v>6228</v>
      </c>
      <c r="H82">
        <v>10714</v>
      </c>
      <c r="I82">
        <v>7780</v>
      </c>
      <c r="J82">
        <v>5070</v>
      </c>
      <c r="K82">
        <v>6472</v>
      </c>
      <c r="L82">
        <v>5084</v>
      </c>
      <c r="M82">
        <v>5229</v>
      </c>
      <c r="N82">
        <v>4450</v>
      </c>
      <c r="O82">
        <v>14365</v>
      </c>
      <c r="P82">
        <v>5843</v>
      </c>
      <c r="Q82">
        <v>3120</v>
      </c>
      <c r="R82">
        <v>3574</v>
      </c>
      <c r="S82">
        <v>3299</v>
      </c>
      <c r="T82">
        <v>5572</v>
      </c>
      <c r="U82">
        <v>5961</v>
      </c>
      <c r="V82">
        <v>5631</v>
      </c>
      <c r="W82">
        <v>5489</v>
      </c>
      <c r="X82">
        <v>3826</v>
      </c>
      <c r="Y82">
        <v>5509</v>
      </c>
      <c r="Z82">
        <v>2691</v>
      </c>
      <c r="AA82">
        <v>4967</v>
      </c>
      <c r="AB82">
        <v>5367</v>
      </c>
      <c r="AC82">
        <v>6550</v>
      </c>
      <c r="AD82">
        <v>6134</v>
      </c>
      <c r="AE82">
        <v>2530</v>
      </c>
      <c r="AF82">
        <v>0</v>
      </c>
    </row>
    <row r="83" spans="1:32" x14ac:dyDescent="0.25">
      <c r="A83" t="s">
        <v>194</v>
      </c>
      <c r="B83" t="s">
        <v>195</v>
      </c>
      <c r="C83">
        <v>5522</v>
      </c>
      <c r="D83">
        <v>5548</v>
      </c>
      <c r="E83">
        <v>5485</v>
      </c>
      <c r="F83">
        <v>6001</v>
      </c>
      <c r="G83">
        <v>5874</v>
      </c>
      <c r="H83">
        <v>9623</v>
      </c>
      <c r="I83">
        <v>7254</v>
      </c>
      <c r="J83">
        <v>5122</v>
      </c>
      <c r="K83">
        <v>6308</v>
      </c>
      <c r="L83">
        <v>5536</v>
      </c>
      <c r="M83">
        <v>5056</v>
      </c>
      <c r="N83">
        <v>4587</v>
      </c>
      <c r="O83">
        <v>14500</v>
      </c>
      <c r="P83">
        <v>5591</v>
      </c>
      <c r="Q83">
        <v>3010</v>
      </c>
      <c r="R83">
        <v>4087</v>
      </c>
      <c r="S83">
        <v>3344</v>
      </c>
      <c r="T83">
        <v>5341</v>
      </c>
      <c r="U83">
        <v>5335</v>
      </c>
      <c r="V83">
        <v>5533</v>
      </c>
      <c r="W83">
        <v>5311</v>
      </c>
      <c r="X83">
        <v>3536</v>
      </c>
      <c r="Y83">
        <v>5243</v>
      </c>
      <c r="Z83">
        <v>2293</v>
      </c>
      <c r="AA83">
        <v>4302</v>
      </c>
      <c r="AB83">
        <v>5038</v>
      </c>
      <c r="AC83">
        <v>6668</v>
      </c>
      <c r="AD83">
        <v>5659</v>
      </c>
      <c r="AE83">
        <v>2324</v>
      </c>
      <c r="AF83">
        <v>0</v>
      </c>
    </row>
    <row r="84" spans="1:32" x14ac:dyDescent="0.25">
      <c r="A84" t="s">
        <v>196</v>
      </c>
      <c r="B84" t="s">
        <v>197</v>
      </c>
      <c r="C84">
        <v>5588</v>
      </c>
      <c r="D84">
        <v>5570</v>
      </c>
      <c r="E84">
        <v>5343</v>
      </c>
      <c r="F84">
        <v>5950</v>
      </c>
      <c r="G84">
        <v>5700</v>
      </c>
      <c r="H84">
        <v>9252</v>
      </c>
      <c r="I84">
        <v>7289</v>
      </c>
      <c r="J84">
        <v>4640</v>
      </c>
      <c r="K84">
        <v>5768</v>
      </c>
      <c r="L84">
        <v>4948</v>
      </c>
      <c r="M84">
        <v>4655</v>
      </c>
      <c r="N84">
        <v>4222</v>
      </c>
      <c r="O84">
        <v>13840</v>
      </c>
      <c r="P84">
        <v>5208</v>
      </c>
      <c r="Q84">
        <v>2761</v>
      </c>
      <c r="R84">
        <v>2209</v>
      </c>
      <c r="S84">
        <v>3298</v>
      </c>
      <c r="T84">
        <v>5353</v>
      </c>
      <c r="U84">
        <v>5473</v>
      </c>
      <c r="V84">
        <v>5749</v>
      </c>
      <c r="W84">
        <v>5525</v>
      </c>
      <c r="X84">
        <v>3401</v>
      </c>
      <c r="Y84">
        <v>5272</v>
      </c>
      <c r="Z84">
        <v>2382</v>
      </c>
      <c r="AA84">
        <v>4432</v>
      </c>
      <c r="AB84">
        <v>4963</v>
      </c>
      <c r="AC84">
        <v>6412</v>
      </c>
      <c r="AD84">
        <v>5728</v>
      </c>
      <c r="AE84">
        <v>2294</v>
      </c>
      <c r="AF84">
        <v>0</v>
      </c>
    </row>
    <row r="85" spans="1:32" x14ac:dyDescent="0.25">
      <c r="A85" t="s">
        <v>198</v>
      </c>
      <c r="B85" t="s">
        <v>199</v>
      </c>
      <c r="C85">
        <v>4449</v>
      </c>
      <c r="D85">
        <v>4703</v>
      </c>
      <c r="E85">
        <v>4220</v>
      </c>
      <c r="F85">
        <v>4947</v>
      </c>
      <c r="G85">
        <v>4612</v>
      </c>
      <c r="H85">
        <v>7374</v>
      </c>
      <c r="I85">
        <v>6302</v>
      </c>
      <c r="J85">
        <v>4215</v>
      </c>
      <c r="K85">
        <v>5159</v>
      </c>
      <c r="L85">
        <v>4025</v>
      </c>
      <c r="M85">
        <v>4317</v>
      </c>
      <c r="N85">
        <v>3612</v>
      </c>
      <c r="O85">
        <v>11685</v>
      </c>
      <c r="P85">
        <v>4581</v>
      </c>
      <c r="Q85">
        <v>2810</v>
      </c>
      <c r="R85">
        <v>2234</v>
      </c>
      <c r="S85">
        <v>2607</v>
      </c>
      <c r="T85">
        <v>3732</v>
      </c>
      <c r="U85">
        <v>4395</v>
      </c>
      <c r="V85">
        <v>3433</v>
      </c>
      <c r="W85">
        <v>3550</v>
      </c>
      <c r="X85">
        <v>2376</v>
      </c>
      <c r="Y85">
        <v>4335</v>
      </c>
      <c r="Z85">
        <v>2056</v>
      </c>
      <c r="AA85">
        <v>3319</v>
      </c>
      <c r="AB85">
        <v>4305</v>
      </c>
      <c r="AC85">
        <v>4483</v>
      </c>
      <c r="AD85">
        <v>4461</v>
      </c>
      <c r="AE85">
        <v>1881</v>
      </c>
      <c r="AF85">
        <v>0</v>
      </c>
    </row>
    <row r="86" spans="1:32" x14ac:dyDescent="0.25">
      <c r="A86" t="s">
        <v>200</v>
      </c>
      <c r="B86" t="s">
        <v>201</v>
      </c>
      <c r="C86">
        <v>3189</v>
      </c>
      <c r="D86">
        <v>3182</v>
      </c>
      <c r="E86">
        <v>3000</v>
      </c>
      <c r="F86">
        <v>3469</v>
      </c>
      <c r="G86">
        <v>3039</v>
      </c>
      <c r="H86">
        <v>5395</v>
      </c>
      <c r="I86">
        <v>5471</v>
      </c>
      <c r="J86">
        <v>2609</v>
      </c>
      <c r="K86">
        <v>3287</v>
      </c>
      <c r="L86">
        <v>3007</v>
      </c>
      <c r="M86">
        <v>2792</v>
      </c>
      <c r="N86">
        <v>2387</v>
      </c>
      <c r="O86">
        <v>7724</v>
      </c>
      <c r="P86">
        <v>3997</v>
      </c>
      <c r="Q86">
        <v>1550</v>
      </c>
      <c r="R86">
        <v>2068</v>
      </c>
      <c r="S86">
        <v>3184</v>
      </c>
      <c r="T86">
        <v>3095</v>
      </c>
      <c r="U86">
        <v>2769</v>
      </c>
      <c r="V86">
        <v>3193</v>
      </c>
      <c r="W86">
        <v>3625</v>
      </c>
      <c r="X86">
        <v>2472</v>
      </c>
      <c r="Y86">
        <v>3037</v>
      </c>
      <c r="Z86">
        <v>2243</v>
      </c>
      <c r="AA86">
        <v>2573</v>
      </c>
      <c r="AB86">
        <v>2608</v>
      </c>
      <c r="AC86">
        <v>3600</v>
      </c>
      <c r="AD86">
        <v>4007</v>
      </c>
      <c r="AE86">
        <v>1697</v>
      </c>
      <c r="AF86">
        <v>0</v>
      </c>
    </row>
    <row r="87" spans="1:32" x14ac:dyDescent="0.25">
      <c r="A87" t="s">
        <v>202</v>
      </c>
      <c r="B87" t="s">
        <v>203</v>
      </c>
      <c r="C87">
        <v>4401</v>
      </c>
      <c r="D87">
        <v>4051</v>
      </c>
      <c r="E87">
        <v>3871</v>
      </c>
      <c r="F87">
        <v>4638</v>
      </c>
      <c r="G87">
        <v>4359</v>
      </c>
      <c r="H87">
        <v>7318</v>
      </c>
      <c r="I87">
        <v>7523</v>
      </c>
      <c r="J87">
        <v>3797</v>
      </c>
      <c r="K87">
        <v>4120</v>
      </c>
      <c r="L87">
        <v>3957</v>
      </c>
      <c r="M87">
        <v>3709</v>
      </c>
      <c r="N87">
        <v>3100</v>
      </c>
      <c r="O87">
        <v>10679</v>
      </c>
      <c r="P87">
        <v>5776</v>
      </c>
      <c r="Q87">
        <v>2282</v>
      </c>
      <c r="R87">
        <v>3367</v>
      </c>
      <c r="S87">
        <v>3404</v>
      </c>
      <c r="T87">
        <v>3845</v>
      </c>
      <c r="U87">
        <v>3333</v>
      </c>
      <c r="V87">
        <v>3216</v>
      </c>
      <c r="W87">
        <v>4340</v>
      </c>
      <c r="X87">
        <v>3335</v>
      </c>
      <c r="Y87">
        <v>3865</v>
      </c>
      <c r="Z87">
        <v>2562</v>
      </c>
      <c r="AA87">
        <v>3117</v>
      </c>
      <c r="AB87">
        <v>3391</v>
      </c>
      <c r="AC87">
        <v>4422</v>
      </c>
      <c r="AD87">
        <v>4312</v>
      </c>
      <c r="AE87">
        <v>2166</v>
      </c>
      <c r="AF87">
        <v>0</v>
      </c>
    </row>
    <row r="88" spans="1:32" x14ac:dyDescent="0.25">
      <c r="A88" t="s">
        <v>204</v>
      </c>
      <c r="B88" t="s">
        <v>205</v>
      </c>
      <c r="C88">
        <v>6193</v>
      </c>
      <c r="D88">
        <v>5834</v>
      </c>
      <c r="E88">
        <v>5712</v>
      </c>
      <c r="F88">
        <v>6222</v>
      </c>
      <c r="G88">
        <v>5740</v>
      </c>
      <c r="H88">
        <v>10112</v>
      </c>
      <c r="I88">
        <v>9444</v>
      </c>
      <c r="J88">
        <v>5075</v>
      </c>
      <c r="K88">
        <v>6083</v>
      </c>
      <c r="L88">
        <v>4730</v>
      </c>
      <c r="M88">
        <v>5399</v>
      </c>
      <c r="N88">
        <v>4597</v>
      </c>
      <c r="O88">
        <v>13951</v>
      </c>
      <c r="P88">
        <v>7049</v>
      </c>
      <c r="Q88">
        <v>2929</v>
      </c>
      <c r="R88">
        <v>3936</v>
      </c>
      <c r="S88">
        <v>5506</v>
      </c>
      <c r="T88">
        <v>5250</v>
      </c>
      <c r="U88">
        <v>5075</v>
      </c>
      <c r="V88">
        <v>5471</v>
      </c>
      <c r="W88">
        <v>5828</v>
      </c>
      <c r="X88">
        <v>4701</v>
      </c>
      <c r="Y88">
        <v>5215</v>
      </c>
      <c r="Z88">
        <v>3876</v>
      </c>
      <c r="AA88">
        <v>4419</v>
      </c>
      <c r="AB88">
        <v>4698</v>
      </c>
      <c r="AC88">
        <v>5826</v>
      </c>
      <c r="AD88">
        <v>6824</v>
      </c>
      <c r="AE88">
        <v>3173</v>
      </c>
      <c r="AF88">
        <v>0</v>
      </c>
    </row>
    <row r="89" spans="1:32" x14ac:dyDescent="0.25">
      <c r="A89" t="s">
        <v>206</v>
      </c>
      <c r="B89" t="s">
        <v>207</v>
      </c>
      <c r="C89">
        <v>6282</v>
      </c>
      <c r="D89">
        <v>5738</v>
      </c>
      <c r="E89">
        <v>5829</v>
      </c>
      <c r="F89">
        <v>6594</v>
      </c>
      <c r="G89">
        <v>5868</v>
      </c>
      <c r="H89">
        <v>10562</v>
      </c>
      <c r="I89">
        <v>10465</v>
      </c>
      <c r="J89">
        <v>4835</v>
      </c>
      <c r="K89">
        <v>5632</v>
      </c>
      <c r="L89">
        <v>5479</v>
      </c>
      <c r="M89">
        <v>5351</v>
      </c>
      <c r="N89">
        <v>4464</v>
      </c>
      <c r="O89">
        <v>14370</v>
      </c>
      <c r="P89">
        <v>7910</v>
      </c>
      <c r="Q89">
        <v>3277</v>
      </c>
      <c r="R89">
        <v>4456</v>
      </c>
      <c r="S89">
        <v>5949</v>
      </c>
      <c r="T89">
        <v>6292</v>
      </c>
      <c r="U89">
        <v>5376</v>
      </c>
      <c r="V89">
        <v>6352</v>
      </c>
      <c r="W89">
        <v>7254</v>
      </c>
      <c r="X89">
        <v>5217</v>
      </c>
      <c r="Y89">
        <v>5768</v>
      </c>
      <c r="Z89">
        <v>4238</v>
      </c>
      <c r="AA89">
        <v>5088</v>
      </c>
      <c r="AB89">
        <v>4921</v>
      </c>
      <c r="AC89">
        <v>6959</v>
      </c>
      <c r="AD89">
        <v>7666</v>
      </c>
      <c r="AE89">
        <v>3388</v>
      </c>
      <c r="AF89">
        <v>0</v>
      </c>
    </row>
    <row r="90" spans="1:32" x14ac:dyDescent="0.25">
      <c r="A90" t="s">
        <v>208</v>
      </c>
      <c r="B90" t="s">
        <v>209</v>
      </c>
      <c r="C90">
        <v>4508</v>
      </c>
      <c r="D90">
        <v>4145</v>
      </c>
      <c r="E90">
        <v>4172</v>
      </c>
      <c r="F90">
        <v>4631</v>
      </c>
      <c r="G90">
        <v>4237</v>
      </c>
      <c r="H90">
        <v>7042</v>
      </c>
      <c r="I90">
        <v>7165</v>
      </c>
      <c r="J90">
        <v>3413</v>
      </c>
      <c r="K90">
        <v>4269</v>
      </c>
      <c r="L90">
        <v>4337</v>
      </c>
      <c r="M90">
        <v>3913</v>
      </c>
      <c r="N90">
        <v>3499</v>
      </c>
      <c r="O90">
        <v>10863</v>
      </c>
      <c r="P90">
        <v>5170</v>
      </c>
      <c r="Q90">
        <v>2217</v>
      </c>
      <c r="R90">
        <v>2898</v>
      </c>
      <c r="S90">
        <v>3829</v>
      </c>
      <c r="T90">
        <v>4176</v>
      </c>
      <c r="U90">
        <v>3652</v>
      </c>
      <c r="V90">
        <v>4177</v>
      </c>
      <c r="W90">
        <v>5164</v>
      </c>
      <c r="X90">
        <v>3966</v>
      </c>
      <c r="Y90">
        <v>4192</v>
      </c>
      <c r="Z90">
        <v>2802</v>
      </c>
      <c r="AA90">
        <v>3433</v>
      </c>
      <c r="AB90">
        <v>3397</v>
      </c>
      <c r="AC90">
        <v>4537</v>
      </c>
      <c r="AD90">
        <v>5684</v>
      </c>
      <c r="AE90">
        <v>2341</v>
      </c>
      <c r="AF90">
        <v>0</v>
      </c>
    </row>
    <row r="91" spans="1:32" x14ac:dyDescent="0.25">
      <c r="A91" t="s">
        <v>210</v>
      </c>
      <c r="B91" t="s">
        <v>211</v>
      </c>
      <c r="C91">
        <v>3517</v>
      </c>
      <c r="D91">
        <v>3299</v>
      </c>
      <c r="E91">
        <v>3346</v>
      </c>
      <c r="F91">
        <v>4007</v>
      </c>
      <c r="G91">
        <v>3732</v>
      </c>
      <c r="H91">
        <v>6029</v>
      </c>
      <c r="I91">
        <v>6343</v>
      </c>
      <c r="J91">
        <v>2915</v>
      </c>
      <c r="K91">
        <v>3308</v>
      </c>
      <c r="L91">
        <v>3146</v>
      </c>
      <c r="M91">
        <v>3623</v>
      </c>
      <c r="N91">
        <v>3016</v>
      </c>
      <c r="O91">
        <v>9513</v>
      </c>
      <c r="P91">
        <v>4887</v>
      </c>
      <c r="Q91">
        <v>2162</v>
      </c>
      <c r="R91">
        <v>2818</v>
      </c>
      <c r="S91">
        <v>3709</v>
      </c>
      <c r="T91">
        <v>3535</v>
      </c>
      <c r="U91">
        <v>3339</v>
      </c>
      <c r="V91">
        <v>3676</v>
      </c>
      <c r="W91">
        <v>4208</v>
      </c>
      <c r="X91">
        <v>3028</v>
      </c>
      <c r="Y91">
        <v>3481</v>
      </c>
      <c r="Z91">
        <v>2414</v>
      </c>
      <c r="AA91">
        <v>2988</v>
      </c>
      <c r="AB91">
        <v>3130</v>
      </c>
      <c r="AC91">
        <v>3757</v>
      </c>
      <c r="AD91">
        <v>4564</v>
      </c>
      <c r="AE91">
        <v>1842</v>
      </c>
      <c r="AF91">
        <v>0</v>
      </c>
    </row>
    <row r="92" spans="1:32" x14ac:dyDescent="0.25">
      <c r="A92" t="s">
        <v>212</v>
      </c>
      <c r="B92" t="s">
        <v>213</v>
      </c>
      <c r="C92">
        <v>6582</v>
      </c>
      <c r="D92">
        <v>6550</v>
      </c>
      <c r="E92">
        <v>6353</v>
      </c>
      <c r="F92">
        <v>6918</v>
      </c>
      <c r="G92">
        <v>6824</v>
      </c>
      <c r="H92">
        <v>9143</v>
      </c>
      <c r="I92">
        <v>8108</v>
      </c>
      <c r="J92">
        <v>5581</v>
      </c>
      <c r="K92">
        <v>6819</v>
      </c>
      <c r="L92">
        <v>6038</v>
      </c>
      <c r="M92">
        <v>5680</v>
      </c>
      <c r="N92">
        <v>5145</v>
      </c>
      <c r="O92">
        <v>13760</v>
      </c>
      <c r="P92">
        <v>5864</v>
      </c>
      <c r="Q92">
        <v>3866</v>
      </c>
      <c r="R92">
        <v>3479</v>
      </c>
      <c r="S92">
        <v>4853</v>
      </c>
      <c r="T92">
        <v>5982</v>
      </c>
      <c r="U92">
        <v>6145</v>
      </c>
      <c r="V92">
        <v>6144</v>
      </c>
      <c r="W92">
        <v>6254</v>
      </c>
      <c r="X92">
        <v>4021</v>
      </c>
      <c r="Y92">
        <v>5883</v>
      </c>
      <c r="Z92">
        <v>3543</v>
      </c>
      <c r="AA92">
        <v>5108</v>
      </c>
      <c r="AB92">
        <v>5974</v>
      </c>
      <c r="AC92">
        <v>7049</v>
      </c>
      <c r="AD92">
        <v>6451</v>
      </c>
      <c r="AE92">
        <v>2776</v>
      </c>
      <c r="AF92">
        <v>0</v>
      </c>
    </row>
    <row r="93" spans="1:32" x14ac:dyDescent="0.25">
      <c r="A93" t="s">
        <v>214</v>
      </c>
      <c r="B93" t="s">
        <v>215</v>
      </c>
      <c r="C93">
        <v>5863</v>
      </c>
      <c r="D93">
        <v>5706</v>
      </c>
      <c r="E93">
        <v>5408</v>
      </c>
      <c r="F93">
        <v>6059</v>
      </c>
      <c r="G93">
        <v>6379</v>
      </c>
      <c r="H93">
        <v>7802</v>
      </c>
      <c r="I93">
        <v>5861</v>
      </c>
      <c r="J93">
        <v>5359</v>
      </c>
      <c r="K93">
        <v>6461</v>
      </c>
      <c r="L93">
        <v>5097</v>
      </c>
      <c r="M93">
        <v>4958</v>
      </c>
      <c r="N93">
        <v>4572</v>
      </c>
      <c r="O93">
        <v>11253</v>
      </c>
      <c r="P93">
        <v>4074</v>
      </c>
      <c r="Q93">
        <v>2800</v>
      </c>
      <c r="R93">
        <v>1755</v>
      </c>
      <c r="S93">
        <v>5403</v>
      </c>
      <c r="T93">
        <v>6359</v>
      </c>
      <c r="U93">
        <v>5362</v>
      </c>
      <c r="V93">
        <v>5186</v>
      </c>
      <c r="W93">
        <v>6032</v>
      </c>
      <c r="X93">
        <v>3572</v>
      </c>
      <c r="Y93">
        <v>5163</v>
      </c>
      <c r="Z93">
        <v>3733</v>
      </c>
      <c r="AA93">
        <v>5337</v>
      </c>
      <c r="AB93">
        <v>5443</v>
      </c>
      <c r="AC93">
        <v>5998</v>
      </c>
      <c r="AD93">
        <v>7027</v>
      </c>
      <c r="AE93">
        <v>2371</v>
      </c>
      <c r="AF93">
        <v>0</v>
      </c>
    </row>
    <row r="94" spans="1:32" x14ac:dyDescent="0.25">
      <c r="A94" t="s">
        <v>216</v>
      </c>
      <c r="B94" t="s">
        <v>217</v>
      </c>
      <c r="C94">
        <v>5221</v>
      </c>
      <c r="D94">
        <v>5072</v>
      </c>
      <c r="E94">
        <v>4735</v>
      </c>
      <c r="F94">
        <v>5072</v>
      </c>
      <c r="G94">
        <v>5332</v>
      </c>
      <c r="H94">
        <v>6714</v>
      </c>
      <c r="I94">
        <v>5134</v>
      </c>
      <c r="J94">
        <v>4728</v>
      </c>
      <c r="K94">
        <v>5767</v>
      </c>
      <c r="L94">
        <v>4585</v>
      </c>
      <c r="M94">
        <v>4594</v>
      </c>
      <c r="N94">
        <v>4050</v>
      </c>
      <c r="O94">
        <v>9657</v>
      </c>
      <c r="P94">
        <v>3682</v>
      </c>
      <c r="Q94">
        <v>2460</v>
      </c>
      <c r="R94">
        <v>3729</v>
      </c>
      <c r="S94">
        <v>4975</v>
      </c>
      <c r="T94">
        <v>5270</v>
      </c>
      <c r="U94">
        <v>4733</v>
      </c>
      <c r="V94">
        <v>4495</v>
      </c>
      <c r="W94">
        <v>5281</v>
      </c>
      <c r="X94">
        <v>2998</v>
      </c>
      <c r="Y94">
        <v>4537</v>
      </c>
      <c r="Z94">
        <v>3365</v>
      </c>
      <c r="AA94">
        <v>4371</v>
      </c>
      <c r="AB94">
        <v>4743</v>
      </c>
      <c r="AC94">
        <v>5072</v>
      </c>
      <c r="AD94">
        <v>5701</v>
      </c>
      <c r="AE94">
        <v>2029</v>
      </c>
      <c r="AF94">
        <v>0</v>
      </c>
    </row>
    <row r="95" spans="1:32" x14ac:dyDescent="0.25">
      <c r="A95" t="s">
        <v>218</v>
      </c>
      <c r="B95" t="s">
        <v>219</v>
      </c>
      <c r="C95">
        <v>5421</v>
      </c>
      <c r="D95">
        <v>5270</v>
      </c>
      <c r="E95">
        <v>5027</v>
      </c>
      <c r="F95">
        <v>5628</v>
      </c>
      <c r="G95">
        <v>5789</v>
      </c>
      <c r="H95">
        <v>6983</v>
      </c>
      <c r="I95">
        <v>5230</v>
      </c>
      <c r="J95">
        <v>4748</v>
      </c>
      <c r="K95">
        <v>5672</v>
      </c>
      <c r="L95">
        <v>4641</v>
      </c>
      <c r="M95">
        <v>4919</v>
      </c>
      <c r="N95">
        <v>4567</v>
      </c>
      <c r="O95">
        <v>10565</v>
      </c>
      <c r="P95">
        <v>3953</v>
      </c>
      <c r="Q95">
        <v>3199</v>
      </c>
      <c r="R95">
        <v>3957</v>
      </c>
      <c r="S95">
        <v>5318</v>
      </c>
      <c r="T95">
        <v>5824</v>
      </c>
      <c r="U95">
        <v>5260</v>
      </c>
      <c r="V95">
        <v>4999</v>
      </c>
      <c r="W95">
        <v>6059</v>
      </c>
      <c r="X95">
        <v>3238</v>
      </c>
      <c r="Y95">
        <v>5127</v>
      </c>
      <c r="Z95">
        <v>3796</v>
      </c>
      <c r="AA95">
        <v>4826</v>
      </c>
      <c r="AB95">
        <v>4839</v>
      </c>
      <c r="AC95">
        <v>5962</v>
      </c>
      <c r="AD95">
        <v>6906</v>
      </c>
      <c r="AE95">
        <v>2140</v>
      </c>
      <c r="AF95">
        <v>0</v>
      </c>
    </row>
    <row r="96" spans="1:32" x14ac:dyDescent="0.25">
      <c r="A96" t="s">
        <v>220</v>
      </c>
      <c r="B96" t="s">
        <v>221</v>
      </c>
      <c r="C96">
        <v>5624</v>
      </c>
      <c r="D96">
        <v>5497</v>
      </c>
      <c r="E96">
        <v>5275</v>
      </c>
      <c r="F96">
        <v>5784</v>
      </c>
      <c r="G96">
        <v>5763</v>
      </c>
      <c r="H96">
        <v>6854</v>
      </c>
      <c r="I96">
        <v>5340</v>
      </c>
      <c r="J96">
        <v>4776</v>
      </c>
      <c r="K96">
        <v>6020</v>
      </c>
      <c r="L96">
        <v>4413</v>
      </c>
      <c r="M96">
        <v>4917</v>
      </c>
      <c r="N96">
        <v>4012</v>
      </c>
      <c r="O96">
        <v>10857</v>
      </c>
      <c r="P96">
        <v>3990</v>
      </c>
      <c r="Q96">
        <v>4874</v>
      </c>
      <c r="R96">
        <v>4266</v>
      </c>
      <c r="S96">
        <v>6900</v>
      </c>
      <c r="T96">
        <v>6906</v>
      </c>
      <c r="U96">
        <v>7494</v>
      </c>
      <c r="V96">
        <v>6897</v>
      </c>
      <c r="W96">
        <v>5330</v>
      </c>
      <c r="X96">
        <v>3271</v>
      </c>
      <c r="Y96">
        <v>7754</v>
      </c>
      <c r="Z96">
        <v>4778</v>
      </c>
      <c r="AA96">
        <v>5788</v>
      </c>
      <c r="AB96">
        <v>7574</v>
      </c>
      <c r="AC96">
        <v>7942</v>
      </c>
      <c r="AD96">
        <v>6727</v>
      </c>
      <c r="AE96">
        <v>2209</v>
      </c>
      <c r="AF96">
        <v>0</v>
      </c>
    </row>
    <row r="97" spans="1:32" x14ac:dyDescent="0.25">
      <c r="A97" t="s">
        <v>222</v>
      </c>
      <c r="B97" t="s">
        <v>223</v>
      </c>
      <c r="C97">
        <v>6553</v>
      </c>
      <c r="D97">
        <v>6024</v>
      </c>
      <c r="E97">
        <v>5826</v>
      </c>
      <c r="F97">
        <v>6496</v>
      </c>
      <c r="G97">
        <v>5722</v>
      </c>
      <c r="H97">
        <v>7539</v>
      </c>
      <c r="I97">
        <v>6004</v>
      </c>
      <c r="J97">
        <v>4439</v>
      </c>
      <c r="K97">
        <v>5286</v>
      </c>
      <c r="L97">
        <v>4706</v>
      </c>
      <c r="M97">
        <v>4774</v>
      </c>
      <c r="N97">
        <v>4370</v>
      </c>
      <c r="O97">
        <v>11504</v>
      </c>
      <c r="P97">
        <v>4405</v>
      </c>
      <c r="Q97">
        <v>3680</v>
      </c>
      <c r="R97">
        <v>4100</v>
      </c>
      <c r="S97">
        <v>5712</v>
      </c>
      <c r="T97">
        <v>7085</v>
      </c>
      <c r="U97">
        <v>5385</v>
      </c>
      <c r="V97">
        <v>5710</v>
      </c>
      <c r="W97">
        <v>6908</v>
      </c>
      <c r="X97">
        <v>3859</v>
      </c>
      <c r="Y97">
        <v>5891</v>
      </c>
      <c r="Z97">
        <v>3952</v>
      </c>
      <c r="AA97">
        <v>5662</v>
      </c>
      <c r="AB97">
        <v>5083</v>
      </c>
      <c r="AC97">
        <v>6273</v>
      </c>
      <c r="AD97">
        <v>8049</v>
      </c>
      <c r="AE97">
        <v>2620</v>
      </c>
      <c r="AF97">
        <v>0</v>
      </c>
    </row>
    <row r="98" spans="1:32" x14ac:dyDescent="0.25">
      <c r="A98" t="s">
        <v>224</v>
      </c>
      <c r="B98" t="s">
        <v>225</v>
      </c>
      <c r="C98">
        <v>5683</v>
      </c>
      <c r="D98">
        <v>5229</v>
      </c>
      <c r="E98">
        <v>5241</v>
      </c>
      <c r="F98">
        <v>5967</v>
      </c>
      <c r="G98">
        <v>5607</v>
      </c>
      <c r="H98">
        <v>7238</v>
      </c>
      <c r="I98">
        <v>5419</v>
      </c>
      <c r="J98">
        <v>4475</v>
      </c>
      <c r="K98">
        <v>5593</v>
      </c>
      <c r="L98">
        <v>5163</v>
      </c>
      <c r="M98">
        <v>4795</v>
      </c>
      <c r="N98">
        <v>4510</v>
      </c>
      <c r="O98">
        <v>10878</v>
      </c>
      <c r="P98">
        <v>4199</v>
      </c>
      <c r="Q98">
        <v>3057</v>
      </c>
      <c r="R98">
        <v>2612</v>
      </c>
      <c r="S98">
        <v>5216</v>
      </c>
      <c r="T98">
        <v>6651</v>
      </c>
      <c r="U98">
        <v>5618</v>
      </c>
      <c r="V98">
        <v>5652</v>
      </c>
      <c r="W98">
        <v>6918</v>
      </c>
      <c r="X98">
        <v>3743</v>
      </c>
      <c r="Y98">
        <v>5034</v>
      </c>
      <c r="Z98">
        <v>3824</v>
      </c>
      <c r="AA98">
        <v>5512</v>
      </c>
      <c r="AB98">
        <v>4995</v>
      </c>
      <c r="AC98">
        <v>6073</v>
      </c>
      <c r="AD98">
        <v>6929</v>
      </c>
      <c r="AE98">
        <v>2379</v>
      </c>
      <c r="AF98">
        <v>0</v>
      </c>
    </row>
    <row r="99" spans="1:32" x14ac:dyDescent="0.25">
      <c r="A99" t="s">
        <v>226</v>
      </c>
      <c r="B99" t="s">
        <v>227</v>
      </c>
      <c r="C99">
        <v>4924</v>
      </c>
      <c r="D99">
        <v>4834</v>
      </c>
      <c r="E99">
        <v>4549</v>
      </c>
      <c r="F99">
        <v>4947</v>
      </c>
      <c r="G99">
        <v>5091</v>
      </c>
      <c r="H99">
        <v>5986</v>
      </c>
      <c r="I99">
        <v>4680</v>
      </c>
      <c r="J99">
        <v>4769</v>
      </c>
      <c r="K99">
        <v>6046</v>
      </c>
      <c r="L99">
        <v>4275</v>
      </c>
      <c r="M99">
        <v>4426</v>
      </c>
      <c r="N99">
        <v>3952</v>
      </c>
      <c r="O99">
        <v>9010</v>
      </c>
      <c r="P99">
        <v>3441</v>
      </c>
      <c r="Q99">
        <v>2928</v>
      </c>
      <c r="R99">
        <v>3453</v>
      </c>
      <c r="S99">
        <v>4607</v>
      </c>
      <c r="T99">
        <v>4850</v>
      </c>
      <c r="U99">
        <v>4253</v>
      </c>
      <c r="V99">
        <v>3650</v>
      </c>
      <c r="W99">
        <v>4736</v>
      </c>
      <c r="X99">
        <v>2735</v>
      </c>
      <c r="Y99">
        <v>4370</v>
      </c>
      <c r="Z99">
        <v>3189</v>
      </c>
      <c r="AA99">
        <v>3863</v>
      </c>
      <c r="AB99">
        <v>4329</v>
      </c>
      <c r="AC99">
        <v>4496</v>
      </c>
      <c r="AD99">
        <v>5703</v>
      </c>
      <c r="AE99">
        <v>1963</v>
      </c>
      <c r="AF99">
        <v>0</v>
      </c>
    </row>
    <row r="100" spans="1:32" x14ac:dyDescent="0.25">
      <c r="A100" t="s">
        <v>228</v>
      </c>
      <c r="B100" t="s">
        <v>229</v>
      </c>
      <c r="C100">
        <v>2486</v>
      </c>
      <c r="D100">
        <v>2322</v>
      </c>
      <c r="E100">
        <v>2351</v>
      </c>
      <c r="F100">
        <v>2768</v>
      </c>
      <c r="G100">
        <v>2935</v>
      </c>
      <c r="H100">
        <v>3334</v>
      </c>
      <c r="I100">
        <v>2579</v>
      </c>
      <c r="J100">
        <v>2310</v>
      </c>
      <c r="K100">
        <v>2684</v>
      </c>
      <c r="L100">
        <v>2451</v>
      </c>
      <c r="M100">
        <v>2522</v>
      </c>
      <c r="N100">
        <v>2114</v>
      </c>
      <c r="O100">
        <v>5292</v>
      </c>
      <c r="P100">
        <v>1960</v>
      </c>
      <c r="Q100">
        <v>1728</v>
      </c>
      <c r="R100">
        <v>378</v>
      </c>
      <c r="S100">
        <v>2579</v>
      </c>
      <c r="T100">
        <v>3070</v>
      </c>
      <c r="U100">
        <v>2758</v>
      </c>
      <c r="V100">
        <v>2616</v>
      </c>
      <c r="W100">
        <v>2835</v>
      </c>
      <c r="X100">
        <v>1350</v>
      </c>
      <c r="Y100">
        <v>2464</v>
      </c>
      <c r="Z100">
        <v>1771</v>
      </c>
      <c r="AA100">
        <v>2612</v>
      </c>
      <c r="AB100">
        <v>2526</v>
      </c>
      <c r="AC100">
        <v>3007</v>
      </c>
      <c r="AD100">
        <v>3104</v>
      </c>
      <c r="AE100">
        <v>987</v>
      </c>
      <c r="AF100">
        <v>0</v>
      </c>
    </row>
    <row r="101" spans="1:32" x14ac:dyDescent="0.25">
      <c r="A101" t="s">
        <v>230</v>
      </c>
      <c r="B101" t="s">
        <v>231</v>
      </c>
      <c r="C101">
        <v>2145</v>
      </c>
      <c r="D101">
        <v>2134</v>
      </c>
      <c r="E101">
        <v>2080</v>
      </c>
      <c r="F101">
        <v>2424</v>
      </c>
      <c r="G101">
        <v>2404</v>
      </c>
      <c r="H101">
        <v>2964</v>
      </c>
      <c r="I101">
        <v>2436</v>
      </c>
      <c r="J101">
        <v>1963</v>
      </c>
      <c r="K101">
        <v>2447</v>
      </c>
      <c r="L101">
        <v>2009</v>
      </c>
      <c r="M101">
        <v>2002</v>
      </c>
      <c r="N101">
        <v>1618</v>
      </c>
      <c r="O101">
        <v>4269</v>
      </c>
      <c r="P101">
        <v>1799</v>
      </c>
      <c r="Q101">
        <v>1380</v>
      </c>
      <c r="R101">
        <v>1544</v>
      </c>
      <c r="S101">
        <v>2090</v>
      </c>
      <c r="T101">
        <v>2406</v>
      </c>
      <c r="U101">
        <v>2084</v>
      </c>
      <c r="V101">
        <v>1974</v>
      </c>
      <c r="W101">
        <v>2262</v>
      </c>
      <c r="X101">
        <v>1356</v>
      </c>
      <c r="Y101">
        <v>1983</v>
      </c>
      <c r="Z101">
        <v>1375</v>
      </c>
      <c r="AA101">
        <v>2063</v>
      </c>
      <c r="AB101">
        <v>2137</v>
      </c>
      <c r="AC101">
        <v>2275</v>
      </c>
      <c r="AD101">
        <v>2347</v>
      </c>
      <c r="AE101">
        <v>900</v>
      </c>
      <c r="AF101">
        <v>0</v>
      </c>
    </row>
    <row r="102" spans="1:32" x14ac:dyDescent="0.25">
      <c r="A102" t="s">
        <v>232</v>
      </c>
      <c r="B102" t="s">
        <v>233</v>
      </c>
      <c r="C102">
        <v>2889</v>
      </c>
      <c r="D102">
        <v>3090</v>
      </c>
      <c r="E102">
        <v>2870</v>
      </c>
      <c r="F102">
        <v>3216</v>
      </c>
      <c r="G102">
        <v>2101</v>
      </c>
      <c r="H102">
        <v>4317</v>
      </c>
      <c r="I102">
        <v>4174</v>
      </c>
      <c r="J102">
        <v>2698</v>
      </c>
      <c r="K102">
        <v>3358</v>
      </c>
      <c r="L102">
        <v>3075</v>
      </c>
      <c r="M102">
        <v>2782</v>
      </c>
      <c r="N102">
        <v>1550</v>
      </c>
      <c r="O102">
        <v>6355</v>
      </c>
      <c r="P102">
        <v>2837</v>
      </c>
      <c r="Q102">
        <v>1546</v>
      </c>
      <c r="R102">
        <v>2414</v>
      </c>
      <c r="S102">
        <v>2426</v>
      </c>
      <c r="T102">
        <v>2648</v>
      </c>
      <c r="U102">
        <v>2929</v>
      </c>
      <c r="V102">
        <v>3037</v>
      </c>
      <c r="W102">
        <v>3067</v>
      </c>
      <c r="X102">
        <v>1590</v>
      </c>
      <c r="Y102">
        <v>3118</v>
      </c>
      <c r="Z102">
        <v>1664</v>
      </c>
      <c r="AA102">
        <v>2413</v>
      </c>
      <c r="AB102">
        <v>2669</v>
      </c>
      <c r="AC102">
        <v>3717</v>
      </c>
      <c r="AD102">
        <v>3228</v>
      </c>
      <c r="AE102">
        <v>1049</v>
      </c>
      <c r="AF102">
        <v>0</v>
      </c>
    </row>
    <row r="103" spans="1:32" x14ac:dyDescent="0.25">
      <c r="A103" t="s">
        <v>234</v>
      </c>
      <c r="B103" t="s">
        <v>235</v>
      </c>
      <c r="C103">
        <v>2939</v>
      </c>
      <c r="D103">
        <v>9086</v>
      </c>
      <c r="E103">
        <v>8320</v>
      </c>
      <c r="F103">
        <v>5982</v>
      </c>
      <c r="G103">
        <v>3980</v>
      </c>
      <c r="H103">
        <v>750</v>
      </c>
      <c r="I103">
        <v>8</v>
      </c>
      <c r="J103">
        <v>2695</v>
      </c>
      <c r="K103">
        <v>10367</v>
      </c>
      <c r="L103">
        <v>8134</v>
      </c>
      <c r="M103">
        <v>5579</v>
      </c>
      <c r="N103">
        <v>2894</v>
      </c>
      <c r="O103">
        <v>1043</v>
      </c>
      <c r="P103">
        <v>4</v>
      </c>
      <c r="Q103">
        <v>3418</v>
      </c>
      <c r="R103">
        <v>3060</v>
      </c>
      <c r="S103">
        <v>4692</v>
      </c>
      <c r="T103">
        <v>4943</v>
      </c>
      <c r="U103">
        <v>5673</v>
      </c>
      <c r="V103">
        <v>4877</v>
      </c>
      <c r="W103">
        <v>4784</v>
      </c>
      <c r="X103">
        <v>2873</v>
      </c>
      <c r="Y103">
        <v>5165</v>
      </c>
      <c r="Z103">
        <v>3241</v>
      </c>
      <c r="AA103">
        <v>4038</v>
      </c>
      <c r="AB103">
        <v>5288</v>
      </c>
      <c r="AC103">
        <v>6050</v>
      </c>
      <c r="AD103">
        <v>5695</v>
      </c>
      <c r="AE103">
        <v>2017</v>
      </c>
      <c r="AF103">
        <v>0</v>
      </c>
    </row>
    <row r="104" spans="1:32" x14ac:dyDescent="0.25">
      <c r="A104" t="s">
        <v>236</v>
      </c>
      <c r="B104" t="s">
        <v>237</v>
      </c>
      <c r="C104">
        <v>3796</v>
      </c>
      <c r="D104">
        <v>5300</v>
      </c>
      <c r="E104">
        <v>4802</v>
      </c>
      <c r="F104">
        <v>5166</v>
      </c>
      <c r="G104">
        <v>2101</v>
      </c>
      <c r="H104">
        <v>640</v>
      </c>
      <c r="I104">
        <v>0</v>
      </c>
      <c r="J104">
        <v>3373</v>
      </c>
      <c r="K104">
        <v>5865</v>
      </c>
      <c r="L104">
        <v>4919</v>
      </c>
      <c r="M104">
        <v>4444</v>
      </c>
      <c r="N104">
        <v>1540</v>
      </c>
      <c r="O104">
        <v>905</v>
      </c>
      <c r="P104">
        <v>0</v>
      </c>
      <c r="Q104">
        <v>1982</v>
      </c>
      <c r="R104">
        <v>1350</v>
      </c>
      <c r="S104">
        <v>2071</v>
      </c>
      <c r="T104">
        <v>2234</v>
      </c>
      <c r="U104">
        <v>2385</v>
      </c>
      <c r="V104">
        <v>2196</v>
      </c>
      <c r="W104">
        <v>3479</v>
      </c>
      <c r="X104">
        <v>1990</v>
      </c>
      <c r="Y104">
        <v>2205</v>
      </c>
      <c r="Z104">
        <v>1498</v>
      </c>
      <c r="AA104">
        <v>1951</v>
      </c>
      <c r="AB104">
        <v>2448</v>
      </c>
      <c r="AC104">
        <v>2736</v>
      </c>
      <c r="AD104">
        <v>3818</v>
      </c>
      <c r="AE104">
        <v>1400</v>
      </c>
      <c r="AF104">
        <v>0</v>
      </c>
    </row>
    <row r="105" spans="1:32" x14ac:dyDescent="0.25">
      <c r="A105" t="s">
        <v>238</v>
      </c>
      <c r="B105" t="s">
        <v>239</v>
      </c>
      <c r="C105">
        <v>7150</v>
      </c>
      <c r="D105">
        <v>10478</v>
      </c>
      <c r="E105">
        <v>10313</v>
      </c>
      <c r="F105">
        <v>10777</v>
      </c>
      <c r="G105">
        <v>4765</v>
      </c>
      <c r="H105">
        <v>1378</v>
      </c>
      <c r="I105">
        <v>40</v>
      </c>
      <c r="J105">
        <v>7054</v>
      </c>
      <c r="K105">
        <v>13447</v>
      </c>
      <c r="L105">
        <v>10866</v>
      </c>
      <c r="M105">
        <v>9859</v>
      </c>
      <c r="N105">
        <v>3763</v>
      </c>
      <c r="O105">
        <v>2069</v>
      </c>
      <c r="P105">
        <v>40</v>
      </c>
      <c r="Q105">
        <v>3339</v>
      </c>
      <c r="R105">
        <v>3851</v>
      </c>
      <c r="S105">
        <v>4708</v>
      </c>
      <c r="T105">
        <v>4772</v>
      </c>
      <c r="U105">
        <v>5437</v>
      </c>
      <c r="V105">
        <v>5128</v>
      </c>
      <c r="W105">
        <v>7825</v>
      </c>
      <c r="X105">
        <v>4405</v>
      </c>
      <c r="Y105">
        <v>5145</v>
      </c>
      <c r="Z105">
        <v>3239</v>
      </c>
      <c r="AA105">
        <v>3965</v>
      </c>
      <c r="AB105">
        <v>5356</v>
      </c>
      <c r="AC105">
        <v>5651</v>
      </c>
      <c r="AD105">
        <v>8268</v>
      </c>
      <c r="AE105">
        <v>2893</v>
      </c>
      <c r="AF105">
        <v>0</v>
      </c>
    </row>
    <row r="106" spans="1:32" x14ac:dyDescent="0.25">
      <c r="A106" t="s">
        <v>240</v>
      </c>
      <c r="B106" t="s">
        <v>241</v>
      </c>
      <c r="C106">
        <v>2476</v>
      </c>
      <c r="D106">
        <v>7542</v>
      </c>
      <c r="E106">
        <v>7207</v>
      </c>
      <c r="F106">
        <v>5298</v>
      </c>
      <c r="G106">
        <v>3511</v>
      </c>
      <c r="H106">
        <v>617</v>
      </c>
      <c r="I106">
        <v>0</v>
      </c>
      <c r="J106">
        <v>2424</v>
      </c>
      <c r="K106">
        <v>9479</v>
      </c>
      <c r="L106">
        <v>8150</v>
      </c>
      <c r="M106">
        <v>4895</v>
      </c>
      <c r="N106">
        <v>2907</v>
      </c>
      <c r="O106">
        <v>956</v>
      </c>
      <c r="P106">
        <v>0</v>
      </c>
      <c r="Q106">
        <v>2969</v>
      </c>
      <c r="R106">
        <v>4319</v>
      </c>
      <c r="S106">
        <v>4078</v>
      </c>
      <c r="T106">
        <v>4648</v>
      </c>
      <c r="U106">
        <v>5057</v>
      </c>
      <c r="V106">
        <v>4568</v>
      </c>
      <c r="W106">
        <v>4622</v>
      </c>
      <c r="X106">
        <v>2611</v>
      </c>
      <c r="Y106">
        <v>4653</v>
      </c>
      <c r="Z106">
        <v>2905</v>
      </c>
      <c r="AA106">
        <v>3737</v>
      </c>
      <c r="AB106">
        <v>4860</v>
      </c>
      <c r="AC106">
        <v>5364</v>
      </c>
      <c r="AD106">
        <v>4917</v>
      </c>
      <c r="AE106">
        <v>1739</v>
      </c>
      <c r="AF106">
        <v>0</v>
      </c>
    </row>
    <row r="107" spans="1:32" x14ac:dyDescent="0.25">
      <c r="A107" t="s">
        <v>242</v>
      </c>
      <c r="B107" t="s">
        <v>243</v>
      </c>
      <c r="C107">
        <v>2491</v>
      </c>
      <c r="D107">
        <v>8036</v>
      </c>
      <c r="E107">
        <v>7795</v>
      </c>
      <c r="F107">
        <v>5820</v>
      </c>
      <c r="G107">
        <v>4087</v>
      </c>
      <c r="H107">
        <v>758</v>
      </c>
      <c r="I107">
        <v>0</v>
      </c>
      <c r="J107">
        <v>2407</v>
      </c>
      <c r="K107">
        <v>10241</v>
      </c>
      <c r="L107">
        <v>8563</v>
      </c>
      <c r="M107">
        <v>5607</v>
      </c>
      <c r="N107">
        <v>3153</v>
      </c>
      <c r="O107">
        <v>1072</v>
      </c>
      <c r="P107">
        <v>0</v>
      </c>
      <c r="Q107">
        <v>2976</v>
      </c>
      <c r="R107">
        <v>2890</v>
      </c>
      <c r="S107">
        <v>4796</v>
      </c>
      <c r="T107">
        <v>5291</v>
      </c>
      <c r="U107">
        <v>5998</v>
      </c>
      <c r="V107">
        <v>3124</v>
      </c>
      <c r="W107">
        <v>5622</v>
      </c>
      <c r="X107">
        <v>1525</v>
      </c>
      <c r="Y107">
        <v>5027</v>
      </c>
      <c r="Z107">
        <v>1864</v>
      </c>
      <c r="AA107">
        <v>4341</v>
      </c>
      <c r="AB107">
        <v>5822</v>
      </c>
      <c r="AC107">
        <v>6483</v>
      </c>
      <c r="AD107">
        <v>5867</v>
      </c>
      <c r="AE107">
        <v>1960</v>
      </c>
      <c r="AF107">
        <v>0</v>
      </c>
    </row>
    <row r="108" spans="1:32" x14ac:dyDescent="0.25">
      <c r="A108" t="s">
        <v>244</v>
      </c>
      <c r="B108" t="s">
        <v>245</v>
      </c>
      <c r="C108">
        <v>1216</v>
      </c>
      <c r="D108">
        <v>3876</v>
      </c>
      <c r="E108">
        <v>4021</v>
      </c>
      <c r="F108">
        <v>3247</v>
      </c>
      <c r="G108">
        <v>2068</v>
      </c>
      <c r="H108">
        <v>435</v>
      </c>
      <c r="I108">
        <v>5</v>
      </c>
      <c r="J108">
        <v>1183</v>
      </c>
      <c r="K108">
        <v>4695</v>
      </c>
      <c r="L108">
        <v>4373</v>
      </c>
      <c r="M108">
        <v>2951</v>
      </c>
      <c r="N108">
        <v>1731</v>
      </c>
      <c r="O108">
        <v>648</v>
      </c>
      <c r="P108">
        <v>0</v>
      </c>
      <c r="Q108">
        <v>1851</v>
      </c>
      <c r="R108">
        <v>1787</v>
      </c>
      <c r="S108">
        <v>2600</v>
      </c>
      <c r="T108">
        <v>3075</v>
      </c>
      <c r="U108">
        <v>3224</v>
      </c>
      <c r="V108">
        <v>3441</v>
      </c>
      <c r="W108">
        <v>3196</v>
      </c>
      <c r="X108">
        <v>1680</v>
      </c>
      <c r="Y108">
        <v>2711</v>
      </c>
      <c r="Z108">
        <v>1752</v>
      </c>
      <c r="AA108">
        <v>2521</v>
      </c>
      <c r="AB108">
        <v>2982</v>
      </c>
      <c r="AC108">
        <v>3871</v>
      </c>
      <c r="AD108">
        <v>3162</v>
      </c>
      <c r="AE108">
        <v>1053</v>
      </c>
      <c r="AF108">
        <v>0</v>
      </c>
    </row>
    <row r="109" spans="1:32" x14ac:dyDescent="0.25">
      <c r="A109" t="s">
        <v>236</v>
      </c>
      <c r="B109" t="s">
        <v>246</v>
      </c>
      <c r="C109">
        <v>3675</v>
      </c>
      <c r="D109">
        <v>8313</v>
      </c>
      <c r="E109">
        <v>7721</v>
      </c>
      <c r="F109">
        <v>6261</v>
      </c>
      <c r="G109">
        <v>3757</v>
      </c>
      <c r="H109">
        <v>1170</v>
      </c>
      <c r="I109">
        <v>819</v>
      </c>
      <c r="J109">
        <v>3329</v>
      </c>
      <c r="K109">
        <v>9337</v>
      </c>
      <c r="L109">
        <v>7631</v>
      </c>
      <c r="M109">
        <v>5560</v>
      </c>
      <c r="N109">
        <v>3141</v>
      </c>
      <c r="O109">
        <v>1639</v>
      </c>
      <c r="P109">
        <v>597</v>
      </c>
      <c r="Q109">
        <v>3521</v>
      </c>
      <c r="R109">
        <v>3615</v>
      </c>
      <c r="S109">
        <v>4471</v>
      </c>
      <c r="T109">
        <v>4815</v>
      </c>
      <c r="U109">
        <v>5623</v>
      </c>
      <c r="V109">
        <v>5845</v>
      </c>
      <c r="W109">
        <v>5170</v>
      </c>
      <c r="X109">
        <v>2636</v>
      </c>
      <c r="Y109">
        <v>5614</v>
      </c>
      <c r="Z109">
        <v>3074</v>
      </c>
      <c r="AA109">
        <v>4312</v>
      </c>
      <c r="AB109">
        <v>5636</v>
      </c>
      <c r="AC109">
        <v>6807</v>
      </c>
      <c r="AD109">
        <v>6051</v>
      </c>
      <c r="AE109">
        <v>1994</v>
      </c>
      <c r="AF109">
        <v>0</v>
      </c>
    </row>
    <row r="110" spans="1:32" x14ac:dyDescent="0.25">
      <c r="A110" t="s">
        <v>236</v>
      </c>
      <c r="B110" t="s">
        <v>247</v>
      </c>
      <c r="C110">
        <v>2450</v>
      </c>
      <c r="D110">
        <v>7378</v>
      </c>
      <c r="E110">
        <v>7063</v>
      </c>
      <c r="F110">
        <v>5177</v>
      </c>
      <c r="G110">
        <v>3199</v>
      </c>
      <c r="H110">
        <v>626</v>
      </c>
      <c r="I110">
        <v>28</v>
      </c>
      <c r="J110">
        <v>2192</v>
      </c>
      <c r="K110">
        <v>8063</v>
      </c>
      <c r="L110">
        <v>7275</v>
      </c>
      <c r="M110">
        <v>4592</v>
      </c>
      <c r="N110">
        <v>2662</v>
      </c>
      <c r="O110">
        <v>969</v>
      </c>
      <c r="P110">
        <v>21</v>
      </c>
      <c r="Q110">
        <v>2939</v>
      </c>
      <c r="R110">
        <v>3766</v>
      </c>
      <c r="S110">
        <v>4227</v>
      </c>
      <c r="T110">
        <v>4747</v>
      </c>
      <c r="U110">
        <v>5067</v>
      </c>
      <c r="V110">
        <v>5048</v>
      </c>
      <c r="W110">
        <v>4762</v>
      </c>
      <c r="X110">
        <v>2611</v>
      </c>
      <c r="Y110">
        <v>4641</v>
      </c>
      <c r="Z110">
        <v>2889</v>
      </c>
      <c r="AA110">
        <v>3890</v>
      </c>
      <c r="AB110">
        <v>4656</v>
      </c>
      <c r="AC110">
        <v>5597</v>
      </c>
      <c r="AD110">
        <v>5280</v>
      </c>
      <c r="AE110">
        <v>1728</v>
      </c>
      <c r="AF110">
        <v>0</v>
      </c>
    </row>
    <row r="111" spans="1:32" x14ac:dyDescent="0.25">
      <c r="A111" t="s">
        <v>248</v>
      </c>
      <c r="B111" t="s">
        <v>249</v>
      </c>
      <c r="C111">
        <v>4416</v>
      </c>
      <c r="D111">
        <v>6718</v>
      </c>
      <c r="E111">
        <v>6447</v>
      </c>
      <c r="F111">
        <v>7068</v>
      </c>
      <c r="G111">
        <v>3931</v>
      </c>
      <c r="H111">
        <v>2909</v>
      </c>
      <c r="I111">
        <v>3829</v>
      </c>
      <c r="J111">
        <v>4192</v>
      </c>
      <c r="K111">
        <v>8187</v>
      </c>
      <c r="L111">
        <v>7012</v>
      </c>
      <c r="M111">
        <v>6670</v>
      </c>
      <c r="N111">
        <v>3046</v>
      </c>
      <c r="O111">
        <v>4368</v>
      </c>
      <c r="P111">
        <v>2989</v>
      </c>
      <c r="Q111">
        <v>3996</v>
      </c>
      <c r="R111">
        <v>4773</v>
      </c>
      <c r="S111">
        <v>3901</v>
      </c>
      <c r="T111">
        <v>4149</v>
      </c>
      <c r="U111">
        <v>9093</v>
      </c>
      <c r="V111">
        <v>8923</v>
      </c>
      <c r="W111">
        <v>5986</v>
      </c>
      <c r="X111">
        <v>3264</v>
      </c>
      <c r="Y111">
        <v>6393</v>
      </c>
      <c r="Z111">
        <v>2763</v>
      </c>
      <c r="AA111">
        <v>3412</v>
      </c>
      <c r="AB111">
        <v>8889</v>
      </c>
      <c r="AC111">
        <v>10497</v>
      </c>
      <c r="AD111">
        <v>6607</v>
      </c>
      <c r="AE111">
        <v>2252</v>
      </c>
      <c r="AF111">
        <v>0</v>
      </c>
    </row>
    <row r="112" spans="1:32" x14ac:dyDescent="0.25">
      <c r="A112" t="s">
        <v>250</v>
      </c>
      <c r="B112" t="s">
        <v>251</v>
      </c>
      <c r="C112">
        <v>2711</v>
      </c>
      <c r="D112">
        <v>8008</v>
      </c>
      <c r="E112">
        <v>7517</v>
      </c>
      <c r="F112">
        <v>5412</v>
      </c>
      <c r="G112">
        <v>3550</v>
      </c>
      <c r="H112">
        <v>609</v>
      </c>
      <c r="I112">
        <v>18</v>
      </c>
      <c r="J112">
        <v>2750</v>
      </c>
      <c r="K112">
        <v>10082</v>
      </c>
      <c r="L112">
        <v>8147</v>
      </c>
      <c r="M112">
        <v>5035</v>
      </c>
      <c r="N112">
        <v>2832</v>
      </c>
      <c r="O112">
        <v>975</v>
      </c>
      <c r="P112">
        <v>8</v>
      </c>
      <c r="Q112">
        <v>3281</v>
      </c>
      <c r="R112">
        <v>2790</v>
      </c>
      <c r="S112">
        <v>4323</v>
      </c>
      <c r="T112">
        <v>4503</v>
      </c>
      <c r="U112">
        <v>4981</v>
      </c>
      <c r="V112">
        <v>4810</v>
      </c>
      <c r="W112">
        <v>4750</v>
      </c>
      <c r="X112">
        <v>2567</v>
      </c>
      <c r="Y112">
        <v>4923</v>
      </c>
      <c r="Z112">
        <v>2909</v>
      </c>
      <c r="AA112">
        <v>3684</v>
      </c>
      <c r="AB112">
        <v>4933</v>
      </c>
      <c r="AC112">
        <v>5542</v>
      </c>
      <c r="AD112">
        <v>5223</v>
      </c>
      <c r="AE112">
        <v>1815</v>
      </c>
      <c r="AF112">
        <v>0</v>
      </c>
    </row>
    <row r="113" spans="1:32" x14ac:dyDescent="0.25">
      <c r="A113" t="s">
        <v>252</v>
      </c>
      <c r="B113" t="s">
        <v>253</v>
      </c>
      <c r="C113">
        <v>2463</v>
      </c>
      <c r="D113">
        <v>7437</v>
      </c>
      <c r="E113">
        <v>7185</v>
      </c>
      <c r="F113">
        <v>5307</v>
      </c>
      <c r="G113">
        <v>3254</v>
      </c>
      <c r="H113">
        <v>613</v>
      </c>
      <c r="I113">
        <v>2</v>
      </c>
      <c r="J113">
        <v>2065</v>
      </c>
      <c r="K113">
        <v>7837</v>
      </c>
      <c r="L113">
        <v>7394</v>
      </c>
      <c r="M113">
        <v>4232</v>
      </c>
      <c r="N113">
        <v>2492</v>
      </c>
      <c r="O113">
        <v>931</v>
      </c>
      <c r="P113">
        <v>0</v>
      </c>
      <c r="Q113">
        <v>2546</v>
      </c>
      <c r="R113">
        <v>3788</v>
      </c>
      <c r="S113">
        <v>3786</v>
      </c>
      <c r="T113">
        <v>4636</v>
      </c>
      <c r="U113">
        <v>4601</v>
      </c>
      <c r="V113">
        <v>5033</v>
      </c>
      <c r="W113">
        <v>5165</v>
      </c>
      <c r="X113">
        <v>2594</v>
      </c>
      <c r="Y113">
        <v>4593</v>
      </c>
      <c r="Z113">
        <v>2783</v>
      </c>
      <c r="AA113">
        <v>3909</v>
      </c>
      <c r="AB113">
        <v>4432</v>
      </c>
      <c r="AC113">
        <v>5709</v>
      </c>
      <c r="AD113">
        <v>5306</v>
      </c>
      <c r="AE113">
        <v>1805</v>
      </c>
      <c r="AF113">
        <v>0</v>
      </c>
    </row>
    <row r="114" spans="1:32" x14ac:dyDescent="0.25">
      <c r="A114" t="s">
        <v>236</v>
      </c>
      <c r="B114" t="s">
        <v>254</v>
      </c>
      <c r="C114">
        <v>2296</v>
      </c>
      <c r="D114">
        <v>6851</v>
      </c>
      <c r="E114">
        <v>6732</v>
      </c>
      <c r="F114">
        <v>5199</v>
      </c>
      <c r="G114">
        <v>3111</v>
      </c>
      <c r="H114">
        <v>581</v>
      </c>
      <c r="I114">
        <v>0</v>
      </c>
      <c r="J114">
        <v>1896</v>
      </c>
      <c r="K114">
        <v>7246</v>
      </c>
      <c r="L114">
        <v>6969</v>
      </c>
      <c r="M114">
        <v>4156</v>
      </c>
      <c r="N114">
        <v>2404</v>
      </c>
      <c r="O114">
        <v>871</v>
      </c>
      <c r="P114">
        <v>0</v>
      </c>
      <c r="Q114">
        <v>2378</v>
      </c>
      <c r="R114">
        <v>1843</v>
      </c>
      <c r="S114">
        <v>3535</v>
      </c>
      <c r="T114">
        <v>4956</v>
      </c>
      <c r="U114">
        <v>4870</v>
      </c>
      <c r="V114">
        <v>5297</v>
      </c>
      <c r="W114">
        <v>5220</v>
      </c>
      <c r="X114">
        <v>2620</v>
      </c>
      <c r="Y114">
        <v>4450</v>
      </c>
      <c r="Z114">
        <v>2574</v>
      </c>
      <c r="AA114">
        <v>3988</v>
      </c>
      <c r="AB114">
        <v>4507</v>
      </c>
      <c r="AC114">
        <v>5584</v>
      </c>
      <c r="AD114">
        <v>5581</v>
      </c>
      <c r="AE114">
        <v>1749</v>
      </c>
      <c r="AF114">
        <v>2</v>
      </c>
    </row>
    <row r="115" spans="1:32" x14ac:dyDescent="0.25">
      <c r="A115" t="s">
        <v>236</v>
      </c>
      <c r="B115" t="s">
        <v>255</v>
      </c>
      <c r="C115">
        <v>1782</v>
      </c>
      <c r="D115">
        <v>5246</v>
      </c>
      <c r="E115">
        <v>5135</v>
      </c>
      <c r="F115">
        <v>3942</v>
      </c>
      <c r="G115">
        <v>2525</v>
      </c>
      <c r="H115">
        <v>497</v>
      </c>
      <c r="I115">
        <v>1</v>
      </c>
      <c r="J115">
        <v>1519</v>
      </c>
      <c r="K115">
        <v>5876</v>
      </c>
      <c r="L115">
        <v>5954</v>
      </c>
      <c r="M115">
        <v>3536</v>
      </c>
      <c r="N115">
        <v>2006</v>
      </c>
      <c r="O115">
        <v>706</v>
      </c>
      <c r="P115">
        <v>0</v>
      </c>
      <c r="Q115">
        <v>2029</v>
      </c>
      <c r="R115">
        <v>1684</v>
      </c>
      <c r="S115">
        <v>3010</v>
      </c>
      <c r="T115">
        <v>3750</v>
      </c>
      <c r="U115">
        <v>3936</v>
      </c>
      <c r="V115">
        <v>4364</v>
      </c>
      <c r="W115">
        <v>4309</v>
      </c>
      <c r="X115">
        <v>2162</v>
      </c>
      <c r="Y115">
        <v>3511</v>
      </c>
      <c r="Z115">
        <v>2067</v>
      </c>
      <c r="AA115">
        <v>3216</v>
      </c>
      <c r="AB115">
        <v>3894</v>
      </c>
      <c r="AC115">
        <v>4589</v>
      </c>
      <c r="AD115">
        <v>4227</v>
      </c>
      <c r="AE115">
        <v>1333</v>
      </c>
      <c r="AF115">
        <v>0</v>
      </c>
    </row>
    <row r="116" spans="1:32" x14ac:dyDescent="0.25">
      <c r="A116" t="s">
        <v>256</v>
      </c>
      <c r="B116" t="s">
        <v>257</v>
      </c>
      <c r="C116">
        <v>2022</v>
      </c>
      <c r="D116">
        <v>6204</v>
      </c>
      <c r="E116">
        <v>5764</v>
      </c>
      <c r="F116">
        <v>4306</v>
      </c>
      <c r="G116">
        <v>2906</v>
      </c>
      <c r="H116">
        <v>561</v>
      </c>
      <c r="I116">
        <v>30</v>
      </c>
      <c r="J116">
        <v>1994</v>
      </c>
      <c r="K116">
        <v>7804</v>
      </c>
      <c r="L116">
        <v>6433</v>
      </c>
      <c r="M116">
        <v>3887</v>
      </c>
      <c r="N116">
        <v>2317</v>
      </c>
      <c r="O116">
        <v>790</v>
      </c>
      <c r="P116">
        <v>18</v>
      </c>
      <c r="Q116">
        <v>2445</v>
      </c>
      <c r="R116">
        <v>3229</v>
      </c>
      <c r="S116">
        <v>3507</v>
      </c>
      <c r="T116">
        <v>3577</v>
      </c>
      <c r="U116">
        <v>4047</v>
      </c>
      <c r="V116">
        <v>3793</v>
      </c>
      <c r="W116">
        <v>3620</v>
      </c>
      <c r="X116">
        <v>1676</v>
      </c>
      <c r="Y116">
        <v>3760</v>
      </c>
      <c r="Z116">
        <v>2391</v>
      </c>
      <c r="AA116">
        <v>3040</v>
      </c>
      <c r="AB116">
        <v>3975</v>
      </c>
      <c r="AC116">
        <v>4325</v>
      </c>
      <c r="AD116">
        <v>4082</v>
      </c>
      <c r="AE116">
        <v>1340</v>
      </c>
      <c r="AF116">
        <v>0</v>
      </c>
    </row>
    <row r="117" spans="1:32" x14ac:dyDescent="0.25">
      <c r="A117" t="s">
        <v>258</v>
      </c>
      <c r="B117" t="s">
        <v>259</v>
      </c>
      <c r="C117">
        <v>4596</v>
      </c>
      <c r="D117">
        <v>6911</v>
      </c>
      <c r="E117">
        <v>6280</v>
      </c>
      <c r="F117">
        <v>6805</v>
      </c>
      <c r="G117">
        <v>3100</v>
      </c>
      <c r="H117">
        <v>565</v>
      </c>
      <c r="I117">
        <v>1</v>
      </c>
      <c r="J117">
        <v>4641</v>
      </c>
      <c r="K117">
        <v>8445</v>
      </c>
      <c r="L117">
        <v>7429</v>
      </c>
      <c r="M117">
        <v>6158</v>
      </c>
      <c r="N117">
        <v>2389</v>
      </c>
      <c r="O117">
        <v>825</v>
      </c>
      <c r="P117">
        <v>1</v>
      </c>
      <c r="Q117">
        <v>2714</v>
      </c>
      <c r="R117">
        <v>3595</v>
      </c>
      <c r="S117">
        <v>3586</v>
      </c>
      <c r="T117">
        <v>3717</v>
      </c>
      <c r="U117">
        <v>3953</v>
      </c>
      <c r="V117">
        <v>3713</v>
      </c>
      <c r="W117">
        <v>3817</v>
      </c>
      <c r="X117">
        <v>2148</v>
      </c>
      <c r="Y117">
        <v>3963</v>
      </c>
      <c r="Z117">
        <v>2519</v>
      </c>
      <c r="AA117">
        <v>2960</v>
      </c>
      <c r="AB117">
        <v>3986</v>
      </c>
      <c r="AC117">
        <v>4384</v>
      </c>
      <c r="AD117">
        <v>4116</v>
      </c>
      <c r="AE117">
        <v>1415</v>
      </c>
      <c r="AF117">
        <v>0</v>
      </c>
    </row>
    <row r="118" spans="1:32" x14ac:dyDescent="0.25">
      <c r="A118" t="s">
        <v>236</v>
      </c>
      <c r="B118" t="s">
        <v>260</v>
      </c>
      <c r="C118">
        <v>7247</v>
      </c>
      <c r="D118">
        <v>11778</v>
      </c>
      <c r="E118">
        <v>8337</v>
      </c>
      <c r="F118">
        <v>12211</v>
      </c>
      <c r="G118">
        <v>4478</v>
      </c>
      <c r="H118">
        <v>1004</v>
      </c>
      <c r="I118">
        <v>8</v>
      </c>
      <c r="J118">
        <v>7427</v>
      </c>
      <c r="K118">
        <v>12522</v>
      </c>
      <c r="L118">
        <v>6399</v>
      </c>
      <c r="M118">
        <v>8870</v>
      </c>
      <c r="N118">
        <v>3137</v>
      </c>
      <c r="O118">
        <v>2128</v>
      </c>
      <c r="P118">
        <v>2</v>
      </c>
      <c r="Q118">
        <v>2695</v>
      </c>
      <c r="R118">
        <v>4398</v>
      </c>
      <c r="S118">
        <v>4418</v>
      </c>
      <c r="T118">
        <v>3077</v>
      </c>
      <c r="U118">
        <v>5516</v>
      </c>
      <c r="V118">
        <v>5639</v>
      </c>
      <c r="W118">
        <v>8122</v>
      </c>
      <c r="X118">
        <v>4093</v>
      </c>
      <c r="Y118">
        <v>5144</v>
      </c>
      <c r="Z118">
        <v>3152</v>
      </c>
      <c r="AA118">
        <v>4079</v>
      </c>
      <c r="AB118">
        <v>3389</v>
      </c>
      <c r="AC118">
        <v>6093</v>
      </c>
      <c r="AD118">
        <v>9059</v>
      </c>
      <c r="AE118">
        <v>3409</v>
      </c>
      <c r="AF118">
        <v>0</v>
      </c>
    </row>
    <row r="119" spans="1:32" x14ac:dyDescent="0.25">
      <c r="A119" t="s">
        <v>261</v>
      </c>
      <c r="B119" t="s">
        <v>262</v>
      </c>
      <c r="C119">
        <v>4643</v>
      </c>
      <c r="D119">
        <v>6951</v>
      </c>
      <c r="E119">
        <v>6787</v>
      </c>
      <c r="F119">
        <v>7210</v>
      </c>
      <c r="G119">
        <v>3077</v>
      </c>
      <c r="H119">
        <v>578</v>
      </c>
      <c r="I119">
        <v>0</v>
      </c>
      <c r="J119">
        <v>3917</v>
      </c>
      <c r="K119">
        <v>7240</v>
      </c>
      <c r="L119">
        <v>5789</v>
      </c>
      <c r="M119">
        <v>6373</v>
      </c>
      <c r="N119">
        <v>2324</v>
      </c>
      <c r="O119">
        <v>877</v>
      </c>
      <c r="P119">
        <v>0</v>
      </c>
      <c r="Q119">
        <v>2884</v>
      </c>
      <c r="R119">
        <v>3636</v>
      </c>
      <c r="S119">
        <v>3708</v>
      </c>
      <c r="T119">
        <v>4257</v>
      </c>
      <c r="U119">
        <v>4331</v>
      </c>
      <c r="V119">
        <v>4074</v>
      </c>
      <c r="W119">
        <v>4103</v>
      </c>
      <c r="X119">
        <v>2505</v>
      </c>
      <c r="Y119">
        <v>4336</v>
      </c>
      <c r="Z119">
        <v>2595</v>
      </c>
      <c r="AA119">
        <v>3434</v>
      </c>
      <c r="AB119">
        <v>4268</v>
      </c>
      <c r="AC119">
        <v>4825</v>
      </c>
      <c r="AD119">
        <v>5075</v>
      </c>
      <c r="AE119">
        <v>1667</v>
      </c>
      <c r="AF119">
        <v>0</v>
      </c>
    </row>
    <row r="120" spans="1:32" x14ac:dyDescent="0.25">
      <c r="A120" t="s">
        <v>263</v>
      </c>
      <c r="B120" t="s">
        <v>264</v>
      </c>
      <c r="C120">
        <v>3021</v>
      </c>
      <c r="D120">
        <v>2631</v>
      </c>
      <c r="E120">
        <v>5824</v>
      </c>
      <c r="F120">
        <v>6524</v>
      </c>
      <c r="G120">
        <v>4121</v>
      </c>
      <c r="H120">
        <v>8606</v>
      </c>
      <c r="I120">
        <v>10210</v>
      </c>
      <c r="J120">
        <v>2531</v>
      </c>
      <c r="K120">
        <v>3022</v>
      </c>
      <c r="L120">
        <v>5869</v>
      </c>
      <c r="M120">
        <v>5583</v>
      </c>
      <c r="N120">
        <v>3277</v>
      </c>
      <c r="O120">
        <v>13154</v>
      </c>
      <c r="P120">
        <v>7252</v>
      </c>
      <c r="Q120">
        <v>3511</v>
      </c>
      <c r="R120">
        <v>4567</v>
      </c>
      <c r="S120">
        <v>6680</v>
      </c>
      <c r="T120">
        <v>7350</v>
      </c>
      <c r="U120">
        <v>6233</v>
      </c>
      <c r="V120">
        <v>5839</v>
      </c>
      <c r="W120">
        <v>4393</v>
      </c>
      <c r="X120">
        <v>3289</v>
      </c>
      <c r="Y120">
        <v>6068</v>
      </c>
      <c r="Z120">
        <v>4424</v>
      </c>
      <c r="AA120">
        <v>5793</v>
      </c>
      <c r="AB120">
        <v>5962</v>
      </c>
      <c r="AC120">
        <v>6750</v>
      </c>
      <c r="AD120">
        <v>4647</v>
      </c>
      <c r="AE120">
        <v>1993</v>
      </c>
      <c r="AF120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0"/>
  <sheetViews>
    <sheetView topLeftCell="A88" workbookViewId="0">
      <selection activeCell="A121" sqref="A121"/>
    </sheetView>
  </sheetViews>
  <sheetFormatPr defaultRowHeight="15" x14ac:dyDescent="0.25"/>
  <cols>
    <col min="31" max="31" width="13.5703125" bestFit="1" customWidth="1"/>
  </cols>
  <sheetData>
    <row r="1" spans="1:32" x14ac:dyDescent="0.25">
      <c r="A1" t="str">
        <f>BRT_PGx_GNXS_pilot_manuallibrar!A1</f>
        <v>Gene</v>
      </c>
      <c r="B1" t="str">
        <f>BRT_PGx_GNXS_pilot_manuallibrar!B1</f>
        <v>Target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 t="str">
        <f>BRT_PGx_GNXS_pilot_manuallibrar!A2</f>
        <v>MTHFR,rs1801131</v>
      </c>
      <c r="B2" t="str">
        <f>BRT_PGx_GNXS_pilot_manuallibrar!B2</f>
        <v>SP_1.3717</v>
      </c>
      <c r="C2">
        <f ca="1">ROUND(_xlfn.NORM.INV(RAND(),GeneSummaryStats!$D2,GeneSummaryStats!$E2) *BarcodeSummaryStats!B$7, 0)</f>
        <v>2704</v>
      </c>
      <c r="D2">
        <f ca="1">ROUND(_xlfn.NORM.INV(RAND(),GeneSummaryStats!$D2,GeneSummaryStats!$E2) *BarcodeSummaryStats!C$7, 0)</f>
        <v>1847</v>
      </c>
      <c r="E2">
        <f ca="1">ROUND(_xlfn.NORM.INV(RAND(),GeneSummaryStats!$D2,GeneSummaryStats!$E2) *BarcodeSummaryStats!D$7, 0)</f>
        <v>7797</v>
      </c>
      <c r="F2">
        <f ca="1">ROUND(_xlfn.NORM.INV(RAND(),GeneSummaryStats!$D2,GeneSummaryStats!$E2) *BarcodeSummaryStats!E$7, 0)</f>
        <v>5628</v>
      </c>
      <c r="G2">
        <f ca="1">ROUND(_xlfn.NORM.INV(RAND(),GeneSummaryStats!$D2,GeneSummaryStats!$E2) *BarcodeSummaryStats!F$7, 0)</f>
        <v>5625</v>
      </c>
      <c r="H2">
        <f ca="1">ROUND(_xlfn.NORM.INV(RAND(),GeneSummaryStats!$D2,GeneSummaryStats!$E2) *BarcodeSummaryStats!G$7, 0)</f>
        <v>3192</v>
      </c>
      <c r="I2">
        <f ca="1">ROUND(_xlfn.NORM.INV(RAND(),GeneSummaryStats!$D2,GeneSummaryStats!$E2) *BarcodeSummaryStats!H$7, 0)</f>
        <v>3174</v>
      </c>
      <c r="J2">
        <f ca="1">ROUND(_xlfn.NORM.INV(RAND(),GeneSummaryStats!$D2,GeneSummaryStats!$E2) *BarcodeSummaryStats!I$7, 0)</f>
        <v>3165</v>
      </c>
      <c r="K2">
        <f ca="1">ROUND(_xlfn.NORM.INV(RAND(),GeneSummaryStats!$D2,GeneSummaryStats!$E2) *BarcodeSummaryStats!J$7, 0)</f>
        <v>4962</v>
      </c>
      <c r="L2">
        <f ca="1">ROUND(_xlfn.NORM.INV(RAND(),GeneSummaryStats!$D2,GeneSummaryStats!$E2) *BarcodeSummaryStats!K$7, 0)</f>
        <v>4937</v>
      </c>
      <c r="M2">
        <f ca="1">ROUND(_xlfn.NORM.INV(RAND(),GeneSummaryStats!$D2,GeneSummaryStats!$E2) *BarcodeSummaryStats!L$7, 0)</f>
        <v>3130</v>
      </c>
      <c r="N2">
        <f ca="1">ROUND(_xlfn.NORM.INV(RAND(),GeneSummaryStats!$D2,GeneSummaryStats!$E2) *BarcodeSummaryStats!M$7, 0)</f>
        <v>4050</v>
      </c>
      <c r="O2">
        <f ca="1">ROUND(_xlfn.NORM.INV(RAND(),GeneSummaryStats!$D2,GeneSummaryStats!$E2) *BarcodeSummaryStats!N$7, 0)</f>
        <v>2985</v>
      </c>
      <c r="P2">
        <f ca="1">ROUND(_xlfn.NORM.INV(RAND(),GeneSummaryStats!$D2,GeneSummaryStats!$E2) *BarcodeSummaryStats!O$7, 0)</f>
        <v>2852</v>
      </c>
      <c r="Q2">
        <f ca="1">ROUND(_xlfn.NORM.INV(RAND(),GeneSummaryStats!$D2,GeneSummaryStats!$E2) *BarcodeSummaryStats!P$7, 0)</f>
        <v>8822</v>
      </c>
      <c r="R2">
        <f ca="1">ROUND(_xlfn.NORM.INV(RAND(),GeneSummaryStats!$D2,GeneSummaryStats!$E2) *BarcodeSummaryStats!Q$7, 0)</f>
        <v>4744</v>
      </c>
      <c r="S2">
        <f ca="1">ROUND(_xlfn.NORM.INV(RAND(),GeneSummaryStats!$D2,GeneSummaryStats!$E2) *BarcodeSummaryStats!R$7, 0)</f>
        <v>6241</v>
      </c>
      <c r="T2">
        <f ca="1">ROUND(_xlfn.NORM.INV(RAND(),GeneSummaryStats!$D2,GeneSummaryStats!$E2) *BarcodeSummaryStats!S$7, 0)</f>
        <v>3706</v>
      </c>
      <c r="U2">
        <f ca="1">ROUND(_xlfn.NORM.INV(RAND(),GeneSummaryStats!$D2,GeneSummaryStats!$E2) *BarcodeSummaryStats!T$7, 0)</f>
        <v>3221</v>
      </c>
      <c r="V2">
        <f ca="1">ROUND(_xlfn.NORM.INV(RAND(),GeneSummaryStats!$D2,GeneSummaryStats!$E2) *BarcodeSummaryStats!U$7, 0)</f>
        <v>2019</v>
      </c>
      <c r="W2">
        <f ca="1">ROUND(_xlfn.NORM.INV(RAND(),GeneSummaryStats!$D2,GeneSummaryStats!$E2) *BarcodeSummaryStats!V$7, 0)</f>
        <v>3138</v>
      </c>
      <c r="X2">
        <f ca="1">ROUND(_xlfn.NORM.INV(RAND(),GeneSummaryStats!$D2,GeneSummaryStats!$E2) *BarcodeSummaryStats!W$7, 0)</f>
        <v>2478</v>
      </c>
      <c r="Y2">
        <f ca="1">ROUND(_xlfn.NORM.INV(RAND(),GeneSummaryStats!$D2,GeneSummaryStats!$E2) *BarcodeSummaryStats!X$7, 0)</f>
        <v>4743</v>
      </c>
      <c r="Z2">
        <f ca="1">ROUND(_xlfn.NORM.INV(RAND(),GeneSummaryStats!$D2,GeneSummaryStats!$E2) *BarcodeSummaryStats!Y$7, 0)</f>
        <v>4538</v>
      </c>
      <c r="AA2">
        <f ca="1">ROUND(_xlfn.NORM.INV(RAND(),GeneSummaryStats!$D2,GeneSummaryStats!$E2) *BarcodeSummaryStats!Z$7, 0)</f>
        <v>9984</v>
      </c>
      <c r="AB2">
        <f ca="1">ROUND(_xlfn.NORM.INV(RAND(),GeneSummaryStats!$D2,GeneSummaryStats!$E2) *BarcodeSummaryStats!AA$7, 0)</f>
        <v>4316</v>
      </c>
      <c r="AC2">
        <f ca="1">ROUND(_xlfn.NORM.INV(RAND(),GeneSummaryStats!$D2,GeneSummaryStats!$E2) *BarcodeSummaryStats!AB$7, 0)</f>
        <v>5843</v>
      </c>
      <c r="AD2">
        <f ca="1">ROUND(_xlfn.NORM.INV(RAND(),GeneSummaryStats!$D2,GeneSummaryStats!$E2) *BarcodeSummaryStats!AC$7, 0)</f>
        <v>3615</v>
      </c>
      <c r="AE2">
        <f ca="1">ROUND(_xlfn.NORM.INV(RAND(),GeneSummaryStats!$D2,GeneSummaryStats!$E2) *BarcodeSummaryStats!AD$7, 0)</f>
        <v>7570</v>
      </c>
      <c r="AF2">
        <f ca="1">ROUND(_xlfn.NORM.INV(RAND(),GeneSummaryStats!$D2,GeneSummaryStats!$E2) *BarcodeSummaryStats!AE$7, 0)</f>
        <v>0</v>
      </c>
    </row>
    <row r="3" spans="1:32" x14ac:dyDescent="0.25">
      <c r="A3" t="str">
        <f>BRT_PGx_GNXS_pilot_manuallibrar!A3</f>
        <v>MTHFR,rs1801133</v>
      </c>
      <c r="B3" t="str">
        <f>BRT_PGx_GNXS_pilot_manuallibrar!B3</f>
        <v>SP_2.40722</v>
      </c>
      <c r="C3">
        <f ca="1">ROUND(_xlfn.NORM.INV(RAND(),GeneSummaryStats!$D3,GeneSummaryStats!$E3) *BarcodeSummaryStats!B$7, 0)</f>
        <v>3610</v>
      </c>
      <c r="D3">
        <f ca="1">ROUND(_xlfn.NORM.INV(RAND(),GeneSummaryStats!$D3,GeneSummaryStats!$E3) *BarcodeSummaryStats!C$7, 0)</f>
        <v>3045</v>
      </c>
      <c r="E3">
        <f ca="1">ROUND(_xlfn.NORM.INV(RAND(),GeneSummaryStats!$D3,GeneSummaryStats!$E3) *BarcodeSummaryStats!D$7, 0)</f>
        <v>3360</v>
      </c>
      <c r="F3">
        <f ca="1">ROUND(_xlfn.NORM.INV(RAND(),GeneSummaryStats!$D3,GeneSummaryStats!$E3) *BarcodeSummaryStats!E$7, 0)</f>
        <v>4910</v>
      </c>
      <c r="G3">
        <f ca="1">ROUND(_xlfn.NORM.INV(RAND(),GeneSummaryStats!$D3,GeneSummaryStats!$E3) *BarcodeSummaryStats!F$7, 0)</f>
        <v>6495</v>
      </c>
      <c r="H3">
        <f ca="1">ROUND(_xlfn.NORM.INV(RAND(),GeneSummaryStats!$D3,GeneSummaryStats!$E3) *BarcodeSummaryStats!G$7, 0)</f>
        <v>5408</v>
      </c>
      <c r="I3">
        <f ca="1">ROUND(_xlfn.NORM.INV(RAND(),GeneSummaryStats!$D3,GeneSummaryStats!$E3) *BarcodeSummaryStats!H$7, 0)</f>
        <v>3722</v>
      </c>
      <c r="J3">
        <f ca="1">ROUND(_xlfn.NORM.INV(RAND(),GeneSummaryStats!$D3,GeneSummaryStats!$E3) *BarcodeSummaryStats!I$7, 0)</f>
        <v>3326</v>
      </c>
      <c r="K3">
        <f ca="1">ROUND(_xlfn.NORM.INV(RAND(),GeneSummaryStats!$D3,GeneSummaryStats!$E3) *BarcodeSummaryStats!J$7, 0)</f>
        <v>6235</v>
      </c>
      <c r="L3">
        <f ca="1">ROUND(_xlfn.NORM.INV(RAND(),GeneSummaryStats!$D3,GeneSummaryStats!$E3) *BarcodeSummaryStats!K$7, 0)</f>
        <v>3470</v>
      </c>
      <c r="M3">
        <f ca="1">ROUND(_xlfn.NORM.INV(RAND(),GeneSummaryStats!$D3,GeneSummaryStats!$E3) *BarcodeSummaryStats!L$7, 0)</f>
        <v>3416</v>
      </c>
      <c r="N3">
        <f ca="1">ROUND(_xlfn.NORM.INV(RAND(),GeneSummaryStats!$D3,GeneSummaryStats!$E3) *BarcodeSummaryStats!M$7, 0)</f>
        <v>6067</v>
      </c>
      <c r="O3">
        <f ca="1">ROUND(_xlfn.NORM.INV(RAND(),GeneSummaryStats!$D3,GeneSummaryStats!$E3) *BarcodeSummaryStats!N$7, 0)</f>
        <v>3129</v>
      </c>
      <c r="P3">
        <f ca="1">ROUND(_xlfn.NORM.INV(RAND(),GeneSummaryStats!$D3,GeneSummaryStats!$E3) *BarcodeSummaryStats!O$7, 0)</f>
        <v>2637</v>
      </c>
      <c r="Q3">
        <f ca="1">ROUND(_xlfn.NORM.INV(RAND(),GeneSummaryStats!$D3,GeneSummaryStats!$E3) *BarcodeSummaryStats!P$7, 0)</f>
        <v>8089</v>
      </c>
      <c r="R3">
        <f ca="1">ROUND(_xlfn.NORM.INV(RAND(),GeneSummaryStats!$D3,GeneSummaryStats!$E3) *BarcodeSummaryStats!Q$7, 0)</f>
        <v>7530</v>
      </c>
      <c r="S3">
        <f ca="1">ROUND(_xlfn.NORM.INV(RAND(),GeneSummaryStats!$D3,GeneSummaryStats!$E3) *BarcodeSummaryStats!R$7, 0)</f>
        <v>3543</v>
      </c>
      <c r="T3">
        <f ca="1">ROUND(_xlfn.NORM.INV(RAND(),GeneSummaryStats!$D3,GeneSummaryStats!$E3) *BarcodeSummaryStats!S$7, 0)</f>
        <v>5276</v>
      </c>
      <c r="U3">
        <f ca="1">ROUND(_xlfn.NORM.INV(RAND(),GeneSummaryStats!$D3,GeneSummaryStats!$E3) *BarcodeSummaryStats!T$7, 0)</f>
        <v>4045</v>
      </c>
      <c r="V3">
        <f ca="1">ROUND(_xlfn.NORM.INV(RAND(),GeneSummaryStats!$D3,GeneSummaryStats!$E3) *BarcodeSummaryStats!U$7, 0)</f>
        <v>2353</v>
      </c>
      <c r="W3">
        <f ca="1">ROUND(_xlfn.NORM.INV(RAND(),GeneSummaryStats!$D3,GeneSummaryStats!$E3) *BarcodeSummaryStats!V$7, 0)</f>
        <v>9299</v>
      </c>
      <c r="X3">
        <f ca="1">ROUND(_xlfn.NORM.INV(RAND(),GeneSummaryStats!$D3,GeneSummaryStats!$E3) *BarcodeSummaryStats!W$7, 0)</f>
        <v>4598</v>
      </c>
      <c r="Y3">
        <f ca="1">ROUND(_xlfn.NORM.INV(RAND(),GeneSummaryStats!$D3,GeneSummaryStats!$E3) *BarcodeSummaryStats!X$7, 0)</f>
        <v>4308</v>
      </c>
      <c r="Z3">
        <f ca="1">ROUND(_xlfn.NORM.INV(RAND(),GeneSummaryStats!$D3,GeneSummaryStats!$E3) *BarcodeSummaryStats!Y$7, 0)</f>
        <v>3362</v>
      </c>
      <c r="AA3">
        <f ca="1">ROUND(_xlfn.NORM.INV(RAND(),GeneSummaryStats!$D3,GeneSummaryStats!$E3) *BarcodeSummaryStats!Z$7, 0)</f>
        <v>9942</v>
      </c>
      <c r="AB3">
        <f ca="1">ROUND(_xlfn.NORM.INV(RAND(),GeneSummaryStats!$D3,GeneSummaryStats!$E3) *BarcodeSummaryStats!AA$7, 0)</f>
        <v>5318</v>
      </c>
      <c r="AC3">
        <f ca="1">ROUND(_xlfn.NORM.INV(RAND(),GeneSummaryStats!$D3,GeneSummaryStats!$E3) *BarcodeSummaryStats!AB$7, 0)</f>
        <v>9804</v>
      </c>
      <c r="AD3">
        <f ca="1">ROUND(_xlfn.NORM.INV(RAND(),GeneSummaryStats!$D3,GeneSummaryStats!$E3) *BarcodeSummaryStats!AC$7, 0)</f>
        <v>3636</v>
      </c>
      <c r="AE3">
        <f ca="1">ROUND(_xlfn.NORM.INV(RAND(),GeneSummaryStats!$D3,GeneSummaryStats!$E3) *BarcodeSummaryStats!AD$7, 0)</f>
        <v>5776</v>
      </c>
      <c r="AF3">
        <f ca="1">ROUND(_xlfn.NORM.INV(RAND(),GeneSummaryStats!$D3,GeneSummaryStats!$E3) *BarcodeSummaryStats!AE$7, 0)</f>
        <v>0</v>
      </c>
    </row>
    <row r="4" spans="1:32" x14ac:dyDescent="0.25">
      <c r="A4" t="str">
        <f>BRT_PGx_GNXS_pilot_manuallibrar!A4</f>
        <v>OPRD1,rs2236857</v>
      </c>
      <c r="B4" t="str">
        <f>BRT_PGx_GNXS_pilot_manuallibrar!B4</f>
        <v>SP_3.18144</v>
      </c>
      <c r="C4">
        <f ca="1">ROUND(_xlfn.NORM.INV(RAND(),GeneSummaryStats!$D4,GeneSummaryStats!$E4) *BarcodeSummaryStats!B$7, 0)</f>
        <v>2105</v>
      </c>
      <c r="D4">
        <f ca="1">ROUND(_xlfn.NORM.INV(RAND(),GeneSummaryStats!$D4,GeneSummaryStats!$E4) *BarcodeSummaryStats!C$7, 0)</f>
        <v>3188</v>
      </c>
      <c r="E4">
        <f ca="1">ROUND(_xlfn.NORM.INV(RAND(),GeneSummaryStats!$D4,GeneSummaryStats!$E4) *BarcodeSummaryStats!D$7, 0)</f>
        <v>4936</v>
      </c>
      <c r="F4">
        <f ca="1">ROUND(_xlfn.NORM.INV(RAND(),GeneSummaryStats!$D4,GeneSummaryStats!$E4) *BarcodeSummaryStats!E$7, 0)</f>
        <v>3928</v>
      </c>
      <c r="G4">
        <f ca="1">ROUND(_xlfn.NORM.INV(RAND(),GeneSummaryStats!$D4,GeneSummaryStats!$E4) *BarcodeSummaryStats!F$7, 0)</f>
        <v>4729</v>
      </c>
      <c r="H4">
        <f ca="1">ROUND(_xlfn.NORM.INV(RAND(),GeneSummaryStats!$D4,GeneSummaryStats!$E4) *BarcodeSummaryStats!G$7, 0)</f>
        <v>1995</v>
      </c>
      <c r="I4">
        <f ca="1">ROUND(_xlfn.NORM.INV(RAND(),GeneSummaryStats!$D4,GeneSummaryStats!$E4) *BarcodeSummaryStats!H$7, 0)</f>
        <v>3882</v>
      </c>
      <c r="J4">
        <f ca="1">ROUND(_xlfn.NORM.INV(RAND(),GeneSummaryStats!$D4,GeneSummaryStats!$E4) *BarcodeSummaryStats!I$7, 0)</f>
        <v>2775</v>
      </c>
      <c r="K4">
        <f ca="1">ROUND(_xlfn.NORM.INV(RAND(),GeneSummaryStats!$D4,GeneSummaryStats!$E4) *BarcodeSummaryStats!J$7, 0)</f>
        <v>5418</v>
      </c>
      <c r="L4">
        <f ca="1">ROUND(_xlfn.NORM.INV(RAND(),GeneSummaryStats!$D4,GeneSummaryStats!$E4) *BarcodeSummaryStats!K$7, 0)</f>
        <v>3590</v>
      </c>
      <c r="M4">
        <f ca="1">ROUND(_xlfn.NORM.INV(RAND(),GeneSummaryStats!$D4,GeneSummaryStats!$E4) *BarcodeSummaryStats!L$7, 0)</f>
        <v>1622</v>
      </c>
      <c r="N4">
        <f ca="1">ROUND(_xlfn.NORM.INV(RAND(),GeneSummaryStats!$D4,GeneSummaryStats!$E4) *BarcodeSummaryStats!M$7, 0)</f>
        <v>3735</v>
      </c>
      <c r="O4">
        <f ca="1">ROUND(_xlfn.NORM.INV(RAND(),GeneSummaryStats!$D4,GeneSummaryStats!$E4) *BarcodeSummaryStats!N$7, 0)</f>
        <v>1622</v>
      </c>
      <c r="P4">
        <f ca="1">ROUND(_xlfn.NORM.INV(RAND(),GeneSummaryStats!$D4,GeneSummaryStats!$E4) *BarcodeSummaryStats!O$7, 0)</f>
        <v>2940</v>
      </c>
      <c r="Q4">
        <f ca="1">ROUND(_xlfn.NORM.INV(RAND(),GeneSummaryStats!$D4,GeneSummaryStats!$E4) *BarcodeSummaryStats!P$7, 0)</f>
        <v>8134</v>
      </c>
      <c r="R4">
        <f ca="1">ROUND(_xlfn.NORM.INV(RAND(),GeneSummaryStats!$D4,GeneSummaryStats!$E4) *BarcodeSummaryStats!Q$7, 0)</f>
        <v>9009</v>
      </c>
      <c r="S4">
        <f ca="1">ROUND(_xlfn.NORM.INV(RAND(),GeneSummaryStats!$D4,GeneSummaryStats!$E4) *BarcodeSummaryStats!R$7, 0)</f>
        <v>5469</v>
      </c>
      <c r="T4">
        <f ca="1">ROUND(_xlfn.NORM.INV(RAND(),GeneSummaryStats!$D4,GeneSummaryStats!$E4) *BarcodeSummaryStats!S$7, 0)</f>
        <v>3242</v>
      </c>
      <c r="U4">
        <f ca="1">ROUND(_xlfn.NORM.INV(RAND(),GeneSummaryStats!$D4,GeneSummaryStats!$E4) *BarcodeSummaryStats!T$7, 0)</f>
        <v>5091</v>
      </c>
      <c r="V4">
        <f ca="1">ROUND(_xlfn.NORM.INV(RAND(),GeneSummaryStats!$D4,GeneSummaryStats!$E4) *BarcodeSummaryStats!U$7, 0)</f>
        <v>2146</v>
      </c>
      <c r="W4">
        <f ca="1">ROUND(_xlfn.NORM.INV(RAND(),GeneSummaryStats!$D4,GeneSummaryStats!$E4) *BarcodeSummaryStats!V$7, 0)</f>
        <v>6557</v>
      </c>
      <c r="X4">
        <f ca="1">ROUND(_xlfn.NORM.INV(RAND(),GeneSummaryStats!$D4,GeneSummaryStats!$E4) *BarcodeSummaryStats!W$7, 0)</f>
        <v>2092</v>
      </c>
      <c r="Y4">
        <f ca="1">ROUND(_xlfn.NORM.INV(RAND(),GeneSummaryStats!$D4,GeneSummaryStats!$E4) *BarcodeSummaryStats!X$7, 0)</f>
        <v>4580</v>
      </c>
      <c r="Z4">
        <f ca="1">ROUND(_xlfn.NORM.INV(RAND(),GeneSummaryStats!$D4,GeneSummaryStats!$E4) *BarcodeSummaryStats!Y$7, 0)</f>
        <v>3463</v>
      </c>
      <c r="AA4">
        <f ca="1">ROUND(_xlfn.NORM.INV(RAND(),GeneSummaryStats!$D4,GeneSummaryStats!$E4) *BarcodeSummaryStats!Z$7, 0)</f>
        <v>7295</v>
      </c>
      <c r="AB4">
        <f ca="1">ROUND(_xlfn.NORM.INV(RAND(),GeneSummaryStats!$D4,GeneSummaryStats!$E4) *BarcodeSummaryStats!AA$7, 0)</f>
        <v>3222</v>
      </c>
      <c r="AC4">
        <f ca="1">ROUND(_xlfn.NORM.INV(RAND(),GeneSummaryStats!$D4,GeneSummaryStats!$E4) *BarcodeSummaryStats!AB$7, 0)</f>
        <v>5770</v>
      </c>
      <c r="AD4">
        <f ca="1">ROUND(_xlfn.NORM.INV(RAND(),GeneSummaryStats!$D4,GeneSummaryStats!$E4) *BarcodeSummaryStats!AC$7, 0)</f>
        <v>5026</v>
      </c>
      <c r="AE4">
        <f ca="1">ROUND(_xlfn.NORM.INV(RAND(),GeneSummaryStats!$D4,GeneSummaryStats!$E4) *BarcodeSummaryStats!AD$7, 0)</f>
        <v>6574</v>
      </c>
      <c r="AF4">
        <f ca="1">ROUND(_xlfn.NORM.INV(RAND(),GeneSummaryStats!$D4,GeneSummaryStats!$E4) *BarcodeSummaryStats!AE$7, 0)</f>
        <v>0</v>
      </c>
    </row>
    <row r="5" spans="1:32" x14ac:dyDescent="0.25">
      <c r="A5" t="str">
        <f>BRT_PGx_GNXS_pilot_manuallibrar!A5</f>
        <v>DPYD,rs1801268</v>
      </c>
      <c r="B5" t="str">
        <f>BRT_PGx_GNXS_pilot_manuallibrar!B5</f>
        <v>SP_4.62861</v>
      </c>
      <c r="C5">
        <f ca="1">ROUND(_xlfn.NORM.INV(RAND(),GeneSummaryStats!$D5,GeneSummaryStats!$E5) *BarcodeSummaryStats!B$7, 0)</f>
        <v>2967</v>
      </c>
      <c r="D5">
        <f ca="1">ROUND(_xlfn.NORM.INV(RAND(),GeneSummaryStats!$D5,GeneSummaryStats!$E5) *BarcodeSummaryStats!C$7, 0)</f>
        <v>3582</v>
      </c>
      <c r="E5">
        <f ca="1">ROUND(_xlfn.NORM.INV(RAND(),GeneSummaryStats!$D5,GeneSummaryStats!$E5) *BarcodeSummaryStats!D$7, 0)</f>
        <v>4704</v>
      </c>
      <c r="F5">
        <f ca="1">ROUND(_xlfn.NORM.INV(RAND(),GeneSummaryStats!$D5,GeneSummaryStats!$E5) *BarcodeSummaryStats!E$7, 0)</f>
        <v>2774</v>
      </c>
      <c r="G5">
        <f ca="1">ROUND(_xlfn.NORM.INV(RAND(),GeneSummaryStats!$D5,GeneSummaryStats!$E5) *BarcodeSummaryStats!F$7, 0)</f>
        <v>5604</v>
      </c>
      <c r="H5">
        <f ca="1">ROUND(_xlfn.NORM.INV(RAND(),GeneSummaryStats!$D5,GeneSummaryStats!$E5) *BarcodeSummaryStats!G$7, 0)</f>
        <v>4336</v>
      </c>
      <c r="I5">
        <f ca="1">ROUND(_xlfn.NORM.INV(RAND(),GeneSummaryStats!$D5,GeneSummaryStats!$E5) *BarcodeSummaryStats!H$7, 0)</f>
        <v>3397</v>
      </c>
      <c r="J5">
        <f ca="1">ROUND(_xlfn.NORM.INV(RAND(),GeneSummaryStats!$D5,GeneSummaryStats!$E5) *BarcodeSummaryStats!I$7, 0)</f>
        <v>3673</v>
      </c>
      <c r="K5">
        <f ca="1">ROUND(_xlfn.NORM.INV(RAND(),GeneSummaryStats!$D5,GeneSummaryStats!$E5) *BarcodeSummaryStats!J$7, 0)</f>
        <v>4400</v>
      </c>
      <c r="L5">
        <f ca="1">ROUND(_xlfn.NORM.INV(RAND(),GeneSummaryStats!$D5,GeneSummaryStats!$E5) *BarcodeSummaryStats!K$7, 0)</f>
        <v>3514</v>
      </c>
      <c r="M5">
        <f ca="1">ROUND(_xlfn.NORM.INV(RAND(),GeneSummaryStats!$D5,GeneSummaryStats!$E5) *BarcodeSummaryStats!L$7, 0)</f>
        <v>2837</v>
      </c>
      <c r="N5">
        <f ca="1">ROUND(_xlfn.NORM.INV(RAND(),GeneSummaryStats!$D5,GeneSummaryStats!$E5) *BarcodeSummaryStats!M$7, 0)</f>
        <v>3595</v>
      </c>
      <c r="O5">
        <f ca="1">ROUND(_xlfn.NORM.INV(RAND(),GeneSummaryStats!$D5,GeneSummaryStats!$E5) *BarcodeSummaryStats!N$7, 0)</f>
        <v>2905</v>
      </c>
      <c r="P5">
        <f ca="1">ROUND(_xlfn.NORM.INV(RAND(),GeneSummaryStats!$D5,GeneSummaryStats!$E5) *BarcodeSummaryStats!O$7, 0)</f>
        <v>2358</v>
      </c>
      <c r="Q5">
        <f ca="1">ROUND(_xlfn.NORM.INV(RAND(),GeneSummaryStats!$D5,GeneSummaryStats!$E5) *BarcodeSummaryStats!P$7, 0)</f>
        <v>6655</v>
      </c>
      <c r="R5">
        <f ca="1">ROUND(_xlfn.NORM.INV(RAND(),GeneSummaryStats!$D5,GeneSummaryStats!$E5) *BarcodeSummaryStats!Q$7, 0)</f>
        <v>7462</v>
      </c>
      <c r="S5">
        <f ca="1">ROUND(_xlfn.NORM.INV(RAND(),GeneSummaryStats!$D5,GeneSummaryStats!$E5) *BarcodeSummaryStats!R$7, 0)</f>
        <v>3440</v>
      </c>
      <c r="T5">
        <f ca="1">ROUND(_xlfn.NORM.INV(RAND(),GeneSummaryStats!$D5,GeneSummaryStats!$E5) *BarcodeSummaryStats!S$7, 0)</f>
        <v>3441</v>
      </c>
      <c r="U5">
        <f ca="1">ROUND(_xlfn.NORM.INV(RAND(),GeneSummaryStats!$D5,GeneSummaryStats!$E5) *BarcodeSummaryStats!T$7, 0)</f>
        <v>4037</v>
      </c>
      <c r="V5">
        <f ca="1">ROUND(_xlfn.NORM.INV(RAND(),GeneSummaryStats!$D5,GeneSummaryStats!$E5) *BarcodeSummaryStats!U$7, 0)</f>
        <v>2315</v>
      </c>
      <c r="W5">
        <f ca="1">ROUND(_xlfn.NORM.INV(RAND(),GeneSummaryStats!$D5,GeneSummaryStats!$E5) *BarcodeSummaryStats!V$7, 0)</f>
        <v>5352</v>
      </c>
      <c r="X5">
        <f ca="1">ROUND(_xlfn.NORM.INV(RAND(),GeneSummaryStats!$D5,GeneSummaryStats!$E5) *BarcodeSummaryStats!W$7, 0)</f>
        <v>3078</v>
      </c>
      <c r="Y5">
        <f ca="1">ROUND(_xlfn.NORM.INV(RAND(),GeneSummaryStats!$D5,GeneSummaryStats!$E5) *BarcodeSummaryStats!X$7, 0)</f>
        <v>4115</v>
      </c>
      <c r="Z5">
        <f ca="1">ROUND(_xlfn.NORM.INV(RAND(),GeneSummaryStats!$D5,GeneSummaryStats!$E5) *BarcodeSummaryStats!Y$7, 0)</f>
        <v>3934</v>
      </c>
      <c r="AA5">
        <f ca="1">ROUND(_xlfn.NORM.INV(RAND(),GeneSummaryStats!$D5,GeneSummaryStats!$E5) *BarcodeSummaryStats!Z$7, 0)</f>
        <v>6892</v>
      </c>
      <c r="AB5">
        <f ca="1">ROUND(_xlfn.NORM.INV(RAND(),GeneSummaryStats!$D5,GeneSummaryStats!$E5) *BarcodeSummaryStats!AA$7, 0)</f>
        <v>5381</v>
      </c>
      <c r="AC5">
        <f ca="1">ROUND(_xlfn.NORM.INV(RAND(),GeneSummaryStats!$D5,GeneSummaryStats!$E5) *BarcodeSummaryStats!AB$7, 0)</f>
        <v>6613</v>
      </c>
      <c r="AD5">
        <f ca="1">ROUND(_xlfn.NORM.INV(RAND(),GeneSummaryStats!$D5,GeneSummaryStats!$E5) *BarcodeSummaryStats!AC$7, 0)</f>
        <v>3606</v>
      </c>
      <c r="AE5">
        <f ca="1">ROUND(_xlfn.NORM.INV(RAND(),GeneSummaryStats!$D5,GeneSummaryStats!$E5) *BarcodeSummaryStats!AD$7, 0)</f>
        <v>4626</v>
      </c>
      <c r="AF5">
        <f ca="1">ROUND(_xlfn.NORM.INV(RAND(),GeneSummaryStats!$D5,GeneSummaryStats!$E5) *BarcodeSummaryStats!AE$7, 0)</f>
        <v>0</v>
      </c>
    </row>
    <row r="6" spans="1:32" x14ac:dyDescent="0.25">
      <c r="A6" t="str">
        <f>BRT_PGx_GNXS_pilot_manuallibrar!A6</f>
        <v>DPYD,rs1801267</v>
      </c>
      <c r="B6" t="str">
        <f>BRT_PGx_GNXS_pilot_manuallibrar!B6</f>
        <v>SP_5.19856</v>
      </c>
      <c r="C6">
        <f ca="1">ROUND(_xlfn.NORM.INV(RAND(),GeneSummaryStats!$D6,GeneSummaryStats!$E6) *BarcodeSummaryStats!B$7, 0)</f>
        <v>2188</v>
      </c>
      <c r="D6">
        <f ca="1">ROUND(_xlfn.NORM.INV(RAND(),GeneSummaryStats!$D6,GeneSummaryStats!$E6) *BarcodeSummaryStats!C$7, 0)</f>
        <v>2075</v>
      </c>
      <c r="E6">
        <f ca="1">ROUND(_xlfn.NORM.INV(RAND(),GeneSummaryStats!$D6,GeneSummaryStats!$E6) *BarcodeSummaryStats!D$7, 0)</f>
        <v>3690</v>
      </c>
      <c r="F6">
        <f ca="1">ROUND(_xlfn.NORM.INV(RAND(),GeneSummaryStats!$D6,GeneSummaryStats!$E6) *BarcodeSummaryStats!E$7, 0)</f>
        <v>2640</v>
      </c>
      <c r="G6">
        <f ca="1">ROUND(_xlfn.NORM.INV(RAND(),GeneSummaryStats!$D6,GeneSummaryStats!$E6) *BarcodeSummaryStats!F$7, 0)</f>
        <v>3850</v>
      </c>
      <c r="H6">
        <f ca="1">ROUND(_xlfn.NORM.INV(RAND(),GeneSummaryStats!$D6,GeneSummaryStats!$E6) *BarcodeSummaryStats!G$7, 0)</f>
        <v>1952</v>
      </c>
      <c r="I6">
        <f ca="1">ROUND(_xlfn.NORM.INV(RAND(),GeneSummaryStats!$D6,GeneSummaryStats!$E6) *BarcodeSummaryStats!H$7, 0)</f>
        <v>2214</v>
      </c>
      <c r="J6">
        <f ca="1">ROUND(_xlfn.NORM.INV(RAND(),GeneSummaryStats!$D6,GeneSummaryStats!$E6) *BarcodeSummaryStats!I$7, 0)</f>
        <v>2162</v>
      </c>
      <c r="K6">
        <f ca="1">ROUND(_xlfn.NORM.INV(RAND(),GeneSummaryStats!$D6,GeneSummaryStats!$E6) *BarcodeSummaryStats!J$7, 0)</f>
        <v>3650</v>
      </c>
      <c r="L6">
        <f ca="1">ROUND(_xlfn.NORM.INV(RAND(),GeneSummaryStats!$D6,GeneSummaryStats!$E6) *BarcodeSummaryStats!K$7, 0)</f>
        <v>2258</v>
      </c>
      <c r="M6">
        <f ca="1">ROUND(_xlfn.NORM.INV(RAND(),GeneSummaryStats!$D6,GeneSummaryStats!$E6) *BarcodeSummaryStats!L$7, 0)</f>
        <v>2100</v>
      </c>
      <c r="N6">
        <f ca="1">ROUND(_xlfn.NORM.INV(RAND(),GeneSummaryStats!$D6,GeneSummaryStats!$E6) *BarcodeSummaryStats!M$7, 0)</f>
        <v>4048</v>
      </c>
      <c r="O6">
        <f ca="1">ROUND(_xlfn.NORM.INV(RAND(),GeneSummaryStats!$D6,GeneSummaryStats!$E6) *BarcodeSummaryStats!N$7, 0)</f>
        <v>2349</v>
      </c>
      <c r="P6">
        <f ca="1">ROUND(_xlfn.NORM.INV(RAND(),GeneSummaryStats!$D6,GeneSummaryStats!$E6) *BarcodeSummaryStats!O$7, 0)</f>
        <v>1915</v>
      </c>
      <c r="Q6">
        <f ca="1">ROUND(_xlfn.NORM.INV(RAND(),GeneSummaryStats!$D6,GeneSummaryStats!$E6) *BarcodeSummaryStats!P$7, 0)</f>
        <v>6361</v>
      </c>
      <c r="R6">
        <f ca="1">ROUND(_xlfn.NORM.INV(RAND(),GeneSummaryStats!$D6,GeneSummaryStats!$E6) *BarcodeSummaryStats!Q$7, 0)</f>
        <v>5125</v>
      </c>
      <c r="S6">
        <f ca="1">ROUND(_xlfn.NORM.INV(RAND(),GeneSummaryStats!$D6,GeneSummaryStats!$E6) *BarcodeSummaryStats!R$7, 0)</f>
        <v>3453</v>
      </c>
      <c r="T6">
        <f ca="1">ROUND(_xlfn.NORM.INV(RAND(),GeneSummaryStats!$D6,GeneSummaryStats!$E6) *BarcodeSummaryStats!S$7, 0)</f>
        <v>2616</v>
      </c>
      <c r="U6">
        <f ca="1">ROUND(_xlfn.NORM.INV(RAND(),GeneSummaryStats!$D6,GeneSummaryStats!$E6) *BarcodeSummaryStats!T$7, 0)</f>
        <v>2454</v>
      </c>
      <c r="V6">
        <f ca="1">ROUND(_xlfn.NORM.INV(RAND(),GeneSummaryStats!$D6,GeneSummaryStats!$E6) *BarcodeSummaryStats!U$7, 0)</f>
        <v>1931</v>
      </c>
      <c r="W6">
        <f ca="1">ROUND(_xlfn.NORM.INV(RAND(),GeneSummaryStats!$D6,GeneSummaryStats!$E6) *BarcodeSummaryStats!V$7, 0)</f>
        <v>5202</v>
      </c>
      <c r="X6">
        <f ca="1">ROUND(_xlfn.NORM.INV(RAND(),GeneSummaryStats!$D6,GeneSummaryStats!$E6) *BarcodeSummaryStats!W$7, 0)</f>
        <v>2953</v>
      </c>
      <c r="Y6">
        <f ca="1">ROUND(_xlfn.NORM.INV(RAND(),GeneSummaryStats!$D6,GeneSummaryStats!$E6) *BarcodeSummaryStats!X$7, 0)</f>
        <v>3701</v>
      </c>
      <c r="Z6">
        <f ca="1">ROUND(_xlfn.NORM.INV(RAND(),GeneSummaryStats!$D6,GeneSummaryStats!$E6) *BarcodeSummaryStats!Y$7, 0)</f>
        <v>2664</v>
      </c>
      <c r="AA6">
        <f ca="1">ROUND(_xlfn.NORM.INV(RAND(),GeneSummaryStats!$D6,GeneSummaryStats!$E6) *BarcodeSummaryStats!Z$7, 0)</f>
        <v>5550</v>
      </c>
      <c r="AB6">
        <f ca="1">ROUND(_xlfn.NORM.INV(RAND(),GeneSummaryStats!$D6,GeneSummaryStats!$E6) *BarcodeSummaryStats!AA$7, 0)</f>
        <v>2316</v>
      </c>
      <c r="AC6">
        <f ca="1">ROUND(_xlfn.NORM.INV(RAND(),GeneSummaryStats!$D6,GeneSummaryStats!$E6) *BarcodeSummaryStats!AB$7, 0)</f>
        <v>5461</v>
      </c>
      <c r="AD6">
        <f ca="1">ROUND(_xlfn.NORM.INV(RAND(),GeneSummaryStats!$D6,GeneSummaryStats!$E6) *BarcodeSummaryStats!AC$7, 0)</f>
        <v>3386</v>
      </c>
      <c r="AE6">
        <f ca="1">ROUND(_xlfn.NORM.INV(RAND(),GeneSummaryStats!$D6,GeneSummaryStats!$E6) *BarcodeSummaryStats!AD$7, 0)</f>
        <v>5520</v>
      </c>
      <c r="AF6">
        <f ca="1">ROUND(_xlfn.NORM.INV(RAND(),GeneSummaryStats!$D6,GeneSummaryStats!$E6) *BarcodeSummaryStats!AE$7, 0)</f>
        <v>0</v>
      </c>
    </row>
    <row r="7" spans="1:32" x14ac:dyDescent="0.25">
      <c r="A7" t="str">
        <f>BRT_PGx_GNXS_pilot_manuallibrar!A7</f>
        <v>DPYD,rs1801265</v>
      </c>
      <c r="B7" t="str">
        <f>BRT_PGx_GNXS_pilot_manuallibrar!B7</f>
        <v>SP_6.96</v>
      </c>
      <c r="C7">
        <f ca="1">ROUND(_xlfn.NORM.INV(RAND(),GeneSummaryStats!$D7,GeneSummaryStats!$E7) *BarcodeSummaryStats!B$7, 0)</f>
        <v>2879</v>
      </c>
      <c r="D7">
        <f ca="1">ROUND(_xlfn.NORM.INV(RAND(),GeneSummaryStats!$D7,GeneSummaryStats!$E7) *BarcodeSummaryStats!C$7, 0)</f>
        <v>2286</v>
      </c>
      <c r="E7">
        <f ca="1">ROUND(_xlfn.NORM.INV(RAND(),GeneSummaryStats!$D7,GeneSummaryStats!$E7) *BarcodeSummaryStats!D$7, 0)</f>
        <v>4380</v>
      </c>
      <c r="F7">
        <f ca="1">ROUND(_xlfn.NORM.INV(RAND(),GeneSummaryStats!$D7,GeneSummaryStats!$E7) *BarcodeSummaryStats!E$7, 0)</f>
        <v>3116</v>
      </c>
      <c r="G7">
        <f ca="1">ROUND(_xlfn.NORM.INV(RAND(),GeneSummaryStats!$D7,GeneSummaryStats!$E7) *BarcodeSummaryStats!F$7, 0)</f>
        <v>4369</v>
      </c>
      <c r="H7">
        <f ca="1">ROUND(_xlfn.NORM.INV(RAND(),GeneSummaryStats!$D7,GeneSummaryStats!$E7) *BarcodeSummaryStats!G$7, 0)</f>
        <v>3524</v>
      </c>
      <c r="I7">
        <f ca="1">ROUND(_xlfn.NORM.INV(RAND(),GeneSummaryStats!$D7,GeneSummaryStats!$E7) *BarcodeSummaryStats!H$7, 0)</f>
        <v>2765</v>
      </c>
      <c r="J7">
        <f ca="1">ROUND(_xlfn.NORM.INV(RAND(),GeneSummaryStats!$D7,GeneSummaryStats!$E7) *BarcodeSummaryStats!I$7, 0)</f>
        <v>2565</v>
      </c>
      <c r="K7">
        <f ca="1">ROUND(_xlfn.NORM.INV(RAND(),GeneSummaryStats!$D7,GeneSummaryStats!$E7) *BarcodeSummaryStats!J$7, 0)</f>
        <v>3790</v>
      </c>
      <c r="L7">
        <f ca="1">ROUND(_xlfn.NORM.INV(RAND(),GeneSummaryStats!$D7,GeneSummaryStats!$E7) *BarcodeSummaryStats!K$7, 0)</f>
        <v>3169</v>
      </c>
      <c r="M7">
        <f ca="1">ROUND(_xlfn.NORM.INV(RAND(),GeneSummaryStats!$D7,GeneSummaryStats!$E7) *BarcodeSummaryStats!L$7, 0)</f>
        <v>2125</v>
      </c>
      <c r="N7">
        <f ca="1">ROUND(_xlfn.NORM.INV(RAND(),GeneSummaryStats!$D7,GeneSummaryStats!$E7) *BarcodeSummaryStats!M$7, 0)</f>
        <v>3283</v>
      </c>
      <c r="O7">
        <f ca="1">ROUND(_xlfn.NORM.INV(RAND(),GeneSummaryStats!$D7,GeneSummaryStats!$E7) *BarcodeSummaryStats!N$7, 0)</f>
        <v>1843</v>
      </c>
      <c r="P7">
        <f ca="1">ROUND(_xlfn.NORM.INV(RAND(),GeneSummaryStats!$D7,GeneSummaryStats!$E7) *BarcodeSummaryStats!O$7, 0)</f>
        <v>2357</v>
      </c>
      <c r="Q7">
        <f ca="1">ROUND(_xlfn.NORM.INV(RAND(),GeneSummaryStats!$D7,GeneSummaryStats!$E7) *BarcodeSummaryStats!P$7, 0)</f>
        <v>6649</v>
      </c>
      <c r="R7">
        <f ca="1">ROUND(_xlfn.NORM.INV(RAND(),GeneSummaryStats!$D7,GeneSummaryStats!$E7) *BarcodeSummaryStats!Q$7, 0)</f>
        <v>4646</v>
      </c>
      <c r="S7">
        <f ca="1">ROUND(_xlfn.NORM.INV(RAND(),GeneSummaryStats!$D7,GeneSummaryStats!$E7) *BarcodeSummaryStats!R$7, 0)</f>
        <v>3681</v>
      </c>
      <c r="T7">
        <f ca="1">ROUND(_xlfn.NORM.INV(RAND(),GeneSummaryStats!$D7,GeneSummaryStats!$E7) *BarcodeSummaryStats!S$7, 0)</f>
        <v>2268</v>
      </c>
      <c r="U7">
        <f ca="1">ROUND(_xlfn.NORM.INV(RAND(),GeneSummaryStats!$D7,GeneSummaryStats!$E7) *BarcodeSummaryStats!T$7, 0)</f>
        <v>3528</v>
      </c>
      <c r="V7">
        <f ca="1">ROUND(_xlfn.NORM.INV(RAND(),GeneSummaryStats!$D7,GeneSummaryStats!$E7) *BarcodeSummaryStats!U$7, 0)</f>
        <v>2216</v>
      </c>
      <c r="W7">
        <f ca="1">ROUND(_xlfn.NORM.INV(RAND(),GeneSummaryStats!$D7,GeneSummaryStats!$E7) *BarcodeSummaryStats!V$7, 0)</f>
        <v>6544</v>
      </c>
      <c r="X7">
        <f ca="1">ROUND(_xlfn.NORM.INV(RAND(),GeneSummaryStats!$D7,GeneSummaryStats!$E7) *BarcodeSummaryStats!W$7, 0)</f>
        <v>2444</v>
      </c>
      <c r="Y7">
        <f ca="1">ROUND(_xlfn.NORM.INV(RAND(),GeneSummaryStats!$D7,GeneSummaryStats!$E7) *BarcodeSummaryStats!X$7, 0)</f>
        <v>2970</v>
      </c>
      <c r="Z7">
        <f ca="1">ROUND(_xlfn.NORM.INV(RAND(),GeneSummaryStats!$D7,GeneSummaryStats!$E7) *BarcodeSummaryStats!Y$7, 0)</f>
        <v>2829</v>
      </c>
      <c r="AA7">
        <f ca="1">ROUND(_xlfn.NORM.INV(RAND(),GeneSummaryStats!$D7,GeneSummaryStats!$E7) *BarcodeSummaryStats!Z$7, 0)</f>
        <v>6075</v>
      </c>
      <c r="AB7">
        <f ca="1">ROUND(_xlfn.NORM.INV(RAND(),GeneSummaryStats!$D7,GeneSummaryStats!$E7) *BarcodeSummaryStats!AA$7, 0)</f>
        <v>2524</v>
      </c>
      <c r="AC7">
        <f ca="1">ROUND(_xlfn.NORM.INV(RAND(),GeneSummaryStats!$D7,GeneSummaryStats!$E7) *BarcodeSummaryStats!AB$7, 0)</f>
        <v>5496</v>
      </c>
      <c r="AD7">
        <f ca="1">ROUND(_xlfn.NORM.INV(RAND(),GeneSummaryStats!$D7,GeneSummaryStats!$E7) *BarcodeSummaryStats!AC$7, 0)</f>
        <v>4529</v>
      </c>
      <c r="AE7">
        <f ca="1">ROUND(_xlfn.NORM.INV(RAND(),GeneSummaryStats!$D7,GeneSummaryStats!$E7) *BarcodeSummaryStats!AD$7, 0)</f>
        <v>5798</v>
      </c>
      <c r="AF7">
        <f ca="1">ROUND(_xlfn.NORM.INV(RAND(),GeneSummaryStats!$D7,GeneSummaryStats!$E7) *BarcodeSummaryStats!AE$7, 0)</f>
        <v>0</v>
      </c>
    </row>
    <row r="8" spans="1:32" x14ac:dyDescent="0.25">
      <c r="A8" t="str">
        <f>BRT_PGx_GNXS_pilot_manuallibrar!A8</f>
        <v>F5,rs6025</v>
      </c>
      <c r="B8" t="str">
        <f>BRT_PGx_GNXS_pilot_manuallibrar!B8</f>
        <v>SP_7.23700</v>
      </c>
      <c r="C8">
        <f ca="1">ROUND(_xlfn.NORM.INV(RAND(),GeneSummaryStats!$D8,GeneSummaryStats!$E8) *BarcodeSummaryStats!B$7, 0)</f>
        <v>6114</v>
      </c>
      <c r="D8">
        <f ca="1">ROUND(_xlfn.NORM.INV(RAND(),GeneSummaryStats!$D8,GeneSummaryStats!$E8) *BarcodeSummaryStats!C$7, 0)</f>
        <v>4612</v>
      </c>
      <c r="E8">
        <f ca="1">ROUND(_xlfn.NORM.INV(RAND(),GeneSummaryStats!$D8,GeneSummaryStats!$E8) *BarcodeSummaryStats!D$7, 0)</f>
        <v>8968</v>
      </c>
      <c r="F8">
        <f ca="1">ROUND(_xlfn.NORM.INV(RAND(),GeneSummaryStats!$D8,GeneSummaryStats!$E8) *BarcodeSummaryStats!E$7, 0)</f>
        <v>7261</v>
      </c>
      <c r="G8">
        <f ca="1">ROUND(_xlfn.NORM.INV(RAND(),GeneSummaryStats!$D8,GeneSummaryStats!$E8) *BarcodeSummaryStats!F$7, 0)</f>
        <v>6491</v>
      </c>
      <c r="H8">
        <f ca="1">ROUND(_xlfn.NORM.INV(RAND(),GeneSummaryStats!$D8,GeneSummaryStats!$E8) *BarcodeSummaryStats!G$7, 0)</f>
        <v>5138</v>
      </c>
      <c r="I8">
        <f ca="1">ROUND(_xlfn.NORM.INV(RAND(),GeneSummaryStats!$D8,GeneSummaryStats!$E8) *BarcodeSummaryStats!H$7, 0)</f>
        <v>4770</v>
      </c>
      <c r="J8">
        <f ca="1">ROUND(_xlfn.NORM.INV(RAND(),GeneSummaryStats!$D8,GeneSummaryStats!$E8) *BarcodeSummaryStats!I$7, 0)</f>
        <v>2857</v>
      </c>
      <c r="K8">
        <f ca="1">ROUND(_xlfn.NORM.INV(RAND(),GeneSummaryStats!$D8,GeneSummaryStats!$E8) *BarcodeSummaryStats!J$7, 0)</f>
        <v>6363</v>
      </c>
      <c r="L8">
        <f ca="1">ROUND(_xlfn.NORM.INV(RAND(),GeneSummaryStats!$D8,GeneSummaryStats!$E8) *BarcodeSummaryStats!K$7, 0)</f>
        <v>8526</v>
      </c>
      <c r="M8">
        <f ca="1">ROUND(_xlfn.NORM.INV(RAND(),GeneSummaryStats!$D8,GeneSummaryStats!$E8) *BarcodeSummaryStats!L$7, 0)</f>
        <v>6280</v>
      </c>
      <c r="N8">
        <f ca="1">ROUND(_xlfn.NORM.INV(RAND(),GeneSummaryStats!$D8,GeneSummaryStats!$E8) *BarcodeSummaryStats!M$7, 0)</f>
        <v>2990</v>
      </c>
      <c r="O8">
        <f ca="1">ROUND(_xlfn.NORM.INV(RAND(),GeneSummaryStats!$D8,GeneSummaryStats!$E8) *BarcodeSummaryStats!N$7, 0)</f>
        <v>6198</v>
      </c>
      <c r="P8">
        <f ca="1">ROUND(_xlfn.NORM.INV(RAND(),GeneSummaryStats!$D8,GeneSummaryStats!$E8) *BarcodeSummaryStats!O$7, 0)</f>
        <v>1624</v>
      </c>
      <c r="Q8">
        <f ca="1">ROUND(_xlfn.NORM.INV(RAND(),GeneSummaryStats!$D8,GeneSummaryStats!$E8) *BarcodeSummaryStats!P$7, 0)</f>
        <v>10122</v>
      </c>
      <c r="R8">
        <f ca="1">ROUND(_xlfn.NORM.INV(RAND(),GeneSummaryStats!$D8,GeneSummaryStats!$E8) *BarcodeSummaryStats!Q$7, 0)</f>
        <v>18462</v>
      </c>
      <c r="S8">
        <f ca="1">ROUND(_xlfn.NORM.INV(RAND(),GeneSummaryStats!$D8,GeneSummaryStats!$E8) *BarcodeSummaryStats!R$7, 0)</f>
        <v>5287</v>
      </c>
      <c r="T8">
        <f ca="1">ROUND(_xlfn.NORM.INV(RAND(),GeneSummaryStats!$D8,GeneSummaryStats!$E8) *BarcodeSummaryStats!S$7, 0)</f>
        <v>3807</v>
      </c>
      <c r="U8">
        <f ca="1">ROUND(_xlfn.NORM.INV(RAND(),GeneSummaryStats!$D8,GeneSummaryStats!$E8) *BarcodeSummaryStats!T$7, 0)</f>
        <v>7516</v>
      </c>
      <c r="V8">
        <f ca="1">ROUND(_xlfn.NORM.INV(RAND(),GeneSummaryStats!$D8,GeneSummaryStats!$E8) *BarcodeSummaryStats!U$7, 0)</f>
        <v>5198</v>
      </c>
      <c r="W8">
        <f ca="1">ROUND(_xlfn.NORM.INV(RAND(),GeneSummaryStats!$D8,GeneSummaryStats!$E8) *BarcodeSummaryStats!V$7, 0)</f>
        <v>14204</v>
      </c>
      <c r="X8">
        <f ca="1">ROUND(_xlfn.NORM.INV(RAND(),GeneSummaryStats!$D8,GeneSummaryStats!$E8) *BarcodeSummaryStats!W$7, 0)</f>
        <v>2874</v>
      </c>
      <c r="Y8">
        <f ca="1">ROUND(_xlfn.NORM.INV(RAND(),GeneSummaryStats!$D8,GeneSummaryStats!$E8) *BarcodeSummaryStats!X$7, 0)</f>
        <v>4668</v>
      </c>
      <c r="Z8">
        <f ca="1">ROUND(_xlfn.NORM.INV(RAND(),GeneSummaryStats!$D8,GeneSummaryStats!$E8) *BarcodeSummaryStats!Y$7, 0)</f>
        <v>5463</v>
      </c>
      <c r="AA8">
        <f ca="1">ROUND(_xlfn.NORM.INV(RAND(),GeneSummaryStats!$D8,GeneSummaryStats!$E8) *BarcodeSummaryStats!Z$7, 0)</f>
        <v>16388</v>
      </c>
      <c r="AB8">
        <f ca="1">ROUND(_xlfn.NORM.INV(RAND(),GeneSummaryStats!$D8,GeneSummaryStats!$E8) *BarcodeSummaryStats!AA$7, 0)</f>
        <v>2183</v>
      </c>
      <c r="AC8">
        <f ca="1">ROUND(_xlfn.NORM.INV(RAND(),GeneSummaryStats!$D8,GeneSummaryStats!$E8) *BarcodeSummaryStats!AB$7, 0)</f>
        <v>10175</v>
      </c>
      <c r="AD8">
        <f ca="1">ROUND(_xlfn.NORM.INV(RAND(),GeneSummaryStats!$D8,GeneSummaryStats!$E8) *BarcodeSummaryStats!AC$7, 0)</f>
        <v>7542</v>
      </c>
      <c r="AE8">
        <f ca="1">ROUND(_xlfn.NORM.INV(RAND(),GeneSummaryStats!$D8,GeneSummaryStats!$E8) *BarcodeSummaryStats!AD$7, 0)</f>
        <v>10972</v>
      </c>
      <c r="AF8">
        <f ca="1">ROUND(_xlfn.NORM.INV(RAND(),GeneSummaryStats!$D8,GeneSummaryStats!$E8) *BarcodeSummaryStats!AE$7, 0)</f>
        <v>0</v>
      </c>
    </row>
    <row r="9" spans="1:32" x14ac:dyDescent="0.25">
      <c r="A9" t="str">
        <f>BRT_PGx_GNXS_pilot_manuallibrar!A9</f>
        <v>UGT1A1,rs4148323</v>
      </c>
      <c r="B9" t="str">
        <f>BRT_PGx_GNXS_pilot_manuallibrar!B9</f>
        <v>SP_9.140004</v>
      </c>
      <c r="C9">
        <f ca="1">ROUND(_xlfn.NORM.INV(RAND(),GeneSummaryStats!$D9,GeneSummaryStats!$E9) *BarcodeSummaryStats!B$7, 0)</f>
        <v>3235</v>
      </c>
      <c r="D9">
        <f ca="1">ROUND(_xlfn.NORM.INV(RAND(),GeneSummaryStats!$D9,GeneSummaryStats!$E9) *BarcodeSummaryStats!C$7, 0)</f>
        <v>2967</v>
      </c>
      <c r="E9">
        <f ca="1">ROUND(_xlfn.NORM.INV(RAND(),GeneSummaryStats!$D9,GeneSummaryStats!$E9) *BarcodeSummaryStats!D$7, 0)</f>
        <v>3863</v>
      </c>
      <c r="F9">
        <f ca="1">ROUND(_xlfn.NORM.INV(RAND(),GeneSummaryStats!$D9,GeneSummaryStats!$E9) *BarcodeSummaryStats!E$7, 0)</f>
        <v>4563</v>
      </c>
      <c r="G9">
        <f ca="1">ROUND(_xlfn.NORM.INV(RAND(),GeneSummaryStats!$D9,GeneSummaryStats!$E9) *BarcodeSummaryStats!F$7, 0)</f>
        <v>4293</v>
      </c>
      <c r="H9">
        <f ca="1">ROUND(_xlfn.NORM.INV(RAND(),GeneSummaryStats!$D9,GeneSummaryStats!$E9) *BarcodeSummaryStats!G$7, 0)</f>
        <v>3903</v>
      </c>
      <c r="I9">
        <f ca="1">ROUND(_xlfn.NORM.INV(RAND(),GeneSummaryStats!$D9,GeneSummaryStats!$E9) *BarcodeSummaryStats!H$7, 0)</f>
        <v>3264</v>
      </c>
      <c r="J9">
        <f ca="1">ROUND(_xlfn.NORM.INV(RAND(),GeneSummaryStats!$D9,GeneSummaryStats!$E9) *BarcodeSummaryStats!I$7, 0)</f>
        <v>3130</v>
      </c>
      <c r="K9">
        <f ca="1">ROUND(_xlfn.NORM.INV(RAND(),GeneSummaryStats!$D9,GeneSummaryStats!$E9) *BarcodeSummaryStats!J$7, 0)</f>
        <v>6336</v>
      </c>
      <c r="L9">
        <f ca="1">ROUND(_xlfn.NORM.INV(RAND(),GeneSummaryStats!$D9,GeneSummaryStats!$E9) *BarcodeSummaryStats!K$7, 0)</f>
        <v>4202</v>
      </c>
      <c r="M9">
        <f ca="1">ROUND(_xlfn.NORM.INV(RAND(),GeneSummaryStats!$D9,GeneSummaryStats!$E9) *BarcodeSummaryStats!L$7, 0)</f>
        <v>3350</v>
      </c>
      <c r="N9">
        <f ca="1">ROUND(_xlfn.NORM.INV(RAND(),GeneSummaryStats!$D9,GeneSummaryStats!$E9) *BarcodeSummaryStats!M$7, 0)</f>
        <v>6161</v>
      </c>
      <c r="O9">
        <f ca="1">ROUND(_xlfn.NORM.INV(RAND(),GeneSummaryStats!$D9,GeneSummaryStats!$E9) *BarcodeSummaryStats!N$7, 0)</f>
        <v>2369</v>
      </c>
      <c r="P9">
        <f ca="1">ROUND(_xlfn.NORM.INV(RAND(),GeneSummaryStats!$D9,GeneSummaryStats!$E9) *BarcodeSummaryStats!O$7, 0)</f>
        <v>2251</v>
      </c>
      <c r="Q9">
        <f ca="1">ROUND(_xlfn.NORM.INV(RAND(),GeneSummaryStats!$D9,GeneSummaryStats!$E9) *BarcodeSummaryStats!P$7, 0)</f>
        <v>9933</v>
      </c>
      <c r="R9">
        <f ca="1">ROUND(_xlfn.NORM.INV(RAND(),GeneSummaryStats!$D9,GeneSummaryStats!$E9) *BarcodeSummaryStats!Q$7, 0)</f>
        <v>6769</v>
      </c>
      <c r="S9">
        <f ca="1">ROUND(_xlfn.NORM.INV(RAND(),GeneSummaryStats!$D9,GeneSummaryStats!$E9) *BarcodeSummaryStats!R$7, 0)</f>
        <v>3935</v>
      </c>
      <c r="T9">
        <f ca="1">ROUND(_xlfn.NORM.INV(RAND(),GeneSummaryStats!$D9,GeneSummaryStats!$E9) *BarcodeSummaryStats!S$7, 0)</f>
        <v>4852</v>
      </c>
      <c r="U9">
        <f ca="1">ROUND(_xlfn.NORM.INV(RAND(),GeneSummaryStats!$D9,GeneSummaryStats!$E9) *BarcodeSummaryStats!T$7, 0)</f>
        <v>5032</v>
      </c>
      <c r="V9">
        <f ca="1">ROUND(_xlfn.NORM.INV(RAND(),GeneSummaryStats!$D9,GeneSummaryStats!$E9) *BarcodeSummaryStats!U$7, 0)</f>
        <v>2477</v>
      </c>
      <c r="W9">
        <f ca="1">ROUND(_xlfn.NORM.INV(RAND(),GeneSummaryStats!$D9,GeneSummaryStats!$E9) *BarcodeSummaryStats!V$7, 0)</f>
        <v>6605</v>
      </c>
      <c r="X9">
        <f ca="1">ROUND(_xlfn.NORM.INV(RAND(),GeneSummaryStats!$D9,GeneSummaryStats!$E9) *BarcodeSummaryStats!W$7, 0)</f>
        <v>3184</v>
      </c>
      <c r="Y9">
        <f ca="1">ROUND(_xlfn.NORM.INV(RAND(),GeneSummaryStats!$D9,GeneSummaryStats!$E9) *BarcodeSummaryStats!X$7, 0)</f>
        <v>5150</v>
      </c>
      <c r="Z9">
        <f ca="1">ROUND(_xlfn.NORM.INV(RAND(),GeneSummaryStats!$D9,GeneSummaryStats!$E9) *BarcodeSummaryStats!Y$7, 0)</f>
        <v>4599</v>
      </c>
      <c r="AA9">
        <f ca="1">ROUND(_xlfn.NORM.INV(RAND(),GeneSummaryStats!$D9,GeneSummaryStats!$E9) *BarcodeSummaryStats!Z$7, 0)</f>
        <v>9316</v>
      </c>
      <c r="AB9">
        <f ca="1">ROUND(_xlfn.NORM.INV(RAND(),GeneSummaryStats!$D9,GeneSummaryStats!$E9) *BarcodeSummaryStats!AA$7, 0)</f>
        <v>3830</v>
      </c>
      <c r="AC9">
        <f ca="1">ROUND(_xlfn.NORM.INV(RAND(),GeneSummaryStats!$D9,GeneSummaryStats!$E9) *BarcodeSummaryStats!AB$7, 0)</f>
        <v>7596</v>
      </c>
      <c r="AD9">
        <f ca="1">ROUND(_xlfn.NORM.INV(RAND(),GeneSummaryStats!$D9,GeneSummaryStats!$E9) *BarcodeSummaryStats!AC$7, 0)</f>
        <v>3930</v>
      </c>
      <c r="AE9">
        <f ca="1">ROUND(_xlfn.NORM.INV(RAND(),GeneSummaryStats!$D9,GeneSummaryStats!$E9) *BarcodeSummaryStats!AD$7, 0)</f>
        <v>6127</v>
      </c>
      <c r="AF9">
        <f ca="1">ROUND(_xlfn.NORM.INV(RAND(),GeneSummaryStats!$D9,GeneSummaryStats!$E9) *BarcodeSummaryStats!AE$7, 0)</f>
        <v>0</v>
      </c>
    </row>
    <row r="10" spans="1:32" x14ac:dyDescent="0.25">
      <c r="A10" t="str">
        <f>BRT_PGx_GNXS_pilot_manuallibrar!A10</f>
        <v>UGT2B15,rs1902023</v>
      </c>
      <c r="B10" t="str">
        <f>BRT_PGx_GNXS_pilot_manuallibrar!B10</f>
        <v>SP_52.31735</v>
      </c>
      <c r="C10">
        <f ca="1">ROUND(_xlfn.NORM.INV(RAND(),GeneSummaryStats!$D10,GeneSummaryStats!$E10) *BarcodeSummaryStats!B$7, 0)</f>
        <v>1833</v>
      </c>
      <c r="D10">
        <f ca="1">ROUND(_xlfn.NORM.INV(RAND(),GeneSummaryStats!$D10,GeneSummaryStats!$E10) *BarcodeSummaryStats!C$7, 0)</f>
        <v>1479</v>
      </c>
      <c r="E10">
        <f ca="1">ROUND(_xlfn.NORM.INV(RAND(),GeneSummaryStats!$D10,GeneSummaryStats!$E10) *BarcodeSummaryStats!D$7, 0)</f>
        <v>1018</v>
      </c>
      <c r="F10">
        <f ca="1">ROUND(_xlfn.NORM.INV(RAND(),GeneSummaryStats!$D10,GeneSummaryStats!$E10) *BarcodeSummaryStats!E$7, 0)</f>
        <v>1124</v>
      </c>
      <c r="G10">
        <f ca="1">ROUND(_xlfn.NORM.INV(RAND(),GeneSummaryStats!$D10,GeneSummaryStats!$E10) *BarcodeSummaryStats!F$7, 0)</f>
        <v>2576</v>
      </c>
      <c r="H10">
        <f ca="1">ROUND(_xlfn.NORM.INV(RAND(),GeneSummaryStats!$D10,GeneSummaryStats!$E10) *BarcodeSummaryStats!G$7, 0)</f>
        <v>1378</v>
      </c>
      <c r="I10">
        <f ca="1">ROUND(_xlfn.NORM.INV(RAND(),GeneSummaryStats!$D10,GeneSummaryStats!$E10) *BarcodeSummaryStats!H$7, 0)</f>
        <v>843</v>
      </c>
      <c r="J10">
        <f ca="1">ROUND(_xlfn.NORM.INV(RAND(),GeneSummaryStats!$D10,GeneSummaryStats!$E10) *BarcodeSummaryStats!I$7, 0)</f>
        <v>1881</v>
      </c>
      <c r="K10">
        <f ca="1">ROUND(_xlfn.NORM.INV(RAND(),GeneSummaryStats!$D10,GeneSummaryStats!$E10) *BarcodeSummaryStats!J$7, 0)</f>
        <v>2036</v>
      </c>
      <c r="L10">
        <f ca="1">ROUND(_xlfn.NORM.INV(RAND(),GeneSummaryStats!$D10,GeneSummaryStats!$E10) *BarcodeSummaryStats!K$7, 0)</f>
        <v>1752</v>
      </c>
      <c r="M10">
        <f ca="1">ROUND(_xlfn.NORM.INV(RAND(),GeneSummaryStats!$D10,GeneSummaryStats!$E10) *BarcodeSummaryStats!L$7, 0)</f>
        <v>567</v>
      </c>
      <c r="N10">
        <f ca="1">ROUND(_xlfn.NORM.INV(RAND(),GeneSummaryStats!$D10,GeneSummaryStats!$E10) *BarcodeSummaryStats!M$7, 0)</f>
        <v>1335</v>
      </c>
      <c r="O10">
        <f ca="1">ROUND(_xlfn.NORM.INV(RAND(),GeneSummaryStats!$D10,GeneSummaryStats!$E10) *BarcodeSummaryStats!N$7, 0)</f>
        <v>725</v>
      </c>
      <c r="P10">
        <f ca="1">ROUND(_xlfn.NORM.INV(RAND(),GeneSummaryStats!$D10,GeneSummaryStats!$E10) *BarcodeSummaryStats!O$7, 0)</f>
        <v>1020</v>
      </c>
      <c r="Q10">
        <f ca="1">ROUND(_xlfn.NORM.INV(RAND(),GeneSummaryStats!$D10,GeneSummaryStats!$E10) *BarcodeSummaryStats!P$7, 0)</f>
        <v>3452</v>
      </c>
      <c r="R10">
        <f ca="1">ROUND(_xlfn.NORM.INV(RAND(),GeneSummaryStats!$D10,GeneSummaryStats!$E10) *BarcodeSummaryStats!Q$7, 0)</f>
        <v>2753</v>
      </c>
      <c r="S10">
        <f ca="1">ROUND(_xlfn.NORM.INV(RAND(),GeneSummaryStats!$D10,GeneSummaryStats!$E10) *BarcodeSummaryStats!R$7, 0)</f>
        <v>2929</v>
      </c>
      <c r="T10">
        <f ca="1">ROUND(_xlfn.NORM.INV(RAND(),GeneSummaryStats!$D10,GeneSummaryStats!$E10) *BarcodeSummaryStats!S$7, 0)</f>
        <v>1388</v>
      </c>
      <c r="U10">
        <f ca="1">ROUND(_xlfn.NORM.INV(RAND(),GeneSummaryStats!$D10,GeneSummaryStats!$E10) *BarcodeSummaryStats!T$7, 0)</f>
        <v>1647</v>
      </c>
      <c r="V10">
        <f ca="1">ROUND(_xlfn.NORM.INV(RAND(),GeneSummaryStats!$D10,GeneSummaryStats!$E10) *BarcodeSummaryStats!U$7, 0)</f>
        <v>1272</v>
      </c>
      <c r="W10">
        <f ca="1">ROUND(_xlfn.NORM.INV(RAND(),GeneSummaryStats!$D10,GeneSummaryStats!$E10) *BarcodeSummaryStats!V$7, 0)</f>
        <v>2030</v>
      </c>
      <c r="X10">
        <f ca="1">ROUND(_xlfn.NORM.INV(RAND(),GeneSummaryStats!$D10,GeneSummaryStats!$E10) *BarcodeSummaryStats!W$7, 0)</f>
        <v>1326</v>
      </c>
      <c r="Y10">
        <f ca="1">ROUND(_xlfn.NORM.INV(RAND(),GeneSummaryStats!$D10,GeneSummaryStats!$E10) *BarcodeSummaryStats!X$7, 0)</f>
        <v>1842</v>
      </c>
      <c r="Z10">
        <f ca="1">ROUND(_xlfn.NORM.INV(RAND(),GeneSummaryStats!$D10,GeneSummaryStats!$E10) *BarcodeSummaryStats!Y$7, 0)</f>
        <v>875</v>
      </c>
      <c r="AA10">
        <f ca="1">ROUND(_xlfn.NORM.INV(RAND(),GeneSummaryStats!$D10,GeneSummaryStats!$E10) *BarcodeSummaryStats!Z$7, 0)</f>
        <v>1490</v>
      </c>
      <c r="AB10">
        <f ca="1">ROUND(_xlfn.NORM.INV(RAND(),GeneSummaryStats!$D10,GeneSummaryStats!$E10) *BarcodeSummaryStats!AA$7, 0)</f>
        <v>2385</v>
      </c>
      <c r="AC10">
        <f ca="1">ROUND(_xlfn.NORM.INV(RAND(),GeneSummaryStats!$D10,GeneSummaryStats!$E10) *BarcodeSummaryStats!AB$7, 0)</f>
        <v>2787</v>
      </c>
      <c r="AD10">
        <f ca="1">ROUND(_xlfn.NORM.INV(RAND(),GeneSummaryStats!$D10,GeneSummaryStats!$E10) *BarcodeSummaryStats!AC$7, 0)</f>
        <v>1717</v>
      </c>
      <c r="AE10">
        <f ca="1">ROUND(_xlfn.NORM.INV(RAND(),GeneSummaryStats!$D10,GeneSummaryStats!$E10) *BarcodeSummaryStats!AD$7, 0)</f>
        <v>1621</v>
      </c>
      <c r="AF10">
        <f ca="1">ROUND(_xlfn.NORM.INV(RAND(),GeneSummaryStats!$D10,GeneSummaryStats!$E10) *BarcodeSummaryStats!AE$7, 0)</f>
        <v>0</v>
      </c>
    </row>
    <row r="11" spans="1:32" x14ac:dyDescent="0.25">
      <c r="A11" t="str">
        <f>BRT_PGx_GNXS_pilot_manuallibrar!A11</f>
        <v>UGT2B7,rs28365063</v>
      </c>
      <c r="B11" t="str">
        <f>BRT_PGx_GNXS_pilot_manuallibrar!B11</f>
        <v>SP_53.4349</v>
      </c>
      <c r="C11">
        <f ca="1">ROUND(_xlfn.NORM.INV(RAND(),GeneSummaryStats!$D11,GeneSummaryStats!$E11) *BarcodeSummaryStats!B$7, 0)</f>
        <v>572</v>
      </c>
      <c r="D11">
        <f ca="1">ROUND(_xlfn.NORM.INV(RAND(),GeneSummaryStats!$D11,GeneSummaryStats!$E11) *BarcodeSummaryStats!C$7, 0)</f>
        <v>769</v>
      </c>
      <c r="E11">
        <f ca="1">ROUND(_xlfn.NORM.INV(RAND(),GeneSummaryStats!$D11,GeneSummaryStats!$E11) *BarcodeSummaryStats!D$7, 0)</f>
        <v>1277</v>
      </c>
      <c r="F11">
        <f ca="1">ROUND(_xlfn.NORM.INV(RAND(),GeneSummaryStats!$D11,GeneSummaryStats!$E11) *BarcodeSummaryStats!E$7, 0)</f>
        <v>1011</v>
      </c>
      <c r="G11">
        <f ca="1">ROUND(_xlfn.NORM.INV(RAND(),GeneSummaryStats!$D11,GeneSummaryStats!$E11) *BarcodeSummaryStats!F$7, 0)</f>
        <v>954</v>
      </c>
      <c r="H11">
        <f ca="1">ROUND(_xlfn.NORM.INV(RAND(),GeneSummaryStats!$D11,GeneSummaryStats!$E11) *BarcodeSummaryStats!G$7, 0)</f>
        <v>784</v>
      </c>
      <c r="I11">
        <f ca="1">ROUND(_xlfn.NORM.INV(RAND(),GeneSummaryStats!$D11,GeneSummaryStats!$E11) *BarcodeSummaryStats!H$7, 0)</f>
        <v>767</v>
      </c>
      <c r="J11">
        <f ca="1">ROUND(_xlfn.NORM.INV(RAND(),GeneSummaryStats!$D11,GeneSummaryStats!$E11) *BarcodeSummaryStats!I$7, 0)</f>
        <v>563</v>
      </c>
      <c r="K11">
        <f ca="1">ROUND(_xlfn.NORM.INV(RAND(),GeneSummaryStats!$D11,GeneSummaryStats!$E11) *BarcodeSummaryStats!J$7, 0)</f>
        <v>1187</v>
      </c>
      <c r="L11">
        <f ca="1">ROUND(_xlfn.NORM.INV(RAND(),GeneSummaryStats!$D11,GeneSummaryStats!$E11) *BarcodeSummaryStats!K$7, 0)</f>
        <v>1095</v>
      </c>
      <c r="M11">
        <f ca="1">ROUND(_xlfn.NORM.INV(RAND(),GeneSummaryStats!$D11,GeneSummaryStats!$E11) *BarcodeSummaryStats!L$7, 0)</f>
        <v>842</v>
      </c>
      <c r="N11">
        <f ca="1">ROUND(_xlfn.NORM.INV(RAND(),GeneSummaryStats!$D11,GeneSummaryStats!$E11) *BarcodeSummaryStats!M$7, 0)</f>
        <v>1159</v>
      </c>
      <c r="O11">
        <f ca="1">ROUND(_xlfn.NORM.INV(RAND(),GeneSummaryStats!$D11,GeneSummaryStats!$E11) *BarcodeSummaryStats!N$7, 0)</f>
        <v>802</v>
      </c>
      <c r="P11">
        <f ca="1">ROUND(_xlfn.NORM.INV(RAND(),GeneSummaryStats!$D11,GeneSummaryStats!$E11) *BarcodeSummaryStats!O$7, 0)</f>
        <v>680</v>
      </c>
      <c r="Q11">
        <f ca="1">ROUND(_xlfn.NORM.INV(RAND(),GeneSummaryStats!$D11,GeneSummaryStats!$E11) *BarcodeSummaryStats!P$7, 0)</f>
        <v>2374</v>
      </c>
      <c r="R11">
        <f ca="1">ROUND(_xlfn.NORM.INV(RAND(),GeneSummaryStats!$D11,GeneSummaryStats!$E11) *BarcodeSummaryStats!Q$7, 0)</f>
        <v>1888</v>
      </c>
      <c r="S11">
        <f ca="1">ROUND(_xlfn.NORM.INV(RAND(),GeneSummaryStats!$D11,GeneSummaryStats!$E11) *BarcodeSummaryStats!R$7, 0)</f>
        <v>1281</v>
      </c>
      <c r="T11">
        <f ca="1">ROUND(_xlfn.NORM.INV(RAND(),GeneSummaryStats!$D11,GeneSummaryStats!$E11) *BarcodeSummaryStats!S$7, 0)</f>
        <v>1129</v>
      </c>
      <c r="U11">
        <f ca="1">ROUND(_xlfn.NORM.INV(RAND(),GeneSummaryStats!$D11,GeneSummaryStats!$E11) *BarcodeSummaryStats!T$7, 0)</f>
        <v>1124</v>
      </c>
      <c r="V11">
        <f ca="1">ROUND(_xlfn.NORM.INV(RAND(),GeneSummaryStats!$D11,GeneSummaryStats!$E11) *BarcodeSummaryStats!U$7, 0)</f>
        <v>714</v>
      </c>
      <c r="W11">
        <f ca="1">ROUND(_xlfn.NORM.INV(RAND(),GeneSummaryStats!$D11,GeneSummaryStats!$E11) *BarcodeSummaryStats!V$7, 0)</f>
        <v>1538</v>
      </c>
      <c r="X11">
        <f ca="1">ROUND(_xlfn.NORM.INV(RAND(),GeneSummaryStats!$D11,GeneSummaryStats!$E11) *BarcodeSummaryStats!W$7, 0)</f>
        <v>1071</v>
      </c>
      <c r="Y11">
        <f ca="1">ROUND(_xlfn.NORM.INV(RAND(),GeneSummaryStats!$D11,GeneSummaryStats!$E11) *BarcodeSummaryStats!X$7, 0)</f>
        <v>1613</v>
      </c>
      <c r="Z11">
        <f ca="1">ROUND(_xlfn.NORM.INV(RAND(),GeneSummaryStats!$D11,GeneSummaryStats!$E11) *BarcodeSummaryStats!Y$7, 0)</f>
        <v>1290</v>
      </c>
      <c r="AA11">
        <f ca="1">ROUND(_xlfn.NORM.INV(RAND(),GeneSummaryStats!$D11,GeneSummaryStats!$E11) *BarcodeSummaryStats!Z$7, 0)</f>
        <v>1791</v>
      </c>
      <c r="AB11">
        <f ca="1">ROUND(_xlfn.NORM.INV(RAND(),GeneSummaryStats!$D11,GeneSummaryStats!$E11) *BarcodeSummaryStats!AA$7, 0)</f>
        <v>1233</v>
      </c>
      <c r="AC11">
        <f ca="1">ROUND(_xlfn.NORM.INV(RAND(),GeneSummaryStats!$D11,GeneSummaryStats!$E11) *BarcodeSummaryStats!AB$7, 0)</f>
        <v>2433</v>
      </c>
      <c r="AD11">
        <f ca="1">ROUND(_xlfn.NORM.INV(RAND(),GeneSummaryStats!$D11,GeneSummaryStats!$E11) *BarcodeSummaryStats!AC$7, 0)</f>
        <v>1254</v>
      </c>
      <c r="AE11">
        <f ca="1">ROUND(_xlfn.NORM.INV(RAND(),GeneSummaryStats!$D11,GeneSummaryStats!$E11) *BarcodeSummaryStats!AD$7, 0)</f>
        <v>2400</v>
      </c>
      <c r="AF11">
        <f ca="1">ROUND(_xlfn.NORM.INV(RAND(),GeneSummaryStats!$D11,GeneSummaryStats!$E11) *BarcodeSummaryStats!AE$7, 0)</f>
        <v>0</v>
      </c>
    </row>
    <row r="12" spans="1:32" x14ac:dyDescent="0.25">
      <c r="A12" t="str">
        <f>BRT_PGx_GNXS_pilot_manuallibrar!A12</f>
        <v>ABCG2,rs2231142</v>
      </c>
      <c r="B12" t="str">
        <f>BRT_PGx_GNXS_pilot_manuallibrar!B12</f>
        <v>SP_54.45992</v>
      </c>
      <c r="C12">
        <f ca="1">ROUND(_xlfn.NORM.INV(RAND(),GeneSummaryStats!$D12,GeneSummaryStats!$E12) *BarcodeSummaryStats!B$7, 0)</f>
        <v>3043</v>
      </c>
      <c r="D12">
        <f ca="1">ROUND(_xlfn.NORM.INV(RAND(),GeneSummaryStats!$D12,GeneSummaryStats!$E12) *BarcodeSummaryStats!C$7, 0)</f>
        <v>2200</v>
      </c>
      <c r="E12">
        <f ca="1">ROUND(_xlfn.NORM.INV(RAND(),GeneSummaryStats!$D12,GeneSummaryStats!$E12) *BarcodeSummaryStats!D$7, 0)</f>
        <v>3937</v>
      </c>
      <c r="F12">
        <f ca="1">ROUND(_xlfn.NORM.INV(RAND(),GeneSummaryStats!$D12,GeneSummaryStats!$E12) *BarcodeSummaryStats!E$7, 0)</f>
        <v>3319</v>
      </c>
      <c r="G12">
        <f ca="1">ROUND(_xlfn.NORM.INV(RAND(),GeneSummaryStats!$D12,GeneSummaryStats!$E12) *BarcodeSummaryStats!F$7, 0)</f>
        <v>4077</v>
      </c>
      <c r="H12">
        <f ca="1">ROUND(_xlfn.NORM.INV(RAND(),GeneSummaryStats!$D12,GeneSummaryStats!$E12) *BarcodeSummaryStats!G$7, 0)</f>
        <v>3306</v>
      </c>
      <c r="I12">
        <f ca="1">ROUND(_xlfn.NORM.INV(RAND(),GeneSummaryStats!$D12,GeneSummaryStats!$E12) *BarcodeSummaryStats!H$7, 0)</f>
        <v>3473</v>
      </c>
      <c r="J12">
        <f ca="1">ROUND(_xlfn.NORM.INV(RAND(),GeneSummaryStats!$D12,GeneSummaryStats!$E12) *BarcodeSummaryStats!I$7, 0)</f>
        <v>2659</v>
      </c>
      <c r="K12">
        <f ca="1">ROUND(_xlfn.NORM.INV(RAND(),GeneSummaryStats!$D12,GeneSummaryStats!$E12) *BarcodeSummaryStats!J$7, 0)</f>
        <v>3833</v>
      </c>
      <c r="L12">
        <f ca="1">ROUND(_xlfn.NORM.INV(RAND(),GeneSummaryStats!$D12,GeneSummaryStats!$E12) *BarcodeSummaryStats!K$7, 0)</f>
        <v>4407</v>
      </c>
      <c r="M12">
        <f ca="1">ROUND(_xlfn.NORM.INV(RAND(),GeneSummaryStats!$D12,GeneSummaryStats!$E12) *BarcodeSummaryStats!L$7, 0)</f>
        <v>2758</v>
      </c>
      <c r="N12">
        <f ca="1">ROUND(_xlfn.NORM.INV(RAND(),GeneSummaryStats!$D12,GeneSummaryStats!$E12) *BarcodeSummaryStats!M$7, 0)</f>
        <v>5043</v>
      </c>
      <c r="O12">
        <f ca="1">ROUND(_xlfn.NORM.INV(RAND(),GeneSummaryStats!$D12,GeneSummaryStats!$E12) *BarcodeSummaryStats!N$7, 0)</f>
        <v>3322</v>
      </c>
      <c r="P12">
        <f ca="1">ROUND(_xlfn.NORM.INV(RAND(),GeneSummaryStats!$D12,GeneSummaryStats!$E12) *BarcodeSummaryStats!O$7, 0)</f>
        <v>2471</v>
      </c>
      <c r="Q12">
        <f ca="1">ROUND(_xlfn.NORM.INV(RAND(),GeneSummaryStats!$D12,GeneSummaryStats!$E12) *BarcodeSummaryStats!P$7, 0)</f>
        <v>8775</v>
      </c>
      <c r="R12">
        <f ca="1">ROUND(_xlfn.NORM.INV(RAND(),GeneSummaryStats!$D12,GeneSummaryStats!$E12) *BarcodeSummaryStats!Q$7, 0)</f>
        <v>5287</v>
      </c>
      <c r="S12">
        <f ca="1">ROUND(_xlfn.NORM.INV(RAND(),GeneSummaryStats!$D12,GeneSummaryStats!$E12) *BarcodeSummaryStats!R$7, 0)</f>
        <v>4565</v>
      </c>
      <c r="T12">
        <f ca="1">ROUND(_xlfn.NORM.INV(RAND(),GeneSummaryStats!$D12,GeneSummaryStats!$E12) *BarcodeSummaryStats!S$7, 0)</f>
        <v>3743</v>
      </c>
      <c r="U12">
        <f ca="1">ROUND(_xlfn.NORM.INV(RAND(),GeneSummaryStats!$D12,GeneSummaryStats!$E12) *BarcodeSummaryStats!T$7, 0)</f>
        <v>4227</v>
      </c>
      <c r="V12">
        <f ca="1">ROUND(_xlfn.NORM.INV(RAND(),GeneSummaryStats!$D12,GeneSummaryStats!$E12) *BarcodeSummaryStats!U$7, 0)</f>
        <v>2132</v>
      </c>
      <c r="W12">
        <f ca="1">ROUND(_xlfn.NORM.INV(RAND(),GeneSummaryStats!$D12,GeneSummaryStats!$E12) *BarcodeSummaryStats!V$7, 0)</f>
        <v>6655</v>
      </c>
      <c r="X12">
        <f ca="1">ROUND(_xlfn.NORM.INV(RAND(),GeneSummaryStats!$D12,GeneSummaryStats!$E12) *BarcodeSummaryStats!W$7, 0)</f>
        <v>2983</v>
      </c>
      <c r="Y12">
        <f ca="1">ROUND(_xlfn.NORM.INV(RAND(),GeneSummaryStats!$D12,GeneSummaryStats!$E12) *BarcodeSummaryStats!X$7, 0)</f>
        <v>4264</v>
      </c>
      <c r="Z12">
        <f ca="1">ROUND(_xlfn.NORM.INV(RAND(),GeneSummaryStats!$D12,GeneSummaryStats!$E12) *BarcodeSummaryStats!Y$7, 0)</f>
        <v>3937</v>
      </c>
      <c r="AA12">
        <f ca="1">ROUND(_xlfn.NORM.INV(RAND(),GeneSummaryStats!$D12,GeneSummaryStats!$E12) *BarcodeSummaryStats!Z$7, 0)</f>
        <v>6972</v>
      </c>
      <c r="AB12">
        <f ca="1">ROUND(_xlfn.NORM.INV(RAND(),GeneSummaryStats!$D12,GeneSummaryStats!$E12) *BarcodeSummaryStats!AA$7, 0)</f>
        <v>4030</v>
      </c>
      <c r="AC12">
        <f ca="1">ROUND(_xlfn.NORM.INV(RAND(),GeneSummaryStats!$D12,GeneSummaryStats!$E12) *BarcodeSummaryStats!AB$7, 0)</f>
        <v>6801</v>
      </c>
      <c r="AD12">
        <f ca="1">ROUND(_xlfn.NORM.INV(RAND(),GeneSummaryStats!$D12,GeneSummaryStats!$E12) *BarcodeSummaryStats!AC$7, 0)</f>
        <v>4121</v>
      </c>
      <c r="AE12">
        <f ca="1">ROUND(_xlfn.NORM.INV(RAND(),GeneSummaryStats!$D12,GeneSummaryStats!$E12) *BarcodeSummaryStats!AD$7, 0)</f>
        <v>7117</v>
      </c>
      <c r="AF12">
        <f ca="1">ROUND(_xlfn.NORM.INV(RAND(),GeneSummaryStats!$D12,GeneSummaryStats!$E12) *BarcodeSummaryStats!AE$7, 0)</f>
        <v>0</v>
      </c>
    </row>
    <row r="13" spans="1:32" x14ac:dyDescent="0.25">
      <c r="A13" t="str">
        <f>BRT_PGx_GNXS_pilot_manuallibrar!A13</f>
        <v>GABRA6,rs3219151</v>
      </c>
      <c r="B13" t="str">
        <f>BRT_PGx_GNXS_pilot_manuallibrar!B13</f>
        <v>SP_17.43549</v>
      </c>
      <c r="C13">
        <f ca="1">ROUND(_xlfn.NORM.INV(RAND(),GeneSummaryStats!$D13,GeneSummaryStats!$E13) *BarcodeSummaryStats!B$7, 0)</f>
        <v>1900</v>
      </c>
      <c r="D13">
        <f ca="1">ROUND(_xlfn.NORM.INV(RAND(),GeneSummaryStats!$D13,GeneSummaryStats!$E13) *BarcodeSummaryStats!C$7, 0)</f>
        <v>1900</v>
      </c>
      <c r="E13">
        <f ca="1">ROUND(_xlfn.NORM.INV(RAND(),GeneSummaryStats!$D13,GeneSummaryStats!$E13) *BarcodeSummaryStats!D$7, 0)</f>
        <v>3374</v>
      </c>
      <c r="F13">
        <f ca="1">ROUND(_xlfn.NORM.INV(RAND(),GeneSummaryStats!$D13,GeneSummaryStats!$E13) *BarcodeSummaryStats!E$7, 0)</f>
        <v>2684</v>
      </c>
      <c r="G13">
        <f ca="1">ROUND(_xlfn.NORM.INV(RAND(),GeneSummaryStats!$D13,GeneSummaryStats!$E13) *BarcodeSummaryStats!F$7, 0)</f>
        <v>2774</v>
      </c>
      <c r="H13">
        <f ca="1">ROUND(_xlfn.NORM.INV(RAND(),GeneSummaryStats!$D13,GeneSummaryStats!$E13) *BarcodeSummaryStats!G$7, 0)</f>
        <v>2283</v>
      </c>
      <c r="I13">
        <f ca="1">ROUND(_xlfn.NORM.INV(RAND(),GeneSummaryStats!$D13,GeneSummaryStats!$E13) *BarcodeSummaryStats!H$7, 0)</f>
        <v>2447</v>
      </c>
      <c r="J13">
        <f ca="1">ROUND(_xlfn.NORM.INV(RAND(),GeneSummaryStats!$D13,GeneSummaryStats!$E13) *BarcodeSummaryStats!I$7, 0)</f>
        <v>1745</v>
      </c>
      <c r="K13">
        <f ca="1">ROUND(_xlfn.NORM.INV(RAND(),GeneSummaryStats!$D13,GeneSummaryStats!$E13) *BarcodeSummaryStats!J$7, 0)</f>
        <v>3350</v>
      </c>
      <c r="L13">
        <f ca="1">ROUND(_xlfn.NORM.INV(RAND(),GeneSummaryStats!$D13,GeneSummaryStats!$E13) *BarcodeSummaryStats!K$7, 0)</f>
        <v>1617</v>
      </c>
      <c r="M13">
        <f ca="1">ROUND(_xlfn.NORM.INV(RAND(),GeneSummaryStats!$D13,GeneSummaryStats!$E13) *BarcodeSummaryStats!L$7, 0)</f>
        <v>1874</v>
      </c>
      <c r="N13">
        <f ca="1">ROUND(_xlfn.NORM.INV(RAND(),GeneSummaryStats!$D13,GeneSummaryStats!$E13) *BarcodeSummaryStats!M$7, 0)</f>
        <v>3555</v>
      </c>
      <c r="O13">
        <f ca="1">ROUND(_xlfn.NORM.INV(RAND(),GeneSummaryStats!$D13,GeneSummaryStats!$E13) *BarcodeSummaryStats!N$7, 0)</f>
        <v>1733</v>
      </c>
      <c r="P13">
        <f ca="1">ROUND(_xlfn.NORM.INV(RAND(),GeneSummaryStats!$D13,GeneSummaryStats!$E13) *BarcodeSummaryStats!O$7, 0)</f>
        <v>1305</v>
      </c>
      <c r="Q13">
        <f ca="1">ROUND(_xlfn.NORM.INV(RAND(),GeneSummaryStats!$D13,GeneSummaryStats!$E13) *BarcodeSummaryStats!P$7, 0)</f>
        <v>6380</v>
      </c>
      <c r="R13">
        <f ca="1">ROUND(_xlfn.NORM.INV(RAND(),GeneSummaryStats!$D13,GeneSummaryStats!$E13) *BarcodeSummaryStats!Q$7, 0)</f>
        <v>4583</v>
      </c>
      <c r="S13">
        <f ca="1">ROUND(_xlfn.NORM.INV(RAND(),GeneSummaryStats!$D13,GeneSummaryStats!$E13) *BarcodeSummaryStats!R$7, 0)</f>
        <v>2913</v>
      </c>
      <c r="T13">
        <f ca="1">ROUND(_xlfn.NORM.INV(RAND(),GeneSummaryStats!$D13,GeneSummaryStats!$E13) *BarcodeSummaryStats!S$7, 0)</f>
        <v>2171</v>
      </c>
      <c r="U13">
        <f ca="1">ROUND(_xlfn.NORM.INV(RAND(),GeneSummaryStats!$D13,GeneSummaryStats!$E13) *BarcodeSummaryStats!T$7, 0)</f>
        <v>3235</v>
      </c>
      <c r="V13">
        <f ca="1">ROUND(_xlfn.NORM.INV(RAND(),GeneSummaryStats!$D13,GeneSummaryStats!$E13) *BarcodeSummaryStats!U$7, 0)</f>
        <v>1538</v>
      </c>
      <c r="W13">
        <f ca="1">ROUND(_xlfn.NORM.INV(RAND(),GeneSummaryStats!$D13,GeneSummaryStats!$E13) *BarcodeSummaryStats!V$7, 0)</f>
        <v>4335</v>
      </c>
      <c r="X13">
        <f ca="1">ROUND(_xlfn.NORM.INV(RAND(),GeneSummaryStats!$D13,GeneSummaryStats!$E13) *BarcodeSummaryStats!W$7, 0)</f>
        <v>2602</v>
      </c>
      <c r="Y13">
        <f ca="1">ROUND(_xlfn.NORM.INV(RAND(),GeneSummaryStats!$D13,GeneSummaryStats!$E13) *BarcodeSummaryStats!X$7, 0)</f>
        <v>2355</v>
      </c>
      <c r="Z13">
        <f ca="1">ROUND(_xlfn.NORM.INV(RAND(),GeneSummaryStats!$D13,GeneSummaryStats!$E13) *BarcodeSummaryStats!Y$7, 0)</f>
        <v>2506</v>
      </c>
      <c r="AA13">
        <f ca="1">ROUND(_xlfn.NORM.INV(RAND(),GeneSummaryStats!$D13,GeneSummaryStats!$E13) *BarcodeSummaryStats!Z$7, 0)</f>
        <v>4552</v>
      </c>
      <c r="AB13">
        <f ca="1">ROUND(_xlfn.NORM.INV(RAND(),GeneSummaryStats!$D13,GeneSummaryStats!$E13) *BarcodeSummaryStats!AA$7, 0)</f>
        <v>2735</v>
      </c>
      <c r="AC13">
        <f ca="1">ROUND(_xlfn.NORM.INV(RAND(),GeneSummaryStats!$D13,GeneSummaryStats!$E13) *BarcodeSummaryStats!AB$7, 0)</f>
        <v>4447</v>
      </c>
      <c r="AD13">
        <f ca="1">ROUND(_xlfn.NORM.INV(RAND(),GeneSummaryStats!$D13,GeneSummaryStats!$E13) *BarcodeSummaryStats!AC$7, 0)</f>
        <v>2654</v>
      </c>
      <c r="AE13">
        <f ca="1">ROUND(_xlfn.NORM.INV(RAND(),GeneSummaryStats!$D13,GeneSummaryStats!$E13) *BarcodeSummaryStats!AD$7, 0)</f>
        <v>3731</v>
      </c>
      <c r="AF13">
        <f ca="1">ROUND(_xlfn.NORM.INV(RAND(),GeneSummaryStats!$D13,GeneSummaryStats!$E13) *BarcodeSummaryStats!AE$7, 0)</f>
        <v>0</v>
      </c>
    </row>
    <row r="14" spans="1:32" x14ac:dyDescent="0.25">
      <c r="A14" t="str">
        <f>BRT_PGx_GNXS_pilot_manuallibrar!A14</f>
        <v>GABRP,rs10036156</v>
      </c>
      <c r="B14" t="str">
        <f>BRT_PGx_GNXS_pilot_manuallibrar!B14</f>
        <v>SP_55.15277</v>
      </c>
      <c r="C14">
        <f ca="1">ROUND(_xlfn.NORM.INV(RAND(),GeneSummaryStats!$D14,GeneSummaryStats!$E14) *BarcodeSummaryStats!B$7, 0)</f>
        <v>2874</v>
      </c>
      <c r="D14">
        <f ca="1">ROUND(_xlfn.NORM.INV(RAND(),GeneSummaryStats!$D14,GeneSummaryStats!$E14) *BarcodeSummaryStats!C$7, 0)</f>
        <v>3026</v>
      </c>
      <c r="E14">
        <f ca="1">ROUND(_xlfn.NORM.INV(RAND(),GeneSummaryStats!$D14,GeneSummaryStats!$E14) *BarcodeSummaryStats!D$7, 0)</f>
        <v>4554</v>
      </c>
      <c r="F14">
        <f ca="1">ROUND(_xlfn.NORM.INV(RAND(),GeneSummaryStats!$D14,GeneSummaryStats!$E14) *BarcodeSummaryStats!E$7, 0)</f>
        <v>3862</v>
      </c>
      <c r="G14">
        <f ca="1">ROUND(_xlfn.NORM.INV(RAND(),GeneSummaryStats!$D14,GeneSummaryStats!$E14) *BarcodeSummaryStats!F$7, 0)</f>
        <v>4278</v>
      </c>
      <c r="H14">
        <f ca="1">ROUND(_xlfn.NORM.INV(RAND(),GeneSummaryStats!$D14,GeneSummaryStats!$E14) *BarcodeSummaryStats!G$7, 0)</f>
        <v>2702</v>
      </c>
      <c r="I14">
        <f ca="1">ROUND(_xlfn.NORM.INV(RAND(),GeneSummaryStats!$D14,GeneSummaryStats!$E14) *BarcodeSummaryStats!H$7, 0)</f>
        <v>2560</v>
      </c>
      <c r="J14">
        <f ca="1">ROUND(_xlfn.NORM.INV(RAND(),GeneSummaryStats!$D14,GeneSummaryStats!$E14) *BarcodeSummaryStats!I$7, 0)</f>
        <v>3498</v>
      </c>
      <c r="K14">
        <f ca="1">ROUND(_xlfn.NORM.INV(RAND(),GeneSummaryStats!$D14,GeneSummaryStats!$E14) *BarcodeSummaryStats!J$7, 0)</f>
        <v>5241</v>
      </c>
      <c r="L14">
        <f ca="1">ROUND(_xlfn.NORM.INV(RAND(),GeneSummaryStats!$D14,GeneSummaryStats!$E14) *BarcodeSummaryStats!K$7, 0)</f>
        <v>3314</v>
      </c>
      <c r="M14">
        <f ca="1">ROUND(_xlfn.NORM.INV(RAND(),GeneSummaryStats!$D14,GeneSummaryStats!$E14) *BarcodeSummaryStats!L$7, 0)</f>
        <v>2780</v>
      </c>
      <c r="N14">
        <f ca="1">ROUND(_xlfn.NORM.INV(RAND(),GeneSummaryStats!$D14,GeneSummaryStats!$E14) *BarcodeSummaryStats!M$7, 0)</f>
        <v>3221</v>
      </c>
      <c r="O14">
        <f ca="1">ROUND(_xlfn.NORM.INV(RAND(),GeneSummaryStats!$D14,GeneSummaryStats!$E14) *BarcodeSummaryStats!N$7, 0)</f>
        <v>2421</v>
      </c>
      <c r="P14">
        <f ca="1">ROUND(_xlfn.NORM.INV(RAND(),GeneSummaryStats!$D14,GeneSummaryStats!$E14) *BarcodeSummaryStats!O$7, 0)</f>
        <v>2173</v>
      </c>
      <c r="Q14">
        <f ca="1">ROUND(_xlfn.NORM.INV(RAND(),GeneSummaryStats!$D14,GeneSummaryStats!$E14) *BarcodeSummaryStats!P$7, 0)</f>
        <v>6881</v>
      </c>
      <c r="R14">
        <f ca="1">ROUND(_xlfn.NORM.INV(RAND(),GeneSummaryStats!$D14,GeneSummaryStats!$E14) *BarcodeSummaryStats!Q$7, 0)</f>
        <v>6091</v>
      </c>
      <c r="S14">
        <f ca="1">ROUND(_xlfn.NORM.INV(RAND(),GeneSummaryStats!$D14,GeneSummaryStats!$E14) *BarcodeSummaryStats!R$7, 0)</f>
        <v>3997</v>
      </c>
      <c r="T14">
        <f ca="1">ROUND(_xlfn.NORM.INV(RAND(),GeneSummaryStats!$D14,GeneSummaryStats!$E14) *BarcodeSummaryStats!S$7, 0)</f>
        <v>3639</v>
      </c>
      <c r="U14">
        <f ca="1">ROUND(_xlfn.NORM.INV(RAND(),GeneSummaryStats!$D14,GeneSummaryStats!$E14) *BarcodeSummaryStats!T$7, 0)</f>
        <v>3746</v>
      </c>
      <c r="V14">
        <f ca="1">ROUND(_xlfn.NORM.INV(RAND(),GeneSummaryStats!$D14,GeneSummaryStats!$E14) *BarcodeSummaryStats!U$7, 0)</f>
        <v>1913</v>
      </c>
      <c r="W14">
        <f ca="1">ROUND(_xlfn.NORM.INV(RAND(),GeneSummaryStats!$D14,GeneSummaryStats!$E14) *BarcodeSummaryStats!V$7, 0)</f>
        <v>6728</v>
      </c>
      <c r="X14">
        <f ca="1">ROUND(_xlfn.NORM.INV(RAND(),GeneSummaryStats!$D14,GeneSummaryStats!$E14) *BarcodeSummaryStats!W$7, 0)</f>
        <v>2599</v>
      </c>
      <c r="Y14">
        <f ca="1">ROUND(_xlfn.NORM.INV(RAND(),GeneSummaryStats!$D14,GeneSummaryStats!$E14) *BarcodeSummaryStats!X$7, 0)</f>
        <v>4214</v>
      </c>
      <c r="Z14">
        <f ca="1">ROUND(_xlfn.NORM.INV(RAND(),GeneSummaryStats!$D14,GeneSummaryStats!$E14) *BarcodeSummaryStats!Y$7, 0)</f>
        <v>3587</v>
      </c>
      <c r="AA14">
        <f ca="1">ROUND(_xlfn.NORM.INV(RAND(),GeneSummaryStats!$D14,GeneSummaryStats!$E14) *BarcodeSummaryStats!Z$7, 0)</f>
        <v>8055</v>
      </c>
      <c r="AB14">
        <f ca="1">ROUND(_xlfn.NORM.INV(RAND(),GeneSummaryStats!$D14,GeneSummaryStats!$E14) *BarcodeSummaryStats!AA$7, 0)</f>
        <v>2603</v>
      </c>
      <c r="AC14">
        <f ca="1">ROUND(_xlfn.NORM.INV(RAND(),GeneSummaryStats!$D14,GeneSummaryStats!$E14) *BarcodeSummaryStats!AB$7, 0)</f>
        <v>6887</v>
      </c>
      <c r="AD14">
        <f ca="1">ROUND(_xlfn.NORM.INV(RAND(),GeneSummaryStats!$D14,GeneSummaryStats!$E14) *BarcodeSummaryStats!AC$7, 0)</f>
        <v>2663</v>
      </c>
      <c r="AE14">
        <f ca="1">ROUND(_xlfn.NORM.INV(RAND(),GeneSummaryStats!$D14,GeneSummaryStats!$E14) *BarcodeSummaryStats!AD$7, 0)</f>
        <v>6130</v>
      </c>
      <c r="AF14">
        <f ca="1">ROUND(_xlfn.NORM.INV(RAND(),GeneSummaryStats!$D14,GeneSummaryStats!$E14) *BarcodeSummaryStats!AE$7, 0)</f>
        <v>0</v>
      </c>
    </row>
    <row r="15" spans="1:32" x14ac:dyDescent="0.25">
      <c r="A15" t="str">
        <f>BRT_PGx_GNXS_pilot_manuallibrar!A15</f>
        <v>DRD1,rs4532</v>
      </c>
      <c r="B15" t="str">
        <f>BRT_PGx_GNXS_pilot_manuallibrar!B15</f>
        <v>SP_56.16007</v>
      </c>
      <c r="C15">
        <f ca="1">ROUND(_xlfn.NORM.INV(RAND(),GeneSummaryStats!$D15,GeneSummaryStats!$E15) *BarcodeSummaryStats!B$7, 0)</f>
        <v>3662</v>
      </c>
      <c r="D15">
        <f ca="1">ROUND(_xlfn.NORM.INV(RAND(),GeneSummaryStats!$D15,GeneSummaryStats!$E15) *BarcodeSummaryStats!C$7, 0)</f>
        <v>2955</v>
      </c>
      <c r="E15">
        <f ca="1">ROUND(_xlfn.NORM.INV(RAND(),GeneSummaryStats!$D15,GeneSummaryStats!$E15) *BarcodeSummaryStats!D$7, 0)</f>
        <v>6223</v>
      </c>
      <c r="F15">
        <f ca="1">ROUND(_xlfn.NORM.INV(RAND(),GeneSummaryStats!$D15,GeneSummaryStats!$E15) *BarcodeSummaryStats!E$7, 0)</f>
        <v>4260</v>
      </c>
      <c r="G15">
        <f ca="1">ROUND(_xlfn.NORM.INV(RAND(),GeneSummaryStats!$D15,GeneSummaryStats!$E15) *BarcodeSummaryStats!F$7, 0)</f>
        <v>4174</v>
      </c>
      <c r="H15">
        <f ca="1">ROUND(_xlfn.NORM.INV(RAND(),GeneSummaryStats!$D15,GeneSummaryStats!$E15) *BarcodeSummaryStats!G$7, 0)</f>
        <v>3867</v>
      </c>
      <c r="I15">
        <f ca="1">ROUND(_xlfn.NORM.INV(RAND(),GeneSummaryStats!$D15,GeneSummaryStats!$E15) *BarcodeSummaryStats!H$7, 0)</f>
        <v>3829</v>
      </c>
      <c r="J15">
        <f ca="1">ROUND(_xlfn.NORM.INV(RAND(),GeneSummaryStats!$D15,GeneSummaryStats!$E15) *BarcodeSummaryStats!I$7, 0)</f>
        <v>3977</v>
      </c>
      <c r="K15">
        <f ca="1">ROUND(_xlfn.NORM.INV(RAND(),GeneSummaryStats!$D15,GeneSummaryStats!$E15) *BarcodeSummaryStats!J$7, 0)</f>
        <v>7102</v>
      </c>
      <c r="L15">
        <f ca="1">ROUND(_xlfn.NORM.INV(RAND(),GeneSummaryStats!$D15,GeneSummaryStats!$E15) *BarcodeSummaryStats!K$7, 0)</f>
        <v>4063</v>
      </c>
      <c r="M15">
        <f ca="1">ROUND(_xlfn.NORM.INV(RAND(),GeneSummaryStats!$D15,GeneSummaryStats!$E15) *BarcodeSummaryStats!L$7, 0)</f>
        <v>3807</v>
      </c>
      <c r="N15">
        <f ca="1">ROUND(_xlfn.NORM.INV(RAND(),GeneSummaryStats!$D15,GeneSummaryStats!$E15) *BarcodeSummaryStats!M$7, 0)</f>
        <v>5761</v>
      </c>
      <c r="O15">
        <f ca="1">ROUND(_xlfn.NORM.INV(RAND(),GeneSummaryStats!$D15,GeneSummaryStats!$E15) *BarcodeSummaryStats!N$7, 0)</f>
        <v>3182</v>
      </c>
      <c r="P15">
        <f ca="1">ROUND(_xlfn.NORM.INV(RAND(),GeneSummaryStats!$D15,GeneSummaryStats!$E15) *BarcodeSummaryStats!O$7, 0)</f>
        <v>2782</v>
      </c>
      <c r="Q15">
        <f ca="1">ROUND(_xlfn.NORM.INV(RAND(),GeneSummaryStats!$D15,GeneSummaryStats!$E15) *BarcodeSummaryStats!P$7, 0)</f>
        <v>11100</v>
      </c>
      <c r="R15">
        <f ca="1">ROUND(_xlfn.NORM.INV(RAND(),GeneSummaryStats!$D15,GeneSummaryStats!$E15) *BarcodeSummaryStats!Q$7, 0)</f>
        <v>8141</v>
      </c>
      <c r="S15">
        <f ca="1">ROUND(_xlfn.NORM.INV(RAND(),GeneSummaryStats!$D15,GeneSummaryStats!$E15) *BarcodeSummaryStats!R$7, 0)</f>
        <v>5915</v>
      </c>
      <c r="T15">
        <f ca="1">ROUND(_xlfn.NORM.INV(RAND(),GeneSummaryStats!$D15,GeneSummaryStats!$E15) *BarcodeSummaryStats!S$7, 0)</f>
        <v>4440</v>
      </c>
      <c r="U15">
        <f ca="1">ROUND(_xlfn.NORM.INV(RAND(),GeneSummaryStats!$D15,GeneSummaryStats!$E15) *BarcodeSummaryStats!T$7, 0)</f>
        <v>4696</v>
      </c>
      <c r="V15">
        <f ca="1">ROUND(_xlfn.NORM.INV(RAND(),GeneSummaryStats!$D15,GeneSummaryStats!$E15) *BarcodeSummaryStats!U$7, 0)</f>
        <v>3241</v>
      </c>
      <c r="W15">
        <f ca="1">ROUND(_xlfn.NORM.INV(RAND(),GeneSummaryStats!$D15,GeneSummaryStats!$E15) *BarcodeSummaryStats!V$7, 0)</f>
        <v>7608</v>
      </c>
      <c r="X15">
        <f ca="1">ROUND(_xlfn.NORM.INV(RAND(),GeneSummaryStats!$D15,GeneSummaryStats!$E15) *BarcodeSummaryStats!W$7, 0)</f>
        <v>4386</v>
      </c>
      <c r="Y15">
        <f ca="1">ROUND(_xlfn.NORM.INV(RAND(),GeneSummaryStats!$D15,GeneSummaryStats!$E15) *BarcodeSummaryStats!X$7, 0)</f>
        <v>5236</v>
      </c>
      <c r="Z15">
        <f ca="1">ROUND(_xlfn.NORM.INV(RAND(),GeneSummaryStats!$D15,GeneSummaryStats!$E15) *BarcodeSummaryStats!Y$7, 0)</f>
        <v>5052</v>
      </c>
      <c r="AA15">
        <f ca="1">ROUND(_xlfn.NORM.INV(RAND(),GeneSummaryStats!$D15,GeneSummaryStats!$E15) *BarcodeSummaryStats!Z$7, 0)</f>
        <v>10152</v>
      </c>
      <c r="AB15">
        <f ca="1">ROUND(_xlfn.NORM.INV(RAND(),GeneSummaryStats!$D15,GeneSummaryStats!$E15) *BarcodeSummaryStats!AA$7, 0)</f>
        <v>3937</v>
      </c>
      <c r="AC15">
        <f ca="1">ROUND(_xlfn.NORM.INV(RAND(),GeneSummaryStats!$D15,GeneSummaryStats!$E15) *BarcodeSummaryStats!AB$7, 0)</f>
        <v>8513</v>
      </c>
      <c r="AD15">
        <f ca="1">ROUND(_xlfn.NORM.INV(RAND(),GeneSummaryStats!$D15,GeneSummaryStats!$E15) *BarcodeSummaryStats!AC$7, 0)</f>
        <v>4230</v>
      </c>
      <c r="AE15">
        <f ca="1">ROUND(_xlfn.NORM.INV(RAND(),GeneSummaryStats!$D15,GeneSummaryStats!$E15) *BarcodeSummaryStats!AD$7, 0)</f>
        <v>8138</v>
      </c>
      <c r="AF15">
        <f ca="1">ROUND(_xlfn.NORM.INV(RAND(),GeneSummaryStats!$D15,GeneSummaryStats!$E15) *BarcodeSummaryStats!AE$7, 0)</f>
        <v>0</v>
      </c>
    </row>
    <row r="16" spans="1:32" x14ac:dyDescent="0.25">
      <c r="A16" t="str">
        <f>BRT_PGx_GNXS_pilot_manuallibrar!A16</f>
        <v>TPMT,rs1142345</v>
      </c>
      <c r="B16" t="str">
        <f>BRT_PGx_GNXS_pilot_manuallibrar!B16</f>
        <v>SP_57.67746</v>
      </c>
      <c r="C16">
        <f ca="1">ROUND(_xlfn.NORM.INV(RAND(),GeneSummaryStats!$D16,GeneSummaryStats!$E16) *BarcodeSummaryStats!B$7, 0)</f>
        <v>1900</v>
      </c>
      <c r="D16">
        <f ca="1">ROUND(_xlfn.NORM.INV(RAND(),GeneSummaryStats!$D16,GeneSummaryStats!$E16) *BarcodeSummaryStats!C$7, 0)</f>
        <v>1818</v>
      </c>
      <c r="E16">
        <f ca="1">ROUND(_xlfn.NORM.INV(RAND(),GeneSummaryStats!$D16,GeneSummaryStats!$E16) *BarcodeSummaryStats!D$7, 0)</f>
        <v>2454</v>
      </c>
      <c r="F16">
        <f ca="1">ROUND(_xlfn.NORM.INV(RAND(),GeneSummaryStats!$D16,GeneSummaryStats!$E16) *BarcodeSummaryStats!E$7, 0)</f>
        <v>3678</v>
      </c>
      <c r="G16">
        <f ca="1">ROUND(_xlfn.NORM.INV(RAND(),GeneSummaryStats!$D16,GeneSummaryStats!$E16) *BarcodeSummaryStats!F$7, 0)</f>
        <v>3069</v>
      </c>
      <c r="H16">
        <f ca="1">ROUND(_xlfn.NORM.INV(RAND(),GeneSummaryStats!$D16,GeneSummaryStats!$E16) *BarcodeSummaryStats!G$7, 0)</f>
        <v>3049</v>
      </c>
      <c r="I16">
        <f ca="1">ROUND(_xlfn.NORM.INV(RAND(),GeneSummaryStats!$D16,GeneSummaryStats!$E16) *BarcodeSummaryStats!H$7, 0)</f>
        <v>2066</v>
      </c>
      <c r="J16">
        <f ca="1">ROUND(_xlfn.NORM.INV(RAND(),GeneSummaryStats!$D16,GeneSummaryStats!$E16) *BarcodeSummaryStats!I$7, 0)</f>
        <v>1616</v>
      </c>
      <c r="K16">
        <f ca="1">ROUND(_xlfn.NORM.INV(RAND(),GeneSummaryStats!$D16,GeneSummaryStats!$E16) *BarcodeSummaryStats!J$7, 0)</f>
        <v>3532</v>
      </c>
      <c r="L16">
        <f ca="1">ROUND(_xlfn.NORM.INV(RAND(),GeneSummaryStats!$D16,GeneSummaryStats!$E16) *BarcodeSummaryStats!K$7, 0)</f>
        <v>2151</v>
      </c>
      <c r="M16">
        <f ca="1">ROUND(_xlfn.NORM.INV(RAND(),GeneSummaryStats!$D16,GeneSummaryStats!$E16) *BarcodeSummaryStats!L$7, 0)</f>
        <v>2060</v>
      </c>
      <c r="N16">
        <f ca="1">ROUND(_xlfn.NORM.INV(RAND(),GeneSummaryStats!$D16,GeneSummaryStats!$E16) *BarcodeSummaryStats!M$7, 0)</f>
        <v>2786</v>
      </c>
      <c r="O16">
        <f ca="1">ROUND(_xlfn.NORM.INV(RAND(),GeneSummaryStats!$D16,GeneSummaryStats!$E16) *BarcodeSummaryStats!N$7, 0)</f>
        <v>1372</v>
      </c>
      <c r="P16">
        <f ca="1">ROUND(_xlfn.NORM.INV(RAND(),GeneSummaryStats!$D16,GeneSummaryStats!$E16) *BarcodeSummaryStats!O$7, 0)</f>
        <v>1993</v>
      </c>
      <c r="Q16">
        <f ca="1">ROUND(_xlfn.NORM.INV(RAND(),GeneSummaryStats!$D16,GeneSummaryStats!$E16) *BarcodeSummaryStats!P$7, 0)</f>
        <v>3713</v>
      </c>
      <c r="R16">
        <f ca="1">ROUND(_xlfn.NORM.INV(RAND(),GeneSummaryStats!$D16,GeneSummaryStats!$E16) *BarcodeSummaryStats!Q$7, 0)</f>
        <v>5065</v>
      </c>
      <c r="S16">
        <f ca="1">ROUND(_xlfn.NORM.INV(RAND(),GeneSummaryStats!$D16,GeneSummaryStats!$E16) *BarcodeSummaryStats!R$7, 0)</f>
        <v>3053</v>
      </c>
      <c r="T16">
        <f ca="1">ROUND(_xlfn.NORM.INV(RAND(),GeneSummaryStats!$D16,GeneSummaryStats!$E16) *BarcodeSummaryStats!S$7, 0)</f>
        <v>3114</v>
      </c>
      <c r="U16">
        <f ca="1">ROUND(_xlfn.NORM.INV(RAND(),GeneSummaryStats!$D16,GeneSummaryStats!$E16) *BarcodeSummaryStats!T$7, 0)</f>
        <v>3529</v>
      </c>
      <c r="V16">
        <f ca="1">ROUND(_xlfn.NORM.INV(RAND(),GeneSummaryStats!$D16,GeneSummaryStats!$E16) *BarcodeSummaryStats!U$7, 0)</f>
        <v>1505</v>
      </c>
      <c r="W16">
        <f ca="1">ROUND(_xlfn.NORM.INV(RAND(),GeneSummaryStats!$D16,GeneSummaryStats!$E16) *BarcodeSummaryStats!V$7, 0)</f>
        <v>5110</v>
      </c>
      <c r="X16">
        <f ca="1">ROUND(_xlfn.NORM.INV(RAND(),GeneSummaryStats!$D16,GeneSummaryStats!$E16) *BarcodeSummaryStats!W$7, 0)</f>
        <v>2139</v>
      </c>
      <c r="Y16">
        <f ca="1">ROUND(_xlfn.NORM.INV(RAND(),GeneSummaryStats!$D16,GeneSummaryStats!$E16) *BarcodeSummaryStats!X$7, 0)</f>
        <v>3217</v>
      </c>
      <c r="Z16">
        <f ca="1">ROUND(_xlfn.NORM.INV(RAND(),GeneSummaryStats!$D16,GeneSummaryStats!$E16) *BarcodeSummaryStats!Y$7, 0)</f>
        <v>2627</v>
      </c>
      <c r="AA16">
        <f ca="1">ROUND(_xlfn.NORM.INV(RAND(),GeneSummaryStats!$D16,GeneSummaryStats!$E16) *BarcodeSummaryStats!Z$7, 0)</f>
        <v>5486</v>
      </c>
      <c r="AB16">
        <f ca="1">ROUND(_xlfn.NORM.INV(RAND(),GeneSummaryStats!$D16,GeneSummaryStats!$E16) *BarcodeSummaryStats!AA$7, 0)</f>
        <v>3528</v>
      </c>
      <c r="AC16">
        <f ca="1">ROUND(_xlfn.NORM.INV(RAND(),GeneSummaryStats!$D16,GeneSummaryStats!$E16) *BarcodeSummaryStats!AB$7, 0)</f>
        <v>5054</v>
      </c>
      <c r="AD16">
        <f ca="1">ROUND(_xlfn.NORM.INV(RAND(),GeneSummaryStats!$D16,GeneSummaryStats!$E16) *BarcodeSummaryStats!AC$7, 0)</f>
        <v>2475</v>
      </c>
      <c r="AE16">
        <f ca="1">ROUND(_xlfn.NORM.INV(RAND(),GeneSummaryStats!$D16,GeneSummaryStats!$E16) *BarcodeSummaryStats!AD$7, 0)</f>
        <v>4186</v>
      </c>
      <c r="AF16">
        <f ca="1">ROUND(_xlfn.NORM.INV(RAND(),GeneSummaryStats!$D16,GeneSummaryStats!$E16) *BarcodeSummaryStats!AE$7, 0)</f>
        <v>0</v>
      </c>
    </row>
    <row r="17" spans="1:32" x14ac:dyDescent="0.25">
      <c r="A17" t="str">
        <f>BRT_PGx_GNXS_pilot_manuallibrar!A17</f>
        <v>TPMT,rs1800584</v>
      </c>
      <c r="B17" t="str">
        <f>BRT_PGx_GNXS_pilot_manuallibrar!B17</f>
        <v>SP_57.42200</v>
      </c>
      <c r="C17">
        <f ca="1">ROUND(_xlfn.NORM.INV(RAND(),GeneSummaryStats!$D17,GeneSummaryStats!$E17) *BarcodeSummaryStats!B$7, 0)</f>
        <v>2119</v>
      </c>
      <c r="D17">
        <f ca="1">ROUND(_xlfn.NORM.INV(RAND(),GeneSummaryStats!$D17,GeneSummaryStats!$E17) *BarcodeSummaryStats!C$7, 0)</f>
        <v>2431</v>
      </c>
      <c r="E17">
        <f ca="1">ROUND(_xlfn.NORM.INV(RAND(),GeneSummaryStats!$D17,GeneSummaryStats!$E17) *BarcodeSummaryStats!D$7, 0)</f>
        <v>1843</v>
      </c>
      <c r="F17">
        <f ca="1">ROUND(_xlfn.NORM.INV(RAND(),GeneSummaryStats!$D17,GeneSummaryStats!$E17) *BarcodeSummaryStats!E$7, 0)</f>
        <v>2093</v>
      </c>
      <c r="G17">
        <f ca="1">ROUND(_xlfn.NORM.INV(RAND(),GeneSummaryStats!$D17,GeneSummaryStats!$E17) *BarcodeSummaryStats!F$7, 0)</f>
        <v>1796</v>
      </c>
      <c r="H17">
        <f ca="1">ROUND(_xlfn.NORM.INV(RAND(),GeneSummaryStats!$D17,GeneSummaryStats!$E17) *BarcodeSummaryStats!G$7, 0)</f>
        <v>1545</v>
      </c>
      <c r="I17">
        <f ca="1">ROUND(_xlfn.NORM.INV(RAND(),GeneSummaryStats!$D17,GeneSummaryStats!$E17) *BarcodeSummaryStats!H$7, 0)</f>
        <v>1518</v>
      </c>
      <c r="J17">
        <f ca="1">ROUND(_xlfn.NORM.INV(RAND(),GeneSummaryStats!$D17,GeneSummaryStats!$E17) *BarcodeSummaryStats!I$7, 0)</f>
        <v>2888</v>
      </c>
      <c r="K17">
        <f ca="1">ROUND(_xlfn.NORM.INV(RAND(),GeneSummaryStats!$D17,GeneSummaryStats!$E17) *BarcodeSummaryStats!J$7, 0)</f>
        <v>2412</v>
      </c>
      <c r="L17">
        <f ca="1">ROUND(_xlfn.NORM.INV(RAND(),GeneSummaryStats!$D17,GeneSummaryStats!$E17) *BarcodeSummaryStats!K$7, 0)</f>
        <v>2475</v>
      </c>
      <c r="M17">
        <f ca="1">ROUND(_xlfn.NORM.INV(RAND(),GeneSummaryStats!$D17,GeneSummaryStats!$E17) *BarcodeSummaryStats!L$7, 0)</f>
        <v>1870</v>
      </c>
      <c r="N17">
        <f ca="1">ROUND(_xlfn.NORM.INV(RAND(),GeneSummaryStats!$D17,GeneSummaryStats!$E17) *BarcodeSummaryStats!M$7, 0)</f>
        <v>2825</v>
      </c>
      <c r="O17">
        <f ca="1">ROUND(_xlfn.NORM.INV(RAND(),GeneSummaryStats!$D17,GeneSummaryStats!$E17) *BarcodeSummaryStats!N$7, 0)</f>
        <v>795</v>
      </c>
      <c r="P17">
        <f ca="1">ROUND(_xlfn.NORM.INV(RAND(),GeneSummaryStats!$D17,GeneSummaryStats!$E17) *BarcodeSummaryStats!O$7, 0)</f>
        <v>1093</v>
      </c>
      <c r="Q17">
        <f ca="1">ROUND(_xlfn.NORM.INV(RAND(),GeneSummaryStats!$D17,GeneSummaryStats!$E17) *BarcodeSummaryStats!P$7, 0)</f>
        <v>3088</v>
      </c>
      <c r="R17">
        <f ca="1">ROUND(_xlfn.NORM.INV(RAND(),GeneSummaryStats!$D17,GeneSummaryStats!$E17) *BarcodeSummaryStats!Q$7, 0)</f>
        <v>3447</v>
      </c>
      <c r="S17">
        <f ca="1">ROUND(_xlfn.NORM.INV(RAND(),GeneSummaryStats!$D17,GeneSummaryStats!$E17) *BarcodeSummaryStats!R$7, 0)</f>
        <v>1768</v>
      </c>
      <c r="T17">
        <f ca="1">ROUND(_xlfn.NORM.INV(RAND(),GeneSummaryStats!$D17,GeneSummaryStats!$E17) *BarcodeSummaryStats!S$7, 0)</f>
        <v>2091</v>
      </c>
      <c r="U17">
        <f ca="1">ROUND(_xlfn.NORM.INV(RAND(),GeneSummaryStats!$D17,GeneSummaryStats!$E17) *BarcodeSummaryStats!T$7, 0)</f>
        <v>1677</v>
      </c>
      <c r="V17">
        <f ca="1">ROUND(_xlfn.NORM.INV(RAND(),GeneSummaryStats!$D17,GeneSummaryStats!$E17) *BarcodeSummaryStats!U$7, 0)</f>
        <v>713</v>
      </c>
      <c r="W17">
        <f ca="1">ROUND(_xlfn.NORM.INV(RAND(),GeneSummaryStats!$D17,GeneSummaryStats!$E17) *BarcodeSummaryStats!V$7, 0)</f>
        <v>3524</v>
      </c>
      <c r="X17">
        <f ca="1">ROUND(_xlfn.NORM.INV(RAND(),GeneSummaryStats!$D17,GeneSummaryStats!$E17) *BarcodeSummaryStats!W$7, 0)</f>
        <v>2214</v>
      </c>
      <c r="Y17">
        <f ca="1">ROUND(_xlfn.NORM.INV(RAND(),GeneSummaryStats!$D17,GeneSummaryStats!$E17) *BarcodeSummaryStats!X$7, 0)</f>
        <v>2680</v>
      </c>
      <c r="Z17">
        <f ca="1">ROUND(_xlfn.NORM.INV(RAND(),GeneSummaryStats!$D17,GeneSummaryStats!$E17) *BarcodeSummaryStats!Y$7, 0)</f>
        <v>1540</v>
      </c>
      <c r="AA17">
        <f ca="1">ROUND(_xlfn.NORM.INV(RAND(),GeneSummaryStats!$D17,GeneSummaryStats!$E17) *BarcodeSummaryStats!Z$7, 0)</f>
        <v>4466</v>
      </c>
      <c r="AB17">
        <f ca="1">ROUND(_xlfn.NORM.INV(RAND(),GeneSummaryStats!$D17,GeneSummaryStats!$E17) *BarcodeSummaryStats!AA$7, 0)</f>
        <v>2172</v>
      </c>
      <c r="AC17">
        <f ca="1">ROUND(_xlfn.NORM.INV(RAND(),GeneSummaryStats!$D17,GeneSummaryStats!$E17) *BarcodeSummaryStats!AB$7, 0)</f>
        <v>4636</v>
      </c>
      <c r="AD17">
        <f ca="1">ROUND(_xlfn.NORM.INV(RAND(),GeneSummaryStats!$D17,GeneSummaryStats!$E17) *BarcodeSummaryStats!AC$7, 0)</f>
        <v>2198</v>
      </c>
      <c r="AE17">
        <f ca="1">ROUND(_xlfn.NORM.INV(RAND(),GeneSummaryStats!$D17,GeneSummaryStats!$E17) *BarcodeSummaryStats!AD$7, 0)</f>
        <v>3595</v>
      </c>
      <c r="AF17">
        <f ca="1">ROUND(_xlfn.NORM.INV(RAND(),GeneSummaryStats!$D17,GeneSummaryStats!$E17) *BarcodeSummaryStats!AE$7, 0)</f>
        <v>0</v>
      </c>
    </row>
    <row r="18" spans="1:32" x14ac:dyDescent="0.25">
      <c r="A18" t="str">
        <f>BRT_PGx_GNXS_pilot_manuallibrar!A18</f>
        <v>TPMT,rs1800460</v>
      </c>
      <c r="B18" t="str">
        <f>BRT_PGx_GNXS_pilot_manuallibrar!B18</f>
        <v>SP_58.21183</v>
      </c>
      <c r="C18">
        <f ca="1">ROUND(_xlfn.NORM.INV(RAND(),GeneSummaryStats!$D18,GeneSummaryStats!$E18) *BarcodeSummaryStats!B$7, 0)</f>
        <v>2094</v>
      </c>
      <c r="D18">
        <f ca="1">ROUND(_xlfn.NORM.INV(RAND(),GeneSummaryStats!$D18,GeneSummaryStats!$E18) *BarcodeSummaryStats!C$7, 0)</f>
        <v>1627</v>
      </c>
      <c r="E18">
        <f ca="1">ROUND(_xlfn.NORM.INV(RAND(),GeneSummaryStats!$D18,GeneSummaryStats!$E18) *BarcodeSummaryStats!D$7, 0)</f>
        <v>3078</v>
      </c>
      <c r="F18">
        <f ca="1">ROUND(_xlfn.NORM.INV(RAND(),GeneSummaryStats!$D18,GeneSummaryStats!$E18) *BarcodeSummaryStats!E$7, 0)</f>
        <v>2304</v>
      </c>
      <c r="G18">
        <f ca="1">ROUND(_xlfn.NORM.INV(RAND(),GeneSummaryStats!$D18,GeneSummaryStats!$E18) *BarcodeSummaryStats!F$7, 0)</f>
        <v>2456</v>
      </c>
      <c r="H18">
        <f ca="1">ROUND(_xlfn.NORM.INV(RAND(),GeneSummaryStats!$D18,GeneSummaryStats!$E18) *BarcodeSummaryStats!G$7, 0)</f>
        <v>2311</v>
      </c>
      <c r="I18">
        <f ca="1">ROUND(_xlfn.NORM.INV(RAND(),GeneSummaryStats!$D18,GeneSummaryStats!$E18) *BarcodeSummaryStats!H$7, 0)</f>
        <v>2654</v>
      </c>
      <c r="J18">
        <f ca="1">ROUND(_xlfn.NORM.INV(RAND(),GeneSummaryStats!$D18,GeneSummaryStats!$E18) *BarcodeSummaryStats!I$7, 0)</f>
        <v>2265</v>
      </c>
      <c r="K18">
        <f ca="1">ROUND(_xlfn.NORM.INV(RAND(),GeneSummaryStats!$D18,GeneSummaryStats!$E18) *BarcodeSummaryStats!J$7, 0)</f>
        <v>3753</v>
      </c>
      <c r="L18">
        <f ca="1">ROUND(_xlfn.NORM.INV(RAND(),GeneSummaryStats!$D18,GeneSummaryStats!$E18) *BarcodeSummaryStats!K$7, 0)</f>
        <v>2015</v>
      </c>
      <c r="M18">
        <f ca="1">ROUND(_xlfn.NORM.INV(RAND(),GeneSummaryStats!$D18,GeneSummaryStats!$E18) *BarcodeSummaryStats!L$7, 0)</f>
        <v>1565</v>
      </c>
      <c r="N18">
        <f ca="1">ROUND(_xlfn.NORM.INV(RAND(),GeneSummaryStats!$D18,GeneSummaryStats!$E18) *BarcodeSummaryStats!M$7, 0)</f>
        <v>3026</v>
      </c>
      <c r="O18">
        <f ca="1">ROUND(_xlfn.NORM.INV(RAND(),GeneSummaryStats!$D18,GeneSummaryStats!$E18) *BarcodeSummaryStats!N$7, 0)</f>
        <v>1411</v>
      </c>
      <c r="P18">
        <f ca="1">ROUND(_xlfn.NORM.INV(RAND(),GeneSummaryStats!$D18,GeneSummaryStats!$E18) *BarcodeSummaryStats!O$7, 0)</f>
        <v>1560</v>
      </c>
      <c r="Q18">
        <f ca="1">ROUND(_xlfn.NORM.INV(RAND(),GeneSummaryStats!$D18,GeneSummaryStats!$E18) *BarcodeSummaryStats!P$7, 0)</f>
        <v>5683</v>
      </c>
      <c r="R18">
        <f ca="1">ROUND(_xlfn.NORM.INV(RAND(),GeneSummaryStats!$D18,GeneSummaryStats!$E18) *BarcodeSummaryStats!Q$7, 0)</f>
        <v>3478</v>
      </c>
      <c r="S18">
        <f ca="1">ROUND(_xlfn.NORM.INV(RAND(),GeneSummaryStats!$D18,GeneSummaryStats!$E18) *BarcodeSummaryStats!R$7, 0)</f>
        <v>2540</v>
      </c>
      <c r="T18">
        <f ca="1">ROUND(_xlfn.NORM.INV(RAND(),GeneSummaryStats!$D18,GeneSummaryStats!$E18) *BarcodeSummaryStats!S$7, 0)</f>
        <v>2646</v>
      </c>
      <c r="U18">
        <f ca="1">ROUND(_xlfn.NORM.INV(RAND(),GeneSummaryStats!$D18,GeneSummaryStats!$E18) *BarcodeSummaryStats!T$7, 0)</f>
        <v>2836</v>
      </c>
      <c r="V18">
        <f ca="1">ROUND(_xlfn.NORM.INV(RAND(),GeneSummaryStats!$D18,GeneSummaryStats!$E18) *BarcodeSummaryStats!U$7, 0)</f>
        <v>1967</v>
      </c>
      <c r="W18">
        <f ca="1">ROUND(_xlfn.NORM.INV(RAND(),GeneSummaryStats!$D18,GeneSummaryStats!$E18) *BarcodeSummaryStats!V$7, 0)</f>
        <v>3975</v>
      </c>
      <c r="X18">
        <f ca="1">ROUND(_xlfn.NORM.INV(RAND(),GeneSummaryStats!$D18,GeneSummaryStats!$E18) *BarcodeSummaryStats!W$7, 0)</f>
        <v>2180</v>
      </c>
      <c r="Y18">
        <f ca="1">ROUND(_xlfn.NORM.INV(RAND(),GeneSummaryStats!$D18,GeneSummaryStats!$E18) *BarcodeSummaryStats!X$7, 0)</f>
        <v>2553</v>
      </c>
      <c r="Z18">
        <f ca="1">ROUND(_xlfn.NORM.INV(RAND(),GeneSummaryStats!$D18,GeneSummaryStats!$E18) *BarcodeSummaryStats!Y$7, 0)</f>
        <v>2339</v>
      </c>
      <c r="AA18">
        <f ca="1">ROUND(_xlfn.NORM.INV(RAND(),GeneSummaryStats!$D18,GeneSummaryStats!$E18) *BarcodeSummaryStats!Z$7, 0)</f>
        <v>5014</v>
      </c>
      <c r="AB18">
        <f ca="1">ROUND(_xlfn.NORM.INV(RAND(),GeneSummaryStats!$D18,GeneSummaryStats!$E18) *BarcodeSummaryStats!AA$7, 0)</f>
        <v>2895</v>
      </c>
      <c r="AC18">
        <f ca="1">ROUND(_xlfn.NORM.INV(RAND(),GeneSummaryStats!$D18,GeneSummaryStats!$E18) *BarcodeSummaryStats!AB$7, 0)</f>
        <v>4988</v>
      </c>
      <c r="AD18">
        <f ca="1">ROUND(_xlfn.NORM.INV(RAND(),GeneSummaryStats!$D18,GeneSummaryStats!$E18) *BarcodeSummaryStats!AC$7, 0)</f>
        <v>2558</v>
      </c>
      <c r="AE18">
        <f ca="1">ROUND(_xlfn.NORM.INV(RAND(),GeneSummaryStats!$D18,GeneSummaryStats!$E18) *BarcodeSummaryStats!AD$7, 0)</f>
        <v>4171</v>
      </c>
      <c r="AF18">
        <f ca="1">ROUND(_xlfn.NORM.INV(RAND(),GeneSummaryStats!$D18,GeneSummaryStats!$E18) *BarcodeSummaryStats!AE$7, 0)</f>
        <v>0</v>
      </c>
    </row>
    <row r="19" spans="1:32" x14ac:dyDescent="0.25">
      <c r="A19" t="str">
        <f>BRT_PGx_GNXS_pilot_manuallibrar!A19</f>
        <v>TPMT,rs1800462</v>
      </c>
      <c r="B19" t="str">
        <f>BRT_PGx_GNXS_pilot_manuallibrar!B19</f>
        <v>SP_59.6547</v>
      </c>
      <c r="C19">
        <f ca="1">ROUND(_xlfn.NORM.INV(RAND(),GeneSummaryStats!$D19,GeneSummaryStats!$E19) *BarcodeSummaryStats!B$7, 0)</f>
        <v>1536</v>
      </c>
      <c r="D19">
        <f ca="1">ROUND(_xlfn.NORM.INV(RAND(),GeneSummaryStats!$D19,GeneSummaryStats!$E19) *BarcodeSummaryStats!C$7, 0)</f>
        <v>1589</v>
      </c>
      <c r="E19">
        <f ca="1">ROUND(_xlfn.NORM.INV(RAND(),GeneSummaryStats!$D19,GeneSummaryStats!$E19) *BarcodeSummaryStats!D$7, 0)</f>
        <v>2656</v>
      </c>
      <c r="F19">
        <f ca="1">ROUND(_xlfn.NORM.INV(RAND(),GeneSummaryStats!$D19,GeneSummaryStats!$E19) *BarcodeSummaryStats!E$7, 0)</f>
        <v>2260</v>
      </c>
      <c r="G19">
        <f ca="1">ROUND(_xlfn.NORM.INV(RAND(),GeneSummaryStats!$D19,GeneSummaryStats!$E19) *BarcodeSummaryStats!F$7, 0)</f>
        <v>2333</v>
      </c>
      <c r="H19">
        <f ca="1">ROUND(_xlfn.NORM.INV(RAND(),GeneSummaryStats!$D19,GeneSummaryStats!$E19) *BarcodeSummaryStats!G$7, 0)</f>
        <v>1742</v>
      </c>
      <c r="I19">
        <f ca="1">ROUND(_xlfn.NORM.INV(RAND(),GeneSummaryStats!$D19,GeneSummaryStats!$E19) *BarcodeSummaryStats!H$7, 0)</f>
        <v>1066</v>
      </c>
      <c r="J19">
        <f ca="1">ROUND(_xlfn.NORM.INV(RAND(),GeneSummaryStats!$D19,GeneSummaryStats!$E19) *BarcodeSummaryStats!I$7, 0)</f>
        <v>1442</v>
      </c>
      <c r="K19">
        <f ca="1">ROUND(_xlfn.NORM.INV(RAND(),GeneSummaryStats!$D19,GeneSummaryStats!$E19) *BarcodeSummaryStats!J$7, 0)</f>
        <v>2932</v>
      </c>
      <c r="L19">
        <f ca="1">ROUND(_xlfn.NORM.INV(RAND(),GeneSummaryStats!$D19,GeneSummaryStats!$E19) *BarcodeSummaryStats!K$7, 0)</f>
        <v>2210</v>
      </c>
      <c r="M19">
        <f ca="1">ROUND(_xlfn.NORM.INV(RAND(),GeneSummaryStats!$D19,GeneSummaryStats!$E19) *BarcodeSummaryStats!L$7, 0)</f>
        <v>1187</v>
      </c>
      <c r="N19">
        <f ca="1">ROUND(_xlfn.NORM.INV(RAND(),GeneSummaryStats!$D19,GeneSummaryStats!$E19) *BarcodeSummaryStats!M$7, 0)</f>
        <v>2797</v>
      </c>
      <c r="O19">
        <f ca="1">ROUND(_xlfn.NORM.INV(RAND(),GeneSummaryStats!$D19,GeneSummaryStats!$E19) *BarcodeSummaryStats!N$7, 0)</f>
        <v>1644</v>
      </c>
      <c r="P19">
        <f ca="1">ROUND(_xlfn.NORM.INV(RAND(),GeneSummaryStats!$D19,GeneSummaryStats!$E19) *BarcodeSummaryStats!O$7, 0)</f>
        <v>1318</v>
      </c>
      <c r="Q19">
        <f ca="1">ROUND(_xlfn.NORM.INV(RAND(),GeneSummaryStats!$D19,GeneSummaryStats!$E19) *BarcodeSummaryStats!P$7, 0)</f>
        <v>3410</v>
      </c>
      <c r="R19">
        <f ca="1">ROUND(_xlfn.NORM.INV(RAND(),GeneSummaryStats!$D19,GeneSummaryStats!$E19) *BarcodeSummaryStats!Q$7, 0)</f>
        <v>3974</v>
      </c>
      <c r="S19">
        <f ca="1">ROUND(_xlfn.NORM.INV(RAND(),GeneSummaryStats!$D19,GeneSummaryStats!$E19) *BarcodeSummaryStats!R$7, 0)</f>
        <v>2854</v>
      </c>
      <c r="T19">
        <f ca="1">ROUND(_xlfn.NORM.INV(RAND(),GeneSummaryStats!$D19,GeneSummaryStats!$E19) *BarcodeSummaryStats!S$7, 0)</f>
        <v>1335</v>
      </c>
      <c r="U19">
        <f ca="1">ROUND(_xlfn.NORM.INV(RAND(),GeneSummaryStats!$D19,GeneSummaryStats!$E19) *BarcodeSummaryStats!T$7, 0)</f>
        <v>2439</v>
      </c>
      <c r="V19">
        <f ca="1">ROUND(_xlfn.NORM.INV(RAND(),GeneSummaryStats!$D19,GeneSummaryStats!$E19) *BarcodeSummaryStats!U$7, 0)</f>
        <v>914</v>
      </c>
      <c r="W19">
        <f ca="1">ROUND(_xlfn.NORM.INV(RAND(),GeneSummaryStats!$D19,GeneSummaryStats!$E19) *BarcodeSummaryStats!V$7, 0)</f>
        <v>3065</v>
      </c>
      <c r="X19">
        <f ca="1">ROUND(_xlfn.NORM.INV(RAND(),GeneSummaryStats!$D19,GeneSummaryStats!$E19) *BarcodeSummaryStats!W$7, 0)</f>
        <v>1697</v>
      </c>
      <c r="Y19">
        <f ca="1">ROUND(_xlfn.NORM.INV(RAND(),GeneSummaryStats!$D19,GeneSummaryStats!$E19) *BarcodeSummaryStats!X$7, 0)</f>
        <v>2515</v>
      </c>
      <c r="Z19">
        <f ca="1">ROUND(_xlfn.NORM.INV(RAND(),GeneSummaryStats!$D19,GeneSummaryStats!$E19) *BarcodeSummaryStats!Y$7, 0)</f>
        <v>2620</v>
      </c>
      <c r="AA19">
        <f ca="1">ROUND(_xlfn.NORM.INV(RAND(),GeneSummaryStats!$D19,GeneSummaryStats!$E19) *BarcodeSummaryStats!Z$7, 0)</f>
        <v>3823</v>
      </c>
      <c r="AB19">
        <f ca="1">ROUND(_xlfn.NORM.INV(RAND(),GeneSummaryStats!$D19,GeneSummaryStats!$E19) *BarcodeSummaryStats!AA$7, 0)</f>
        <v>2392</v>
      </c>
      <c r="AC19">
        <f ca="1">ROUND(_xlfn.NORM.INV(RAND(),GeneSummaryStats!$D19,GeneSummaryStats!$E19) *BarcodeSummaryStats!AB$7, 0)</f>
        <v>2441</v>
      </c>
      <c r="AD19">
        <f ca="1">ROUND(_xlfn.NORM.INV(RAND(),GeneSummaryStats!$D19,GeneSummaryStats!$E19) *BarcodeSummaryStats!AC$7, 0)</f>
        <v>2726</v>
      </c>
      <c r="AE19">
        <f ca="1">ROUND(_xlfn.NORM.INV(RAND(),GeneSummaryStats!$D19,GeneSummaryStats!$E19) *BarcodeSummaryStats!AD$7, 0)</f>
        <v>3528</v>
      </c>
      <c r="AF19">
        <f ca="1">ROUND(_xlfn.NORM.INV(RAND(),GeneSummaryStats!$D19,GeneSummaryStats!$E19) *BarcodeSummaryStats!AE$7, 0)</f>
        <v>0</v>
      </c>
    </row>
    <row r="20" spans="1:32" x14ac:dyDescent="0.25">
      <c r="A20" t="str">
        <f>BRT_PGx_GNXS_pilot_manuallibrar!A20</f>
        <v>HLA-A,rs1061235</v>
      </c>
      <c r="B20" t="str">
        <f>BRT_PGx_GNXS_pilot_manuallibrar!B20</f>
        <v>SP_18.23759</v>
      </c>
      <c r="C20">
        <f ca="1">ROUND(_xlfn.NORM.INV(RAND(),GeneSummaryStats!$D20,GeneSummaryStats!$E20) *BarcodeSummaryStats!B$7, 0)</f>
        <v>3766</v>
      </c>
      <c r="D20">
        <f ca="1">ROUND(_xlfn.NORM.INV(RAND(),GeneSummaryStats!$D20,GeneSummaryStats!$E20) *BarcodeSummaryStats!C$7, 0)</f>
        <v>4263</v>
      </c>
      <c r="E20">
        <f ca="1">ROUND(_xlfn.NORM.INV(RAND(),GeneSummaryStats!$D20,GeneSummaryStats!$E20) *BarcodeSummaryStats!D$7, 0)</f>
        <v>5801</v>
      </c>
      <c r="F20">
        <f ca="1">ROUND(_xlfn.NORM.INV(RAND(),GeneSummaryStats!$D20,GeneSummaryStats!$E20) *BarcodeSummaryStats!E$7, 0)</f>
        <v>4860</v>
      </c>
      <c r="G20">
        <f ca="1">ROUND(_xlfn.NORM.INV(RAND(),GeneSummaryStats!$D20,GeneSummaryStats!$E20) *BarcodeSummaryStats!F$7, 0)</f>
        <v>5008</v>
      </c>
      <c r="H20">
        <f ca="1">ROUND(_xlfn.NORM.INV(RAND(),GeneSummaryStats!$D20,GeneSummaryStats!$E20) *BarcodeSummaryStats!G$7, 0)</f>
        <v>4182</v>
      </c>
      <c r="I20">
        <f ca="1">ROUND(_xlfn.NORM.INV(RAND(),GeneSummaryStats!$D20,GeneSummaryStats!$E20) *BarcodeSummaryStats!H$7, 0)</f>
        <v>4352</v>
      </c>
      <c r="J20">
        <f ca="1">ROUND(_xlfn.NORM.INV(RAND(),GeneSummaryStats!$D20,GeneSummaryStats!$E20) *BarcodeSummaryStats!I$7, 0)</f>
        <v>3181</v>
      </c>
      <c r="K20">
        <f ca="1">ROUND(_xlfn.NORM.INV(RAND(),GeneSummaryStats!$D20,GeneSummaryStats!$E20) *BarcodeSummaryStats!J$7, 0)</f>
        <v>6604</v>
      </c>
      <c r="L20">
        <f ca="1">ROUND(_xlfn.NORM.INV(RAND(),GeneSummaryStats!$D20,GeneSummaryStats!$E20) *BarcodeSummaryStats!K$7, 0)</f>
        <v>4510</v>
      </c>
      <c r="M20">
        <f ca="1">ROUND(_xlfn.NORM.INV(RAND(),GeneSummaryStats!$D20,GeneSummaryStats!$E20) *BarcodeSummaryStats!L$7, 0)</f>
        <v>3255</v>
      </c>
      <c r="N20">
        <f ca="1">ROUND(_xlfn.NORM.INV(RAND(),GeneSummaryStats!$D20,GeneSummaryStats!$E20) *BarcodeSummaryStats!M$7, 0)</f>
        <v>6246</v>
      </c>
      <c r="O20">
        <f ca="1">ROUND(_xlfn.NORM.INV(RAND(),GeneSummaryStats!$D20,GeneSummaryStats!$E20) *BarcodeSummaryStats!N$7, 0)</f>
        <v>2784</v>
      </c>
      <c r="P20">
        <f ca="1">ROUND(_xlfn.NORM.INV(RAND(),GeneSummaryStats!$D20,GeneSummaryStats!$E20) *BarcodeSummaryStats!O$7, 0)</f>
        <v>2429</v>
      </c>
      <c r="Q20">
        <f ca="1">ROUND(_xlfn.NORM.INV(RAND(),GeneSummaryStats!$D20,GeneSummaryStats!$E20) *BarcodeSummaryStats!P$7, 0)</f>
        <v>10880</v>
      </c>
      <c r="R20">
        <f ca="1">ROUND(_xlfn.NORM.INV(RAND(),GeneSummaryStats!$D20,GeneSummaryStats!$E20) *BarcodeSummaryStats!Q$7, 0)</f>
        <v>7529</v>
      </c>
      <c r="S20">
        <f ca="1">ROUND(_xlfn.NORM.INV(RAND(),GeneSummaryStats!$D20,GeneSummaryStats!$E20) *BarcodeSummaryStats!R$7, 0)</f>
        <v>4707</v>
      </c>
      <c r="T20">
        <f ca="1">ROUND(_xlfn.NORM.INV(RAND(),GeneSummaryStats!$D20,GeneSummaryStats!$E20) *BarcodeSummaryStats!S$7, 0)</f>
        <v>5115</v>
      </c>
      <c r="U20">
        <f ca="1">ROUND(_xlfn.NORM.INV(RAND(),GeneSummaryStats!$D20,GeneSummaryStats!$E20) *BarcodeSummaryStats!T$7, 0)</f>
        <v>6176</v>
      </c>
      <c r="V20">
        <f ca="1">ROUND(_xlfn.NORM.INV(RAND(),GeneSummaryStats!$D20,GeneSummaryStats!$E20) *BarcodeSummaryStats!U$7, 0)</f>
        <v>2376</v>
      </c>
      <c r="W20">
        <f ca="1">ROUND(_xlfn.NORM.INV(RAND(),GeneSummaryStats!$D20,GeneSummaryStats!$E20) *BarcodeSummaryStats!V$7, 0)</f>
        <v>10685</v>
      </c>
      <c r="X20">
        <f ca="1">ROUND(_xlfn.NORM.INV(RAND(),GeneSummaryStats!$D20,GeneSummaryStats!$E20) *BarcodeSummaryStats!W$7, 0)</f>
        <v>3582</v>
      </c>
      <c r="Y20">
        <f ca="1">ROUND(_xlfn.NORM.INV(RAND(),GeneSummaryStats!$D20,GeneSummaryStats!$E20) *BarcodeSummaryStats!X$7, 0)</f>
        <v>4627</v>
      </c>
      <c r="Z20">
        <f ca="1">ROUND(_xlfn.NORM.INV(RAND(),GeneSummaryStats!$D20,GeneSummaryStats!$E20) *BarcodeSummaryStats!Y$7, 0)</f>
        <v>5196</v>
      </c>
      <c r="AA20">
        <f ca="1">ROUND(_xlfn.NORM.INV(RAND(),GeneSummaryStats!$D20,GeneSummaryStats!$E20) *BarcodeSummaryStats!Z$7, 0)</f>
        <v>8943</v>
      </c>
      <c r="AB20">
        <f ca="1">ROUND(_xlfn.NORM.INV(RAND(),GeneSummaryStats!$D20,GeneSummaryStats!$E20) *BarcodeSummaryStats!AA$7, 0)</f>
        <v>4845</v>
      </c>
      <c r="AC20">
        <f ca="1">ROUND(_xlfn.NORM.INV(RAND(),GeneSummaryStats!$D20,GeneSummaryStats!$E20) *BarcodeSummaryStats!AB$7, 0)</f>
        <v>7408</v>
      </c>
      <c r="AD20">
        <f ca="1">ROUND(_xlfn.NORM.INV(RAND(),GeneSummaryStats!$D20,GeneSummaryStats!$E20) *BarcodeSummaryStats!AC$7, 0)</f>
        <v>5405</v>
      </c>
      <c r="AE20">
        <f ca="1">ROUND(_xlfn.NORM.INV(RAND(),GeneSummaryStats!$D20,GeneSummaryStats!$E20) *BarcodeSummaryStats!AD$7, 0)</f>
        <v>5864</v>
      </c>
      <c r="AF20">
        <f ca="1">ROUND(_xlfn.NORM.INV(RAND(),GeneSummaryStats!$D20,GeneSummaryStats!$E20) *BarcodeSummaryStats!AE$7, 0)</f>
        <v>0</v>
      </c>
    </row>
    <row r="21" spans="1:32" x14ac:dyDescent="0.25">
      <c r="A21" t="str">
        <f>BRT_PGx_GNXS_pilot_manuallibrar!A21</f>
        <v>FLOT1,rs3909184</v>
      </c>
      <c r="B21" t="str">
        <f>BRT_PGx_GNXS_pilot_manuallibrar!B21</f>
        <v>SP_19.33250</v>
      </c>
      <c r="C21">
        <f ca="1">ROUND(_xlfn.NORM.INV(RAND(),GeneSummaryStats!$D21,GeneSummaryStats!$E21) *BarcodeSummaryStats!B$7, 0)</f>
        <v>2983</v>
      </c>
      <c r="D21">
        <f ca="1">ROUND(_xlfn.NORM.INV(RAND(),GeneSummaryStats!$D21,GeneSummaryStats!$E21) *BarcodeSummaryStats!C$7, 0)</f>
        <v>3248</v>
      </c>
      <c r="E21">
        <f ca="1">ROUND(_xlfn.NORM.INV(RAND(),GeneSummaryStats!$D21,GeneSummaryStats!$E21) *BarcodeSummaryStats!D$7, 0)</f>
        <v>4791</v>
      </c>
      <c r="F21">
        <f ca="1">ROUND(_xlfn.NORM.INV(RAND(),GeneSummaryStats!$D21,GeneSummaryStats!$E21) *BarcodeSummaryStats!E$7, 0)</f>
        <v>3854</v>
      </c>
      <c r="G21">
        <f ca="1">ROUND(_xlfn.NORM.INV(RAND(),GeneSummaryStats!$D21,GeneSummaryStats!$E21) *BarcodeSummaryStats!F$7, 0)</f>
        <v>4736</v>
      </c>
      <c r="H21">
        <f ca="1">ROUND(_xlfn.NORM.INV(RAND(),GeneSummaryStats!$D21,GeneSummaryStats!$E21) *BarcodeSummaryStats!G$7, 0)</f>
        <v>4028</v>
      </c>
      <c r="I21">
        <f ca="1">ROUND(_xlfn.NORM.INV(RAND(),GeneSummaryStats!$D21,GeneSummaryStats!$E21) *BarcodeSummaryStats!H$7, 0)</f>
        <v>3234</v>
      </c>
      <c r="J21">
        <f ca="1">ROUND(_xlfn.NORM.INV(RAND(),GeneSummaryStats!$D21,GeneSummaryStats!$E21) *BarcodeSummaryStats!I$7, 0)</f>
        <v>3206</v>
      </c>
      <c r="K21">
        <f ca="1">ROUND(_xlfn.NORM.INV(RAND(),GeneSummaryStats!$D21,GeneSummaryStats!$E21) *BarcodeSummaryStats!J$7, 0)</f>
        <v>5272</v>
      </c>
      <c r="L21">
        <f ca="1">ROUND(_xlfn.NORM.INV(RAND(),GeneSummaryStats!$D21,GeneSummaryStats!$E21) *BarcodeSummaryStats!K$7, 0)</f>
        <v>3666</v>
      </c>
      <c r="M21">
        <f ca="1">ROUND(_xlfn.NORM.INV(RAND(),GeneSummaryStats!$D21,GeneSummaryStats!$E21) *BarcodeSummaryStats!L$7, 0)</f>
        <v>3378</v>
      </c>
      <c r="N21">
        <f ca="1">ROUND(_xlfn.NORM.INV(RAND(),GeneSummaryStats!$D21,GeneSummaryStats!$E21) *BarcodeSummaryStats!M$7, 0)</f>
        <v>5310</v>
      </c>
      <c r="O21">
        <f ca="1">ROUND(_xlfn.NORM.INV(RAND(),GeneSummaryStats!$D21,GeneSummaryStats!$E21) *BarcodeSummaryStats!N$7, 0)</f>
        <v>2445</v>
      </c>
      <c r="P21">
        <f ca="1">ROUND(_xlfn.NORM.INV(RAND(),GeneSummaryStats!$D21,GeneSummaryStats!$E21) *BarcodeSummaryStats!O$7, 0)</f>
        <v>2421</v>
      </c>
      <c r="Q21">
        <f ca="1">ROUND(_xlfn.NORM.INV(RAND(),GeneSummaryStats!$D21,GeneSummaryStats!$E21) *BarcodeSummaryStats!P$7, 0)</f>
        <v>10009</v>
      </c>
      <c r="R21">
        <f ca="1">ROUND(_xlfn.NORM.INV(RAND(),GeneSummaryStats!$D21,GeneSummaryStats!$E21) *BarcodeSummaryStats!Q$7, 0)</f>
        <v>6428</v>
      </c>
      <c r="S21">
        <f ca="1">ROUND(_xlfn.NORM.INV(RAND(),GeneSummaryStats!$D21,GeneSummaryStats!$E21) *BarcodeSummaryStats!R$7, 0)</f>
        <v>4230</v>
      </c>
      <c r="T21">
        <f ca="1">ROUND(_xlfn.NORM.INV(RAND(),GeneSummaryStats!$D21,GeneSummaryStats!$E21) *BarcodeSummaryStats!S$7, 0)</f>
        <v>3893</v>
      </c>
      <c r="U21">
        <f ca="1">ROUND(_xlfn.NORM.INV(RAND(),GeneSummaryStats!$D21,GeneSummaryStats!$E21) *BarcodeSummaryStats!T$7, 0)</f>
        <v>4601</v>
      </c>
      <c r="V21">
        <f ca="1">ROUND(_xlfn.NORM.INV(RAND(),GeneSummaryStats!$D21,GeneSummaryStats!$E21) *BarcodeSummaryStats!U$7, 0)</f>
        <v>2607</v>
      </c>
      <c r="W21">
        <f ca="1">ROUND(_xlfn.NORM.INV(RAND(),GeneSummaryStats!$D21,GeneSummaryStats!$E21) *BarcodeSummaryStats!V$7, 0)</f>
        <v>6632</v>
      </c>
      <c r="X21">
        <f ca="1">ROUND(_xlfn.NORM.INV(RAND(),GeneSummaryStats!$D21,GeneSummaryStats!$E21) *BarcodeSummaryStats!W$7, 0)</f>
        <v>3542</v>
      </c>
      <c r="Y21">
        <f ca="1">ROUND(_xlfn.NORM.INV(RAND(),GeneSummaryStats!$D21,GeneSummaryStats!$E21) *BarcodeSummaryStats!X$7, 0)</f>
        <v>4481</v>
      </c>
      <c r="Z21">
        <f ca="1">ROUND(_xlfn.NORM.INV(RAND(),GeneSummaryStats!$D21,GeneSummaryStats!$E21) *BarcodeSummaryStats!Y$7, 0)</f>
        <v>4112</v>
      </c>
      <c r="AA21">
        <f ca="1">ROUND(_xlfn.NORM.INV(RAND(),GeneSummaryStats!$D21,GeneSummaryStats!$E21) *BarcodeSummaryStats!Z$7, 0)</f>
        <v>7582</v>
      </c>
      <c r="AB21">
        <f ca="1">ROUND(_xlfn.NORM.INV(RAND(),GeneSummaryStats!$D21,GeneSummaryStats!$E21) *BarcodeSummaryStats!AA$7, 0)</f>
        <v>4076</v>
      </c>
      <c r="AC21">
        <f ca="1">ROUND(_xlfn.NORM.INV(RAND(),GeneSummaryStats!$D21,GeneSummaryStats!$E21) *BarcodeSummaryStats!AB$7, 0)</f>
        <v>6664</v>
      </c>
      <c r="AD21">
        <f ca="1">ROUND(_xlfn.NORM.INV(RAND(),GeneSummaryStats!$D21,GeneSummaryStats!$E21) *BarcodeSummaryStats!AC$7, 0)</f>
        <v>4646</v>
      </c>
      <c r="AE21">
        <f ca="1">ROUND(_xlfn.NORM.INV(RAND(),GeneSummaryStats!$D21,GeneSummaryStats!$E21) *BarcodeSummaryStats!AD$7, 0)</f>
        <v>6271</v>
      </c>
      <c r="AF21">
        <f ca="1">ROUND(_xlfn.NORM.INV(RAND(),GeneSummaryStats!$D21,GeneSummaryStats!$E21) *BarcodeSummaryStats!AE$7, 0)</f>
        <v>0</v>
      </c>
    </row>
    <row r="22" spans="1:32" x14ac:dyDescent="0.25">
      <c r="A22" t="str">
        <f>BRT_PGx_GNXS_pilot_manuallibrar!A22</f>
        <v>HCP5,rs2395029</v>
      </c>
      <c r="B22" t="str">
        <f>BRT_PGx_GNXS_pilot_manuallibrar!B22</f>
        <v>SP_20.25316</v>
      </c>
      <c r="C22">
        <f ca="1">ROUND(_xlfn.NORM.INV(RAND(),GeneSummaryStats!$D22,GeneSummaryStats!$E22) *BarcodeSummaryStats!B$7, 0)</f>
        <v>3935</v>
      </c>
      <c r="D22">
        <f ca="1">ROUND(_xlfn.NORM.INV(RAND(),GeneSummaryStats!$D22,GeneSummaryStats!$E22) *BarcodeSummaryStats!C$7, 0)</f>
        <v>4645</v>
      </c>
      <c r="E22">
        <f ca="1">ROUND(_xlfn.NORM.INV(RAND(),GeneSummaryStats!$D22,GeneSummaryStats!$E22) *BarcodeSummaryStats!D$7, 0)</f>
        <v>7301</v>
      </c>
      <c r="F22">
        <f ca="1">ROUND(_xlfn.NORM.INV(RAND(),GeneSummaryStats!$D22,GeneSummaryStats!$E22) *BarcodeSummaryStats!E$7, 0)</f>
        <v>4702</v>
      </c>
      <c r="G22">
        <f ca="1">ROUND(_xlfn.NORM.INV(RAND(),GeneSummaryStats!$D22,GeneSummaryStats!$E22) *BarcodeSummaryStats!F$7, 0)</f>
        <v>6036</v>
      </c>
      <c r="H22">
        <f ca="1">ROUND(_xlfn.NORM.INV(RAND(),GeneSummaryStats!$D22,GeneSummaryStats!$E22) *BarcodeSummaryStats!G$7, 0)</f>
        <v>5595</v>
      </c>
      <c r="I22">
        <f ca="1">ROUND(_xlfn.NORM.INV(RAND(),GeneSummaryStats!$D22,GeneSummaryStats!$E22) *BarcodeSummaryStats!H$7, 0)</f>
        <v>4022</v>
      </c>
      <c r="J22">
        <f ca="1">ROUND(_xlfn.NORM.INV(RAND(),GeneSummaryStats!$D22,GeneSummaryStats!$E22) *BarcodeSummaryStats!I$7, 0)</f>
        <v>3776</v>
      </c>
      <c r="K22">
        <f ca="1">ROUND(_xlfn.NORM.INV(RAND(),GeneSummaryStats!$D22,GeneSummaryStats!$E22) *BarcodeSummaryStats!J$7, 0)</f>
        <v>8000</v>
      </c>
      <c r="L22">
        <f ca="1">ROUND(_xlfn.NORM.INV(RAND(),GeneSummaryStats!$D22,GeneSummaryStats!$E22) *BarcodeSummaryStats!K$7, 0)</f>
        <v>4819</v>
      </c>
      <c r="M22">
        <f ca="1">ROUND(_xlfn.NORM.INV(RAND(),GeneSummaryStats!$D22,GeneSummaryStats!$E22) *BarcodeSummaryStats!L$7, 0)</f>
        <v>4299</v>
      </c>
      <c r="N22">
        <f ca="1">ROUND(_xlfn.NORM.INV(RAND(),GeneSummaryStats!$D22,GeneSummaryStats!$E22) *BarcodeSummaryStats!M$7, 0)</f>
        <v>6604</v>
      </c>
      <c r="O22">
        <f ca="1">ROUND(_xlfn.NORM.INV(RAND(),GeneSummaryStats!$D22,GeneSummaryStats!$E22) *BarcodeSummaryStats!N$7, 0)</f>
        <v>3389</v>
      </c>
      <c r="P22">
        <f ca="1">ROUND(_xlfn.NORM.INV(RAND(),GeneSummaryStats!$D22,GeneSummaryStats!$E22) *BarcodeSummaryStats!O$7, 0)</f>
        <v>3735</v>
      </c>
      <c r="Q22">
        <f ca="1">ROUND(_xlfn.NORM.INV(RAND(),GeneSummaryStats!$D22,GeneSummaryStats!$E22) *BarcodeSummaryStats!P$7, 0)</f>
        <v>13353</v>
      </c>
      <c r="R22">
        <f ca="1">ROUND(_xlfn.NORM.INV(RAND(),GeneSummaryStats!$D22,GeneSummaryStats!$E22) *BarcodeSummaryStats!Q$7, 0)</f>
        <v>10006</v>
      </c>
      <c r="S22">
        <f ca="1">ROUND(_xlfn.NORM.INV(RAND(),GeneSummaryStats!$D22,GeneSummaryStats!$E22) *BarcodeSummaryStats!R$7, 0)</f>
        <v>5113</v>
      </c>
      <c r="T22">
        <f ca="1">ROUND(_xlfn.NORM.INV(RAND(),GeneSummaryStats!$D22,GeneSummaryStats!$E22) *BarcodeSummaryStats!S$7, 0)</f>
        <v>5365</v>
      </c>
      <c r="U22">
        <f ca="1">ROUND(_xlfn.NORM.INV(RAND(),GeneSummaryStats!$D22,GeneSummaryStats!$E22) *BarcodeSummaryStats!T$7, 0)</f>
        <v>6093</v>
      </c>
      <c r="V22">
        <f ca="1">ROUND(_xlfn.NORM.INV(RAND(),GeneSummaryStats!$D22,GeneSummaryStats!$E22) *BarcodeSummaryStats!U$7, 0)</f>
        <v>3904</v>
      </c>
      <c r="W22">
        <f ca="1">ROUND(_xlfn.NORM.INV(RAND(),GeneSummaryStats!$D22,GeneSummaryStats!$E22) *BarcodeSummaryStats!V$7, 0)</f>
        <v>9030</v>
      </c>
      <c r="X22">
        <f ca="1">ROUND(_xlfn.NORM.INV(RAND(),GeneSummaryStats!$D22,GeneSummaryStats!$E22) *BarcodeSummaryStats!W$7, 0)</f>
        <v>4780</v>
      </c>
      <c r="Y22">
        <f ca="1">ROUND(_xlfn.NORM.INV(RAND(),GeneSummaryStats!$D22,GeneSummaryStats!$E22) *BarcodeSummaryStats!X$7, 0)</f>
        <v>5255</v>
      </c>
      <c r="Z22">
        <f ca="1">ROUND(_xlfn.NORM.INV(RAND(),GeneSummaryStats!$D22,GeneSummaryStats!$E22) *BarcodeSummaryStats!Y$7, 0)</f>
        <v>5883</v>
      </c>
      <c r="AA22">
        <f ca="1">ROUND(_xlfn.NORM.INV(RAND(),GeneSummaryStats!$D22,GeneSummaryStats!$E22) *BarcodeSummaryStats!Z$7, 0)</f>
        <v>9556</v>
      </c>
      <c r="AB22">
        <f ca="1">ROUND(_xlfn.NORM.INV(RAND(),GeneSummaryStats!$D22,GeneSummaryStats!$E22) *BarcodeSummaryStats!AA$7, 0)</f>
        <v>5439</v>
      </c>
      <c r="AC22">
        <f ca="1">ROUND(_xlfn.NORM.INV(RAND(),GeneSummaryStats!$D22,GeneSummaryStats!$E22) *BarcodeSummaryStats!AB$7, 0)</f>
        <v>11687</v>
      </c>
      <c r="AD22">
        <f ca="1">ROUND(_xlfn.NORM.INV(RAND(),GeneSummaryStats!$D22,GeneSummaryStats!$E22) *BarcodeSummaryStats!AC$7, 0)</f>
        <v>5750</v>
      </c>
      <c r="AE22">
        <f ca="1">ROUND(_xlfn.NORM.INV(RAND(),GeneSummaryStats!$D22,GeneSummaryStats!$E22) *BarcodeSummaryStats!AD$7, 0)</f>
        <v>8274</v>
      </c>
      <c r="AF22">
        <f ca="1">ROUND(_xlfn.NORM.INV(RAND(),GeneSummaryStats!$D22,GeneSummaryStats!$E22) *BarcodeSummaryStats!AE$7, 0)</f>
        <v>0</v>
      </c>
    </row>
    <row r="23" spans="1:32" x14ac:dyDescent="0.25">
      <c r="A23" t="str">
        <f>BRT_PGx_GNXS_pilot_manuallibrar!A23</f>
        <v>KIF6,rs20455</v>
      </c>
      <c r="B23" t="str">
        <f>BRT_PGx_GNXS_pilot_manuallibrar!B23</f>
        <v>SP_21.7897</v>
      </c>
      <c r="C23">
        <f ca="1">ROUND(_xlfn.NORM.INV(RAND(),GeneSummaryStats!$D23,GeneSummaryStats!$E23) *BarcodeSummaryStats!B$7, 0)</f>
        <v>3042</v>
      </c>
      <c r="D23">
        <f ca="1">ROUND(_xlfn.NORM.INV(RAND(),GeneSummaryStats!$D23,GeneSummaryStats!$E23) *BarcodeSummaryStats!C$7, 0)</f>
        <v>3076</v>
      </c>
      <c r="E23">
        <f ca="1">ROUND(_xlfn.NORM.INV(RAND(),GeneSummaryStats!$D23,GeneSummaryStats!$E23) *BarcodeSummaryStats!D$7, 0)</f>
        <v>4719</v>
      </c>
      <c r="F23">
        <f ca="1">ROUND(_xlfn.NORM.INV(RAND(),GeneSummaryStats!$D23,GeneSummaryStats!$E23) *BarcodeSummaryStats!E$7, 0)</f>
        <v>4460</v>
      </c>
      <c r="G23">
        <f ca="1">ROUND(_xlfn.NORM.INV(RAND(),GeneSummaryStats!$D23,GeneSummaryStats!$E23) *BarcodeSummaryStats!F$7, 0)</f>
        <v>5224</v>
      </c>
      <c r="H23">
        <f ca="1">ROUND(_xlfn.NORM.INV(RAND(),GeneSummaryStats!$D23,GeneSummaryStats!$E23) *BarcodeSummaryStats!G$7, 0)</f>
        <v>3862</v>
      </c>
      <c r="I23">
        <f ca="1">ROUND(_xlfn.NORM.INV(RAND(),GeneSummaryStats!$D23,GeneSummaryStats!$E23) *BarcodeSummaryStats!H$7, 0)</f>
        <v>3703</v>
      </c>
      <c r="J23">
        <f ca="1">ROUND(_xlfn.NORM.INV(RAND(),GeneSummaryStats!$D23,GeneSummaryStats!$E23) *BarcodeSummaryStats!I$7, 0)</f>
        <v>3161</v>
      </c>
      <c r="K23">
        <f ca="1">ROUND(_xlfn.NORM.INV(RAND(),GeneSummaryStats!$D23,GeneSummaryStats!$E23) *BarcodeSummaryStats!J$7, 0)</f>
        <v>5585</v>
      </c>
      <c r="L23">
        <f ca="1">ROUND(_xlfn.NORM.INV(RAND(),GeneSummaryStats!$D23,GeneSummaryStats!$E23) *BarcodeSummaryStats!K$7, 0)</f>
        <v>4050</v>
      </c>
      <c r="M23">
        <f ca="1">ROUND(_xlfn.NORM.INV(RAND(),GeneSummaryStats!$D23,GeneSummaryStats!$E23) *BarcodeSummaryStats!L$7, 0)</f>
        <v>3366</v>
      </c>
      <c r="N23">
        <f ca="1">ROUND(_xlfn.NORM.INV(RAND(),GeneSummaryStats!$D23,GeneSummaryStats!$E23) *BarcodeSummaryStats!M$7, 0)</f>
        <v>5291</v>
      </c>
      <c r="O23">
        <f ca="1">ROUND(_xlfn.NORM.INV(RAND(),GeneSummaryStats!$D23,GeneSummaryStats!$E23) *BarcodeSummaryStats!N$7, 0)</f>
        <v>3080</v>
      </c>
      <c r="P23">
        <f ca="1">ROUND(_xlfn.NORM.INV(RAND(),GeneSummaryStats!$D23,GeneSummaryStats!$E23) *BarcodeSummaryStats!O$7, 0)</f>
        <v>2601</v>
      </c>
      <c r="Q23">
        <f ca="1">ROUND(_xlfn.NORM.INV(RAND(),GeneSummaryStats!$D23,GeneSummaryStats!$E23) *BarcodeSummaryStats!P$7, 0)</f>
        <v>7996</v>
      </c>
      <c r="R23">
        <f ca="1">ROUND(_xlfn.NORM.INV(RAND(),GeneSummaryStats!$D23,GeneSummaryStats!$E23) *BarcodeSummaryStats!Q$7, 0)</f>
        <v>5623</v>
      </c>
      <c r="S23">
        <f ca="1">ROUND(_xlfn.NORM.INV(RAND(),GeneSummaryStats!$D23,GeneSummaryStats!$E23) *BarcodeSummaryStats!R$7, 0)</f>
        <v>5405</v>
      </c>
      <c r="T23">
        <f ca="1">ROUND(_xlfn.NORM.INV(RAND(),GeneSummaryStats!$D23,GeneSummaryStats!$E23) *BarcodeSummaryStats!S$7, 0)</f>
        <v>4652</v>
      </c>
      <c r="U23">
        <f ca="1">ROUND(_xlfn.NORM.INV(RAND(),GeneSummaryStats!$D23,GeneSummaryStats!$E23) *BarcodeSummaryStats!T$7, 0)</f>
        <v>5023</v>
      </c>
      <c r="V23">
        <f ca="1">ROUND(_xlfn.NORM.INV(RAND(),GeneSummaryStats!$D23,GeneSummaryStats!$E23) *BarcodeSummaryStats!U$7, 0)</f>
        <v>2397</v>
      </c>
      <c r="W23">
        <f ca="1">ROUND(_xlfn.NORM.INV(RAND(),GeneSummaryStats!$D23,GeneSummaryStats!$E23) *BarcodeSummaryStats!V$7, 0)</f>
        <v>6653</v>
      </c>
      <c r="X23">
        <f ca="1">ROUND(_xlfn.NORM.INV(RAND(),GeneSummaryStats!$D23,GeneSummaryStats!$E23) *BarcodeSummaryStats!W$7, 0)</f>
        <v>3971</v>
      </c>
      <c r="Y23">
        <f ca="1">ROUND(_xlfn.NORM.INV(RAND(),GeneSummaryStats!$D23,GeneSummaryStats!$E23) *BarcodeSummaryStats!X$7, 0)</f>
        <v>4535</v>
      </c>
      <c r="Z23">
        <f ca="1">ROUND(_xlfn.NORM.INV(RAND(),GeneSummaryStats!$D23,GeneSummaryStats!$E23) *BarcodeSummaryStats!Y$7, 0)</f>
        <v>4760</v>
      </c>
      <c r="AA23">
        <f ca="1">ROUND(_xlfn.NORM.INV(RAND(),GeneSummaryStats!$D23,GeneSummaryStats!$E23) *BarcodeSummaryStats!Z$7, 0)</f>
        <v>6522</v>
      </c>
      <c r="AB23">
        <f ca="1">ROUND(_xlfn.NORM.INV(RAND(),GeneSummaryStats!$D23,GeneSummaryStats!$E23) *BarcodeSummaryStats!AA$7, 0)</f>
        <v>4766</v>
      </c>
      <c r="AC23">
        <f ca="1">ROUND(_xlfn.NORM.INV(RAND(),GeneSummaryStats!$D23,GeneSummaryStats!$E23) *BarcodeSummaryStats!AB$7, 0)</f>
        <v>7832</v>
      </c>
      <c r="AD23">
        <f ca="1">ROUND(_xlfn.NORM.INV(RAND(),GeneSummaryStats!$D23,GeneSummaryStats!$E23) *BarcodeSummaryStats!AC$7, 0)</f>
        <v>3984</v>
      </c>
      <c r="AE23">
        <f ca="1">ROUND(_xlfn.NORM.INV(RAND(),GeneSummaryStats!$D23,GeneSummaryStats!$E23) *BarcodeSummaryStats!AD$7, 0)</f>
        <v>5862</v>
      </c>
      <c r="AF23">
        <f ca="1">ROUND(_xlfn.NORM.INV(RAND(),GeneSummaryStats!$D23,GeneSummaryStats!$E23) *BarcodeSummaryStats!AE$7, 0)</f>
        <v>0</v>
      </c>
    </row>
    <row r="24" spans="1:32" x14ac:dyDescent="0.25">
      <c r="A24" t="str">
        <f>BRT_PGx_GNXS_pilot_manuallibrar!A24</f>
        <v>OPRM1,rs1799971</v>
      </c>
      <c r="B24" t="str">
        <f>BRT_PGx_GNXS_pilot_manuallibrar!B24</f>
        <v>SP_60.16318</v>
      </c>
      <c r="C24">
        <f ca="1">ROUND(_xlfn.NORM.INV(RAND(),GeneSummaryStats!$D24,GeneSummaryStats!$E24) *BarcodeSummaryStats!B$7, 0)</f>
        <v>1403</v>
      </c>
      <c r="D24">
        <f ca="1">ROUND(_xlfn.NORM.INV(RAND(),GeneSummaryStats!$D24,GeneSummaryStats!$E24) *BarcodeSummaryStats!C$7, 0)</f>
        <v>1698</v>
      </c>
      <c r="E24">
        <f ca="1">ROUND(_xlfn.NORM.INV(RAND(),GeneSummaryStats!$D24,GeneSummaryStats!$E24) *BarcodeSummaryStats!D$7, 0)</f>
        <v>2056</v>
      </c>
      <c r="F24">
        <f ca="1">ROUND(_xlfn.NORM.INV(RAND(),GeneSummaryStats!$D24,GeneSummaryStats!$E24) *BarcodeSummaryStats!E$7, 0)</f>
        <v>2014</v>
      </c>
      <c r="G24">
        <f ca="1">ROUND(_xlfn.NORM.INV(RAND(),GeneSummaryStats!$D24,GeneSummaryStats!$E24) *BarcodeSummaryStats!F$7, 0)</f>
        <v>2256</v>
      </c>
      <c r="H24">
        <f ca="1">ROUND(_xlfn.NORM.INV(RAND(),GeneSummaryStats!$D24,GeneSummaryStats!$E24) *BarcodeSummaryStats!G$7, 0)</f>
        <v>2238</v>
      </c>
      <c r="I24">
        <f ca="1">ROUND(_xlfn.NORM.INV(RAND(),GeneSummaryStats!$D24,GeneSummaryStats!$E24) *BarcodeSummaryStats!H$7, 0)</f>
        <v>1434</v>
      </c>
      <c r="J24">
        <f ca="1">ROUND(_xlfn.NORM.INV(RAND(),GeneSummaryStats!$D24,GeneSummaryStats!$E24) *BarcodeSummaryStats!I$7, 0)</f>
        <v>1623</v>
      </c>
      <c r="K24">
        <f ca="1">ROUND(_xlfn.NORM.INV(RAND(),GeneSummaryStats!$D24,GeneSummaryStats!$E24) *BarcodeSummaryStats!J$7, 0)</f>
        <v>2640</v>
      </c>
      <c r="L24">
        <f ca="1">ROUND(_xlfn.NORM.INV(RAND(),GeneSummaryStats!$D24,GeneSummaryStats!$E24) *BarcodeSummaryStats!K$7, 0)</f>
        <v>2062</v>
      </c>
      <c r="M24">
        <f ca="1">ROUND(_xlfn.NORM.INV(RAND(),GeneSummaryStats!$D24,GeneSummaryStats!$E24) *BarcodeSummaryStats!L$7, 0)</f>
        <v>1450</v>
      </c>
      <c r="N24">
        <f ca="1">ROUND(_xlfn.NORM.INV(RAND(),GeneSummaryStats!$D24,GeneSummaryStats!$E24) *BarcodeSummaryStats!M$7, 0)</f>
        <v>1834</v>
      </c>
      <c r="O24">
        <f ca="1">ROUND(_xlfn.NORM.INV(RAND(),GeneSummaryStats!$D24,GeneSummaryStats!$E24) *BarcodeSummaryStats!N$7, 0)</f>
        <v>1140</v>
      </c>
      <c r="P24">
        <f ca="1">ROUND(_xlfn.NORM.INV(RAND(),GeneSummaryStats!$D24,GeneSummaryStats!$E24) *BarcodeSummaryStats!O$7, 0)</f>
        <v>1171</v>
      </c>
      <c r="Q24">
        <f ca="1">ROUND(_xlfn.NORM.INV(RAND(),GeneSummaryStats!$D24,GeneSummaryStats!$E24) *BarcodeSummaryStats!P$7, 0)</f>
        <v>3862</v>
      </c>
      <c r="R24">
        <f ca="1">ROUND(_xlfn.NORM.INV(RAND(),GeneSummaryStats!$D24,GeneSummaryStats!$E24) *BarcodeSummaryStats!Q$7, 0)</f>
        <v>3602</v>
      </c>
      <c r="S24">
        <f ca="1">ROUND(_xlfn.NORM.INV(RAND(),GeneSummaryStats!$D24,GeneSummaryStats!$E24) *BarcodeSummaryStats!R$7, 0)</f>
        <v>1939</v>
      </c>
      <c r="T24">
        <f ca="1">ROUND(_xlfn.NORM.INV(RAND(),GeneSummaryStats!$D24,GeneSummaryStats!$E24) *BarcodeSummaryStats!S$7, 0)</f>
        <v>1761</v>
      </c>
      <c r="U24">
        <f ca="1">ROUND(_xlfn.NORM.INV(RAND(),GeneSummaryStats!$D24,GeneSummaryStats!$E24) *BarcodeSummaryStats!T$7, 0)</f>
        <v>2052</v>
      </c>
      <c r="V24">
        <f ca="1">ROUND(_xlfn.NORM.INV(RAND(),GeneSummaryStats!$D24,GeneSummaryStats!$E24) *BarcodeSummaryStats!U$7, 0)</f>
        <v>1009</v>
      </c>
      <c r="W24">
        <f ca="1">ROUND(_xlfn.NORM.INV(RAND(),GeneSummaryStats!$D24,GeneSummaryStats!$E24) *BarcodeSummaryStats!V$7, 0)</f>
        <v>3381</v>
      </c>
      <c r="X24">
        <f ca="1">ROUND(_xlfn.NORM.INV(RAND(),GeneSummaryStats!$D24,GeneSummaryStats!$E24) *BarcodeSummaryStats!W$7, 0)</f>
        <v>1865</v>
      </c>
      <c r="Y24">
        <f ca="1">ROUND(_xlfn.NORM.INV(RAND(),GeneSummaryStats!$D24,GeneSummaryStats!$E24) *BarcodeSummaryStats!X$7, 0)</f>
        <v>1955</v>
      </c>
      <c r="Z24">
        <f ca="1">ROUND(_xlfn.NORM.INV(RAND(),GeneSummaryStats!$D24,GeneSummaryStats!$E24) *BarcodeSummaryStats!Y$7, 0)</f>
        <v>2175</v>
      </c>
      <c r="AA24">
        <f ca="1">ROUND(_xlfn.NORM.INV(RAND(),GeneSummaryStats!$D24,GeneSummaryStats!$E24) *BarcodeSummaryStats!Z$7, 0)</f>
        <v>3953</v>
      </c>
      <c r="AB24">
        <f ca="1">ROUND(_xlfn.NORM.INV(RAND(),GeneSummaryStats!$D24,GeneSummaryStats!$E24) *BarcodeSummaryStats!AA$7, 0)</f>
        <v>2101</v>
      </c>
      <c r="AC24">
        <f ca="1">ROUND(_xlfn.NORM.INV(RAND(),GeneSummaryStats!$D24,GeneSummaryStats!$E24) *BarcodeSummaryStats!AB$7, 0)</f>
        <v>3000</v>
      </c>
      <c r="AD24">
        <f ca="1">ROUND(_xlfn.NORM.INV(RAND(),GeneSummaryStats!$D24,GeneSummaryStats!$E24) *BarcodeSummaryStats!AC$7, 0)</f>
        <v>1988</v>
      </c>
      <c r="AE24">
        <f ca="1">ROUND(_xlfn.NORM.INV(RAND(),GeneSummaryStats!$D24,GeneSummaryStats!$E24) *BarcodeSummaryStats!AD$7, 0)</f>
        <v>3395</v>
      </c>
      <c r="AF24">
        <f ca="1">ROUND(_xlfn.NORM.INV(RAND(),GeneSummaryStats!$D24,GeneSummaryStats!$E24) *BarcodeSummaryStats!AE$7, 0)</f>
        <v>0</v>
      </c>
    </row>
    <row r="25" spans="1:32" x14ac:dyDescent="0.25">
      <c r="A25" t="str">
        <f>BRT_PGx_GNXS_pilot_manuallibrar!A25</f>
        <v>ABCB1,rs1045642</v>
      </c>
      <c r="B25" t="str">
        <f>BRT_PGx_GNXS_pilot_manuallibrar!B25</f>
        <v>SP_61.22537</v>
      </c>
      <c r="C25">
        <f ca="1">ROUND(_xlfn.NORM.INV(RAND(),GeneSummaryStats!$D25,GeneSummaryStats!$E25) *BarcodeSummaryStats!B$7, 0)</f>
        <v>4710</v>
      </c>
      <c r="D25">
        <f ca="1">ROUND(_xlfn.NORM.INV(RAND(),GeneSummaryStats!$D25,GeneSummaryStats!$E25) *BarcodeSummaryStats!C$7, 0)</f>
        <v>3399</v>
      </c>
      <c r="E25">
        <f ca="1">ROUND(_xlfn.NORM.INV(RAND(),GeneSummaryStats!$D25,GeneSummaryStats!$E25) *BarcodeSummaryStats!D$7, 0)</f>
        <v>7725</v>
      </c>
      <c r="F25">
        <f ca="1">ROUND(_xlfn.NORM.INV(RAND(),GeneSummaryStats!$D25,GeneSummaryStats!$E25) *BarcodeSummaryStats!E$7, 0)</f>
        <v>5895</v>
      </c>
      <c r="G25">
        <f ca="1">ROUND(_xlfn.NORM.INV(RAND(),GeneSummaryStats!$D25,GeneSummaryStats!$E25) *BarcodeSummaryStats!F$7, 0)</f>
        <v>5690</v>
      </c>
      <c r="H25">
        <f ca="1">ROUND(_xlfn.NORM.INV(RAND(),GeneSummaryStats!$D25,GeneSummaryStats!$E25) *BarcodeSummaryStats!G$7, 0)</f>
        <v>5348</v>
      </c>
      <c r="I25">
        <f ca="1">ROUND(_xlfn.NORM.INV(RAND(),GeneSummaryStats!$D25,GeneSummaryStats!$E25) *BarcodeSummaryStats!H$7, 0)</f>
        <v>5007</v>
      </c>
      <c r="J25">
        <f ca="1">ROUND(_xlfn.NORM.INV(RAND(),GeneSummaryStats!$D25,GeneSummaryStats!$E25) *BarcodeSummaryStats!I$7, 0)</f>
        <v>4541</v>
      </c>
      <c r="K25">
        <f ca="1">ROUND(_xlfn.NORM.INV(RAND(),GeneSummaryStats!$D25,GeneSummaryStats!$E25) *BarcodeSummaryStats!J$7, 0)</f>
        <v>6951</v>
      </c>
      <c r="L25">
        <f ca="1">ROUND(_xlfn.NORM.INV(RAND(),GeneSummaryStats!$D25,GeneSummaryStats!$E25) *BarcodeSummaryStats!K$7, 0)</f>
        <v>6220</v>
      </c>
      <c r="M25">
        <f ca="1">ROUND(_xlfn.NORM.INV(RAND(),GeneSummaryStats!$D25,GeneSummaryStats!$E25) *BarcodeSummaryStats!L$7, 0)</f>
        <v>4581</v>
      </c>
      <c r="N25">
        <f ca="1">ROUND(_xlfn.NORM.INV(RAND(),GeneSummaryStats!$D25,GeneSummaryStats!$E25) *BarcodeSummaryStats!M$7, 0)</f>
        <v>6400</v>
      </c>
      <c r="O25">
        <f ca="1">ROUND(_xlfn.NORM.INV(RAND(),GeneSummaryStats!$D25,GeneSummaryStats!$E25) *BarcodeSummaryStats!N$7, 0)</f>
        <v>3801</v>
      </c>
      <c r="P25">
        <f ca="1">ROUND(_xlfn.NORM.INV(RAND(),GeneSummaryStats!$D25,GeneSummaryStats!$E25) *BarcodeSummaryStats!O$7, 0)</f>
        <v>3594</v>
      </c>
      <c r="Q25">
        <f ca="1">ROUND(_xlfn.NORM.INV(RAND(),GeneSummaryStats!$D25,GeneSummaryStats!$E25) *BarcodeSummaryStats!P$7, 0)</f>
        <v>16111</v>
      </c>
      <c r="R25">
        <f ca="1">ROUND(_xlfn.NORM.INV(RAND(),GeneSummaryStats!$D25,GeneSummaryStats!$E25) *BarcodeSummaryStats!Q$7, 0)</f>
        <v>9804</v>
      </c>
      <c r="S25">
        <f ca="1">ROUND(_xlfn.NORM.INV(RAND(),GeneSummaryStats!$D25,GeneSummaryStats!$E25) *BarcodeSummaryStats!R$7, 0)</f>
        <v>6139</v>
      </c>
      <c r="T25">
        <f ca="1">ROUND(_xlfn.NORM.INV(RAND(),GeneSummaryStats!$D25,GeneSummaryStats!$E25) *BarcodeSummaryStats!S$7, 0)</f>
        <v>4726</v>
      </c>
      <c r="U25">
        <f ca="1">ROUND(_xlfn.NORM.INV(RAND(),GeneSummaryStats!$D25,GeneSummaryStats!$E25) *BarcodeSummaryStats!T$7, 0)</f>
        <v>6798</v>
      </c>
      <c r="V25">
        <f ca="1">ROUND(_xlfn.NORM.INV(RAND(),GeneSummaryStats!$D25,GeneSummaryStats!$E25) *BarcodeSummaryStats!U$7, 0)</f>
        <v>3273</v>
      </c>
      <c r="W25">
        <f ca="1">ROUND(_xlfn.NORM.INV(RAND(),GeneSummaryStats!$D25,GeneSummaryStats!$E25) *BarcodeSummaryStats!V$7, 0)</f>
        <v>9046</v>
      </c>
      <c r="X25">
        <f ca="1">ROUND(_xlfn.NORM.INV(RAND(),GeneSummaryStats!$D25,GeneSummaryStats!$E25) *BarcodeSummaryStats!W$7, 0)</f>
        <v>3607</v>
      </c>
      <c r="Y25">
        <f ca="1">ROUND(_xlfn.NORM.INV(RAND(),GeneSummaryStats!$D25,GeneSummaryStats!$E25) *BarcodeSummaryStats!X$7, 0)</f>
        <v>7067</v>
      </c>
      <c r="Z25">
        <f ca="1">ROUND(_xlfn.NORM.INV(RAND(),GeneSummaryStats!$D25,GeneSummaryStats!$E25) *BarcodeSummaryStats!Y$7, 0)</f>
        <v>6561</v>
      </c>
      <c r="AA25">
        <f ca="1">ROUND(_xlfn.NORM.INV(RAND(),GeneSummaryStats!$D25,GeneSummaryStats!$E25) *BarcodeSummaryStats!Z$7, 0)</f>
        <v>13607</v>
      </c>
      <c r="AB25">
        <f ca="1">ROUND(_xlfn.NORM.INV(RAND(),GeneSummaryStats!$D25,GeneSummaryStats!$E25) *BarcodeSummaryStats!AA$7, 0)</f>
        <v>6742</v>
      </c>
      <c r="AC25">
        <f ca="1">ROUND(_xlfn.NORM.INV(RAND(),GeneSummaryStats!$D25,GeneSummaryStats!$E25) *BarcodeSummaryStats!AB$7, 0)</f>
        <v>11276</v>
      </c>
      <c r="AD25">
        <f ca="1">ROUND(_xlfn.NORM.INV(RAND(),GeneSummaryStats!$D25,GeneSummaryStats!$E25) *BarcodeSummaryStats!AC$7, 0)</f>
        <v>4983</v>
      </c>
      <c r="AE25">
        <f ca="1">ROUND(_xlfn.NORM.INV(RAND(),GeneSummaryStats!$D25,GeneSummaryStats!$E25) *BarcodeSummaryStats!AD$7, 0)</f>
        <v>7022</v>
      </c>
      <c r="AF25">
        <f ca="1">ROUND(_xlfn.NORM.INV(RAND(),GeneSummaryStats!$D25,GeneSummaryStats!$E25) *BarcodeSummaryStats!AE$7, 0)</f>
        <v>0</v>
      </c>
    </row>
    <row r="26" spans="1:32" x14ac:dyDescent="0.25">
      <c r="A26" t="str">
        <f>BRT_PGx_GNXS_pilot_manuallibrar!A26</f>
        <v>CYP3A5,rs15524</v>
      </c>
      <c r="B26" t="str">
        <f>BRT_PGx_GNXS_pilot_manuallibrar!B26</f>
        <v>SP_62.55975</v>
      </c>
      <c r="C26">
        <f ca="1">ROUND(_xlfn.NORM.INV(RAND(),GeneSummaryStats!$D26,GeneSummaryStats!$E26) *BarcodeSummaryStats!B$7, 0)</f>
        <v>2462</v>
      </c>
      <c r="D26">
        <f ca="1">ROUND(_xlfn.NORM.INV(RAND(),GeneSummaryStats!$D26,GeneSummaryStats!$E26) *BarcodeSummaryStats!C$7, 0)</f>
        <v>1945</v>
      </c>
      <c r="E26">
        <f ca="1">ROUND(_xlfn.NORM.INV(RAND(),GeneSummaryStats!$D26,GeneSummaryStats!$E26) *BarcodeSummaryStats!D$7, 0)</f>
        <v>4556</v>
      </c>
      <c r="F26">
        <f ca="1">ROUND(_xlfn.NORM.INV(RAND(),GeneSummaryStats!$D26,GeneSummaryStats!$E26) *BarcodeSummaryStats!E$7, 0)</f>
        <v>3651</v>
      </c>
      <c r="G26">
        <f ca="1">ROUND(_xlfn.NORM.INV(RAND(),GeneSummaryStats!$D26,GeneSummaryStats!$E26) *BarcodeSummaryStats!F$7, 0)</f>
        <v>3444</v>
      </c>
      <c r="H26">
        <f ca="1">ROUND(_xlfn.NORM.INV(RAND(),GeneSummaryStats!$D26,GeneSummaryStats!$E26) *BarcodeSummaryStats!G$7, 0)</f>
        <v>3006</v>
      </c>
      <c r="I26">
        <f ca="1">ROUND(_xlfn.NORM.INV(RAND(),GeneSummaryStats!$D26,GeneSummaryStats!$E26) *BarcodeSummaryStats!H$7, 0)</f>
        <v>2226</v>
      </c>
      <c r="J26">
        <f ca="1">ROUND(_xlfn.NORM.INV(RAND(),GeneSummaryStats!$D26,GeneSummaryStats!$E26) *BarcodeSummaryStats!I$7, 0)</f>
        <v>1388</v>
      </c>
      <c r="K26">
        <f ca="1">ROUND(_xlfn.NORM.INV(RAND(),GeneSummaryStats!$D26,GeneSummaryStats!$E26) *BarcodeSummaryStats!J$7, 0)</f>
        <v>4199</v>
      </c>
      <c r="L26">
        <f ca="1">ROUND(_xlfn.NORM.INV(RAND(),GeneSummaryStats!$D26,GeneSummaryStats!$E26) *BarcodeSummaryStats!K$7, 0)</f>
        <v>1552</v>
      </c>
      <c r="M26">
        <f ca="1">ROUND(_xlfn.NORM.INV(RAND(),GeneSummaryStats!$D26,GeneSummaryStats!$E26) *BarcodeSummaryStats!L$7, 0)</f>
        <v>2970</v>
      </c>
      <c r="N26">
        <f ca="1">ROUND(_xlfn.NORM.INV(RAND(),GeneSummaryStats!$D26,GeneSummaryStats!$E26) *BarcodeSummaryStats!M$7, 0)</f>
        <v>4703</v>
      </c>
      <c r="O26">
        <f ca="1">ROUND(_xlfn.NORM.INV(RAND(),GeneSummaryStats!$D26,GeneSummaryStats!$E26) *BarcodeSummaryStats!N$7, 0)</f>
        <v>1764</v>
      </c>
      <c r="P26">
        <f ca="1">ROUND(_xlfn.NORM.INV(RAND(),GeneSummaryStats!$D26,GeneSummaryStats!$E26) *BarcodeSummaryStats!O$7, 0)</f>
        <v>2931</v>
      </c>
      <c r="Q26">
        <f ca="1">ROUND(_xlfn.NORM.INV(RAND(),GeneSummaryStats!$D26,GeneSummaryStats!$E26) *BarcodeSummaryStats!P$7, 0)</f>
        <v>7168</v>
      </c>
      <c r="R26">
        <f ca="1">ROUND(_xlfn.NORM.INV(RAND(),GeneSummaryStats!$D26,GeneSummaryStats!$E26) *BarcodeSummaryStats!Q$7, 0)</f>
        <v>6761</v>
      </c>
      <c r="S26">
        <f ca="1">ROUND(_xlfn.NORM.INV(RAND(),GeneSummaryStats!$D26,GeneSummaryStats!$E26) *BarcodeSummaryStats!R$7, 0)</f>
        <v>4337</v>
      </c>
      <c r="T26">
        <f ca="1">ROUND(_xlfn.NORM.INV(RAND(),GeneSummaryStats!$D26,GeneSummaryStats!$E26) *BarcodeSummaryStats!S$7, 0)</f>
        <v>3903</v>
      </c>
      <c r="U26">
        <f ca="1">ROUND(_xlfn.NORM.INV(RAND(),GeneSummaryStats!$D26,GeneSummaryStats!$E26) *BarcodeSummaryStats!T$7, 0)</f>
        <v>3653</v>
      </c>
      <c r="V26">
        <f ca="1">ROUND(_xlfn.NORM.INV(RAND(),GeneSummaryStats!$D26,GeneSummaryStats!$E26) *BarcodeSummaryStats!U$7, 0)</f>
        <v>2253</v>
      </c>
      <c r="W26">
        <f ca="1">ROUND(_xlfn.NORM.INV(RAND(),GeneSummaryStats!$D26,GeneSummaryStats!$E26) *BarcodeSummaryStats!V$7, 0)</f>
        <v>3701</v>
      </c>
      <c r="X26">
        <f ca="1">ROUND(_xlfn.NORM.INV(RAND(),GeneSummaryStats!$D26,GeneSummaryStats!$E26) *BarcodeSummaryStats!W$7, 0)</f>
        <v>1719</v>
      </c>
      <c r="Y26">
        <f ca="1">ROUND(_xlfn.NORM.INV(RAND(),GeneSummaryStats!$D26,GeneSummaryStats!$E26) *BarcodeSummaryStats!X$7, 0)</f>
        <v>3965</v>
      </c>
      <c r="Z26">
        <f ca="1">ROUND(_xlfn.NORM.INV(RAND(),GeneSummaryStats!$D26,GeneSummaryStats!$E26) *BarcodeSummaryStats!Y$7, 0)</f>
        <v>4229</v>
      </c>
      <c r="AA26">
        <f ca="1">ROUND(_xlfn.NORM.INV(RAND(),GeneSummaryStats!$D26,GeneSummaryStats!$E26) *BarcodeSummaryStats!Z$7, 0)</f>
        <v>5334</v>
      </c>
      <c r="AB26">
        <f ca="1">ROUND(_xlfn.NORM.INV(RAND(),GeneSummaryStats!$D26,GeneSummaryStats!$E26) *BarcodeSummaryStats!AA$7, 0)</f>
        <v>3052</v>
      </c>
      <c r="AC26">
        <f ca="1">ROUND(_xlfn.NORM.INV(RAND(),GeneSummaryStats!$D26,GeneSummaryStats!$E26) *BarcodeSummaryStats!AB$7, 0)</f>
        <v>5791</v>
      </c>
      <c r="AD26">
        <f ca="1">ROUND(_xlfn.NORM.INV(RAND(),GeneSummaryStats!$D26,GeneSummaryStats!$E26) *BarcodeSummaryStats!AC$7, 0)</f>
        <v>3663</v>
      </c>
      <c r="AE26">
        <f ca="1">ROUND(_xlfn.NORM.INV(RAND(),GeneSummaryStats!$D26,GeneSummaryStats!$E26) *BarcodeSummaryStats!AD$7, 0)</f>
        <v>5844</v>
      </c>
      <c r="AF26">
        <f ca="1">ROUND(_xlfn.NORM.INV(RAND(),GeneSummaryStats!$D26,GeneSummaryStats!$E26) *BarcodeSummaryStats!AE$7, 0)</f>
        <v>0</v>
      </c>
    </row>
    <row r="27" spans="1:32" x14ac:dyDescent="0.25">
      <c r="A27" t="str">
        <f>BRT_PGx_GNXS_pilot_manuallibrar!A27</f>
        <v>CYP3A5,rs41279854</v>
      </c>
      <c r="B27" t="str">
        <f>BRT_PGx_GNXS_pilot_manuallibrar!B27</f>
        <v>SP_63.12289</v>
      </c>
      <c r="C27">
        <f ca="1">ROUND(_xlfn.NORM.INV(RAND(),GeneSummaryStats!$D27,GeneSummaryStats!$E27) *BarcodeSummaryStats!B$7, 0)</f>
        <v>2427</v>
      </c>
      <c r="D27">
        <f ca="1">ROUND(_xlfn.NORM.INV(RAND(),GeneSummaryStats!$D27,GeneSummaryStats!$E27) *BarcodeSummaryStats!C$7, 0)</f>
        <v>3401</v>
      </c>
      <c r="E27">
        <f ca="1">ROUND(_xlfn.NORM.INV(RAND(),GeneSummaryStats!$D27,GeneSummaryStats!$E27) *BarcodeSummaryStats!D$7, 0)</f>
        <v>3891</v>
      </c>
      <c r="F27">
        <f ca="1">ROUND(_xlfn.NORM.INV(RAND(),GeneSummaryStats!$D27,GeneSummaryStats!$E27) *BarcodeSummaryStats!E$7, 0)</f>
        <v>1642</v>
      </c>
      <c r="G27">
        <f ca="1">ROUND(_xlfn.NORM.INV(RAND(),GeneSummaryStats!$D27,GeneSummaryStats!$E27) *BarcodeSummaryStats!F$7, 0)</f>
        <v>3075</v>
      </c>
      <c r="H27">
        <f ca="1">ROUND(_xlfn.NORM.INV(RAND(),GeneSummaryStats!$D27,GeneSummaryStats!$E27) *BarcodeSummaryStats!G$7, 0)</f>
        <v>3321</v>
      </c>
      <c r="I27">
        <f ca="1">ROUND(_xlfn.NORM.INV(RAND(),GeneSummaryStats!$D27,GeneSummaryStats!$E27) *BarcodeSummaryStats!H$7, 0)</f>
        <v>2003</v>
      </c>
      <c r="J27">
        <f ca="1">ROUND(_xlfn.NORM.INV(RAND(),GeneSummaryStats!$D27,GeneSummaryStats!$E27) *BarcodeSummaryStats!I$7, 0)</f>
        <v>3028</v>
      </c>
      <c r="K27">
        <f ca="1">ROUND(_xlfn.NORM.INV(RAND(),GeneSummaryStats!$D27,GeneSummaryStats!$E27) *BarcodeSummaryStats!J$7, 0)</f>
        <v>2874</v>
      </c>
      <c r="L27">
        <f ca="1">ROUND(_xlfn.NORM.INV(RAND(),GeneSummaryStats!$D27,GeneSummaryStats!$E27) *BarcodeSummaryStats!K$7, 0)</f>
        <v>2575</v>
      </c>
      <c r="M27">
        <f ca="1">ROUND(_xlfn.NORM.INV(RAND(),GeneSummaryStats!$D27,GeneSummaryStats!$E27) *BarcodeSummaryStats!L$7, 0)</f>
        <v>2546</v>
      </c>
      <c r="N27">
        <f ca="1">ROUND(_xlfn.NORM.INV(RAND(),GeneSummaryStats!$D27,GeneSummaryStats!$E27) *BarcodeSummaryStats!M$7, 0)</f>
        <v>4290</v>
      </c>
      <c r="O27">
        <f ca="1">ROUND(_xlfn.NORM.INV(RAND(),GeneSummaryStats!$D27,GeneSummaryStats!$E27) *BarcodeSummaryStats!N$7, 0)</f>
        <v>2070</v>
      </c>
      <c r="P27">
        <f ca="1">ROUND(_xlfn.NORM.INV(RAND(),GeneSummaryStats!$D27,GeneSummaryStats!$E27) *BarcodeSummaryStats!O$7, 0)</f>
        <v>1847</v>
      </c>
      <c r="Q27">
        <f ca="1">ROUND(_xlfn.NORM.INV(RAND(),GeneSummaryStats!$D27,GeneSummaryStats!$E27) *BarcodeSummaryStats!P$7, 0)</f>
        <v>9227</v>
      </c>
      <c r="R27">
        <f ca="1">ROUND(_xlfn.NORM.INV(RAND(),GeneSummaryStats!$D27,GeneSummaryStats!$E27) *BarcodeSummaryStats!Q$7, 0)</f>
        <v>4478</v>
      </c>
      <c r="S27">
        <f ca="1">ROUND(_xlfn.NORM.INV(RAND(),GeneSummaryStats!$D27,GeneSummaryStats!$E27) *BarcodeSummaryStats!R$7, 0)</f>
        <v>3684</v>
      </c>
      <c r="T27">
        <f ca="1">ROUND(_xlfn.NORM.INV(RAND(),GeneSummaryStats!$D27,GeneSummaryStats!$E27) *BarcodeSummaryStats!S$7, 0)</f>
        <v>3473</v>
      </c>
      <c r="U27">
        <f ca="1">ROUND(_xlfn.NORM.INV(RAND(),GeneSummaryStats!$D27,GeneSummaryStats!$E27) *BarcodeSummaryStats!T$7, 0)</f>
        <v>2726</v>
      </c>
      <c r="V27">
        <f ca="1">ROUND(_xlfn.NORM.INV(RAND(),GeneSummaryStats!$D27,GeneSummaryStats!$E27) *BarcodeSummaryStats!U$7, 0)</f>
        <v>2228</v>
      </c>
      <c r="W27">
        <f ca="1">ROUND(_xlfn.NORM.INV(RAND(),GeneSummaryStats!$D27,GeneSummaryStats!$E27) *BarcodeSummaryStats!V$7, 0)</f>
        <v>5803</v>
      </c>
      <c r="X27">
        <f ca="1">ROUND(_xlfn.NORM.INV(RAND(),GeneSummaryStats!$D27,GeneSummaryStats!$E27) *BarcodeSummaryStats!W$7, 0)</f>
        <v>2664</v>
      </c>
      <c r="Y27">
        <f ca="1">ROUND(_xlfn.NORM.INV(RAND(),GeneSummaryStats!$D27,GeneSummaryStats!$E27) *BarcodeSummaryStats!X$7, 0)</f>
        <v>3377</v>
      </c>
      <c r="Z27">
        <f ca="1">ROUND(_xlfn.NORM.INV(RAND(),GeneSummaryStats!$D27,GeneSummaryStats!$E27) *BarcodeSummaryStats!Y$7, 0)</f>
        <v>2699</v>
      </c>
      <c r="AA27">
        <f ca="1">ROUND(_xlfn.NORM.INV(RAND(),GeneSummaryStats!$D27,GeneSummaryStats!$E27) *BarcodeSummaryStats!Z$7, 0)</f>
        <v>5461</v>
      </c>
      <c r="AB27">
        <f ca="1">ROUND(_xlfn.NORM.INV(RAND(),GeneSummaryStats!$D27,GeneSummaryStats!$E27) *BarcodeSummaryStats!AA$7, 0)</f>
        <v>3971</v>
      </c>
      <c r="AC27">
        <f ca="1">ROUND(_xlfn.NORM.INV(RAND(),GeneSummaryStats!$D27,GeneSummaryStats!$E27) *BarcodeSummaryStats!AB$7, 0)</f>
        <v>4337</v>
      </c>
      <c r="AD27">
        <f ca="1">ROUND(_xlfn.NORM.INV(RAND(),GeneSummaryStats!$D27,GeneSummaryStats!$E27) *BarcodeSummaryStats!AC$7, 0)</f>
        <v>2617</v>
      </c>
      <c r="AE27">
        <f ca="1">ROUND(_xlfn.NORM.INV(RAND(),GeneSummaryStats!$D27,GeneSummaryStats!$E27) *BarcodeSummaryStats!AD$7, 0)</f>
        <v>4055</v>
      </c>
      <c r="AF27">
        <f ca="1">ROUND(_xlfn.NORM.INV(RAND(),GeneSummaryStats!$D27,GeneSummaryStats!$E27) *BarcodeSummaryStats!AE$7, 0)</f>
        <v>0</v>
      </c>
    </row>
    <row r="28" spans="1:32" x14ac:dyDescent="0.25">
      <c r="A28" t="str">
        <f>BRT_PGx_GNXS_pilot_manuallibrar!A28</f>
        <v>CYP3A5,rs28365083</v>
      </c>
      <c r="B28" t="str">
        <f>BRT_PGx_GNXS_pilot_manuallibrar!B28</f>
        <v>SP_64.87466</v>
      </c>
      <c r="C28">
        <f ca="1">ROUND(_xlfn.NORM.INV(RAND(),GeneSummaryStats!$D28,GeneSummaryStats!$E28) *BarcodeSummaryStats!B$7, 0)</f>
        <v>1472</v>
      </c>
      <c r="D28">
        <f ca="1">ROUND(_xlfn.NORM.INV(RAND(),GeneSummaryStats!$D28,GeneSummaryStats!$E28) *BarcodeSummaryStats!C$7, 0)</f>
        <v>1777</v>
      </c>
      <c r="E28">
        <f ca="1">ROUND(_xlfn.NORM.INV(RAND(),GeneSummaryStats!$D28,GeneSummaryStats!$E28) *BarcodeSummaryStats!D$7, 0)</f>
        <v>2218</v>
      </c>
      <c r="F28">
        <f ca="1">ROUND(_xlfn.NORM.INV(RAND(),GeneSummaryStats!$D28,GeneSummaryStats!$E28) *BarcodeSummaryStats!E$7, 0)</f>
        <v>1335</v>
      </c>
      <c r="G28">
        <f ca="1">ROUND(_xlfn.NORM.INV(RAND(),GeneSummaryStats!$D28,GeneSummaryStats!$E28) *BarcodeSummaryStats!F$7, 0)</f>
        <v>2137</v>
      </c>
      <c r="H28">
        <f ca="1">ROUND(_xlfn.NORM.INV(RAND(),GeneSummaryStats!$D28,GeneSummaryStats!$E28) *BarcodeSummaryStats!G$7, 0)</f>
        <v>1745</v>
      </c>
      <c r="I28">
        <f ca="1">ROUND(_xlfn.NORM.INV(RAND(),GeneSummaryStats!$D28,GeneSummaryStats!$E28) *BarcodeSummaryStats!H$7, 0)</f>
        <v>1524</v>
      </c>
      <c r="J28">
        <f ca="1">ROUND(_xlfn.NORM.INV(RAND(),GeneSummaryStats!$D28,GeneSummaryStats!$E28) *BarcodeSummaryStats!I$7, 0)</f>
        <v>1781</v>
      </c>
      <c r="K28">
        <f ca="1">ROUND(_xlfn.NORM.INV(RAND(),GeneSummaryStats!$D28,GeneSummaryStats!$E28) *BarcodeSummaryStats!J$7, 0)</f>
        <v>3669</v>
      </c>
      <c r="L28">
        <f ca="1">ROUND(_xlfn.NORM.INV(RAND(),GeneSummaryStats!$D28,GeneSummaryStats!$E28) *BarcodeSummaryStats!K$7, 0)</f>
        <v>1951</v>
      </c>
      <c r="M28">
        <f ca="1">ROUND(_xlfn.NORM.INV(RAND(),GeneSummaryStats!$D28,GeneSummaryStats!$E28) *BarcodeSummaryStats!L$7, 0)</f>
        <v>2278</v>
      </c>
      <c r="N28">
        <f ca="1">ROUND(_xlfn.NORM.INV(RAND(),GeneSummaryStats!$D28,GeneSummaryStats!$E28) *BarcodeSummaryStats!M$7, 0)</f>
        <v>1728</v>
      </c>
      <c r="O28">
        <f ca="1">ROUND(_xlfn.NORM.INV(RAND(),GeneSummaryStats!$D28,GeneSummaryStats!$E28) *BarcodeSummaryStats!N$7, 0)</f>
        <v>1298</v>
      </c>
      <c r="P28">
        <f ca="1">ROUND(_xlfn.NORM.INV(RAND(),GeneSummaryStats!$D28,GeneSummaryStats!$E28) *BarcodeSummaryStats!O$7, 0)</f>
        <v>1443</v>
      </c>
      <c r="Q28">
        <f ca="1">ROUND(_xlfn.NORM.INV(RAND(),GeneSummaryStats!$D28,GeneSummaryStats!$E28) *BarcodeSummaryStats!P$7, 0)</f>
        <v>4093</v>
      </c>
      <c r="R28">
        <f ca="1">ROUND(_xlfn.NORM.INV(RAND(),GeneSummaryStats!$D28,GeneSummaryStats!$E28) *BarcodeSummaryStats!Q$7, 0)</f>
        <v>3880</v>
      </c>
      <c r="S28">
        <f ca="1">ROUND(_xlfn.NORM.INV(RAND(),GeneSummaryStats!$D28,GeneSummaryStats!$E28) *BarcodeSummaryStats!R$7, 0)</f>
        <v>2445</v>
      </c>
      <c r="T28">
        <f ca="1">ROUND(_xlfn.NORM.INV(RAND(),GeneSummaryStats!$D28,GeneSummaryStats!$E28) *BarcodeSummaryStats!S$7, 0)</f>
        <v>2100</v>
      </c>
      <c r="U28">
        <f ca="1">ROUND(_xlfn.NORM.INV(RAND(),GeneSummaryStats!$D28,GeneSummaryStats!$E28) *BarcodeSummaryStats!T$7, 0)</f>
        <v>2816</v>
      </c>
      <c r="V28">
        <f ca="1">ROUND(_xlfn.NORM.INV(RAND(),GeneSummaryStats!$D28,GeneSummaryStats!$E28) *BarcodeSummaryStats!U$7, 0)</f>
        <v>973</v>
      </c>
      <c r="W28">
        <f ca="1">ROUND(_xlfn.NORM.INV(RAND(),GeneSummaryStats!$D28,GeneSummaryStats!$E28) *BarcodeSummaryStats!V$7, 0)</f>
        <v>2707</v>
      </c>
      <c r="X28">
        <f ca="1">ROUND(_xlfn.NORM.INV(RAND(),GeneSummaryStats!$D28,GeneSummaryStats!$E28) *BarcodeSummaryStats!W$7, 0)</f>
        <v>1691</v>
      </c>
      <c r="Y28">
        <f ca="1">ROUND(_xlfn.NORM.INV(RAND(),GeneSummaryStats!$D28,GeneSummaryStats!$E28) *BarcodeSummaryStats!X$7, 0)</f>
        <v>1795</v>
      </c>
      <c r="Z28">
        <f ca="1">ROUND(_xlfn.NORM.INV(RAND(),GeneSummaryStats!$D28,GeneSummaryStats!$E28) *BarcodeSummaryStats!Y$7, 0)</f>
        <v>2002</v>
      </c>
      <c r="AA28">
        <f ca="1">ROUND(_xlfn.NORM.INV(RAND(),GeneSummaryStats!$D28,GeneSummaryStats!$E28) *BarcodeSummaryStats!Z$7, 0)</f>
        <v>4047</v>
      </c>
      <c r="AB28">
        <f ca="1">ROUND(_xlfn.NORM.INV(RAND(),GeneSummaryStats!$D28,GeneSummaryStats!$E28) *BarcodeSummaryStats!AA$7, 0)</f>
        <v>2022</v>
      </c>
      <c r="AC28">
        <f ca="1">ROUND(_xlfn.NORM.INV(RAND(),GeneSummaryStats!$D28,GeneSummaryStats!$E28) *BarcodeSummaryStats!AB$7, 0)</f>
        <v>1606</v>
      </c>
      <c r="AD28">
        <f ca="1">ROUND(_xlfn.NORM.INV(RAND(),GeneSummaryStats!$D28,GeneSummaryStats!$E28) *BarcodeSummaryStats!AC$7, 0)</f>
        <v>1391</v>
      </c>
      <c r="AE28">
        <f ca="1">ROUND(_xlfn.NORM.INV(RAND(),GeneSummaryStats!$D28,GeneSummaryStats!$E28) *BarcodeSummaryStats!AD$7, 0)</f>
        <v>2356</v>
      </c>
      <c r="AF28">
        <f ca="1">ROUND(_xlfn.NORM.INV(RAND(),GeneSummaryStats!$D28,GeneSummaryStats!$E28) *BarcodeSummaryStats!AE$7, 0)</f>
        <v>0</v>
      </c>
    </row>
    <row r="29" spans="1:32" x14ac:dyDescent="0.25">
      <c r="A29" t="str">
        <f>BRT_PGx_GNXS_pilot_manuallibrar!A29</f>
        <v>CYP3A5,rs41303343</v>
      </c>
      <c r="B29" t="str">
        <f>BRT_PGx_GNXS_pilot_manuallibrar!B29</f>
        <v>SP_64.34357</v>
      </c>
      <c r="C29">
        <f ca="1">ROUND(_xlfn.NORM.INV(RAND(),GeneSummaryStats!$D29,GeneSummaryStats!$E29) *BarcodeSummaryStats!B$7, 0)</f>
        <v>2147</v>
      </c>
      <c r="D29">
        <f ca="1">ROUND(_xlfn.NORM.INV(RAND(),GeneSummaryStats!$D29,GeneSummaryStats!$E29) *BarcodeSummaryStats!C$7, 0)</f>
        <v>2537</v>
      </c>
      <c r="E29">
        <f ca="1">ROUND(_xlfn.NORM.INV(RAND(),GeneSummaryStats!$D29,GeneSummaryStats!$E29) *BarcodeSummaryStats!D$7, 0)</f>
        <v>4003</v>
      </c>
      <c r="F29">
        <f ca="1">ROUND(_xlfn.NORM.INV(RAND(),GeneSummaryStats!$D29,GeneSummaryStats!$E29) *BarcodeSummaryStats!E$7, 0)</f>
        <v>3282</v>
      </c>
      <c r="G29">
        <f ca="1">ROUND(_xlfn.NORM.INV(RAND(),GeneSummaryStats!$D29,GeneSummaryStats!$E29) *BarcodeSummaryStats!F$7, 0)</f>
        <v>3068</v>
      </c>
      <c r="H29">
        <f ca="1">ROUND(_xlfn.NORM.INV(RAND(),GeneSummaryStats!$D29,GeneSummaryStats!$E29) *BarcodeSummaryStats!G$7, 0)</f>
        <v>1556</v>
      </c>
      <c r="I29">
        <f ca="1">ROUND(_xlfn.NORM.INV(RAND(),GeneSummaryStats!$D29,GeneSummaryStats!$E29) *BarcodeSummaryStats!H$7, 0)</f>
        <v>2425</v>
      </c>
      <c r="J29">
        <f ca="1">ROUND(_xlfn.NORM.INV(RAND(),GeneSummaryStats!$D29,GeneSummaryStats!$E29) *BarcodeSummaryStats!I$7, 0)</f>
        <v>2893</v>
      </c>
      <c r="K29">
        <f ca="1">ROUND(_xlfn.NORM.INV(RAND(),GeneSummaryStats!$D29,GeneSummaryStats!$E29) *BarcodeSummaryStats!J$7, 0)</f>
        <v>3739</v>
      </c>
      <c r="L29">
        <f ca="1">ROUND(_xlfn.NORM.INV(RAND(),GeneSummaryStats!$D29,GeneSummaryStats!$E29) *BarcodeSummaryStats!K$7, 0)</f>
        <v>3059</v>
      </c>
      <c r="M29">
        <f ca="1">ROUND(_xlfn.NORM.INV(RAND(),GeneSummaryStats!$D29,GeneSummaryStats!$E29) *BarcodeSummaryStats!L$7, 0)</f>
        <v>2858</v>
      </c>
      <c r="N29">
        <f ca="1">ROUND(_xlfn.NORM.INV(RAND(),GeneSummaryStats!$D29,GeneSummaryStats!$E29) *BarcodeSummaryStats!M$7, 0)</f>
        <v>4667</v>
      </c>
      <c r="O29">
        <f ca="1">ROUND(_xlfn.NORM.INV(RAND(),GeneSummaryStats!$D29,GeneSummaryStats!$E29) *BarcodeSummaryStats!N$7, 0)</f>
        <v>1668</v>
      </c>
      <c r="P29">
        <f ca="1">ROUND(_xlfn.NORM.INV(RAND(),GeneSummaryStats!$D29,GeneSummaryStats!$E29) *BarcodeSummaryStats!O$7, 0)</f>
        <v>1455</v>
      </c>
      <c r="Q29">
        <f ca="1">ROUND(_xlfn.NORM.INV(RAND(),GeneSummaryStats!$D29,GeneSummaryStats!$E29) *BarcodeSummaryStats!P$7, 0)</f>
        <v>4699</v>
      </c>
      <c r="R29">
        <f ca="1">ROUND(_xlfn.NORM.INV(RAND(),GeneSummaryStats!$D29,GeneSummaryStats!$E29) *BarcodeSummaryStats!Q$7, 0)</f>
        <v>6318</v>
      </c>
      <c r="S29">
        <f ca="1">ROUND(_xlfn.NORM.INV(RAND(),GeneSummaryStats!$D29,GeneSummaryStats!$E29) *BarcodeSummaryStats!R$7, 0)</f>
        <v>5500</v>
      </c>
      <c r="T29">
        <f ca="1">ROUND(_xlfn.NORM.INV(RAND(),GeneSummaryStats!$D29,GeneSummaryStats!$E29) *BarcodeSummaryStats!S$7, 0)</f>
        <v>4092</v>
      </c>
      <c r="U29">
        <f ca="1">ROUND(_xlfn.NORM.INV(RAND(),GeneSummaryStats!$D29,GeneSummaryStats!$E29) *BarcodeSummaryStats!T$7, 0)</f>
        <v>4165</v>
      </c>
      <c r="V29">
        <f ca="1">ROUND(_xlfn.NORM.INV(RAND(),GeneSummaryStats!$D29,GeneSummaryStats!$E29) *BarcodeSummaryStats!U$7, 0)</f>
        <v>2272</v>
      </c>
      <c r="W29">
        <f ca="1">ROUND(_xlfn.NORM.INV(RAND(),GeneSummaryStats!$D29,GeneSummaryStats!$E29) *BarcodeSummaryStats!V$7, 0)</f>
        <v>3460</v>
      </c>
      <c r="X29">
        <f ca="1">ROUND(_xlfn.NORM.INV(RAND(),GeneSummaryStats!$D29,GeneSummaryStats!$E29) *BarcodeSummaryStats!W$7, 0)</f>
        <v>3076</v>
      </c>
      <c r="Y29">
        <f ca="1">ROUND(_xlfn.NORM.INV(RAND(),GeneSummaryStats!$D29,GeneSummaryStats!$E29) *BarcodeSummaryStats!X$7, 0)</f>
        <v>2976</v>
      </c>
      <c r="Z29">
        <f ca="1">ROUND(_xlfn.NORM.INV(RAND(),GeneSummaryStats!$D29,GeneSummaryStats!$E29) *BarcodeSummaryStats!Y$7, 0)</f>
        <v>3148</v>
      </c>
      <c r="AA29">
        <f ca="1">ROUND(_xlfn.NORM.INV(RAND(),GeneSummaryStats!$D29,GeneSummaryStats!$E29) *BarcodeSummaryStats!Z$7, 0)</f>
        <v>6016</v>
      </c>
      <c r="AB29">
        <f ca="1">ROUND(_xlfn.NORM.INV(RAND(),GeneSummaryStats!$D29,GeneSummaryStats!$E29) *BarcodeSummaryStats!AA$7, 0)</f>
        <v>1896</v>
      </c>
      <c r="AC29">
        <f ca="1">ROUND(_xlfn.NORM.INV(RAND(),GeneSummaryStats!$D29,GeneSummaryStats!$E29) *BarcodeSummaryStats!AB$7, 0)</f>
        <v>5241</v>
      </c>
      <c r="AD29">
        <f ca="1">ROUND(_xlfn.NORM.INV(RAND(),GeneSummaryStats!$D29,GeneSummaryStats!$E29) *BarcodeSummaryStats!AC$7, 0)</f>
        <v>3104</v>
      </c>
      <c r="AE29">
        <f ca="1">ROUND(_xlfn.NORM.INV(RAND(),GeneSummaryStats!$D29,GeneSummaryStats!$E29) *BarcodeSummaryStats!AD$7, 0)</f>
        <v>6186</v>
      </c>
      <c r="AF29">
        <f ca="1">ROUND(_xlfn.NORM.INV(RAND(),GeneSummaryStats!$D29,GeneSummaryStats!$E29) *BarcodeSummaryStats!AE$7, 0)</f>
        <v>0</v>
      </c>
    </row>
    <row r="30" spans="1:32" x14ac:dyDescent="0.25">
      <c r="A30" t="str">
        <f>BRT_PGx_GNXS_pilot_manuallibrar!A30</f>
        <v>CYP3A5,rs28383479</v>
      </c>
      <c r="B30" t="str">
        <f>BRT_PGx_GNXS_pilot_manuallibrar!B30</f>
        <v>SP_65.13607</v>
      </c>
      <c r="C30">
        <f ca="1">ROUND(_xlfn.NORM.INV(RAND(),GeneSummaryStats!$D30,GeneSummaryStats!$E30) *BarcodeSummaryStats!B$7, 0)</f>
        <v>4242</v>
      </c>
      <c r="D30">
        <f ca="1">ROUND(_xlfn.NORM.INV(RAND(),GeneSummaryStats!$D30,GeneSummaryStats!$E30) *BarcodeSummaryStats!C$7, 0)</f>
        <v>4405</v>
      </c>
      <c r="E30">
        <f ca="1">ROUND(_xlfn.NORM.INV(RAND(),GeneSummaryStats!$D30,GeneSummaryStats!$E30) *BarcodeSummaryStats!D$7, 0)</f>
        <v>7012</v>
      </c>
      <c r="F30">
        <f ca="1">ROUND(_xlfn.NORM.INV(RAND(),GeneSummaryStats!$D30,GeneSummaryStats!$E30) *BarcodeSummaryStats!E$7, 0)</f>
        <v>5443</v>
      </c>
      <c r="G30">
        <f ca="1">ROUND(_xlfn.NORM.INV(RAND(),GeneSummaryStats!$D30,GeneSummaryStats!$E30) *BarcodeSummaryStats!F$7, 0)</f>
        <v>6361</v>
      </c>
      <c r="H30">
        <f ca="1">ROUND(_xlfn.NORM.INV(RAND(),GeneSummaryStats!$D30,GeneSummaryStats!$E30) *BarcodeSummaryStats!G$7, 0)</f>
        <v>5676</v>
      </c>
      <c r="I30">
        <f ca="1">ROUND(_xlfn.NORM.INV(RAND(),GeneSummaryStats!$D30,GeneSummaryStats!$E30) *BarcodeSummaryStats!H$7, 0)</f>
        <v>2272</v>
      </c>
      <c r="J30">
        <f ca="1">ROUND(_xlfn.NORM.INV(RAND(),GeneSummaryStats!$D30,GeneSummaryStats!$E30) *BarcodeSummaryStats!I$7, 0)</f>
        <v>5754</v>
      </c>
      <c r="K30">
        <f ca="1">ROUND(_xlfn.NORM.INV(RAND(),GeneSummaryStats!$D30,GeneSummaryStats!$E30) *BarcodeSummaryStats!J$7, 0)</f>
        <v>9985</v>
      </c>
      <c r="L30">
        <f ca="1">ROUND(_xlfn.NORM.INV(RAND(),GeneSummaryStats!$D30,GeneSummaryStats!$E30) *BarcodeSummaryStats!K$7, 0)</f>
        <v>5044</v>
      </c>
      <c r="M30">
        <f ca="1">ROUND(_xlfn.NORM.INV(RAND(),GeneSummaryStats!$D30,GeneSummaryStats!$E30) *BarcodeSummaryStats!L$7, 0)</f>
        <v>3351</v>
      </c>
      <c r="N30">
        <f ca="1">ROUND(_xlfn.NORM.INV(RAND(),GeneSummaryStats!$D30,GeneSummaryStats!$E30) *BarcodeSummaryStats!M$7, 0)</f>
        <v>6619</v>
      </c>
      <c r="O30">
        <f ca="1">ROUND(_xlfn.NORM.INV(RAND(),GeneSummaryStats!$D30,GeneSummaryStats!$E30) *BarcodeSummaryStats!N$7, 0)</f>
        <v>4536</v>
      </c>
      <c r="P30">
        <f ca="1">ROUND(_xlfn.NORM.INV(RAND(),GeneSummaryStats!$D30,GeneSummaryStats!$E30) *BarcodeSummaryStats!O$7, 0)</f>
        <v>3408</v>
      </c>
      <c r="Q30">
        <f ca="1">ROUND(_xlfn.NORM.INV(RAND(),GeneSummaryStats!$D30,GeneSummaryStats!$E30) *BarcodeSummaryStats!P$7, 0)</f>
        <v>9769</v>
      </c>
      <c r="R30">
        <f ca="1">ROUND(_xlfn.NORM.INV(RAND(),GeneSummaryStats!$D30,GeneSummaryStats!$E30) *BarcodeSummaryStats!Q$7, 0)</f>
        <v>6274</v>
      </c>
      <c r="S30">
        <f ca="1">ROUND(_xlfn.NORM.INV(RAND(),GeneSummaryStats!$D30,GeneSummaryStats!$E30) *BarcodeSummaryStats!R$7, 0)</f>
        <v>7875</v>
      </c>
      <c r="T30">
        <f ca="1">ROUND(_xlfn.NORM.INV(RAND(),GeneSummaryStats!$D30,GeneSummaryStats!$E30) *BarcodeSummaryStats!S$7, 0)</f>
        <v>5396</v>
      </c>
      <c r="U30">
        <f ca="1">ROUND(_xlfn.NORM.INV(RAND(),GeneSummaryStats!$D30,GeneSummaryStats!$E30) *BarcodeSummaryStats!T$7, 0)</f>
        <v>7448</v>
      </c>
      <c r="V30">
        <f ca="1">ROUND(_xlfn.NORM.INV(RAND(),GeneSummaryStats!$D30,GeneSummaryStats!$E30) *BarcodeSummaryStats!U$7, 0)</f>
        <v>3179</v>
      </c>
      <c r="W30">
        <f ca="1">ROUND(_xlfn.NORM.INV(RAND(),GeneSummaryStats!$D30,GeneSummaryStats!$E30) *BarcodeSummaryStats!V$7, 0)</f>
        <v>12538</v>
      </c>
      <c r="X30">
        <f ca="1">ROUND(_xlfn.NORM.INV(RAND(),GeneSummaryStats!$D30,GeneSummaryStats!$E30) *BarcodeSummaryStats!W$7, 0)</f>
        <v>5807</v>
      </c>
      <c r="Y30">
        <f ca="1">ROUND(_xlfn.NORM.INV(RAND(),GeneSummaryStats!$D30,GeneSummaryStats!$E30) *BarcodeSummaryStats!X$7, 0)</f>
        <v>6193</v>
      </c>
      <c r="Z30">
        <f ca="1">ROUND(_xlfn.NORM.INV(RAND(),GeneSummaryStats!$D30,GeneSummaryStats!$E30) *BarcodeSummaryStats!Y$7, 0)</f>
        <v>6145</v>
      </c>
      <c r="AA30">
        <f ca="1">ROUND(_xlfn.NORM.INV(RAND(),GeneSummaryStats!$D30,GeneSummaryStats!$E30) *BarcodeSummaryStats!Z$7, 0)</f>
        <v>10356</v>
      </c>
      <c r="AB30">
        <f ca="1">ROUND(_xlfn.NORM.INV(RAND(),GeneSummaryStats!$D30,GeneSummaryStats!$E30) *BarcodeSummaryStats!AA$7, 0)</f>
        <v>7092</v>
      </c>
      <c r="AC30">
        <f ca="1">ROUND(_xlfn.NORM.INV(RAND(),GeneSummaryStats!$D30,GeneSummaryStats!$E30) *BarcodeSummaryStats!AB$7, 0)</f>
        <v>11184</v>
      </c>
      <c r="AD30">
        <f ca="1">ROUND(_xlfn.NORM.INV(RAND(),GeneSummaryStats!$D30,GeneSummaryStats!$E30) *BarcodeSummaryStats!AC$7, 0)</f>
        <v>5617</v>
      </c>
      <c r="AE30">
        <f ca="1">ROUND(_xlfn.NORM.INV(RAND(),GeneSummaryStats!$D30,GeneSummaryStats!$E30) *BarcodeSummaryStats!AD$7, 0)</f>
        <v>8034</v>
      </c>
      <c r="AF30">
        <f ca="1">ROUND(_xlfn.NORM.INV(RAND(),GeneSummaryStats!$D30,GeneSummaryStats!$E30) *BarcodeSummaryStats!AE$7, 0)</f>
        <v>0</v>
      </c>
    </row>
    <row r="31" spans="1:32" x14ac:dyDescent="0.25">
      <c r="A31" t="str">
        <f>BRT_PGx_GNXS_pilot_manuallibrar!A31</f>
        <v>CYP3A5,rs10264272</v>
      </c>
      <c r="B31" t="str">
        <f>BRT_PGx_GNXS_pilot_manuallibrar!B31</f>
        <v>SP_66.156</v>
      </c>
      <c r="C31">
        <f ca="1">ROUND(_xlfn.NORM.INV(RAND(),GeneSummaryStats!$D31,GeneSummaryStats!$E31) *BarcodeSummaryStats!B$7, 0)</f>
        <v>2541</v>
      </c>
      <c r="D31">
        <f ca="1">ROUND(_xlfn.NORM.INV(RAND(),GeneSummaryStats!$D31,GeneSummaryStats!$E31) *BarcodeSummaryStats!C$7, 0)</f>
        <v>5389</v>
      </c>
      <c r="E31">
        <f ca="1">ROUND(_xlfn.NORM.INV(RAND(),GeneSummaryStats!$D31,GeneSummaryStats!$E31) *BarcodeSummaryStats!D$7, 0)</f>
        <v>7916</v>
      </c>
      <c r="F31">
        <f ca="1">ROUND(_xlfn.NORM.INV(RAND(),GeneSummaryStats!$D31,GeneSummaryStats!$E31) *BarcodeSummaryStats!E$7, 0)</f>
        <v>5416</v>
      </c>
      <c r="G31">
        <f ca="1">ROUND(_xlfn.NORM.INV(RAND(),GeneSummaryStats!$D31,GeneSummaryStats!$E31) *BarcodeSummaryStats!F$7, 0)</f>
        <v>2178</v>
      </c>
      <c r="H31">
        <f ca="1">ROUND(_xlfn.NORM.INV(RAND(),GeneSummaryStats!$D31,GeneSummaryStats!$E31) *BarcodeSummaryStats!G$7, 0)</f>
        <v>4585</v>
      </c>
      <c r="I31">
        <f ca="1">ROUND(_xlfn.NORM.INV(RAND(),GeneSummaryStats!$D31,GeneSummaryStats!$E31) *BarcodeSummaryStats!H$7, 0)</f>
        <v>5373</v>
      </c>
      <c r="J31">
        <f ca="1">ROUND(_xlfn.NORM.INV(RAND(),GeneSummaryStats!$D31,GeneSummaryStats!$E31) *BarcodeSummaryStats!I$7, 0)</f>
        <v>5629</v>
      </c>
      <c r="K31">
        <f ca="1">ROUND(_xlfn.NORM.INV(RAND(),GeneSummaryStats!$D31,GeneSummaryStats!$E31) *BarcodeSummaryStats!J$7, 0)</f>
        <v>4892</v>
      </c>
      <c r="L31">
        <f ca="1">ROUND(_xlfn.NORM.INV(RAND(),GeneSummaryStats!$D31,GeneSummaryStats!$E31) *BarcodeSummaryStats!K$7, 0)</f>
        <v>5029</v>
      </c>
      <c r="M31">
        <f ca="1">ROUND(_xlfn.NORM.INV(RAND(),GeneSummaryStats!$D31,GeneSummaryStats!$E31) *BarcodeSummaryStats!L$7, 0)</f>
        <v>4399</v>
      </c>
      <c r="N31">
        <f ca="1">ROUND(_xlfn.NORM.INV(RAND(),GeneSummaryStats!$D31,GeneSummaryStats!$E31) *BarcodeSummaryStats!M$7, 0)</f>
        <v>8235</v>
      </c>
      <c r="O31">
        <f ca="1">ROUND(_xlfn.NORM.INV(RAND(),GeneSummaryStats!$D31,GeneSummaryStats!$E31) *BarcodeSummaryStats!N$7, 0)</f>
        <v>2163</v>
      </c>
      <c r="P31">
        <f ca="1">ROUND(_xlfn.NORM.INV(RAND(),GeneSummaryStats!$D31,GeneSummaryStats!$E31) *BarcodeSummaryStats!O$7, 0)</f>
        <v>2459</v>
      </c>
      <c r="Q31">
        <f ca="1">ROUND(_xlfn.NORM.INV(RAND(),GeneSummaryStats!$D31,GeneSummaryStats!$E31) *BarcodeSummaryStats!P$7, 0)</f>
        <v>15200</v>
      </c>
      <c r="R31">
        <f ca="1">ROUND(_xlfn.NORM.INV(RAND(),GeneSummaryStats!$D31,GeneSummaryStats!$E31) *BarcodeSummaryStats!Q$7, 0)</f>
        <v>10336</v>
      </c>
      <c r="S31">
        <f ca="1">ROUND(_xlfn.NORM.INV(RAND(),GeneSummaryStats!$D31,GeneSummaryStats!$E31) *BarcodeSummaryStats!R$7, 0)</f>
        <v>5142</v>
      </c>
      <c r="T31">
        <f ca="1">ROUND(_xlfn.NORM.INV(RAND(),GeneSummaryStats!$D31,GeneSummaryStats!$E31) *BarcodeSummaryStats!S$7, 0)</f>
        <v>3518</v>
      </c>
      <c r="U31">
        <f ca="1">ROUND(_xlfn.NORM.INV(RAND(),GeneSummaryStats!$D31,GeneSummaryStats!$E31) *BarcodeSummaryStats!T$7, 0)</f>
        <v>1979</v>
      </c>
      <c r="V31">
        <f ca="1">ROUND(_xlfn.NORM.INV(RAND(),GeneSummaryStats!$D31,GeneSummaryStats!$E31) *BarcodeSummaryStats!U$7, 0)</f>
        <v>3891</v>
      </c>
      <c r="W31">
        <f ca="1">ROUND(_xlfn.NORM.INV(RAND(),GeneSummaryStats!$D31,GeneSummaryStats!$E31) *BarcodeSummaryStats!V$7, 0)</f>
        <v>4918</v>
      </c>
      <c r="X31">
        <f ca="1">ROUND(_xlfn.NORM.INV(RAND(),GeneSummaryStats!$D31,GeneSummaryStats!$E31) *BarcodeSummaryStats!W$7, 0)</f>
        <v>5358</v>
      </c>
      <c r="Y31">
        <f ca="1">ROUND(_xlfn.NORM.INV(RAND(),GeneSummaryStats!$D31,GeneSummaryStats!$E31) *BarcodeSummaryStats!X$7, 0)</f>
        <v>7596</v>
      </c>
      <c r="Z31">
        <f ca="1">ROUND(_xlfn.NORM.INV(RAND(),GeneSummaryStats!$D31,GeneSummaryStats!$E31) *BarcodeSummaryStats!Y$7, 0)</f>
        <v>2412</v>
      </c>
      <c r="AA31">
        <f ca="1">ROUND(_xlfn.NORM.INV(RAND(),GeneSummaryStats!$D31,GeneSummaryStats!$E31) *BarcodeSummaryStats!Z$7, 0)</f>
        <v>11079</v>
      </c>
      <c r="AB31">
        <f ca="1">ROUND(_xlfn.NORM.INV(RAND(),GeneSummaryStats!$D31,GeneSummaryStats!$E31) *BarcodeSummaryStats!AA$7, 0)</f>
        <v>9195</v>
      </c>
      <c r="AC31">
        <f ca="1">ROUND(_xlfn.NORM.INV(RAND(),GeneSummaryStats!$D31,GeneSummaryStats!$E31) *BarcodeSummaryStats!AB$7, 0)</f>
        <v>6457</v>
      </c>
      <c r="AD31">
        <f ca="1">ROUND(_xlfn.NORM.INV(RAND(),GeneSummaryStats!$D31,GeneSummaryStats!$E31) *BarcodeSummaryStats!AC$7, 0)</f>
        <v>5937</v>
      </c>
      <c r="AE31">
        <f ca="1">ROUND(_xlfn.NORM.INV(RAND(),GeneSummaryStats!$D31,GeneSummaryStats!$E31) *BarcodeSummaryStats!AD$7, 0)</f>
        <v>7337</v>
      </c>
      <c r="AF31">
        <f ca="1">ROUND(_xlfn.NORM.INV(RAND(),GeneSummaryStats!$D31,GeneSummaryStats!$E31) *BarcodeSummaryStats!AE$7, 0)</f>
        <v>0</v>
      </c>
    </row>
    <row r="32" spans="1:32" x14ac:dyDescent="0.25">
      <c r="A32" t="str">
        <f>BRT_PGx_GNXS_pilot_manuallibrar!A32</f>
        <v>CYP3A5,rs776746</v>
      </c>
      <c r="B32" t="str">
        <f>BRT_PGx_GNXS_pilot_manuallibrar!B32</f>
        <v>SP_67.32290</v>
      </c>
      <c r="C32">
        <f ca="1">ROUND(_xlfn.NORM.INV(RAND(),GeneSummaryStats!$D32,GeneSummaryStats!$E32) *BarcodeSummaryStats!B$7, 0)</f>
        <v>3313</v>
      </c>
      <c r="D32">
        <f ca="1">ROUND(_xlfn.NORM.INV(RAND(),GeneSummaryStats!$D32,GeneSummaryStats!$E32) *BarcodeSummaryStats!C$7, 0)</f>
        <v>1764</v>
      </c>
      <c r="E32">
        <f ca="1">ROUND(_xlfn.NORM.INV(RAND(),GeneSummaryStats!$D32,GeneSummaryStats!$E32) *BarcodeSummaryStats!D$7, 0)</f>
        <v>3790</v>
      </c>
      <c r="F32">
        <f ca="1">ROUND(_xlfn.NORM.INV(RAND(),GeneSummaryStats!$D32,GeneSummaryStats!$E32) *BarcodeSummaryStats!E$7, 0)</f>
        <v>4132</v>
      </c>
      <c r="G32">
        <f ca="1">ROUND(_xlfn.NORM.INV(RAND(),GeneSummaryStats!$D32,GeneSummaryStats!$E32) *BarcodeSummaryStats!F$7, 0)</f>
        <v>3355</v>
      </c>
      <c r="H32">
        <f ca="1">ROUND(_xlfn.NORM.INV(RAND(),GeneSummaryStats!$D32,GeneSummaryStats!$E32) *BarcodeSummaryStats!G$7, 0)</f>
        <v>3008</v>
      </c>
      <c r="I32">
        <f ca="1">ROUND(_xlfn.NORM.INV(RAND(),GeneSummaryStats!$D32,GeneSummaryStats!$E32) *BarcodeSummaryStats!H$7, 0)</f>
        <v>3093</v>
      </c>
      <c r="J32">
        <f ca="1">ROUND(_xlfn.NORM.INV(RAND(),GeneSummaryStats!$D32,GeneSummaryStats!$E32) *BarcodeSummaryStats!I$7, 0)</f>
        <v>3538</v>
      </c>
      <c r="K32">
        <f ca="1">ROUND(_xlfn.NORM.INV(RAND(),GeneSummaryStats!$D32,GeneSummaryStats!$E32) *BarcodeSummaryStats!J$7, 0)</f>
        <v>3536</v>
      </c>
      <c r="L32">
        <f ca="1">ROUND(_xlfn.NORM.INV(RAND(),GeneSummaryStats!$D32,GeneSummaryStats!$E32) *BarcodeSummaryStats!K$7, 0)</f>
        <v>3118</v>
      </c>
      <c r="M32">
        <f ca="1">ROUND(_xlfn.NORM.INV(RAND(),GeneSummaryStats!$D32,GeneSummaryStats!$E32) *BarcodeSummaryStats!L$7, 0)</f>
        <v>1438</v>
      </c>
      <c r="N32">
        <f ca="1">ROUND(_xlfn.NORM.INV(RAND(),GeneSummaryStats!$D32,GeneSummaryStats!$E32) *BarcodeSummaryStats!M$7, 0)</f>
        <v>4188</v>
      </c>
      <c r="O32">
        <f ca="1">ROUND(_xlfn.NORM.INV(RAND(),GeneSummaryStats!$D32,GeneSummaryStats!$E32) *BarcodeSummaryStats!N$7, 0)</f>
        <v>2913</v>
      </c>
      <c r="P32">
        <f ca="1">ROUND(_xlfn.NORM.INV(RAND(),GeneSummaryStats!$D32,GeneSummaryStats!$E32) *BarcodeSummaryStats!O$7, 0)</f>
        <v>2385</v>
      </c>
      <c r="Q32">
        <f ca="1">ROUND(_xlfn.NORM.INV(RAND(),GeneSummaryStats!$D32,GeneSummaryStats!$E32) *BarcodeSummaryStats!P$7, 0)</f>
        <v>6710</v>
      </c>
      <c r="R32">
        <f ca="1">ROUND(_xlfn.NORM.INV(RAND(),GeneSummaryStats!$D32,GeneSummaryStats!$E32) *BarcodeSummaryStats!Q$7, 0)</f>
        <v>4523</v>
      </c>
      <c r="S32">
        <f ca="1">ROUND(_xlfn.NORM.INV(RAND(),GeneSummaryStats!$D32,GeneSummaryStats!$E32) *BarcodeSummaryStats!R$7, 0)</f>
        <v>2990</v>
      </c>
      <c r="T32">
        <f ca="1">ROUND(_xlfn.NORM.INV(RAND(),GeneSummaryStats!$D32,GeneSummaryStats!$E32) *BarcodeSummaryStats!S$7, 0)</f>
        <v>3188</v>
      </c>
      <c r="U32">
        <f ca="1">ROUND(_xlfn.NORM.INV(RAND(),GeneSummaryStats!$D32,GeneSummaryStats!$E32) *BarcodeSummaryStats!T$7, 0)</f>
        <v>4651</v>
      </c>
      <c r="V32">
        <f ca="1">ROUND(_xlfn.NORM.INV(RAND(),GeneSummaryStats!$D32,GeneSummaryStats!$E32) *BarcodeSummaryStats!U$7, 0)</f>
        <v>1595</v>
      </c>
      <c r="W32">
        <f ca="1">ROUND(_xlfn.NORM.INV(RAND(),GeneSummaryStats!$D32,GeneSummaryStats!$E32) *BarcodeSummaryStats!V$7, 0)</f>
        <v>3510</v>
      </c>
      <c r="X32">
        <f ca="1">ROUND(_xlfn.NORM.INV(RAND(),GeneSummaryStats!$D32,GeneSummaryStats!$E32) *BarcodeSummaryStats!W$7, 0)</f>
        <v>4436</v>
      </c>
      <c r="Y32">
        <f ca="1">ROUND(_xlfn.NORM.INV(RAND(),GeneSummaryStats!$D32,GeneSummaryStats!$E32) *BarcodeSummaryStats!X$7, 0)</f>
        <v>3952</v>
      </c>
      <c r="Z32">
        <f ca="1">ROUND(_xlfn.NORM.INV(RAND(),GeneSummaryStats!$D32,GeneSummaryStats!$E32) *BarcodeSummaryStats!Y$7, 0)</f>
        <v>4728</v>
      </c>
      <c r="AA32">
        <f ca="1">ROUND(_xlfn.NORM.INV(RAND(),GeneSummaryStats!$D32,GeneSummaryStats!$E32) *BarcodeSummaryStats!Z$7, 0)</f>
        <v>6912</v>
      </c>
      <c r="AB32">
        <f ca="1">ROUND(_xlfn.NORM.INV(RAND(),GeneSummaryStats!$D32,GeneSummaryStats!$E32) *BarcodeSummaryStats!AA$7, 0)</f>
        <v>3754</v>
      </c>
      <c r="AC32">
        <f ca="1">ROUND(_xlfn.NORM.INV(RAND(),GeneSummaryStats!$D32,GeneSummaryStats!$E32) *BarcodeSummaryStats!AB$7, 0)</f>
        <v>9414</v>
      </c>
      <c r="AD32">
        <f ca="1">ROUND(_xlfn.NORM.INV(RAND(),GeneSummaryStats!$D32,GeneSummaryStats!$E32) *BarcodeSummaryStats!AC$7, 0)</f>
        <v>3228</v>
      </c>
      <c r="AE32">
        <f ca="1">ROUND(_xlfn.NORM.INV(RAND(),GeneSummaryStats!$D32,GeneSummaryStats!$E32) *BarcodeSummaryStats!AD$7, 0)</f>
        <v>8463</v>
      </c>
      <c r="AF32">
        <f ca="1">ROUND(_xlfn.NORM.INV(RAND(),GeneSummaryStats!$D32,GeneSummaryStats!$E32) *BarcodeSummaryStats!AE$7, 0)</f>
        <v>0</v>
      </c>
    </row>
    <row r="33" spans="1:32" x14ac:dyDescent="0.25">
      <c r="A33" t="str">
        <f>BRT_PGx_GNXS_pilot_manuallibrar!A33</f>
        <v>CYP3A5,rs28383468,rs55817950,rs200579169</v>
      </c>
      <c r="B33" t="str">
        <f>BRT_PGx_GNXS_pilot_manuallibrar!B33</f>
        <v>SP_68.27642</v>
      </c>
      <c r="C33">
        <f ca="1">ROUND(_xlfn.NORM.INV(RAND(),GeneSummaryStats!$D33,GeneSummaryStats!$E33) *BarcodeSummaryStats!B$7, 0)</f>
        <v>4317</v>
      </c>
      <c r="D33">
        <f ca="1">ROUND(_xlfn.NORM.INV(RAND(),GeneSummaryStats!$D33,GeneSummaryStats!$E33) *BarcodeSummaryStats!C$7, 0)</f>
        <v>2779</v>
      </c>
      <c r="E33">
        <f ca="1">ROUND(_xlfn.NORM.INV(RAND(),GeneSummaryStats!$D33,GeneSummaryStats!$E33) *BarcodeSummaryStats!D$7, 0)</f>
        <v>4482</v>
      </c>
      <c r="F33">
        <f ca="1">ROUND(_xlfn.NORM.INV(RAND(),GeneSummaryStats!$D33,GeneSummaryStats!$E33) *BarcodeSummaryStats!E$7, 0)</f>
        <v>3557</v>
      </c>
      <c r="G33">
        <f ca="1">ROUND(_xlfn.NORM.INV(RAND(),GeneSummaryStats!$D33,GeneSummaryStats!$E33) *BarcodeSummaryStats!F$7, 0)</f>
        <v>3168</v>
      </c>
      <c r="H33">
        <f ca="1">ROUND(_xlfn.NORM.INV(RAND(),GeneSummaryStats!$D33,GeneSummaryStats!$E33) *BarcodeSummaryStats!G$7, 0)</f>
        <v>4103</v>
      </c>
      <c r="I33">
        <f ca="1">ROUND(_xlfn.NORM.INV(RAND(),GeneSummaryStats!$D33,GeneSummaryStats!$E33) *BarcodeSummaryStats!H$7, 0)</f>
        <v>3309</v>
      </c>
      <c r="J33">
        <f ca="1">ROUND(_xlfn.NORM.INV(RAND(),GeneSummaryStats!$D33,GeneSummaryStats!$E33) *BarcodeSummaryStats!I$7, 0)</f>
        <v>2189</v>
      </c>
      <c r="K33">
        <f ca="1">ROUND(_xlfn.NORM.INV(RAND(),GeneSummaryStats!$D33,GeneSummaryStats!$E33) *BarcodeSummaryStats!J$7, 0)</f>
        <v>5434</v>
      </c>
      <c r="L33">
        <f ca="1">ROUND(_xlfn.NORM.INV(RAND(),GeneSummaryStats!$D33,GeneSummaryStats!$E33) *BarcodeSummaryStats!K$7, 0)</f>
        <v>2588</v>
      </c>
      <c r="M33">
        <f ca="1">ROUND(_xlfn.NORM.INV(RAND(),GeneSummaryStats!$D33,GeneSummaryStats!$E33) *BarcodeSummaryStats!L$7, 0)</f>
        <v>2858</v>
      </c>
      <c r="N33">
        <f ca="1">ROUND(_xlfn.NORM.INV(RAND(),GeneSummaryStats!$D33,GeneSummaryStats!$E33) *BarcodeSummaryStats!M$7, 0)</f>
        <v>3659</v>
      </c>
      <c r="O33">
        <f ca="1">ROUND(_xlfn.NORM.INV(RAND(),GeneSummaryStats!$D33,GeneSummaryStats!$E33) *BarcodeSummaryStats!N$7, 0)</f>
        <v>2037</v>
      </c>
      <c r="P33">
        <f ca="1">ROUND(_xlfn.NORM.INV(RAND(),GeneSummaryStats!$D33,GeneSummaryStats!$E33) *BarcodeSummaryStats!O$7, 0)</f>
        <v>1605</v>
      </c>
      <c r="Q33">
        <f ca="1">ROUND(_xlfn.NORM.INV(RAND(),GeneSummaryStats!$D33,GeneSummaryStats!$E33) *BarcodeSummaryStats!P$7, 0)</f>
        <v>5609</v>
      </c>
      <c r="R33">
        <f ca="1">ROUND(_xlfn.NORM.INV(RAND(),GeneSummaryStats!$D33,GeneSummaryStats!$E33) *BarcodeSummaryStats!Q$7, 0)</f>
        <v>6746</v>
      </c>
      <c r="S33">
        <f ca="1">ROUND(_xlfn.NORM.INV(RAND(),GeneSummaryStats!$D33,GeneSummaryStats!$E33) *BarcodeSummaryStats!R$7, 0)</f>
        <v>4506</v>
      </c>
      <c r="T33">
        <f ca="1">ROUND(_xlfn.NORM.INV(RAND(),GeneSummaryStats!$D33,GeneSummaryStats!$E33) *BarcodeSummaryStats!S$7, 0)</f>
        <v>3026</v>
      </c>
      <c r="U33">
        <f ca="1">ROUND(_xlfn.NORM.INV(RAND(),GeneSummaryStats!$D33,GeneSummaryStats!$E33) *BarcodeSummaryStats!T$7, 0)</f>
        <v>3547</v>
      </c>
      <c r="V33">
        <f ca="1">ROUND(_xlfn.NORM.INV(RAND(),GeneSummaryStats!$D33,GeneSummaryStats!$E33) *BarcodeSummaryStats!U$7, 0)</f>
        <v>2242</v>
      </c>
      <c r="W33">
        <f ca="1">ROUND(_xlfn.NORM.INV(RAND(),GeneSummaryStats!$D33,GeneSummaryStats!$E33) *BarcodeSummaryStats!V$7, 0)</f>
        <v>3758</v>
      </c>
      <c r="X33">
        <f ca="1">ROUND(_xlfn.NORM.INV(RAND(),GeneSummaryStats!$D33,GeneSummaryStats!$E33) *BarcodeSummaryStats!W$7, 0)</f>
        <v>2514</v>
      </c>
      <c r="Y33">
        <f ca="1">ROUND(_xlfn.NORM.INV(RAND(),GeneSummaryStats!$D33,GeneSummaryStats!$E33) *BarcodeSummaryStats!X$7, 0)</f>
        <v>4062</v>
      </c>
      <c r="Z33">
        <f ca="1">ROUND(_xlfn.NORM.INV(RAND(),GeneSummaryStats!$D33,GeneSummaryStats!$E33) *BarcodeSummaryStats!Y$7, 0)</f>
        <v>2687</v>
      </c>
      <c r="AA33">
        <f ca="1">ROUND(_xlfn.NORM.INV(RAND(),GeneSummaryStats!$D33,GeneSummaryStats!$E33) *BarcodeSummaryStats!Z$7, 0)</f>
        <v>8184</v>
      </c>
      <c r="AB33">
        <f ca="1">ROUND(_xlfn.NORM.INV(RAND(),GeneSummaryStats!$D33,GeneSummaryStats!$E33) *BarcodeSummaryStats!AA$7, 0)</f>
        <v>3598</v>
      </c>
      <c r="AC33">
        <f ca="1">ROUND(_xlfn.NORM.INV(RAND(),GeneSummaryStats!$D33,GeneSummaryStats!$E33) *BarcodeSummaryStats!AB$7, 0)</f>
        <v>8082</v>
      </c>
      <c r="AD33">
        <f ca="1">ROUND(_xlfn.NORM.INV(RAND(),GeneSummaryStats!$D33,GeneSummaryStats!$E33) *BarcodeSummaryStats!AC$7, 0)</f>
        <v>2685</v>
      </c>
      <c r="AE33">
        <f ca="1">ROUND(_xlfn.NORM.INV(RAND(),GeneSummaryStats!$D33,GeneSummaryStats!$E33) *BarcodeSummaryStats!AD$7, 0)</f>
        <v>5586</v>
      </c>
      <c r="AF33">
        <f ca="1">ROUND(_xlfn.NORM.INV(RAND(),GeneSummaryStats!$D33,GeneSummaryStats!$E33) *BarcodeSummaryStats!AE$7, 0)</f>
        <v>0</v>
      </c>
    </row>
    <row r="34" spans="1:32" x14ac:dyDescent="0.25">
      <c r="A34" t="str">
        <f>BRT_PGx_GNXS_pilot_manuallibrar!A34</f>
        <v>CYP3A4,rs67666821</v>
      </c>
      <c r="B34" t="str">
        <f>BRT_PGx_GNXS_pilot_manuallibrar!B34</f>
        <v>SP_22.35743</v>
      </c>
      <c r="C34">
        <f ca="1">ROUND(_xlfn.NORM.INV(RAND(),GeneSummaryStats!$D34,GeneSummaryStats!$E34) *BarcodeSummaryStats!B$7, 0)</f>
        <v>2223</v>
      </c>
      <c r="D34">
        <f ca="1">ROUND(_xlfn.NORM.INV(RAND(),GeneSummaryStats!$D34,GeneSummaryStats!$E34) *BarcodeSummaryStats!C$7, 0)</f>
        <v>5077</v>
      </c>
      <c r="E34">
        <f ca="1">ROUND(_xlfn.NORM.INV(RAND(),GeneSummaryStats!$D34,GeneSummaryStats!$E34) *BarcodeSummaryStats!D$7, 0)</f>
        <v>6556</v>
      </c>
      <c r="F34">
        <f ca="1">ROUND(_xlfn.NORM.INV(RAND(),GeneSummaryStats!$D34,GeneSummaryStats!$E34) *BarcodeSummaryStats!E$7, 0)</f>
        <v>6166</v>
      </c>
      <c r="G34">
        <f ca="1">ROUND(_xlfn.NORM.INV(RAND(),GeneSummaryStats!$D34,GeneSummaryStats!$E34) *BarcodeSummaryStats!F$7, 0)</f>
        <v>6021</v>
      </c>
      <c r="H34">
        <f ca="1">ROUND(_xlfn.NORM.INV(RAND(),GeneSummaryStats!$D34,GeneSummaryStats!$E34) *BarcodeSummaryStats!G$7, 0)</f>
        <v>3888</v>
      </c>
      <c r="I34">
        <f ca="1">ROUND(_xlfn.NORM.INV(RAND(),GeneSummaryStats!$D34,GeneSummaryStats!$E34) *BarcodeSummaryStats!H$7, 0)</f>
        <v>3446</v>
      </c>
      <c r="J34">
        <f ca="1">ROUND(_xlfn.NORM.INV(RAND(),GeneSummaryStats!$D34,GeneSummaryStats!$E34) *BarcodeSummaryStats!I$7, 0)</f>
        <v>3371</v>
      </c>
      <c r="K34">
        <f ca="1">ROUND(_xlfn.NORM.INV(RAND(),GeneSummaryStats!$D34,GeneSummaryStats!$E34) *BarcodeSummaryStats!J$7, 0)</f>
        <v>8110</v>
      </c>
      <c r="L34">
        <f ca="1">ROUND(_xlfn.NORM.INV(RAND(),GeneSummaryStats!$D34,GeneSummaryStats!$E34) *BarcodeSummaryStats!K$7, 0)</f>
        <v>4803</v>
      </c>
      <c r="M34">
        <f ca="1">ROUND(_xlfn.NORM.INV(RAND(),GeneSummaryStats!$D34,GeneSummaryStats!$E34) *BarcodeSummaryStats!L$7, 0)</f>
        <v>5020</v>
      </c>
      <c r="N34">
        <f ca="1">ROUND(_xlfn.NORM.INV(RAND(),GeneSummaryStats!$D34,GeneSummaryStats!$E34) *BarcodeSummaryStats!M$7, 0)</f>
        <v>6905</v>
      </c>
      <c r="O34">
        <f ca="1">ROUND(_xlfn.NORM.INV(RAND(),GeneSummaryStats!$D34,GeneSummaryStats!$E34) *BarcodeSummaryStats!N$7, 0)</f>
        <v>3845</v>
      </c>
      <c r="P34">
        <f ca="1">ROUND(_xlfn.NORM.INV(RAND(),GeneSummaryStats!$D34,GeneSummaryStats!$E34) *BarcodeSummaryStats!O$7, 0)</f>
        <v>3012</v>
      </c>
      <c r="Q34">
        <f ca="1">ROUND(_xlfn.NORM.INV(RAND(),GeneSummaryStats!$D34,GeneSummaryStats!$E34) *BarcodeSummaryStats!P$7, 0)</f>
        <v>11275</v>
      </c>
      <c r="R34">
        <f ca="1">ROUND(_xlfn.NORM.INV(RAND(),GeneSummaryStats!$D34,GeneSummaryStats!$E34) *BarcodeSummaryStats!Q$7, 0)</f>
        <v>10305</v>
      </c>
      <c r="S34">
        <f ca="1">ROUND(_xlfn.NORM.INV(RAND(),GeneSummaryStats!$D34,GeneSummaryStats!$E34) *BarcodeSummaryStats!R$7, 0)</f>
        <v>6043</v>
      </c>
      <c r="T34">
        <f ca="1">ROUND(_xlfn.NORM.INV(RAND(),GeneSummaryStats!$D34,GeneSummaryStats!$E34) *BarcodeSummaryStats!S$7, 0)</f>
        <v>5618</v>
      </c>
      <c r="U34">
        <f ca="1">ROUND(_xlfn.NORM.INV(RAND(),GeneSummaryStats!$D34,GeneSummaryStats!$E34) *BarcodeSummaryStats!T$7, 0)</f>
        <v>6526</v>
      </c>
      <c r="V34">
        <f ca="1">ROUND(_xlfn.NORM.INV(RAND(),GeneSummaryStats!$D34,GeneSummaryStats!$E34) *BarcodeSummaryStats!U$7, 0)</f>
        <v>3029</v>
      </c>
      <c r="W34">
        <f ca="1">ROUND(_xlfn.NORM.INV(RAND(),GeneSummaryStats!$D34,GeneSummaryStats!$E34) *BarcodeSummaryStats!V$7, 0)</f>
        <v>7957</v>
      </c>
      <c r="X34">
        <f ca="1">ROUND(_xlfn.NORM.INV(RAND(),GeneSummaryStats!$D34,GeneSummaryStats!$E34) *BarcodeSummaryStats!W$7, 0)</f>
        <v>4116</v>
      </c>
      <c r="Y34">
        <f ca="1">ROUND(_xlfn.NORM.INV(RAND(),GeneSummaryStats!$D34,GeneSummaryStats!$E34) *BarcodeSummaryStats!X$7, 0)</f>
        <v>7405</v>
      </c>
      <c r="Z34">
        <f ca="1">ROUND(_xlfn.NORM.INV(RAND(),GeneSummaryStats!$D34,GeneSummaryStats!$E34) *BarcodeSummaryStats!Y$7, 0)</f>
        <v>4119</v>
      </c>
      <c r="AA34">
        <f ca="1">ROUND(_xlfn.NORM.INV(RAND(),GeneSummaryStats!$D34,GeneSummaryStats!$E34) *BarcodeSummaryStats!Z$7, 0)</f>
        <v>8078</v>
      </c>
      <c r="AB34">
        <f ca="1">ROUND(_xlfn.NORM.INV(RAND(),GeneSummaryStats!$D34,GeneSummaryStats!$E34) *BarcodeSummaryStats!AA$7, 0)</f>
        <v>6156</v>
      </c>
      <c r="AC34">
        <f ca="1">ROUND(_xlfn.NORM.INV(RAND(),GeneSummaryStats!$D34,GeneSummaryStats!$E34) *BarcodeSummaryStats!AB$7, 0)</f>
        <v>7803</v>
      </c>
      <c r="AD34">
        <f ca="1">ROUND(_xlfn.NORM.INV(RAND(),GeneSummaryStats!$D34,GeneSummaryStats!$E34) *BarcodeSummaryStats!AC$7, 0)</f>
        <v>3101</v>
      </c>
      <c r="AE34">
        <f ca="1">ROUND(_xlfn.NORM.INV(RAND(),GeneSummaryStats!$D34,GeneSummaryStats!$E34) *BarcodeSummaryStats!AD$7, 0)</f>
        <v>6782</v>
      </c>
      <c r="AF34">
        <f ca="1">ROUND(_xlfn.NORM.INV(RAND(),GeneSummaryStats!$D34,GeneSummaryStats!$E34) *BarcodeSummaryStats!AE$7, 0)</f>
        <v>0</v>
      </c>
    </row>
    <row r="35" spans="1:32" x14ac:dyDescent="0.25">
      <c r="A35" t="str">
        <f>BRT_PGx_GNXS_pilot_manuallibrar!A35</f>
        <v>CYP3A4,rs4986910</v>
      </c>
      <c r="B35" t="str">
        <f>BRT_PGx_GNXS_pilot_manuallibrar!B35</f>
        <v>SP_69.2889</v>
      </c>
      <c r="C35">
        <f ca="1">ROUND(_xlfn.NORM.INV(RAND(),GeneSummaryStats!$D35,GeneSummaryStats!$E35) *BarcodeSummaryStats!B$7, 0)</f>
        <v>3228</v>
      </c>
      <c r="D35">
        <f ca="1">ROUND(_xlfn.NORM.INV(RAND(),GeneSummaryStats!$D35,GeneSummaryStats!$E35) *BarcodeSummaryStats!C$7, 0)</f>
        <v>4284</v>
      </c>
      <c r="E35">
        <f ca="1">ROUND(_xlfn.NORM.INV(RAND(),GeneSummaryStats!$D35,GeneSummaryStats!$E35) *BarcodeSummaryStats!D$7, 0)</f>
        <v>8459</v>
      </c>
      <c r="F35">
        <f ca="1">ROUND(_xlfn.NORM.INV(RAND(),GeneSummaryStats!$D35,GeneSummaryStats!$E35) *BarcodeSummaryStats!E$7, 0)</f>
        <v>4663</v>
      </c>
      <c r="G35">
        <f ca="1">ROUND(_xlfn.NORM.INV(RAND(),GeneSummaryStats!$D35,GeneSummaryStats!$E35) *BarcodeSummaryStats!F$7, 0)</f>
        <v>5045</v>
      </c>
      <c r="H35">
        <f ca="1">ROUND(_xlfn.NORM.INV(RAND(),GeneSummaryStats!$D35,GeneSummaryStats!$E35) *BarcodeSummaryStats!G$7, 0)</f>
        <v>4740</v>
      </c>
      <c r="I35">
        <f ca="1">ROUND(_xlfn.NORM.INV(RAND(),GeneSummaryStats!$D35,GeneSummaryStats!$E35) *BarcodeSummaryStats!H$7, 0)</f>
        <v>4625</v>
      </c>
      <c r="J35">
        <f ca="1">ROUND(_xlfn.NORM.INV(RAND(),GeneSummaryStats!$D35,GeneSummaryStats!$E35) *BarcodeSummaryStats!I$7, 0)</f>
        <v>4589</v>
      </c>
      <c r="K35">
        <f ca="1">ROUND(_xlfn.NORM.INV(RAND(),GeneSummaryStats!$D35,GeneSummaryStats!$E35) *BarcodeSummaryStats!J$7, 0)</f>
        <v>6461</v>
      </c>
      <c r="L35">
        <f ca="1">ROUND(_xlfn.NORM.INV(RAND(),GeneSummaryStats!$D35,GeneSummaryStats!$E35) *BarcodeSummaryStats!K$7, 0)</f>
        <v>6302</v>
      </c>
      <c r="M35">
        <f ca="1">ROUND(_xlfn.NORM.INV(RAND(),GeneSummaryStats!$D35,GeneSummaryStats!$E35) *BarcodeSummaryStats!L$7, 0)</f>
        <v>3596</v>
      </c>
      <c r="N35">
        <f ca="1">ROUND(_xlfn.NORM.INV(RAND(),GeneSummaryStats!$D35,GeneSummaryStats!$E35) *BarcodeSummaryStats!M$7, 0)</f>
        <v>5841</v>
      </c>
      <c r="O35">
        <f ca="1">ROUND(_xlfn.NORM.INV(RAND(),GeneSummaryStats!$D35,GeneSummaryStats!$E35) *BarcodeSummaryStats!N$7, 0)</f>
        <v>3774</v>
      </c>
      <c r="P35">
        <f ca="1">ROUND(_xlfn.NORM.INV(RAND(),GeneSummaryStats!$D35,GeneSummaryStats!$E35) *BarcodeSummaryStats!O$7, 0)</f>
        <v>3400</v>
      </c>
      <c r="Q35">
        <f ca="1">ROUND(_xlfn.NORM.INV(RAND(),GeneSummaryStats!$D35,GeneSummaryStats!$E35) *BarcodeSummaryStats!P$7, 0)</f>
        <v>10515</v>
      </c>
      <c r="R35">
        <f ca="1">ROUND(_xlfn.NORM.INV(RAND(),GeneSummaryStats!$D35,GeneSummaryStats!$E35) *BarcodeSummaryStats!Q$7, 0)</f>
        <v>8148</v>
      </c>
      <c r="S35">
        <f ca="1">ROUND(_xlfn.NORM.INV(RAND(),GeneSummaryStats!$D35,GeneSummaryStats!$E35) *BarcodeSummaryStats!R$7, 0)</f>
        <v>6254</v>
      </c>
      <c r="T35">
        <f ca="1">ROUND(_xlfn.NORM.INV(RAND(),GeneSummaryStats!$D35,GeneSummaryStats!$E35) *BarcodeSummaryStats!S$7, 0)</f>
        <v>5032</v>
      </c>
      <c r="U35">
        <f ca="1">ROUND(_xlfn.NORM.INV(RAND(),GeneSummaryStats!$D35,GeneSummaryStats!$E35) *BarcodeSummaryStats!T$7, 0)</f>
        <v>5455</v>
      </c>
      <c r="V35">
        <f ca="1">ROUND(_xlfn.NORM.INV(RAND(),GeneSummaryStats!$D35,GeneSummaryStats!$E35) *BarcodeSummaryStats!U$7, 0)</f>
        <v>2888</v>
      </c>
      <c r="W35">
        <f ca="1">ROUND(_xlfn.NORM.INV(RAND(),GeneSummaryStats!$D35,GeneSummaryStats!$E35) *BarcodeSummaryStats!V$7, 0)</f>
        <v>7922</v>
      </c>
      <c r="X35">
        <f ca="1">ROUND(_xlfn.NORM.INV(RAND(),GeneSummaryStats!$D35,GeneSummaryStats!$E35) *BarcodeSummaryStats!W$7, 0)</f>
        <v>4552</v>
      </c>
      <c r="Y35">
        <f ca="1">ROUND(_xlfn.NORM.INV(RAND(),GeneSummaryStats!$D35,GeneSummaryStats!$E35) *BarcodeSummaryStats!X$7, 0)</f>
        <v>7147</v>
      </c>
      <c r="Z35">
        <f ca="1">ROUND(_xlfn.NORM.INV(RAND(),GeneSummaryStats!$D35,GeneSummaryStats!$E35) *BarcodeSummaryStats!Y$7, 0)</f>
        <v>3836</v>
      </c>
      <c r="AA35">
        <f ca="1">ROUND(_xlfn.NORM.INV(RAND(),GeneSummaryStats!$D35,GeneSummaryStats!$E35) *BarcodeSummaryStats!Z$7, 0)</f>
        <v>13084</v>
      </c>
      <c r="AB35">
        <f ca="1">ROUND(_xlfn.NORM.INV(RAND(),GeneSummaryStats!$D35,GeneSummaryStats!$E35) *BarcodeSummaryStats!AA$7, 0)</f>
        <v>5349</v>
      </c>
      <c r="AC35">
        <f ca="1">ROUND(_xlfn.NORM.INV(RAND(),GeneSummaryStats!$D35,GeneSummaryStats!$E35) *BarcodeSummaryStats!AB$7, 0)</f>
        <v>9417</v>
      </c>
      <c r="AD35">
        <f ca="1">ROUND(_xlfn.NORM.INV(RAND(),GeneSummaryStats!$D35,GeneSummaryStats!$E35) *BarcodeSummaryStats!AC$7, 0)</f>
        <v>4138</v>
      </c>
      <c r="AE35">
        <f ca="1">ROUND(_xlfn.NORM.INV(RAND(),GeneSummaryStats!$D35,GeneSummaryStats!$E35) *BarcodeSummaryStats!AD$7, 0)</f>
        <v>9615</v>
      </c>
      <c r="AF35">
        <f ca="1">ROUND(_xlfn.NORM.INV(RAND(),GeneSummaryStats!$D35,GeneSummaryStats!$E35) *BarcodeSummaryStats!AE$7, 0)</f>
        <v>0</v>
      </c>
    </row>
    <row r="36" spans="1:32" x14ac:dyDescent="0.25">
      <c r="A36" t="str">
        <f>BRT_PGx_GNXS_pilot_manuallibrar!A36</f>
        <v>CYP3A4,rs4986909</v>
      </c>
      <c r="B36" t="str">
        <f>BRT_PGx_GNXS_pilot_manuallibrar!B36</f>
        <v>SP_70.125104</v>
      </c>
      <c r="C36">
        <f ca="1">ROUND(_xlfn.NORM.INV(RAND(),GeneSummaryStats!$D36,GeneSummaryStats!$E36) *BarcodeSummaryStats!B$7, 0)</f>
        <v>3295</v>
      </c>
      <c r="D36">
        <f ca="1">ROUND(_xlfn.NORM.INV(RAND(),GeneSummaryStats!$D36,GeneSummaryStats!$E36) *BarcodeSummaryStats!C$7, 0)</f>
        <v>3842</v>
      </c>
      <c r="E36">
        <f ca="1">ROUND(_xlfn.NORM.INV(RAND(),GeneSummaryStats!$D36,GeneSummaryStats!$E36) *BarcodeSummaryStats!D$7, 0)</f>
        <v>5006</v>
      </c>
      <c r="F36">
        <f ca="1">ROUND(_xlfn.NORM.INV(RAND(),GeneSummaryStats!$D36,GeneSummaryStats!$E36) *BarcodeSummaryStats!E$7, 0)</f>
        <v>3740</v>
      </c>
      <c r="G36">
        <f ca="1">ROUND(_xlfn.NORM.INV(RAND(),GeneSummaryStats!$D36,GeneSummaryStats!$E36) *BarcodeSummaryStats!F$7, 0)</f>
        <v>3902</v>
      </c>
      <c r="H36">
        <f ca="1">ROUND(_xlfn.NORM.INV(RAND(),GeneSummaryStats!$D36,GeneSummaryStats!$E36) *BarcodeSummaryStats!G$7, 0)</f>
        <v>3410</v>
      </c>
      <c r="I36">
        <f ca="1">ROUND(_xlfn.NORM.INV(RAND(),GeneSummaryStats!$D36,GeneSummaryStats!$E36) *BarcodeSummaryStats!H$7, 0)</f>
        <v>4983</v>
      </c>
      <c r="J36">
        <f ca="1">ROUND(_xlfn.NORM.INV(RAND(),GeneSummaryStats!$D36,GeneSummaryStats!$E36) *BarcodeSummaryStats!I$7, 0)</f>
        <v>4500</v>
      </c>
      <c r="K36">
        <f ca="1">ROUND(_xlfn.NORM.INV(RAND(),GeneSummaryStats!$D36,GeneSummaryStats!$E36) *BarcodeSummaryStats!J$7, 0)</f>
        <v>4029</v>
      </c>
      <c r="L36">
        <f ca="1">ROUND(_xlfn.NORM.INV(RAND(),GeneSummaryStats!$D36,GeneSummaryStats!$E36) *BarcodeSummaryStats!K$7, 0)</f>
        <v>4908</v>
      </c>
      <c r="M36">
        <f ca="1">ROUND(_xlfn.NORM.INV(RAND(),GeneSummaryStats!$D36,GeneSummaryStats!$E36) *BarcodeSummaryStats!L$7, 0)</f>
        <v>3685</v>
      </c>
      <c r="N36">
        <f ca="1">ROUND(_xlfn.NORM.INV(RAND(),GeneSummaryStats!$D36,GeneSummaryStats!$E36) *BarcodeSummaryStats!M$7, 0)</f>
        <v>4916</v>
      </c>
      <c r="O36">
        <f ca="1">ROUND(_xlfn.NORM.INV(RAND(),GeneSummaryStats!$D36,GeneSummaryStats!$E36) *BarcodeSummaryStats!N$7, 0)</f>
        <v>2904</v>
      </c>
      <c r="P36">
        <f ca="1">ROUND(_xlfn.NORM.INV(RAND(),GeneSummaryStats!$D36,GeneSummaryStats!$E36) *BarcodeSummaryStats!O$7, 0)</f>
        <v>3736</v>
      </c>
      <c r="Q36">
        <f ca="1">ROUND(_xlfn.NORM.INV(RAND(),GeneSummaryStats!$D36,GeneSummaryStats!$E36) *BarcodeSummaryStats!P$7, 0)</f>
        <v>9302</v>
      </c>
      <c r="R36">
        <f ca="1">ROUND(_xlfn.NORM.INV(RAND(),GeneSummaryStats!$D36,GeneSummaryStats!$E36) *BarcodeSummaryStats!Q$7, 0)</f>
        <v>7044</v>
      </c>
      <c r="S36">
        <f ca="1">ROUND(_xlfn.NORM.INV(RAND(),GeneSummaryStats!$D36,GeneSummaryStats!$E36) *BarcodeSummaryStats!R$7, 0)</f>
        <v>4307</v>
      </c>
      <c r="T36">
        <f ca="1">ROUND(_xlfn.NORM.INV(RAND(),GeneSummaryStats!$D36,GeneSummaryStats!$E36) *BarcodeSummaryStats!S$7, 0)</f>
        <v>5983</v>
      </c>
      <c r="U36">
        <f ca="1">ROUND(_xlfn.NORM.INV(RAND(),GeneSummaryStats!$D36,GeneSummaryStats!$E36) *BarcodeSummaryStats!T$7, 0)</f>
        <v>4072</v>
      </c>
      <c r="V36">
        <f ca="1">ROUND(_xlfn.NORM.INV(RAND(),GeneSummaryStats!$D36,GeneSummaryStats!$E36) *BarcodeSummaryStats!U$7, 0)</f>
        <v>2901</v>
      </c>
      <c r="W36">
        <f ca="1">ROUND(_xlfn.NORM.INV(RAND(),GeneSummaryStats!$D36,GeneSummaryStats!$E36) *BarcodeSummaryStats!V$7, 0)</f>
        <v>8101</v>
      </c>
      <c r="X36">
        <f ca="1">ROUND(_xlfn.NORM.INV(RAND(),GeneSummaryStats!$D36,GeneSummaryStats!$E36) *BarcodeSummaryStats!W$7, 0)</f>
        <v>3008</v>
      </c>
      <c r="Y36">
        <f ca="1">ROUND(_xlfn.NORM.INV(RAND(),GeneSummaryStats!$D36,GeneSummaryStats!$E36) *BarcodeSummaryStats!X$7, 0)</f>
        <v>5152</v>
      </c>
      <c r="Z36">
        <f ca="1">ROUND(_xlfn.NORM.INV(RAND(),GeneSummaryStats!$D36,GeneSummaryStats!$E36) *BarcodeSummaryStats!Y$7, 0)</f>
        <v>4723</v>
      </c>
      <c r="AA36">
        <f ca="1">ROUND(_xlfn.NORM.INV(RAND(),GeneSummaryStats!$D36,GeneSummaryStats!$E36) *BarcodeSummaryStats!Z$7, 0)</f>
        <v>9526</v>
      </c>
      <c r="AB36">
        <f ca="1">ROUND(_xlfn.NORM.INV(RAND(),GeneSummaryStats!$D36,GeneSummaryStats!$E36) *BarcodeSummaryStats!AA$7, 0)</f>
        <v>5985</v>
      </c>
      <c r="AC36">
        <f ca="1">ROUND(_xlfn.NORM.INV(RAND(),GeneSummaryStats!$D36,GeneSummaryStats!$E36) *BarcodeSummaryStats!AB$7, 0)</f>
        <v>8400</v>
      </c>
      <c r="AD36">
        <f ca="1">ROUND(_xlfn.NORM.INV(RAND(),GeneSummaryStats!$D36,GeneSummaryStats!$E36) *BarcodeSummaryStats!AC$7, 0)</f>
        <v>6081</v>
      </c>
      <c r="AE36">
        <f ca="1">ROUND(_xlfn.NORM.INV(RAND(),GeneSummaryStats!$D36,GeneSummaryStats!$E36) *BarcodeSummaryStats!AD$7, 0)</f>
        <v>7770</v>
      </c>
      <c r="AF36">
        <f ca="1">ROUND(_xlfn.NORM.INV(RAND(),GeneSummaryStats!$D36,GeneSummaryStats!$E36) *BarcodeSummaryStats!AE$7, 0)</f>
        <v>0</v>
      </c>
    </row>
    <row r="37" spans="1:32" x14ac:dyDescent="0.25">
      <c r="A37" t="str">
        <f>BRT_PGx_GNXS_pilot_manuallibrar!A37</f>
        <v>CYP3A4,rs12721629</v>
      </c>
      <c r="B37" t="str">
        <f>BRT_PGx_GNXS_pilot_manuallibrar!B37</f>
        <v>SP_70.118712</v>
      </c>
      <c r="C37">
        <f ca="1">ROUND(_xlfn.NORM.INV(RAND(),GeneSummaryStats!$D37,GeneSummaryStats!$E37) *BarcodeSummaryStats!B$7, 0)</f>
        <v>3240</v>
      </c>
      <c r="D37">
        <f ca="1">ROUND(_xlfn.NORM.INV(RAND(),GeneSummaryStats!$D37,GeneSummaryStats!$E37) *BarcodeSummaryStats!C$7, 0)</f>
        <v>3202</v>
      </c>
      <c r="E37">
        <f ca="1">ROUND(_xlfn.NORM.INV(RAND(),GeneSummaryStats!$D37,GeneSummaryStats!$E37) *BarcodeSummaryStats!D$7, 0)</f>
        <v>4709</v>
      </c>
      <c r="F37">
        <f ca="1">ROUND(_xlfn.NORM.INV(RAND(),GeneSummaryStats!$D37,GeneSummaryStats!$E37) *BarcodeSummaryStats!E$7, 0)</f>
        <v>4018</v>
      </c>
      <c r="G37">
        <f ca="1">ROUND(_xlfn.NORM.INV(RAND(),GeneSummaryStats!$D37,GeneSummaryStats!$E37) *BarcodeSummaryStats!F$7, 0)</f>
        <v>4232</v>
      </c>
      <c r="H37">
        <f ca="1">ROUND(_xlfn.NORM.INV(RAND(),GeneSummaryStats!$D37,GeneSummaryStats!$E37) *BarcodeSummaryStats!G$7, 0)</f>
        <v>3557</v>
      </c>
      <c r="I37">
        <f ca="1">ROUND(_xlfn.NORM.INV(RAND(),GeneSummaryStats!$D37,GeneSummaryStats!$E37) *BarcodeSummaryStats!H$7, 0)</f>
        <v>3510</v>
      </c>
      <c r="J37">
        <f ca="1">ROUND(_xlfn.NORM.INV(RAND(),GeneSummaryStats!$D37,GeneSummaryStats!$E37) *BarcodeSummaryStats!I$7, 0)</f>
        <v>2367</v>
      </c>
      <c r="K37">
        <f ca="1">ROUND(_xlfn.NORM.INV(RAND(),GeneSummaryStats!$D37,GeneSummaryStats!$E37) *BarcodeSummaryStats!J$7, 0)</f>
        <v>4864</v>
      </c>
      <c r="L37">
        <f ca="1">ROUND(_xlfn.NORM.INV(RAND(),GeneSummaryStats!$D37,GeneSummaryStats!$E37) *BarcodeSummaryStats!K$7, 0)</f>
        <v>4019</v>
      </c>
      <c r="M37">
        <f ca="1">ROUND(_xlfn.NORM.INV(RAND(),GeneSummaryStats!$D37,GeneSummaryStats!$E37) *BarcodeSummaryStats!L$7, 0)</f>
        <v>2873</v>
      </c>
      <c r="N37">
        <f ca="1">ROUND(_xlfn.NORM.INV(RAND(),GeneSummaryStats!$D37,GeneSummaryStats!$E37) *BarcodeSummaryStats!M$7, 0)</f>
        <v>4524</v>
      </c>
      <c r="O37">
        <f ca="1">ROUND(_xlfn.NORM.INV(RAND(),GeneSummaryStats!$D37,GeneSummaryStats!$E37) *BarcodeSummaryStats!N$7, 0)</f>
        <v>2409</v>
      </c>
      <c r="P37">
        <f ca="1">ROUND(_xlfn.NORM.INV(RAND(),GeneSummaryStats!$D37,GeneSummaryStats!$E37) *BarcodeSummaryStats!O$7, 0)</f>
        <v>1755</v>
      </c>
      <c r="Q37">
        <f ca="1">ROUND(_xlfn.NORM.INV(RAND(),GeneSummaryStats!$D37,GeneSummaryStats!$E37) *BarcodeSummaryStats!P$7, 0)</f>
        <v>8217</v>
      </c>
      <c r="R37">
        <f ca="1">ROUND(_xlfn.NORM.INV(RAND(),GeneSummaryStats!$D37,GeneSummaryStats!$E37) *BarcodeSummaryStats!Q$7, 0)</f>
        <v>5166</v>
      </c>
      <c r="S37">
        <f ca="1">ROUND(_xlfn.NORM.INV(RAND(),GeneSummaryStats!$D37,GeneSummaryStats!$E37) *BarcodeSummaryStats!R$7, 0)</f>
        <v>3465</v>
      </c>
      <c r="T37">
        <f ca="1">ROUND(_xlfn.NORM.INV(RAND(),GeneSummaryStats!$D37,GeneSummaryStats!$E37) *BarcodeSummaryStats!S$7, 0)</f>
        <v>4804</v>
      </c>
      <c r="U37">
        <f ca="1">ROUND(_xlfn.NORM.INV(RAND(),GeneSummaryStats!$D37,GeneSummaryStats!$E37) *BarcodeSummaryStats!T$7, 0)</f>
        <v>4699</v>
      </c>
      <c r="V37">
        <f ca="1">ROUND(_xlfn.NORM.INV(RAND(),GeneSummaryStats!$D37,GeneSummaryStats!$E37) *BarcodeSummaryStats!U$7, 0)</f>
        <v>1825</v>
      </c>
      <c r="W37">
        <f ca="1">ROUND(_xlfn.NORM.INV(RAND(),GeneSummaryStats!$D37,GeneSummaryStats!$E37) *BarcodeSummaryStats!V$7, 0)</f>
        <v>4288</v>
      </c>
      <c r="X37">
        <f ca="1">ROUND(_xlfn.NORM.INV(RAND(),GeneSummaryStats!$D37,GeneSummaryStats!$E37) *BarcodeSummaryStats!W$7, 0)</f>
        <v>3119</v>
      </c>
      <c r="Y37">
        <f ca="1">ROUND(_xlfn.NORM.INV(RAND(),GeneSummaryStats!$D37,GeneSummaryStats!$E37) *BarcodeSummaryStats!X$7, 0)</f>
        <v>3804</v>
      </c>
      <c r="Z37">
        <f ca="1">ROUND(_xlfn.NORM.INV(RAND(),GeneSummaryStats!$D37,GeneSummaryStats!$E37) *BarcodeSummaryStats!Y$7, 0)</f>
        <v>3510</v>
      </c>
      <c r="AA37">
        <f ca="1">ROUND(_xlfn.NORM.INV(RAND(),GeneSummaryStats!$D37,GeneSummaryStats!$E37) *BarcodeSummaryStats!Z$7, 0)</f>
        <v>5951</v>
      </c>
      <c r="AB37">
        <f ca="1">ROUND(_xlfn.NORM.INV(RAND(),GeneSummaryStats!$D37,GeneSummaryStats!$E37) *BarcodeSummaryStats!AA$7, 0)</f>
        <v>5038</v>
      </c>
      <c r="AC37">
        <f ca="1">ROUND(_xlfn.NORM.INV(RAND(),GeneSummaryStats!$D37,GeneSummaryStats!$E37) *BarcodeSummaryStats!AB$7, 0)</f>
        <v>6404</v>
      </c>
      <c r="AD37">
        <f ca="1">ROUND(_xlfn.NORM.INV(RAND(),GeneSummaryStats!$D37,GeneSummaryStats!$E37) *BarcodeSummaryStats!AC$7, 0)</f>
        <v>3264</v>
      </c>
      <c r="AE37">
        <f ca="1">ROUND(_xlfn.NORM.INV(RAND(),GeneSummaryStats!$D37,GeneSummaryStats!$E37) *BarcodeSummaryStats!AD$7, 0)</f>
        <v>7211</v>
      </c>
      <c r="AF37">
        <f ca="1">ROUND(_xlfn.NORM.INV(RAND(),GeneSummaryStats!$D37,GeneSummaryStats!$E37) *BarcodeSummaryStats!AE$7, 0)</f>
        <v>0</v>
      </c>
    </row>
    <row r="38" spans="1:32" x14ac:dyDescent="0.25">
      <c r="A38" t="str">
        <f>BRT_PGx_GNXS_pilot_manuallibrar!A38</f>
        <v>CYP3A4,rs4646438</v>
      </c>
      <c r="B38" t="str">
        <f>BRT_PGx_GNXS_pilot_manuallibrar!B38</f>
        <v>SP_71.26361</v>
      </c>
      <c r="C38">
        <f ca="1">ROUND(_xlfn.NORM.INV(RAND(),GeneSummaryStats!$D38,GeneSummaryStats!$E38) *BarcodeSummaryStats!B$7, 0)</f>
        <v>1738</v>
      </c>
      <c r="D38">
        <f ca="1">ROUND(_xlfn.NORM.INV(RAND(),GeneSummaryStats!$D38,GeneSummaryStats!$E38) *BarcodeSummaryStats!C$7, 0)</f>
        <v>2970</v>
      </c>
      <c r="E38">
        <f ca="1">ROUND(_xlfn.NORM.INV(RAND(),GeneSummaryStats!$D38,GeneSummaryStats!$E38) *BarcodeSummaryStats!D$7, 0)</f>
        <v>6112</v>
      </c>
      <c r="F38">
        <f ca="1">ROUND(_xlfn.NORM.INV(RAND(),GeneSummaryStats!$D38,GeneSummaryStats!$E38) *BarcodeSummaryStats!E$7, 0)</f>
        <v>3073</v>
      </c>
      <c r="G38">
        <f ca="1">ROUND(_xlfn.NORM.INV(RAND(),GeneSummaryStats!$D38,GeneSummaryStats!$E38) *BarcodeSummaryStats!F$7, 0)</f>
        <v>3385</v>
      </c>
      <c r="H38">
        <f ca="1">ROUND(_xlfn.NORM.INV(RAND(),GeneSummaryStats!$D38,GeneSummaryStats!$E38) *BarcodeSummaryStats!G$7, 0)</f>
        <v>3137</v>
      </c>
      <c r="I38">
        <f ca="1">ROUND(_xlfn.NORM.INV(RAND(),GeneSummaryStats!$D38,GeneSummaryStats!$E38) *BarcodeSummaryStats!H$7, 0)</f>
        <v>3256</v>
      </c>
      <c r="J38">
        <f ca="1">ROUND(_xlfn.NORM.INV(RAND(),GeneSummaryStats!$D38,GeneSummaryStats!$E38) *BarcodeSummaryStats!I$7, 0)</f>
        <v>3004</v>
      </c>
      <c r="K38">
        <f ca="1">ROUND(_xlfn.NORM.INV(RAND(),GeneSummaryStats!$D38,GeneSummaryStats!$E38) *BarcodeSummaryStats!J$7, 0)</f>
        <v>5829</v>
      </c>
      <c r="L38">
        <f ca="1">ROUND(_xlfn.NORM.INV(RAND(),GeneSummaryStats!$D38,GeneSummaryStats!$E38) *BarcodeSummaryStats!K$7, 0)</f>
        <v>3119</v>
      </c>
      <c r="M38">
        <f ca="1">ROUND(_xlfn.NORM.INV(RAND(),GeneSummaryStats!$D38,GeneSummaryStats!$E38) *BarcodeSummaryStats!L$7, 0)</f>
        <v>3858</v>
      </c>
      <c r="N38">
        <f ca="1">ROUND(_xlfn.NORM.INV(RAND(),GeneSummaryStats!$D38,GeneSummaryStats!$E38) *BarcodeSummaryStats!M$7, 0)</f>
        <v>5538</v>
      </c>
      <c r="O38">
        <f ca="1">ROUND(_xlfn.NORM.INV(RAND(),GeneSummaryStats!$D38,GeneSummaryStats!$E38) *BarcodeSummaryStats!N$7, 0)</f>
        <v>2084</v>
      </c>
      <c r="P38">
        <f ca="1">ROUND(_xlfn.NORM.INV(RAND(),GeneSummaryStats!$D38,GeneSummaryStats!$E38) *BarcodeSummaryStats!O$7, 0)</f>
        <v>2167</v>
      </c>
      <c r="Q38">
        <f ca="1">ROUND(_xlfn.NORM.INV(RAND(),GeneSummaryStats!$D38,GeneSummaryStats!$E38) *BarcodeSummaryStats!P$7, 0)</f>
        <v>8248</v>
      </c>
      <c r="R38">
        <f ca="1">ROUND(_xlfn.NORM.INV(RAND(),GeneSummaryStats!$D38,GeneSummaryStats!$E38) *BarcodeSummaryStats!Q$7, 0)</f>
        <v>7575</v>
      </c>
      <c r="S38">
        <f ca="1">ROUND(_xlfn.NORM.INV(RAND(),GeneSummaryStats!$D38,GeneSummaryStats!$E38) *BarcodeSummaryStats!R$7, 0)</f>
        <v>4311</v>
      </c>
      <c r="T38">
        <f ca="1">ROUND(_xlfn.NORM.INV(RAND(),GeneSummaryStats!$D38,GeneSummaryStats!$E38) *BarcodeSummaryStats!S$7, 0)</f>
        <v>2832</v>
      </c>
      <c r="U38">
        <f ca="1">ROUND(_xlfn.NORM.INV(RAND(),GeneSummaryStats!$D38,GeneSummaryStats!$E38) *BarcodeSummaryStats!T$7, 0)</f>
        <v>3283</v>
      </c>
      <c r="V38">
        <f ca="1">ROUND(_xlfn.NORM.INV(RAND(),GeneSummaryStats!$D38,GeneSummaryStats!$E38) *BarcodeSummaryStats!U$7, 0)</f>
        <v>2034</v>
      </c>
      <c r="W38">
        <f ca="1">ROUND(_xlfn.NORM.INV(RAND(),GeneSummaryStats!$D38,GeneSummaryStats!$E38) *BarcodeSummaryStats!V$7, 0)</f>
        <v>7793</v>
      </c>
      <c r="X38">
        <f ca="1">ROUND(_xlfn.NORM.INV(RAND(),GeneSummaryStats!$D38,GeneSummaryStats!$E38) *BarcodeSummaryStats!W$7, 0)</f>
        <v>3846</v>
      </c>
      <c r="Y38">
        <f ca="1">ROUND(_xlfn.NORM.INV(RAND(),GeneSummaryStats!$D38,GeneSummaryStats!$E38) *BarcodeSummaryStats!X$7, 0)</f>
        <v>2898</v>
      </c>
      <c r="Z38">
        <f ca="1">ROUND(_xlfn.NORM.INV(RAND(),GeneSummaryStats!$D38,GeneSummaryStats!$E38) *BarcodeSummaryStats!Y$7, 0)</f>
        <v>4983</v>
      </c>
      <c r="AA38">
        <f ca="1">ROUND(_xlfn.NORM.INV(RAND(),GeneSummaryStats!$D38,GeneSummaryStats!$E38) *BarcodeSummaryStats!Z$7, 0)</f>
        <v>7678</v>
      </c>
      <c r="AB38">
        <f ca="1">ROUND(_xlfn.NORM.INV(RAND(),GeneSummaryStats!$D38,GeneSummaryStats!$E38) *BarcodeSummaryStats!AA$7, 0)</f>
        <v>5183</v>
      </c>
      <c r="AC38">
        <f ca="1">ROUND(_xlfn.NORM.INV(RAND(),GeneSummaryStats!$D38,GeneSummaryStats!$E38) *BarcodeSummaryStats!AB$7, 0)</f>
        <v>5920</v>
      </c>
      <c r="AD38">
        <f ca="1">ROUND(_xlfn.NORM.INV(RAND(),GeneSummaryStats!$D38,GeneSummaryStats!$E38) *BarcodeSummaryStats!AC$7, 0)</f>
        <v>4072</v>
      </c>
      <c r="AE38">
        <f ca="1">ROUND(_xlfn.NORM.INV(RAND(),GeneSummaryStats!$D38,GeneSummaryStats!$E38) *BarcodeSummaryStats!AD$7, 0)</f>
        <v>5943</v>
      </c>
      <c r="AF38">
        <f ca="1">ROUND(_xlfn.NORM.INV(RAND(),GeneSummaryStats!$D38,GeneSummaryStats!$E38) *BarcodeSummaryStats!AE$7, 0)</f>
        <v>0</v>
      </c>
    </row>
    <row r="39" spans="1:32" x14ac:dyDescent="0.25">
      <c r="A39" t="str">
        <f>BRT_PGx_GNXS_pilot_manuallibrar!A39</f>
        <v>CYP3A4,rs55785340</v>
      </c>
      <c r="B39" t="str">
        <f>BRT_PGx_GNXS_pilot_manuallibrar!B39</f>
        <v>SP_72.140173</v>
      </c>
      <c r="C39">
        <f ca="1">ROUND(_xlfn.NORM.INV(RAND(),GeneSummaryStats!$D39,GeneSummaryStats!$E39) *BarcodeSummaryStats!B$7, 0)</f>
        <v>1337</v>
      </c>
      <c r="D39">
        <f ca="1">ROUND(_xlfn.NORM.INV(RAND(),GeneSummaryStats!$D39,GeneSummaryStats!$E39) *BarcodeSummaryStats!C$7, 0)</f>
        <v>828</v>
      </c>
      <c r="E39">
        <f ca="1">ROUND(_xlfn.NORM.INV(RAND(),GeneSummaryStats!$D39,GeneSummaryStats!$E39) *BarcodeSummaryStats!D$7, 0)</f>
        <v>2238</v>
      </c>
      <c r="F39">
        <f ca="1">ROUND(_xlfn.NORM.INV(RAND(),GeneSummaryStats!$D39,GeneSummaryStats!$E39) *BarcodeSummaryStats!E$7, 0)</f>
        <v>1844</v>
      </c>
      <c r="G39">
        <f ca="1">ROUND(_xlfn.NORM.INV(RAND(),GeneSummaryStats!$D39,GeneSummaryStats!$E39) *BarcodeSummaryStats!F$7, 0)</f>
        <v>1780</v>
      </c>
      <c r="H39">
        <f ca="1">ROUND(_xlfn.NORM.INV(RAND(),GeneSummaryStats!$D39,GeneSummaryStats!$E39) *BarcodeSummaryStats!G$7, 0)</f>
        <v>1630</v>
      </c>
      <c r="I39">
        <f ca="1">ROUND(_xlfn.NORM.INV(RAND(),GeneSummaryStats!$D39,GeneSummaryStats!$E39) *BarcodeSummaryStats!H$7, 0)</f>
        <v>1643</v>
      </c>
      <c r="J39">
        <f ca="1">ROUND(_xlfn.NORM.INV(RAND(),GeneSummaryStats!$D39,GeneSummaryStats!$E39) *BarcodeSummaryStats!I$7, 0)</f>
        <v>525</v>
      </c>
      <c r="K39">
        <f ca="1">ROUND(_xlfn.NORM.INV(RAND(),GeneSummaryStats!$D39,GeneSummaryStats!$E39) *BarcodeSummaryStats!J$7, 0)</f>
        <v>1786</v>
      </c>
      <c r="L39">
        <f ca="1">ROUND(_xlfn.NORM.INV(RAND(),GeneSummaryStats!$D39,GeneSummaryStats!$E39) *BarcodeSummaryStats!K$7, 0)</f>
        <v>2243</v>
      </c>
      <c r="M39">
        <f ca="1">ROUND(_xlfn.NORM.INV(RAND(),GeneSummaryStats!$D39,GeneSummaryStats!$E39) *BarcodeSummaryStats!L$7, 0)</f>
        <v>640</v>
      </c>
      <c r="N39">
        <f ca="1">ROUND(_xlfn.NORM.INV(RAND(),GeneSummaryStats!$D39,GeneSummaryStats!$E39) *BarcodeSummaryStats!M$7, 0)</f>
        <v>2157</v>
      </c>
      <c r="O39">
        <f ca="1">ROUND(_xlfn.NORM.INV(RAND(),GeneSummaryStats!$D39,GeneSummaryStats!$E39) *BarcodeSummaryStats!N$7, 0)</f>
        <v>1003</v>
      </c>
      <c r="P39">
        <f ca="1">ROUND(_xlfn.NORM.INV(RAND(),GeneSummaryStats!$D39,GeneSummaryStats!$E39) *BarcodeSummaryStats!O$7, 0)</f>
        <v>799</v>
      </c>
      <c r="Q39">
        <f ca="1">ROUND(_xlfn.NORM.INV(RAND(),GeneSummaryStats!$D39,GeneSummaryStats!$E39) *BarcodeSummaryStats!P$7, 0)</f>
        <v>4543</v>
      </c>
      <c r="R39">
        <f ca="1">ROUND(_xlfn.NORM.INV(RAND(),GeneSummaryStats!$D39,GeneSummaryStats!$E39) *BarcodeSummaryStats!Q$7, 0)</f>
        <v>2006</v>
      </c>
      <c r="S39">
        <f ca="1">ROUND(_xlfn.NORM.INV(RAND(),GeneSummaryStats!$D39,GeneSummaryStats!$E39) *BarcodeSummaryStats!R$7, 0)</f>
        <v>2220</v>
      </c>
      <c r="T39">
        <f ca="1">ROUND(_xlfn.NORM.INV(RAND(),GeneSummaryStats!$D39,GeneSummaryStats!$E39) *BarcodeSummaryStats!S$7, 0)</f>
        <v>694</v>
      </c>
      <c r="U39">
        <f ca="1">ROUND(_xlfn.NORM.INV(RAND(),GeneSummaryStats!$D39,GeneSummaryStats!$E39) *BarcodeSummaryStats!T$7, 0)</f>
        <v>2667</v>
      </c>
      <c r="V39">
        <f ca="1">ROUND(_xlfn.NORM.INV(RAND(),GeneSummaryStats!$D39,GeneSummaryStats!$E39) *BarcodeSummaryStats!U$7, 0)</f>
        <v>1089</v>
      </c>
      <c r="W39">
        <f ca="1">ROUND(_xlfn.NORM.INV(RAND(),GeneSummaryStats!$D39,GeneSummaryStats!$E39) *BarcodeSummaryStats!V$7, 0)</f>
        <v>2792</v>
      </c>
      <c r="X39">
        <f ca="1">ROUND(_xlfn.NORM.INV(RAND(),GeneSummaryStats!$D39,GeneSummaryStats!$E39) *BarcodeSummaryStats!W$7, 0)</f>
        <v>891</v>
      </c>
      <c r="Y39">
        <f ca="1">ROUND(_xlfn.NORM.INV(RAND(),GeneSummaryStats!$D39,GeneSummaryStats!$E39) *BarcodeSummaryStats!X$7, 0)</f>
        <v>2491</v>
      </c>
      <c r="Z39">
        <f ca="1">ROUND(_xlfn.NORM.INV(RAND(),GeneSummaryStats!$D39,GeneSummaryStats!$E39) *BarcodeSummaryStats!Y$7, 0)</f>
        <v>2738</v>
      </c>
      <c r="AA39">
        <f ca="1">ROUND(_xlfn.NORM.INV(RAND(),GeneSummaryStats!$D39,GeneSummaryStats!$E39) *BarcodeSummaryStats!Z$7, 0)</f>
        <v>3752</v>
      </c>
      <c r="AB39">
        <f ca="1">ROUND(_xlfn.NORM.INV(RAND(),GeneSummaryStats!$D39,GeneSummaryStats!$E39) *BarcodeSummaryStats!AA$7, 0)</f>
        <v>2537</v>
      </c>
      <c r="AC39">
        <f ca="1">ROUND(_xlfn.NORM.INV(RAND(),GeneSummaryStats!$D39,GeneSummaryStats!$E39) *BarcodeSummaryStats!AB$7, 0)</f>
        <v>3794</v>
      </c>
      <c r="AD39">
        <f ca="1">ROUND(_xlfn.NORM.INV(RAND(),GeneSummaryStats!$D39,GeneSummaryStats!$E39) *BarcodeSummaryStats!AC$7, 0)</f>
        <v>1798</v>
      </c>
      <c r="AE39">
        <f ca="1">ROUND(_xlfn.NORM.INV(RAND(),GeneSummaryStats!$D39,GeneSummaryStats!$E39) *BarcodeSummaryStats!AD$7, 0)</f>
        <v>3453</v>
      </c>
      <c r="AF39">
        <f ca="1">ROUND(_xlfn.NORM.INV(RAND(),GeneSummaryStats!$D39,GeneSummaryStats!$E39) *BarcodeSummaryStats!AE$7, 0)</f>
        <v>0</v>
      </c>
    </row>
    <row r="40" spans="1:32" x14ac:dyDescent="0.25">
      <c r="A40" t="str">
        <f>BRT_PGx_GNXS_pilot_manuallibrar!A40</f>
        <v>CYP3A4,rs4987161</v>
      </c>
      <c r="B40" t="str">
        <f>BRT_PGx_GNXS_pilot_manuallibrar!B40</f>
        <v>SP_72.194118</v>
      </c>
      <c r="C40">
        <f ca="1">ROUND(_xlfn.NORM.INV(RAND(),GeneSummaryStats!$D40,GeneSummaryStats!$E40) *BarcodeSummaryStats!B$7, 0)</f>
        <v>5131</v>
      </c>
      <c r="D40">
        <f ca="1">ROUND(_xlfn.NORM.INV(RAND(),GeneSummaryStats!$D40,GeneSummaryStats!$E40) *BarcodeSummaryStats!C$7, 0)</f>
        <v>4938</v>
      </c>
      <c r="E40">
        <f ca="1">ROUND(_xlfn.NORM.INV(RAND(),GeneSummaryStats!$D40,GeneSummaryStats!$E40) *BarcodeSummaryStats!D$7, 0)</f>
        <v>6081</v>
      </c>
      <c r="F40">
        <f ca="1">ROUND(_xlfn.NORM.INV(RAND(),GeneSummaryStats!$D40,GeneSummaryStats!$E40) *BarcodeSummaryStats!E$7, 0)</f>
        <v>5104</v>
      </c>
      <c r="G40">
        <f ca="1">ROUND(_xlfn.NORM.INV(RAND(),GeneSummaryStats!$D40,GeneSummaryStats!$E40) *BarcodeSummaryStats!F$7, 0)</f>
        <v>5427</v>
      </c>
      <c r="H40">
        <f ca="1">ROUND(_xlfn.NORM.INV(RAND(),GeneSummaryStats!$D40,GeneSummaryStats!$E40) *BarcodeSummaryStats!G$7, 0)</f>
        <v>5859</v>
      </c>
      <c r="I40">
        <f ca="1">ROUND(_xlfn.NORM.INV(RAND(),GeneSummaryStats!$D40,GeneSummaryStats!$E40) *BarcodeSummaryStats!H$7, 0)</f>
        <v>3434</v>
      </c>
      <c r="J40">
        <f ca="1">ROUND(_xlfn.NORM.INV(RAND(),GeneSummaryStats!$D40,GeneSummaryStats!$E40) *BarcodeSummaryStats!I$7, 0)</f>
        <v>3306</v>
      </c>
      <c r="K40">
        <f ca="1">ROUND(_xlfn.NORM.INV(RAND(),GeneSummaryStats!$D40,GeneSummaryStats!$E40) *BarcodeSummaryStats!J$7, 0)</f>
        <v>7038</v>
      </c>
      <c r="L40">
        <f ca="1">ROUND(_xlfn.NORM.INV(RAND(),GeneSummaryStats!$D40,GeneSummaryStats!$E40) *BarcodeSummaryStats!K$7, 0)</f>
        <v>5050</v>
      </c>
      <c r="M40">
        <f ca="1">ROUND(_xlfn.NORM.INV(RAND(),GeneSummaryStats!$D40,GeneSummaryStats!$E40) *BarcodeSummaryStats!L$7, 0)</f>
        <v>3876</v>
      </c>
      <c r="N40">
        <f ca="1">ROUND(_xlfn.NORM.INV(RAND(),GeneSummaryStats!$D40,GeneSummaryStats!$E40) *BarcodeSummaryStats!M$7, 0)</f>
        <v>8026</v>
      </c>
      <c r="O40">
        <f ca="1">ROUND(_xlfn.NORM.INV(RAND(),GeneSummaryStats!$D40,GeneSummaryStats!$E40) *BarcodeSummaryStats!N$7, 0)</f>
        <v>2034</v>
      </c>
      <c r="P40">
        <f ca="1">ROUND(_xlfn.NORM.INV(RAND(),GeneSummaryStats!$D40,GeneSummaryStats!$E40) *BarcodeSummaryStats!O$7, 0)</f>
        <v>3984</v>
      </c>
      <c r="Q40">
        <f ca="1">ROUND(_xlfn.NORM.INV(RAND(),GeneSummaryStats!$D40,GeneSummaryStats!$E40) *BarcodeSummaryStats!P$7, 0)</f>
        <v>9671</v>
      </c>
      <c r="R40">
        <f ca="1">ROUND(_xlfn.NORM.INV(RAND(),GeneSummaryStats!$D40,GeneSummaryStats!$E40) *BarcodeSummaryStats!Q$7, 0)</f>
        <v>9892</v>
      </c>
      <c r="S40">
        <f ca="1">ROUND(_xlfn.NORM.INV(RAND(),GeneSummaryStats!$D40,GeneSummaryStats!$E40) *BarcodeSummaryStats!R$7, 0)</f>
        <v>5856</v>
      </c>
      <c r="T40">
        <f ca="1">ROUND(_xlfn.NORM.INV(RAND(),GeneSummaryStats!$D40,GeneSummaryStats!$E40) *BarcodeSummaryStats!S$7, 0)</f>
        <v>3887</v>
      </c>
      <c r="U40">
        <f ca="1">ROUND(_xlfn.NORM.INV(RAND(),GeneSummaryStats!$D40,GeneSummaryStats!$E40) *BarcodeSummaryStats!T$7, 0)</f>
        <v>6947</v>
      </c>
      <c r="V40">
        <f ca="1">ROUND(_xlfn.NORM.INV(RAND(),GeneSummaryStats!$D40,GeneSummaryStats!$E40) *BarcodeSummaryStats!U$7, 0)</f>
        <v>2558</v>
      </c>
      <c r="W40">
        <f ca="1">ROUND(_xlfn.NORM.INV(RAND(),GeneSummaryStats!$D40,GeneSummaryStats!$E40) *BarcodeSummaryStats!V$7, 0)</f>
        <v>8142</v>
      </c>
      <c r="X40">
        <f ca="1">ROUND(_xlfn.NORM.INV(RAND(),GeneSummaryStats!$D40,GeneSummaryStats!$E40) *BarcodeSummaryStats!W$7, 0)</f>
        <v>3875</v>
      </c>
      <c r="Y40">
        <f ca="1">ROUND(_xlfn.NORM.INV(RAND(),GeneSummaryStats!$D40,GeneSummaryStats!$E40) *BarcodeSummaryStats!X$7, 0)</f>
        <v>4516</v>
      </c>
      <c r="Z40">
        <f ca="1">ROUND(_xlfn.NORM.INV(RAND(),GeneSummaryStats!$D40,GeneSummaryStats!$E40) *BarcodeSummaryStats!Y$7, 0)</f>
        <v>5715</v>
      </c>
      <c r="AA40">
        <f ca="1">ROUND(_xlfn.NORM.INV(RAND(),GeneSummaryStats!$D40,GeneSummaryStats!$E40) *BarcodeSummaryStats!Z$7, 0)</f>
        <v>7967</v>
      </c>
      <c r="AB40">
        <f ca="1">ROUND(_xlfn.NORM.INV(RAND(),GeneSummaryStats!$D40,GeneSummaryStats!$E40) *BarcodeSummaryStats!AA$7, 0)</f>
        <v>5764</v>
      </c>
      <c r="AC40">
        <f ca="1">ROUND(_xlfn.NORM.INV(RAND(),GeneSummaryStats!$D40,GeneSummaryStats!$E40) *BarcodeSummaryStats!AB$7, 0)</f>
        <v>8281</v>
      </c>
      <c r="AD40">
        <f ca="1">ROUND(_xlfn.NORM.INV(RAND(),GeneSummaryStats!$D40,GeneSummaryStats!$E40) *BarcodeSummaryStats!AC$7, 0)</f>
        <v>5526</v>
      </c>
      <c r="AE40">
        <f ca="1">ROUND(_xlfn.NORM.INV(RAND(),GeneSummaryStats!$D40,GeneSummaryStats!$E40) *BarcodeSummaryStats!AD$7, 0)</f>
        <v>7793</v>
      </c>
      <c r="AF40">
        <f ca="1">ROUND(_xlfn.NORM.INV(RAND(),GeneSummaryStats!$D40,GeneSummaryStats!$E40) *BarcodeSummaryStats!AE$7, 0)</f>
        <v>0</v>
      </c>
    </row>
    <row r="41" spans="1:32" x14ac:dyDescent="0.25">
      <c r="A41" t="str">
        <f>BRT_PGx_GNXS_pilot_manuallibrar!A41</f>
        <v>CYP3A4,rs35599367</v>
      </c>
      <c r="B41" t="str">
        <f>BRT_PGx_GNXS_pilot_manuallibrar!B41</f>
        <v>SP_72.6421</v>
      </c>
      <c r="C41">
        <f ca="1">ROUND(_xlfn.NORM.INV(RAND(),GeneSummaryStats!$D41,GeneSummaryStats!$E41) *BarcodeSummaryStats!B$7, 0)</f>
        <v>2669</v>
      </c>
      <c r="D41">
        <f ca="1">ROUND(_xlfn.NORM.INV(RAND(),GeneSummaryStats!$D41,GeneSummaryStats!$E41) *BarcodeSummaryStats!C$7, 0)</f>
        <v>3695</v>
      </c>
      <c r="E41">
        <f ca="1">ROUND(_xlfn.NORM.INV(RAND(),GeneSummaryStats!$D41,GeneSummaryStats!$E41) *BarcodeSummaryStats!D$7, 0)</f>
        <v>5314</v>
      </c>
      <c r="F41">
        <f ca="1">ROUND(_xlfn.NORM.INV(RAND(),GeneSummaryStats!$D41,GeneSummaryStats!$E41) *BarcodeSummaryStats!E$7, 0)</f>
        <v>6101</v>
      </c>
      <c r="G41">
        <f ca="1">ROUND(_xlfn.NORM.INV(RAND(),GeneSummaryStats!$D41,GeneSummaryStats!$E41) *BarcodeSummaryStats!F$7, 0)</f>
        <v>4378</v>
      </c>
      <c r="H41">
        <f ca="1">ROUND(_xlfn.NORM.INV(RAND(),GeneSummaryStats!$D41,GeneSummaryStats!$E41) *BarcodeSummaryStats!G$7, 0)</f>
        <v>4816</v>
      </c>
      <c r="I41">
        <f ca="1">ROUND(_xlfn.NORM.INV(RAND(),GeneSummaryStats!$D41,GeneSummaryStats!$E41) *BarcodeSummaryStats!H$7, 0)</f>
        <v>3720</v>
      </c>
      <c r="J41">
        <f ca="1">ROUND(_xlfn.NORM.INV(RAND(),GeneSummaryStats!$D41,GeneSummaryStats!$E41) *BarcodeSummaryStats!I$7, 0)</f>
        <v>2536</v>
      </c>
      <c r="K41">
        <f ca="1">ROUND(_xlfn.NORM.INV(RAND(),GeneSummaryStats!$D41,GeneSummaryStats!$E41) *BarcodeSummaryStats!J$7, 0)</f>
        <v>5971</v>
      </c>
      <c r="L41">
        <f ca="1">ROUND(_xlfn.NORM.INV(RAND(),GeneSummaryStats!$D41,GeneSummaryStats!$E41) *BarcodeSummaryStats!K$7, 0)</f>
        <v>2977</v>
      </c>
      <c r="M41">
        <f ca="1">ROUND(_xlfn.NORM.INV(RAND(),GeneSummaryStats!$D41,GeneSummaryStats!$E41) *BarcodeSummaryStats!L$7, 0)</f>
        <v>3754</v>
      </c>
      <c r="N41">
        <f ca="1">ROUND(_xlfn.NORM.INV(RAND(),GeneSummaryStats!$D41,GeneSummaryStats!$E41) *BarcodeSummaryStats!M$7, 0)</f>
        <v>6381</v>
      </c>
      <c r="O41">
        <f ca="1">ROUND(_xlfn.NORM.INV(RAND(),GeneSummaryStats!$D41,GeneSummaryStats!$E41) *BarcodeSummaryStats!N$7, 0)</f>
        <v>2632</v>
      </c>
      <c r="P41">
        <f ca="1">ROUND(_xlfn.NORM.INV(RAND(),GeneSummaryStats!$D41,GeneSummaryStats!$E41) *BarcodeSummaryStats!O$7, 0)</f>
        <v>2298</v>
      </c>
      <c r="Q41">
        <f ca="1">ROUND(_xlfn.NORM.INV(RAND(),GeneSummaryStats!$D41,GeneSummaryStats!$E41) *BarcodeSummaryStats!P$7, 0)</f>
        <v>8673</v>
      </c>
      <c r="R41">
        <f ca="1">ROUND(_xlfn.NORM.INV(RAND(),GeneSummaryStats!$D41,GeneSummaryStats!$E41) *BarcodeSummaryStats!Q$7, 0)</f>
        <v>9032</v>
      </c>
      <c r="S41">
        <f ca="1">ROUND(_xlfn.NORM.INV(RAND(),GeneSummaryStats!$D41,GeneSummaryStats!$E41) *BarcodeSummaryStats!R$7, 0)</f>
        <v>5437</v>
      </c>
      <c r="T41">
        <f ca="1">ROUND(_xlfn.NORM.INV(RAND(),GeneSummaryStats!$D41,GeneSummaryStats!$E41) *BarcodeSummaryStats!S$7, 0)</f>
        <v>5415</v>
      </c>
      <c r="U41">
        <f ca="1">ROUND(_xlfn.NORM.INV(RAND(),GeneSummaryStats!$D41,GeneSummaryStats!$E41) *BarcodeSummaryStats!T$7, 0)</f>
        <v>4967</v>
      </c>
      <c r="V41">
        <f ca="1">ROUND(_xlfn.NORM.INV(RAND(),GeneSummaryStats!$D41,GeneSummaryStats!$E41) *BarcodeSummaryStats!U$7, 0)</f>
        <v>2387</v>
      </c>
      <c r="W41">
        <f ca="1">ROUND(_xlfn.NORM.INV(RAND(),GeneSummaryStats!$D41,GeneSummaryStats!$E41) *BarcodeSummaryStats!V$7, 0)</f>
        <v>5117</v>
      </c>
      <c r="X41">
        <f ca="1">ROUND(_xlfn.NORM.INV(RAND(),GeneSummaryStats!$D41,GeneSummaryStats!$E41) *BarcodeSummaryStats!W$7, 0)</f>
        <v>4410</v>
      </c>
      <c r="Y41">
        <f ca="1">ROUND(_xlfn.NORM.INV(RAND(),GeneSummaryStats!$D41,GeneSummaryStats!$E41) *BarcodeSummaryStats!X$7, 0)</f>
        <v>4843</v>
      </c>
      <c r="Z41">
        <f ca="1">ROUND(_xlfn.NORM.INV(RAND(),GeneSummaryStats!$D41,GeneSummaryStats!$E41) *BarcodeSummaryStats!Y$7, 0)</f>
        <v>3601</v>
      </c>
      <c r="AA41">
        <f ca="1">ROUND(_xlfn.NORM.INV(RAND(),GeneSummaryStats!$D41,GeneSummaryStats!$E41) *BarcodeSummaryStats!Z$7, 0)</f>
        <v>6495</v>
      </c>
      <c r="AB41">
        <f ca="1">ROUND(_xlfn.NORM.INV(RAND(),GeneSummaryStats!$D41,GeneSummaryStats!$E41) *BarcodeSummaryStats!AA$7, 0)</f>
        <v>5390</v>
      </c>
      <c r="AC41">
        <f ca="1">ROUND(_xlfn.NORM.INV(RAND(),GeneSummaryStats!$D41,GeneSummaryStats!$E41) *BarcodeSummaryStats!AB$7, 0)</f>
        <v>7647</v>
      </c>
      <c r="AD41">
        <f ca="1">ROUND(_xlfn.NORM.INV(RAND(),GeneSummaryStats!$D41,GeneSummaryStats!$E41) *BarcodeSummaryStats!AC$7, 0)</f>
        <v>3631</v>
      </c>
      <c r="AE41">
        <f ca="1">ROUND(_xlfn.NORM.INV(RAND(),GeneSummaryStats!$D41,GeneSummaryStats!$E41) *BarcodeSummaryStats!AD$7, 0)</f>
        <v>7265</v>
      </c>
      <c r="AF41">
        <f ca="1">ROUND(_xlfn.NORM.INV(RAND(),GeneSummaryStats!$D41,GeneSummaryStats!$E41) *BarcodeSummaryStats!AE$7, 0)</f>
        <v>0</v>
      </c>
    </row>
    <row r="42" spans="1:32" x14ac:dyDescent="0.25">
      <c r="A42" t="str">
        <f>BRT_PGx_GNXS_pilot_manuallibrar!A42</f>
        <v>CYP3A4,rs4986907</v>
      </c>
      <c r="B42" t="str">
        <f>BRT_PGx_GNXS_pilot_manuallibrar!B42</f>
        <v>SP_73.41934</v>
      </c>
      <c r="C42">
        <f ca="1">ROUND(_xlfn.NORM.INV(RAND(),GeneSummaryStats!$D42,GeneSummaryStats!$E42) *BarcodeSummaryStats!B$7, 0)</f>
        <v>4015</v>
      </c>
      <c r="D42">
        <f ca="1">ROUND(_xlfn.NORM.INV(RAND(),GeneSummaryStats!$D42,GeneSummaryStats!$E42) *BarcodeSummaryStats!C$7, 0)</f>
        <v>3013</v>
      </c>
      <c r="E42">
        <f ca="1">ROUND(_xlfn.NORM.INV(RAND(),GeneSummaryStats!$D42,GeneSummaryStats!$E42) *BarcodeSummaryStats!D$7, 0)</f>
        <v>5673</v>
      </c>
      <c r="F42">
        <f ca="1">ROUND(_xlfn.NORM.INV(RAND(),GeneSummaryStats!$D42,GeneSummaryStats!$E42) *BarcodeSummaryStats!E$7, 0)</f>
        <v>5797</v>
      </c>
      <c r="G42">
        <f ca="1">ROUND(_xlfn.NORM.INV(RAND(),GeneSummaryStats!$D42,GeneSummaryStats!$E42) *BarcodeSummaryStats!F$7, 0)</f>
        <v>4463</v>
      </c>
      <c r="H42">
        <f ca="1">ROUND(_xlfn.NORM.INV(RAND(),GeneSummaryStats!$D42,GeneSummaryStats!$E42) *BarcodeSummaryStats!G$7, 0)</f>
        <v>3851</v>
      </c>
      <c r="I42">
        <f ca="1">ROUND(_xlfn.NORM.INV(RAND(),GeneSummaryStats!$D42,GeneSummaryStats!$E42) *BarcodeSummaryStats!H$7, 0)</f>
        <v>2564</v>
      </c>
      <c r="J42">
        <f ca="1">ROUND(_xlfn.NORM.INV(RAND(),GeneSummaryStats!$D42,GeneSummaryStats!$E42) *BarcodeSummaryStats!I$7, 0)</f>
        <v>3725</v>
      </c>
      <c r="K42">
        <f ca="1">ROUND(_xlfn.NORM.INV(RAND(),GeneSummaryStats!$D42,GeneSummaryStats!$E42) *BarcodeSummaryStats!J$7, 0)</f>
        <v>6657</v>
      </c>
      <c r="L42">
        <f ca="1">ROUND(_xlfn.NORM.INV(RAND(),GeneSummaryStats!$D42,GeneSummaryStats!$E42) *BarcodeSummaryStats!K$7, 0)</f>
        <v>3922</v>
      </c>
      <c r="M42">
        <f ca="1">ROUND(_xlfn.NORM.INV(RAND(),GeneSummaryStats!$D42,GeneSummaryStats!$E42) *BarcodeSummaryStats!L$7, 0)</f>
        <v>2902</v>
      </c>
      <c r="N42">
        <f ca="1">ROUND(_xlfn.NORM.INV(RAND(),GeneSummaryStats!$D42,GeneSummaryStats!$E42) *BarcodeSummaryStats!M$7, 0)</f>
        <v>5110</v>
      </c>
      <c r="O42">
        <f ca="1">ROUND(_xlfn.NORM.INV(RAND(),GeneSummaryStats!$D42,GeneSummaryStats!$E42) *BarcodeSummaryStats!N$7, 0)</f>
        <v>1845</v>
      </c>
      <c r="P42">
        <f ca="1">ROUND(_xlfn.NORM.INV(RAND(),GeneSummaryStats!$D42,GeneSummaryStats!$E42) *BarcodeSummaryStats!O$7, 0)</f>
        <v>2485</v>
      </c>
      <c r="Q42">
        <f ca="1">ROUND(_xlfn.NORM.INV(RAND(),GeneSummaryStats!$D42,GeneSummaryStats!$E42) *BarcodeSummaryStats!P$7, 0)</f>
        <v>10081</v>
      </c>
      <c r="R42">
        <f ca="1">ROUND(_xlfn.NORM.INV(RAND(),GeneSummaryStats!$D42,GeneSummaryStats!$E42) *BarcodeSummaryStats!Q$7, 0)</f>
        <v>5451</v>
      </c>
      <c r="S42">
        <f ca="1">ROUND(_xlfn.NORM.INV(RAND(),GeneSummaryStats!$D42,GeneSummaryStats!$E42) *BarcodeSummaryStats!R$7, 0)</f>
        <v>3947</v>
      </c>
      <c r="T42">
        <f ca="1">ROUND(_xlfn.NORM.INV(RAND(),GeneSummaryStats!$D42,GeneSummaryStats!$E42) *BarcodeSummaryStats!S$7, 0)</f>
        <v>4480</v>
      </c>
      <c r="U42">
        <f ca="1">ROUND(_xlfn.NORM.INV(RAND(),GeneSummaryStats!$D42,GeneSummaryStats!$E42) *BarcodeSummaryStats!T$7, 0)</f>
        <v>5977</v>
      </c>
      <c r="V42">
        <f ca="1">ROUND(_xlfn.NORM.INV(RAND(),GeneSummaryStats!$D42,GeneSummaryStats!$E42) *BarcodeSummaryStats!U$7, 0)</f>
        <v>3234</v>
      </c>
      <c r="W42">
        <f ca="1">ROUND(_xlfn.NORM.INV(RAND(),GeneSummaryStats!$D42,GeneSummaryStats!$E42) *BarcodeSummaryStats!V$7, 0)</f>
        <v>6357</v>
      </c>
      <c r="X42">
        <f ca="1">ROUND(_xlfn.NORM.INV(RAND(),GeneSummaryStats!$D42,GeneSummaryStats!$E42) *BarcodeSummaryStats!W$7, 0)</f>
        <v>3860</v>
      </c>
      <c r="Y42">
        <f ca="1">ROUND(_xlfn.NORM.INV(RAND(),GeneSummaryStats!$D42,GeneSummaryStats!$E42) *BarcodeSummaryStats!X$7, 0)</f>
        <v>4364</v>
      </c>
      <c r="Z42">
        <f ca="1">ROUND(_xlfn.NORM.INV(RAND(),GeneSummaryStats!$D42,GeneSummaryStats!$E42) *BarcodeSummaryStats!Y$7, 0)</f>
        <v>3732</v>
      </c>
      <c r="AA42">
        <f ca="1">ROUND(_xlfn.NORM.INV(RAND(),GeneSummaryStats!$D42,GeneSummaryStats!$E42) *BarcodeSummaryStats!Z$7, 0)</f>
        <v>9617</v>
      </c>
      <c r="AB42">
        <f ca="1">ROUND(_xlfn.NORM.INV(RAND(),GeneSummaryStats!$D42,GeneSummaryStats!$E42) *BarcodeSummaryStats!AA$7, 0)</f>
        <v>7651</v>
      </c>
      <c r="AC42">
        <f ca="1">ROUND(_xlfn.NORM.INV(RAND(),GeneSummaryStats!$D42,GeneSummaryStats!$E42) *BarcodeSummaryStats!AB$7, 0)</f>
        <v>10150</v>
      </c>
      <c r="AD42">
        <f ca="1">ROUND(_xlfn.NORM.INV(RAND(),GeneSummaryStats!$D42,GeneSummaryStats!$E42) *BarcodeSummaryStats!AC$7, 0)</f>
        <v>5575</v>
      </c>
      <c r="AE42">
        <f ca="1">ROUND(_xlfn.NORM.INV(RAND(),GeneSummaryStats!$D42,GeneSummaryStats!$E42) *BarcodeSummaryStats!AD$7, 0)</f>
        <v>6824</v>
      </c>
      <c r="AF42">
        <f ca="1">ROUND(_xlfn.NORM.INV(RAND(),GeneSummaryStats!$D42,GeneSummaryStats!$E42) *BarcodeSummaryStats!AE$7, 0)</f>
        <v>0</v>
      </c>
    </row>
    <row r="43" spans="1:32" x14ac:dyDescent="0.25">
      <c r="A43" t="str">
        <f>BRT_PGx_GNXS_pilot_manuallibrar!A43</f>
        <v>CYP3A4,rs2740574</v>
      </c>
      <c r="B43" t="str">
        <f>BRT_PGx_GNXS_pilot_manuallibrar!B43</f>
        <v>SP_74.27312</v>
      </c>
      <c r="C43">
        <f ca="1">ROUND(_xlfn.NORM.INV(RAND(),GeneSummaryStats!$D43,GeneSummaryStats!$E43) *BarcodeSummaryStats!B$7, 0)</f>
        <v>4235</v>
      </c>
      <c r="D43">
        <f ca="1">ROUND(_xlfn.NORM.INV(RAND(),GeneSummaryStats!$D43,GeneSummaryStats!$E43) *BarcodeSummaryStats!C$7, 0)</f>
        <v>4183</v>
      </c>
      <c r="E43">
        <f ca="1">ROUND(_xlfn.NORM.INV(RAND(),GeneSummaryStats!$D43,GeneSummaryStats!$E43) *BarcodeSummaryStats!D$7, 0)</f>
        <v>7656</v>
      </c>
      <c r="F43">
        <f ca="1">ROUND(_xlfn.NORM.INV(RAND(),GeneSummaryStats!$D43,GeneSummaryStats!$E43) *BarcodeSummaryStats!E$7, 0)</f>
        <v>4327</v>
      </c>
      <c r="G43">
        <f ca="1">ROUND(_xlfn.NORM.INV(RAND(),GeneSummaryStats!$D43,GeneSummaryStats!$E43) *BarcodeSummaryStats!F$7, 0)</f>
        <v>5345</v>
      </c>
      <c r="H43">
        <f ca="1">ROUND(_xlfn.NORM.INV(RAND(),GeneSummaryStats!$D43,GeneSummaryStats!$E43) *BarcodeSummaryStats!G$7, 0)</f>
        <v>5774</v>
      </c>
      <c r="I43">
        <f ca="1">ROUND(_xlfn.NORM.INV(RAND(),GeneSummaryStats!$D43,GeneSummaryStats!$E43) *BarcodeSummaryStats!H$7, 0)</f>
        <v>4392</v>
      </c>
      <c r="J43">
        <f ca="1">ROUND(_xlfn.NORM.INV(RAND(),GeneSummaryStats!$D43,GeneSummaryStats!$E43) *BarcodeSummaryStats!I$7, 0)</f>
        <v>4038</v>
      </c>
      <c r="K43">
        <f ca="1">ROUND(_xlfn.NORM.INV(RAND(),GeneSummaryStats!$D43,GeneSummaryStats!$E43) *BarcodeSummaryStats!J$7, 0)</f>
        <v>6052</v>
      </c>
      <c r="L43">
        <f ca="1">ROUND(_xlfn.NORM.INV(RAND(),GeneSummaryStats!$D43,GeneSummaryStats!$E43) *BarcodeSummaryStats!K$7, 0)</f>
        <v>4196</v>
      </c>
      <c r="M43">
        <f ca="1">ROUND(_xlfn.NORM.INV(RAND(),GeneSummaryStats!$D43,GeneSummaryStats!$E43) *BarcodeSummaryStats!L$7, 0)</f>
        <v>4603</v>
      </c>
      <c r="N43">
        <f ca="1">ROUND(_xlfn.NORM.INV(RAND(),GeneSummaryStats!$D43,GeneSummaryStats!$E43) *BarcodeSummaryStats!M$7, 0)</f>
        <v>5235</v>
      </c>
      <c r="O43">
        <f ca="1">ROUND(_xlfn.NORM.INV(RAND(),GeneSummaryStats!$D43,GeneSummaryStats!$E43) *BarcodeSummaryStats!N$7, 0)</f>
        <v>2988</v>
      </c>
      <c r="P43">
        <f ca="1">ROUND(_xlfn.NORM.INV(RAND(),GeneSummaryStats!$D43,GeneSummaryStats!$E43) *BarcodeSummaryStats!O$7, 0)</f>
        <v>3169</v>
      </c>
      <c r="Q43">
        <f ca="1">ROUND(_xlfn.NORM.INV(RAND(),GeneSummaryStats!$D43,GeneSummaryStats!$E43) *BarcodeSummaryStats!P$7, 0)</f>
        <v>14322</v>
      </c>
      <c r="R43">
        <f ca="1">ROUND(_xlfn.NORM.INV(RAND(),GeneSummaryStats!$D43,GeneSummaryStats!$E43) *BarcodeSummaryStats!Q$7, 0)</f>
        <v>6530</v>
      </c>
      <c r="S43">
        <f ca="1">ROUND(_xlfn.NORM.INV(RAND(),GeneSummaryStats!$D43,GeneSummaryStats!$E43) *BarcodeSummaryStats!R$7, 0)</f>
        <v>5536</v>
      </c>
      <c r="T43">
        <f ca="1">ROUND(_xlfn.NORM.INV(RAND(),GeneSummaryStats!$D43,GeneSummaryStats!$E43) *BarcodeSummaryStats!S$7, 0)</f>
        <v>6543</v>
      </c>
      <c r="U43">
        <f ca="1">ROUND(_xlfn.NORM.INV(RAND(),GeneSummaryStats!$D43,GeneSummaryStats!$E43) *BarcodeSummaryStats!T$7, 0)</f>
        <v>5163</v>
      </c>
      <c r="V43">
        <f ca="1">ROUND(_xlfn.NORM.INV(RAND(),GeneSummaryStats!$D43,GeneSummaryStats!$E43) *BarcodeSummaryStats!U$7, 0)</f>
        <v>2623</v>
      </c>
      <c r="W43">
        <f ca="1">ROUND(_xlfn.NORM.INV(RAND(),GeneSummaryStats!$D43,GeneSummaryStats!$E43) *BarcodeSummaryStats!V$7, 0)</f>
        <v>4432</v>
      </c>
      <c r="X43">
        <f ca="1">ROUND(_xlfn.NORM.INV(RAND(),GeneSummaryStats!$D43,GeneSummaryStats!$E43) *BarcodeSummaryStats!W$7, 0)</f>
        <v>2951</v>
      </c>
      <c r="Y43">
        <f ca="1">ROUND(_xlfn.NORM.INV(RAND(),GeneSummaryStats!$D43,GeneSummaryStats!$E43) *BarcodeSummaryStats!X$7, 0)</f>
        <v>6209</v>
      </c>
      <c r="Z43">
        <f ca="1">ROUND(_xlfn.NORM.INV(RAND(),GeneSummaryStats!$D43,GeneSummaryStats!$E43) *BarcodeSummaryStats!Y$7, 0)</f>
        <v>2994</v>
      </c>
      <c r="AA43">
        <f ca="1">ROUND(_xlfn.NORM.INV(RAND(),GeneSummaryStats!$D43,GeneSummaryStats!$E43) *BarcodeSummaryStats!Z$7, 0)</f>
        <v>9518</v>
      </c>
      <c r="AB43">
        <f ca="1">ROUND(_xlfn.NORM.INV(RAND(),GeneSummaryStats!$D43,GeneSummaryStats!$E43) *BarcodeSummaryStats!AA$7, 0)</f>
        <v>5665</v>
      </c>
      <c r="AC43">
        <f ca="1">ROUND(_xlfn.NORM.INV(RAND(),GeneSummaryStats!$D43,GeneSummaryStats!$E43) *BarcodeSummaryStats!AB$7, 0)</f>
        <v>9026</v>
      </c>
      <c r="AD43">
        <f ca="1">ROUND(_xlfn.NORM.INV(RAND(),GeneSummaryStats!$D43,GeneSummaryStats!$E43) *BarcodeSummaryStats!AC$7, 0)</f>
        <v>4485</v>
      </c>
      <c r="AE43">
        <f ca="1">ROUND(_xlfn.NORM.INV(RAND(),GeneSummaryStats!$D43,GeneSummaryStats!$E43) *BarcodeSummaryStats!AD$7, 0)</f>
        <v>6623</v>
      </c>
      <c r="AF43">
        <f ca="1">ROUND(_xlfn.NORM.INV(RAND(),GeneSummaryStats!$D43,GeneSummaryStats!$E43) *BarcodeSummaryStats!AE$7, 0)</f>
        <v>0</v>
      </c>
    </row>
    <row r="44" spans="1:32" x14ac:dyDescent="0.25">
      <c r="A44" t="str">
        <f>BRT_PGx_GNXS_pilot_manuallibrar!A44</f>
        <v>OPRK1,rs702764</v>
      </c>
      <c r="B44" t="str">
        <f>BRT_PGx_GNXS_pilot_manuallibrar!B44</f>
        <v>SP_75.20033</v>
      </c>
      <c r="C44">
        <f ca="1">ROUND(_xlfn.NORM.INV(RAND(),GeneSummaryStats!$D44,GeneSummaryStats!$E44) *BarcodeSummaryStats!B$7, 0)</f>
        <v>3669</v>
      </c>
      <c r="D44">
        <f ca="1">ROUND(_xlfn.NORM.INV(RAND(),GeneSummaryStats!$D44,GeneSummaryStats!$E44) *BarcodeSummaryStats!C$7, 0)</f>
        <v>3930</v>
      </c>
      <c r="E44">
        <f ca="1">ROUND(_xlfn.NORM.INV(RAND(),GeneSummaryStats!$D44,GeneSummaryStats!$E44) *BarcodeSummaryStats!D$7, 0)</f>
        <v>7218</v>
      </c>
      <c r="F44">
        <f ca="1">ROUND(_xlfn.NORM.INV(RAND(),GeneSummaryStats!$D44,GeneSummaryStats!$E44) *BarcodeSummaryStats!E$7, 0)</f>
        <v>4255</v>
      </c>
      <c r="G44">
        <f ca="1">ROUND(_xlfn.NORM.INV(RAND(),GeneSummaryStats!$D44,GeneSummaryStats!$E44) *BarcodeSummaryStats!F$7, 0)</f>
        <v>4361</v>
      </c>
      <c r="H44">
        <f ca="1">ROUND(_xlfn.NORM.INV(RAND(),GeneSummaryStats!$D44,GeneSummaryStats!$E44) *BarcodeSummaryStats!G$7, 0)</f>
        <v>7054</v>
      </c>
      <c r="I44">
        <f ca="1">ROUND(_xlfn.NORM.INV(RAND(),GeneSummaryStats!$D44,GeneSummaryStats!$E44) *BarcodeSummaryStats!H$7, 0)</f>
        <v>4377</v>
      </c>
      <c r="J44">
        <f ca="1">ROUND(_xlfn.NORM.INV(RAND(),GeneSummaryStats!$D44,GeneSummaryStats!$E44) *BarcodeSummaryStats!I$7, 0)</f>
        <v>4202</v>
      </c>
      <c r="K44">
        <f ca="1">ROUND(_xlfn.NORM.INV(RAND(),GeneSummaryStats!$D44,GeneSummaryStats!$E44) *BarcodeSummaryStats!J$7, 0)</f>
        <v>6113</v>
      </c>
      <c r="L44">
        <f ca="1">ROUND(_xlfn.NORM.INV(RAND(),GeneSummaryStats!$D44,GeneSummaryStats!$E44) *BarcodeSummaryStats!K$7, 0)</f>
        <v>5094</v>
      </c>
      <c r="M44">
        <f ca="1">ROUND(_xlfn.NORM.INV(RAND(),GeneSummaryStats!$D44,GeneSummaryStats!$E44) *BarcodeSummaryStats!L$7, 0)</f>
        <v>3375</v>
      </c>
      <c r="N44">
        <f ca="1">ROUND(_xlfn.NORM.INV(RAND(),GeneSummaryStats!$D44,GeneSummaryStats!$E44) *BarcodeSummaryStats!M$7, 0)</f>
        <v>6582</v>
      </c>
      <c r="O44">
        <f ca="1">ROUND(_xlfn.NORM.INV(RAND(),GeneSummaryStats!$D44,GeneSummaryStats!$E44) *BarcodeSummaryStats!N$7, 0)</f>
        <v>3091</v>
      </c>
      <c r="P44">
        <f ca="1">ROUND(_xlfn.NORM.INV(RAND(),GeneSummaryStats!$D44,GeneSummaryStats!$E44) *BarcodeSummaryStats!O$7, 0)</f>
        <v>3320</v>
      </c>
      <c r="Q44">
        <f ca="1">ROUND(_xlfn.NORM.INV(RAND(),GeneSummaryStats!$D44,GeneSummaryStats!$E44) *BarcodeSummaryStats!P$7, 0)</f>
        <v>8513</v>
      </c>
      <c r="R44">
        <f ca="1">ROUND(_xlfn.NORM.INV(RAND(),GeneSummaryStats!$D44,GeneSummaryStats!$E44) *BarcodeSummaryStats!Q$7, 0)</f>
        <v>9294</v>
      </c>
      <c r="S44">
        <f ca="1">ROUND(_xlfn.NORM.INV(RAND(),GeneSummaryStats!$D44,GeneSummaryStats!$E44) *BarcodeSummaryStats!R$7, 0)</f>
        <v>3975</v>
      </c>
      <c r="T44">
        <f ca="1">ROUND(_xlfn.NORM.INV(RAND(),GeneSummaryStats!$D44,GeneSummaryStats!$E44) *BarcodeSummaryStats!S$7, 0)</f>
        <v>5321</v>
      </c>
      <c r="U44">
        <f ca="1">ROUND(_xlfn.NORM.INV(RAND(),GeneSummaryStats!$D44,GeneSummaryStats!$E44) *BarcodeSummaryStats!T$7, 0)</f>
        <v>4373</v>
      </c>
      <c r="V44">
        <f ca="1">ROUND(_xlfn.NORM.INV(RAND(),GeneSummaryStats!$D44,GeneSummaryStats!$E44) *BarcodeSummaryStats!U$7, 0)</f>
        <v>2521</v>
      </c>
      <c r="W44">
        <f ca="1">ROUND(_xlfn.NORM.INV(RAND(),GeneSummaryStats!$D44,GeneSummaryStats!$E44) *BarcodeSummaryStats!V$7, 0)</f>
        <v>8786</v>
      </c>
      <c r="X44">
        <f ca="1">ROUND(_xlfn.NORM.INV(RAND(),GeneSummaryStats!$D44,GeneSummaryStats!$E44) *BarcodeSummaryStats!W$7, 0)</f>
        <v>3658</v>
      </c>
      <c r="Y44">
        <f ca="1">ROUND(_xlfn.NORM.INV(RAND(),GeneSummaryStats!$D44,GeneSummaryStats!$E44) *BarcodeSummaryStats!X$7, 0)</f>
        <v>4382</v>
      </c>
      <c r="Z44">
        <f ca="1">ROUND(_xlfn.NORM.INV(RAND(),GeneSummaryStats!$D44,GeneSummaryStats!$E44) *BarcodeSummaryStats!Y$7, 0)</f>
        <v>5438</v>
      </c>
      <c r="AA44">
        <f ca="1">ROUND(_xlfn.NORM.INV(RAND(),GeneSummaryStats!$D44,GeneSummaryStats!$E44) *BarcodeSummaryStats!Z$7, 0)</f>
        <v>9081</v>
      </c>
      <c r="AB44">
        <f ca="1">ROUND(_xlfn.NORM.INV(RAND(),GeneSummaryStats!$D44,GeneSummaryStats!$E44) *BarcodeSummaryStats!AA$7, 0)</f>
        <v>4541</v>
      </c>
      <c r="AC44">
        <f ca="1">ROUND(_xlfn.NORM.INV(RAND(),GeneSummaryStats!$D44,GeneSummaryStats!$E44) *BarcodeSummaryStats!AB$7, 0)</f>
        <v>9754</v>
      </c>
      <c r="AD44">
        <f ca="1">ROUND(_xlfn.NORM.INV(RAND(),GeneSummaryStats!$D44,GeneSummaryStats!$E44) *BarcodeSummaryStats!AC$7, 0)</f>
        <v>4356</v>
      </c>
      <c r="AE44">
        <f ca="1">ROUND(_xlfn.NORM.INV(RAND(),GeneSummaryStats!$D44,GeneSummaryStats!$E44) *BarcodeSummaryStats!AD$7, 0)</f>
        <v>6496</v>
      </c>
      <c r="AF44">
        <f ca="1">ROUND(_xlfn.NORM.INV(RAND(),GeneSummaryStats!$D44,GeneSummaryStats!$E44) *BarcodeSummaryStats!AE$7, 0)</f>
        <v>0</v>
      </c>
    </row>
    <row r="45" spans="1:32" x14ac:dyDescent="0.25">
      <c r="A45" t="str">
        <f>BRT_PGx_GNXS_pilot_manuallibrar!A45</f>
        <v>OPRK1,rs1051660</v>
      </c>
      <c r="B45" t="str">
        <f>BRT_PGx_GNXS_pilot_manuallibrar!B45</f>
        <v>SP_23.918</v>
      </c>
      <c r="C45">
        <f ca="1">ROUND(_xlfn.NORM.INV(RAND(),GeneSummaryStats!$D45,GeneSummaryStats!$E45) *BarcodeSummaryStats!B$7, 0)</f>
        <v>2126</v>
      </c>
      <c r="D45">
        <f ca="1">ROUND(_xlfn.NORM.INV(RAND(),GeneSummaryStats!$D45,GeneSummaryStats!$E45) *BarcodeSummaryStats!C$7, 0)</f>
        <v>1878</v>
      </c>
      <c r="E45">
        <f ca="1">ROUND(_xlfn.NORM.INV(RAND(),GeneSummaryStats!$D45,GeneSummaryStats!$E45) *BarcodeSummaryStats!D$7, 0)</f>
        <v>4211</v>
      </c>
      <c r="F45">
        <f ca="1">ROUND(_xlfn.NORM.INV(RAND(),GeneSummaryStats!$D45,GeneSummaryStats!$E45) *BarcodeSummaryStats!E$7, 0)</f>
        <v>1649</v>
      </c>
      <c r="G45">
        <f ca="1">ROUND(_xlfn.NORM.INV(RAND(),GeneSummaryStats!$D45,GeneSummaryStats!$E45) *BarcodeSummaryStats!F$7, 0)</f>
        <v>3680</v>
      </c>
      <c r="H45">
        <f ca="1">ROUND(_xlfn.NORM.INV(RAND(),GeneSummaryStats!$D45,GeneSummaryStats!$E45) *BarcodeSummaryStats!G$7, 0)</f>
        <v>3267</v>
      </c>
      <c r="I45">
        <f ca="1">ROUND(_xlfn.NORM.INV(RAND(),GeneSummaryStats!$D45,GeneSummaryStats!$E45) *BarcodeSummaryStats!H$7, 0)</f>
        <v>2132</v>
      </c>
      <c r="J45">
        <f ca="1">ROUND(_xlfn.NORM.INV(RAND(),GeneSummaryStats!$D45,GeneSummaryStats!$E45) *BarcodeSummaryStats!I$7, 0)</f>
        <v>2567</v>
      </c>
      <c r="K45">
        <f ca="1">ROUND(_xlfn.NORM.INV(RAND(),GeneSummaryStats!$D45,GeneSummaryStats!$E45) *BarcodeSummaryStats!J$7, 0)</f>
        <v>3865</v>
      </c>
      <c r="L45">
        <f ca="1">ROUND(_xlfn.NORM.INV(RAND(),GeneSummaryStats!$D45,GeneSummaryStats!$E45) *BarcodeSummaryStats!K$7, 0)</f>
        <v>2999</v>
      </c>
      <c r="M45">
        <f ca="1">ROUND(_xlfn.NORM.INV(RAND(),GeneSummaryStats!$D45,GeneSummaryStats!$E45) *BarcodeSummaryStats!L$7, 0)</f>
        <v>3000</v>
      </c>
      <c r="N45">
        <f ca="1">ROUND(_xlfn.NORM.INV(RAND(),GeneSummaryStats!$D45,GeneSummaryStats!$E45) *BarcodeSummaryStats!M$7, 0)</f>
        <v>4339</v>
      </c>
      <c r="O45">
        <f ca="1">ROUND(_xlfn.NORM.INV(RAND(),GeneSummaryStats!$D45,GeneSummaryStats!$E45) *BarcodeSummaryStats!N$7, 0)</f>
        <v>2077</v>
      </c>
      <c r="P45">
        <f ca="1">ROUND(_xlfn.NORM.INV(RAND(),GeneSummaryStats!$D45,GeneSummaryStats!$E45) *BarcodeSummaryStats!O$7, 0)</f>
        <v>2027</v>
      </c>
      <c r="Q45">
        <f ca="1">ROUND(_xlfn.NORM.INV(RAND(),GeneSummaryStats!$D45,GeneSummaryStats!$E45) *BarcodeSummaryStats!P$7, 0)</f>
        <v>4463</v>
      </c>
      <c r="R45">
        <f ca="1">ROUND(_xlfn.NORM.INV(RAND(),GeneSummaryStats!$D45,GeneSummaryStats!$E45) *BarcodeSummaryStats!Q$7, 0)</f>
        <v>4199</v>
      </c>
      <c r="S45">
        <f ca="1">ROUND(_xlfn.NORM.INV(RAND(),GeneSummaryStats!$D45,GeneSummaryStats!$E45) *BarcodeSummaryStats!R$7, 0)</f>
        <v>2047</v>
      </c>
      <c r="T45">
        <f ca="1">ROUND(_xlfn.NORM.INV(RAND(),GeneSummaryStats!$D45,GeneSummaryStats!$E45) *BarcodeSummaryStats!S$7, 0)</f>
        <v>1978</v>
      </c>
      <c r="U45">
        <f ca="1">ROUND(_xlfn.NORM.INV(RAND(),GeneSummaryStats!$D45,GeneSummaryStats!$E45) *BarcodeSummaryStats!T$7, 0)</f>
        <v>4433</v>
      </c>
      <c r="V45">
        <f ca="1">ROUND(_xlfn.NORM.INV(RAND(),GeneSummaryStats!$D45,GeneSummaryStats!$E45) *BarcodeSummaryStats!U$7, 0)</f>
        <v>1653</v>
      </c>
      <c r="W45">
        <f ca="1">ROUND(_xlfn.NORM.INV(RAND(),GeneSummaryStats!$D45,GeneSummaryStats!$E45) *BarcodeSummaryStats!V$7, 0)</f>
        <v>4486</v>
      </c>
      <c r="X45">
        <f ca="1">ROUND(_xlfn.NORM.INV(RAND(),GeneSummaryStats!$D45,GeneSummaryStats!$E45) *BarcodeSummaryStats!W$7, 0)</f>
        <v>2211</v>
      </c>
      <c r="Y45">
        <f ca="1">ROUND(_xlfn.NORM.INV(RAND(),GeneSummaryStats!$D45,GeneSummaryStats!$E45) *BarcodeSummaryStats!X$7, 0)</f>
        <v>2990</v>
      </c>
      <c r="Z45">
        <f ca="1">ROUND(_xlfn.NORM.INV(RAND(),GeneSummaryStats!$D45,GeneSummaryStats!$E45) *BarcodeSummaryStats!Y$7, 0)</f>
        <v>2579</v>
      </c>
      <c r="AA45">
        <f ca="1">ROUND(_xlfn.NORM.INV(RAND(),GeneSummaryStats!$D45,GeneSummaryStats!$E45) *BarcodeSummaryStats!Z$7, 0)</f>
        <v>4190</v>
      </c>
      <c r="AB45">
        <f ca="1">ROUND(_xlfn.NORM.INV(RAND(),GeneSummaryStats!$D45,GeneSummaryStats!$E45) *BarcodeSummaryStats!AA$7, 0)</f>
        <v>3389</v>
      </c>
      <c r="AC45">
        <f ca="1">ROUND(_xlfn.NORM.INV(RAND(),GeneSummaryStats!$D45,GeneSummaryStats!$E45) *BarcodeSummaryStats!AB$7, 0)</f>
        <v>5942</v>
      </c>
      <c r="AD45">
        <f ca="1">ROUND(_xlfn.NORM.INV(RAND(),GeneSummaryStats!$D45,GeneSummaryStats!$E45) *BarcodeSummaryStats!AC$7, 0)</f>
        <v>3344</v>
      </c>
      <c r="AE45">
        <f ca="1">ROUND(_xlfn.NORM.INV(RAND(),GeneSummaryStats!$D45,GeneSummaryStats!$E45) *BarcodeSummaryStats!AD$7, 0)</f>
        <v>4641</v>
      </c>
      <c r="AF45">
        <f ca="1">ROUND(_xlfn.NORM.INV(RAND(),GeneSummaryStats!$D45,GeneSummaryStats!$E45) *BarcodeSummaryStats!AE$7, 0)</f>
        <v>0</v>
      </c>
    </row>
    <row r="46" spans="1:32" x14ac:dyDescent="0.25">
      <c r="A46" t="str">
        <f>BRT_PGx_GNXS_pilot_manuallibrar!A46</f>
        <v>DBH,rs1611115</v>
      </c>
      <c r="B46" t="str">
        <f>BRT_PGx_GNXS_pilot_manuallibrar!B46</f>
        <v>SP_24.14952</v>
      </c>
      <c r="C46">
        <f ca="1">ROUND(_xlfn.NORM.INV(RAND(),GeneSummaryStats!$D46,GeneSummaryStats!$E46) *BarcodeSummaryStats!B$7, 0)</f>
        <v>3273</v>
      </c>
      <c r="D46">
        <f ca="1">ROUND(_xlfn.NORM.INV(RAND(),GeneSummaryStats!$D46,GeneSummaryStats!$E46) *BarcodeSummaryStats!C$7, 0)</f>
        <v>3284</v>
      </c>
      <c r="E46">
        <f ca="1">ROUND(_xlfn.NORM.INV(RAND(),GeneSummaryStats!$D46,GeneSummaryStats!$E46) *BarcodeSummaryStats!D$7, 0)</f>
        <v>6747</v>
      </c>
      <c r="F46">
        <f ca="1">ROUND(_xlfn.NORM.INV(RAND(),GeneSummaryStats!$D46,GeneSummaryStats!$E46) *BarcodeSummaryStats!E$7, 0)</f>
        <v>4997</v>
      </c>
      <c r="G46">
        <f ca="1">ROUND(_xlfn.NORM.INV(RAND(),GeneSummaryStats!$D46,GeneSummaryStats!$E46) *BarcodeSummaryStats!F$7, 0)</f>
        <v>4575</v>
      </c>
      <c r="H46">
        <f ca="1">ROUND(_xlfn.NORM.INV(RAND(),GeneSummaryStats!$D46,GeneSummaryStats!$E46) *BarcodeSummaryStats!G$7, 0)</f>
        <v>3875</v>
      </c>
      <c r="I46">
        <f ca="1">ROUND(_xlfn.NORM.INV(RAND(),GeneSummaryStats!$D46,GeneSummaryStats!$E46) *BarcodeSummaryStats!H$7, 0)</f>
        <v>4065</v>
      </c>
      <c r="J46">
        <f ca="1">ROUND(_xlfn.NORM.INV(RAND(),GeneSummaryStats!$D46,GeneSummaryStats!$E46) *BarcodeSummaryStats!I$7, 0)</f>
        <v>3199</v>
      </c>
      <c r="K46">
        <f ca="1">ROUND(_xlfn.NORM.INV(RAND(),GeneSummaryStats!$D46,GeneSummaryStats!$E46) *BarcodeSummaryStats!J$7, 0)</f>
        <v>6297</v>
      </c>
      <c r="L46">
        <f ca="1">ROUND(_xlfn.NORM.INV(RAND(),GeneSummaryStats!$D46,GeneSummaryStats!$E46) *BarcodeSummaryStats!K$7, 0)</f>
        <v>3428</v>
      </c>
      <c r="M46">
        <f ca="1">ROUND(_xlfn.NORM.INV(RAND(),GeneSummaryStats!$D46,GeneSummaryStats!$E46) *BarcodeSummaryStats!L$7, 0)</f>
        <v>3063</v>
      </c>
      <c r="N46">
        <f ca="1">ROUND(_xlfn.NORM.INV(RAND(),GeneSummaryStats!$D46,GeneSummaryStats!$E46) *BarcodeSummaryStats!M$7, 0)</f>
        <v>4209</v>
      </c>
      <c r="O46">
        <f ca="1">ROUND(_xlfn.NORM.INV(RAND(),GeneSummaryStats!$D46,GeneSummaryStats!$E46) *BarcodeSummaryStats!N$7, 0)</f>
        <v>1989</v>
      </c>
      <c r="P46">
        <f ca="1">ROUND(_xlfn.NORM.INV(RAND(),GeneSummaryStats!$D46,GeneSummaryStats!$E46) *BarcodeSummaryStats!O$7, 0)</f>
        <v>2564</v>
      </c>
      <c r="Q46">
        <f ca="1">ROUND(_xlfn.NORM.INV(RAND(),GeneSummaryStats!$D46,GeneSummaryStats!$E46) *BarcodeSummaryStats!P$7, 0)</f>
        <v>6554</v>
      </c>
      <c r="R46">
        <f ca="1">ROUND(_xlfn.NORM.INV(RAND(),GeneSummaryStats!$D46,GeneSummaryStats!$E46) *BarcodeSummaryStats!Q$7, 0)</f>
        <v>8027</v>
      </c>
      <c r="S46">
        <f ca="1">ROUND(_xlfn.NORM.INV(RAND(),GeneSummaryStats!$D46,GeneSummaryStats!$E46) *BarcodeSummaryStats!R$7, 0)</f>
        <v>4735</v>
      </c>
      <c r="T46">
        <f ca="1">ROUND(_xlfn.NORM.INV(RAND(),GeneSummaryStats!$D46,GeneSummaryStats!$E46) *BarcodeSummaryStats!S$7, 0)</f>
        <v>4490</v>
      </c>
      <c r="U46">
        <f ca="1">ROUND(_xlfn.NORM.INV(RAND(),GeneSummaryStats!$D46,GeneSummaryStats!$E46) *BarcodeSummaryStats!T$7, 0)</f>
        <v>4680</v>
      </c>
      <c r="V46">
        <f ca="1">ROUND(_xlfn.NORM.INV(RAND(),GeneSummaryStats!$D46,GeneSummaryStats!$E46) *BarcodeSummaryStats!U$7, 0)</f>
        <v>2623</v>
      </c>
      <c r="W46">
        <f ca="1">ROUND(_xlfn.NORM.INV(RAND(),GeneSummaryStats!$D46,GeneSummaryStats!$E46) *BarcodeSummaryStats!V$7, 0)</f>
        <v>9984</v>
      </c>
      <c r="X46">
        <f ca="1">ROUND(_xlfn.NORM.INV(RAND(),GeneSummaryStats!$D46,GeneSummaryStats!$E46) *BarcodeSummaryStats!W$7, 0)</f>
        <v>3925</v>
      </c>
      <c r="Y46">
        <f ca="1">ROUND(_xlfn.NORM.INV(RAND(),GeneSummaryStats!$D46,GeneSummaryStats!$E46) *BarcodeSummaryStats!X$7, 0)</f>
        <v>3131</v>
      </c>
      <c r="Z46">
        <f ca="1">ROUND(_xlfn.NORM.INV(RAND(),GeneSummaryStats!$D46,GeneSummaryStats!$E46) *BarcodeSummaryStats!Y$7, 0)</f>
        <v>4760</v>
      </c>
      <c r="AA46">
        <f ca="1">ROUND(_xlfn.NORM.INV(RAND(),GeneSummaryStats!$D46,GeneSummaryStats!$E46) *BarcodeSummaryStats!Z$7, 0)</f>
        <v>8395</v>
      </c>
      <c r="AB46">
        <f ca="1">ROUND(_xlfn.NORM.INV(RAND(),GeneSummaryStats!$D46,GeneSummaryStats!$E46) *BarcodeSummaryStats!AA$7, 0)</f>
        <v>7533</v>
      </c>
      <c r="AC46">
        <f ca="1">ROUND(_xlfn.NORM.INV(RAND(),GeneSummaryStats!$D46,GeneSummaryStats!$E46) *BarcodeSummaryStats!AB$7, 0)</f>
        <v>10748</v>
      </c>
      <c r="AD46">
        <f ca="1">ROUND(_xlfn.NORM.INV(RAND(),GeneSummaryStats!$D46,GeneSummaryStats!$E46) *BarcodeSummaryStats!AC$7, 0)</f>
        <v>4118</v>
      </c>
      <c r="AE46">
        <f ca="1">ROUND(_xlfn.NORM.INV(RAND(),GeneSummaryStats!$D46,GeneSummaryStats!$E46) *BarcodeSummaryStats!AD$7, 0)</f>
        <v>6703</v>
      </c>
      <c r="AF46">
        <f ca="1">ROUND(_xlfn.NORM.INV(RAND(),GeneSummaryStats!$D46,GeneSummaryStats!$E46) *BarcodeSummaryStats!AE$7, 0)</f>
        <v>0</v>
      </c>
    </row>
    <row r="47" spans="1:32" x14ac:dyDescent="0.25">
      <c r="A47" t="str">
        <f>BRT_PGx_GNXS_pilot_manuallibrar!A47</f>
        <v>CYP2C19,rs12248560</v>
      </c>
      <c r="B47" t="str">
        <f>BRT_PGx_GNXS_pilot_manuallibrar!B47</f>
        <v>SP_8.21613</v>
      </c>
      <c r="C47">
        <f ca="1">ROUND(_xlfn.NORM.INV(RAND(),GeneSummaryStats!$D47,GeneSummaryStats!$E47) *BarcodeSummaryStats!B$7, 0)</f>
        <v>1135</v>
      </c>
      <c r="D47">
        <f ca="1">ROUND(_xlfn.NORM.INV(RAND(),GeneSummaryStats!$D47,GeneSummaryStats!$E47) *BarcodeSummaryStats!C$7, 0)</f>
        <v>1225</v>
      </c>
      <c r="E47">
        <f ca="1">ROUND(_xlfn.NORM.INV(RAND(),GeneSummaryStats!$D47,GeneSummaryStats!$E47) *BarcodeSummaryStats!D$7, 0)</f>
        <v>1656</v>
      </c>
      <c r="F47">
        <f ca="1">ROUND(_xlfn.NORM.INV(RAND(),GeneSummaryStats!$D47,GeneSummaryStats!$E47) *BarcodeSummaryStats!E$7, 0)</f>
        <v>1208</v>
      </c>
      <c r="G47">
        <f ca="1">ROUND(_xlfn.NORM.INV(RAND(),GeneSummaryStats!$D47,GeneSummaryStats!$E47) *BarcodeSummaryStats!F$7, 0)</f>
        <v>1269</v>
      </c>
      <c r="H47">
        <f ca="1">ROUND(_xlfn.NORM.INV(RAND(),GeneSummaryStats!$D47,GeneSummaryStats!$E47) *BarcodeSummaryStats!G$7, 0)</f>
        <v>1018</v>
      </c>
      <c r="I47">
        <f ca="1">ROUND(_xlfn.NORM.INV(RAND(),GeneSummaryStats!$D47,GeneSummaryStats!$E47) *BarcodeSummaryStats!H$7, 0)</f>
        <v>1051</v>
      </c>
      <c r="J47">
        <f ca="1">ROUND(_xlfn.NORM.INV(RAND(),GeneSummaryStats!$D47,GeneSummaryStats!$E47) *BarcodeSummaryStats!I$7, 0)</f>
        <v>1013</v>
      </c>
      <c r="K47">
        <f ca="1">ROUND(_xlfn.NORM.INV(RAND(),GeneSummaryStats!$D47,GeneSummaryStats!$E47) *BarcodeSummaryStats!J$7, 0)</f>
        <v>2156</v>
      </c>
      <c r="L47">
        <f ca="1">ROUND(_xlfn.NORM.INV(RAND(),GeneSummaryStats!$D47,GeneSummaryStats!$E47) *BarcodeSummaryStats!K$7, 0)</f>
        <v>969</v>
      </c>
      <c r="M47">
        <f ca="1">ROUND(_xlfn.NORM.INV(RAND(),GeneSummaryStats!$D47,GeneSummaryStats!$E47) *BarcodeSummaryStats!L$7, 0)</f>
        <v>1243</v>
      </c>
      <c r="N47">
        <f ca="1">ROUND(_xlfn.NORM.INV(RAND(),GeneSummaryStats!$D47,GeneSummaryStats!$E47) *BarcodeSummaryStats!M$7, 0)</f>
        <v>2329</v>
      </c>
      <c r="O47">
        <f ca="1">ROUND(_xlfn.NORM.INV(RAND(),GeneSummaryStats!$D47,GeneSummaryStats!$E47) *BarcodeSummaryStats!N$7, 0)</f>
        <v>975</v>
      </c>
      <c r="P47">
        <f ca="1">ROUND(_xlfn.NORM.INV(RAND(),GeneSummaryStats!$D47,GeneSummaryStats!$E47) *BarcodeSummaryStats!O$7, 0)</f>
        <v>1227</v>
      </c>
      <c r="Q47">
        <f ca="1">ROUND(_xlfn.NORM.INV(RAND(),GeneSummaryStats!$D47,GeneSummaryStats!$E47) *BarcodeSummaryStats!P$7, 0)</f>
        <v>3097</v>
      </c>
      <c r="R47">
        <f ca="1">ROUND(_xlfn.NORM.INV(RAND(),GeneSummaryStats!$D47,GeneSummaryStats!$E47) *BarcodeSummaryStats!Q$7, 0)</f>
        <v>2968</v>
      </c>
      <c r="S47">
        <f ca="1">ROUND(_xlfn.NORM.INV(RAND(),GeneSummaryStats!$D47,GeneSummaryStats!$E47) *BarcodeSummaryStats!R$7, 0)</f>
        <v>1554</v>
      </c>
      <c r="T47">
        <f ca="1">ROUND(_xlfn.NORM.INV(RAND(),GeneSummaryStats!$D47,GeneSummaryStats!$E47) *BarcodeSummaryStats!S$7, 0)</f>
        <v>1295</v>
      </c>
      <c r="U47">
        <f ca="1">ROUND(_xlfn.NORM.INV(RAND(),GeneSummaryStats!$D47,GeneSummaryStats!$E47) *BarcodeSummaryStats!T$7, 0)</f>
        <v>1805</v>
      </c>
      <c r="V47">
        <f ca="1">ROUND(_xlfn.NORM.INV(RAND(),GeneSummaryStats!$D47,GeneSummaryStats!$E47) *BarcodeSummaryStats!U$7, 0)</f>
        <v>991</v>
      </c>
      <c r="W47">
        <f ca="1">ROUND(_xlfn.NORM.INV(RAND(),GeneSummaryStats!$D47,GeneSummaryStats!$E47) *BarcodeSummaryStats!V$7, 0)</f>
        <v>1633</v>
      </c>
      <c r="X47">
        <f ca="1">ROUND(_xlfn.NORM.INV(RAND(),GeneSummaryStats!$D47,GeneSummaryStats!$E47) *BarcodeSummaryStats!W$7, 0)</f>
        <v>1142</v>
      </c>
      <c r="Y47">
        <f ca="1">ROUND(_xlfn.NORM.INV(RAND(),GeneSummaryStats!$D47,GeneSummaryStats!$E47) *BarcodeSummaryStats!X$7, 0)</f>
        <v>1782</v>
      </c>
      <c r="Z47">
        <f ca="1">ROUND(_xlfn.NORM.INV(RAND(),GeneSummaryStats!$D47,GeneSummaryStats!$E47) *BarcodeSummaryStats!Y$7, 0)</f>
        <v>1635</v>
      </c>
      <c r="AA47">
        <f ca="1">ROUND(_xlfn.NORM.INV(RAND(),GeneSummaryStats!$D47,GeneSummaryStats!$E47) *BarcodeSummaryStats!Z$7, 0)</f>
        <v>3519</v>
      </c>
      <c r="AB47">
        <f ca="1">ROUND(_xlfn.NORM.INV(RAND(),GeneSummaryStats!$D47,GeneSummaryStats!$E47) *BarcodeSummaryStats!AA$7, 0)</f>
        <v>1307</v>
      </c>
      <c r="AC47">
        <f ca="1">ROUND(_xlfn.NORM.INV(RAND(),GeneSummaryStats!$D47,GeneSummaryStats!$E47) *BarcodeSummaryStats!AB$7, 0)</f>
        <v>3685</v>
      </c>
      <c r="AD47">
        <f ca="1">ROUND(_xlfn.NORM.INV(RAND(),GeneSummaryStats!$D47,GeneSummaryStats!$E47) *BarcodeSummaryStats!AC$7, 0)</f>
        <v>1305</v>
      </c>
      <c r="AE47">
        <f ca="1">ROUND(_xlfn.NORM.INV(RAND(),GeneSummaryStats!$D47,GeneSummaryStats!$E47) *BarcodeSummaryStats!AD$7, 0)</f>
        <v>1776</v>
      </c>
      <c r="AF47">
        <f ca="1">ROUND(_xlfn.NORM.INV(RAND(),GeneSummaryStats!$D47,GeneSummaryStats!$E47) *BarcodeSummaryStats!AE$7, 0)</f>
        <v>0</v>
      </c>
    </row>
    <row r="48" spans="1:32" x14ac:dyDescent="0.25">
      <c r="A48" t="str">
        <f>BRT_PGx_GNXS_pilot_manuallibrar!A48</f>
        <v>CYP2C19,rs28399504</v>
      </c>
      <c r="B48" t="str">
        <f>BRT_PGx_GNXS_pilot_manuallibrar!B48</f>
        <v>SP_2.36806.2</v>
      </c>
      <c r="C48">
        <f ca="1">ROUND(_xlfn.NORM.INV(RAND(),GeneSummaryStats!$D48,GeneSummaryStats!$E48) *BarcodeSummaryStats!B$7, 0)</f>
        <v>710</v>
      </c>
      <c r="D48">
        <f ca="1">ROUND(_xlfn.NORM.INV(RAND(),GeneSummaryStats!$D48,GeneSummaryStats!$E48) *BarcodeSummaryStats!C$7, 0)</f>
        <v>2495</v>
      </c>
      <c r="E48">
        <f ca="1">ROUND(_xlfn.NORM.INV(RAND(),GeneSummaryStats!$D48,GeneSummaryStats!$E48) *BarcodeSummaryStats!D$7, 0)</f>
        <v>2725</v>
      </c>
      <c r="F48">
        <f ca="1">ROUND(_xlfn.NORM.INV(RAND(),GeneSummaryStats!$D48,GeneSummaryStats!$E48) *BarcodeSummaryStats!E$7, 0)</f>
        <v>2366</v>
      </c>
      <c r="G48">
        <f ca="1">ROUND(_xlfn.NORM.INV(RAND(),GeneSummaryStats!$D48,GeneSummaryStats!$E48) *BarcodeSummaryStats!F$7, 0)</f>
        <v>3297</v>
      </c>
      <c r="H48">
        <f ca="1">ROUND(_xlfn.NORM.INV(RAND(),GeneSummaryStats!$D48,GeneSummaryStats!$E48) *BarcodeSummaryStats!G$7, 0)</f>
        <v>1230</v>
      </c>
      <c r="I48">
        <f ca="1">ROUND(_xlfn.NORM.INV(RAND(),GeneSummaryStats!$D48,GeneSummaryStats!$E48) *BarcodeSummaryStats!H$7, 0)</f>
        <v>1573</v>
      </c>
      <c r="J48">
        <f ca="1">ROUND(_xlfn.NORM.INV(RAND(),GeneSummaryStats!$D48,GeneSummaryStats!$E48) *BarcodeSummaryStats!I$7, 0)</f>
        <v>2774</v>
      </c>
      <c r="K48">
        <f ca="1">ROUND(_xlfn.NORM.INV(RAND(),GeneSummaryStats!$D48,GeneSummaryStats!$E48) *BarcodeSummaryStats!J$7, 0)</f>
        <v>3192</v>
      </c>
      <c r="L48">
        <f ca="1">ROUND(_xlfn.NORM.INV(RAND(),GeneSummaryStats!$D48,GeneSummaryStats!$E48) *BarcodeSummaryStats!K$7, 0)</f>
        <v>2164</v>
      </c>
      <c r="M48">
        <f ca="1">ROUND(_xlfn.NORM.INV(RAND(),GeneSummaryStats!$D48,GeneSummaryStats!$E48) *BarcodeSummaryStats!L$7, 0)</f>
        <v>2493</v>
      </c>
      <c r="N48">
        <f ca="1">ROUND(_xlfn.NORM.INV(RAND(),GeneSummaryStats!$D48,GeneSummaryStats!$E48) *BarcodeSummaryStats!M$7, 0)</f>
        <v>2770</v>
      </c>
      <c r="O48">
        <f ca="1">ROUND(_xlfn.NORM.INV(RAND(),GeneSummaryStats!$D48,GeneSummaryStats!$E48) *BarcodeSummaryStats!N$7, 0)</f>
        <v>1379</v>
      </c>
      <c r="P48">
        <f ca="1">ROUND(_xlfn.NORM.INV(RAND(),GeneSummaryStats!$D48,GeneSummaryStats!$E48) *BarcodeSummaryStats!O$7, 0)</f>
        <v>2136</v>
      </c>
      <c r="Q48">
        <f ca="1">ROUND(_xlfn.NORM.INV(RAND(),GeneSummaryStats!$D48,GeneSummaryStats!$E48) *BarcodeSummaryStats!P$7, 0)</f>
        <v>6155</v>
      </c>
      <c r="R48">
        <f ca="1">ROUND(_xlfn.NORM.INV(RAND(),GeneSummaryStats!$D48,GeneSummaryStats!$E48) *BarcodeSummaryStats!Q$7, 0)</f>
        <v>5200</v>
      </c>
      <c r="S48">
        <f ca="1">ROUND(_xlfn.NORM.INV(RAND(),GeneSummaryStats!$D48,GeneSummaryStats!$E48) *BarcodeSummaryStats!R$7, 0)</f>
        <v>3012</v>
      </c>
      <c r="T48">
        <f ca="1">ROUND(_xlfn.NORM.INV(RAND(),GeneSummaryStats!$D48,GeneSummaryStats!$E48) *BarcodeSummaryStats!S$7, 0)</f>
        <v>2586</v>
      </c>
      <c r="U48">
        <f ca="1">ROUND(_xlfn.NORM.INV(RAND(),GeneSummaryStats!$D48,GeneSummaryStats!$E48) *BarcodeSummaryStats!T$7, 0)</f>
        <v>3815</v>
      </c>
      <c r="V48">
        <f ca="1">ROUND(_xlfn.NORM.INV(RAND(),GeneSummaryStats!$D48,GeneSummaryStats!$E48) *BarcodeSummaryStats!U$7, 0)</f>
        <v>1840</v>
      </c>
      <c r="W48">
        <f ca="1">ROUND(_xlfn.NORM.INV(RAND(),GeneSummaryStats!$D48,GeneSummaryStats!$E48) *BarcodeSummaryStats!V$7, 0)</f>
        <v>2673</v>
      </c>
      <c r="X48">
        <f ca="1">ROUND(_xlfn.NORM.INV(RAND(),GeneSummaryStats!$D48,GeneSummaryStats!$E48) *BarcodeSummaryStats!W$7, 0)</f>
        <v>2369</v>
      </c>
      <c r="Y48">
        <f ca="1">ROUND(_xlfn.NORM.INV(RAND(),GeneSummaryStats!$D48,GeneSummaryStats!$E48) *BarcodeSummaryStats!X$7, 0)</f>
        <v>2963</v>
      </c>
      <c r="Z48">
        <f ca="1">ROUND(_xlfn.NORM.INV(RAND(),GeneSummaryStats!$D48,GeneSummaryStats!$E48) *BarcodeSummaryStats!Y$7, 0)</f>
        <v>3178</v>
      </c>
      <c r="AA48">
        <f ca="1">ROUND(_xlfn.NORM.INV(RAND(),GeneSummaryStats!$D48,GeneSummaryStats!$E48) *BarcodeSummaryStats!Z$7, 0)</f>
        <v>5526</v>
      </c>
      <c r="AB48">
        <f ca="1">ROUND(_xlfn.NORM.INV(RAND(),GeneSummaryStats!$D48,GeneSummaryStats!$E48) *BarcodeSummaryStats!AA$7, 0)</f>
        <v>3482</v>
      </c>
      <c r="AC48">
        <f ca="1">ROUND(_xlfn.NORM.INV(RAND(),GeneSummaryStats!$D48,GeneSummaryStats!$E48) *BarcodeSummaryStats!AB$7, 0)</f>
        <v>3296</v>
      </c>
      <c r="AD48">
        <f ca="1">ROUND(_xlfn.NORM.INV(RAND(),GeneSummaryStats!$D48,GeneSummaryStats!$E48) *BarcodeSummaryStats!AC$7, 0)</f>
        <v>2382</v>
      </c>
      <c r="AE48">
        <f ca="1">ROUND(_xlfn.NORM.INV(RAND(),GeneSummaryStats!$D48,GeneSummaryStats!$E48) *BarcodeSummaryStats!AD$7, 0)</f>
        <v>4911</v>
      </c>
      <c r="AF48">
        <f ca="1">ROUND(_xlfn.NORM.INV(RAND(),GeneSummaryStats!$D48,GeneSummaryStats!$E48) *BarcodeSummaryStats!AE$7, 0)</f>
        <v>0</v>
      </c>
    </row>
    <row r="49" spans="1:32" x14ac:dyDescent="0.25">
      <c r="A49" t="str">
        <f>BRT_PGx_GNXS_pilot_manuallibrar!A49</f>
        <v>CYP2C19,rs17878459</v>
      </c>
      <c r="B49" t="str">
        <f>BRT_PGx_GNXS_pilot_manuallibrar!B49</f>
        <v>SP_10.177049</v>
      </c>
      <c r="C49">
        <f ca="1">ROUND(_xlfn.NORM.INV(RAND(),GeneSummaryStats!$D49,GeneSummaryStats!$E49) *BarcodeSummaryStats!B$7, 0)</f>
        <v>2083</v>
      </c>
      <c r="D49">
        <f ca="1">ROUND(_xlfn.NORM.INV(RAND(),GeneSummaryStats!$D49,GeneSummaryStats!$E49) *BarcodeSummaryStats!C$7, 0)</f>
        <v>2202</v>
      </c>
      <c r="E49">
        <f ca="1">ROUND(_xlfn.NORM.INV(RAND(),GeneSummaryStats!$D49,GeneSummaryStats!$E49) *BarcodeSummaryStats!D$7, 0)</f>
        <v>3497</v>
      </c>
      <c r="F49">
        <f ca="1">ROUND(_xlfn.NORM.INV(RAND(),GeneSummaryStats!$D49,GeneSummaryStats!$E49) *BarcodeSummaryStats!E$7, 0)</f>
        <v>3339</v>
      </c>
      <c r="G49">
        <f ca="1">ROUND(_xlfn.NORM.INV(RAND(),GeneSummaryStats!$D49,GeneSummaryStats!$E49) *BarcodeSummaryStats!F$7, 0)</f>
        <v>3364</v>
      </c>
      <c r="H49">
        <f ca="1">ROUND(_xlfn.NORM.INV(RAND(),GeneSummaryStats!$D49,GeneSummaryStats!$E49) *BarcodeSummaryStats!G$7, 0)</f>
        <v>2756</v>
      </c>
      <c r="I49">
        <f ca="1">ROUND(_xlfn.NORM.INV(RAND(),GeneSummaryStats!$D49,GeneSummaryStats!$E49) *BarcodeSummaryStats!H$7, 0)</f>
        <v>2144</v>
      </c>
      <c r="J49">
        <f ca="1">ROUND(_xlfn.NORM.INV(RAND(),GeneSummaryStats!$D49,GeneSummaryStats!$E49) *BarcodeSummaryStats!I$7, 0)</f>
        <v>2032</v>
      </c>
      <c r="K49">
        <f ca="1">ROUND(_xlfn.NORM.INV(RAND(),GeneSummaryStats!$D49,GeneSummaryStats!$E49) *BarcodeSummaryStats!J$7, 0)</f>
        <v>3651</v>
      </c>
      <c r="L49">
        <f ca="1">ROUND(_xlfn.NORM.INV(RAND(),GeneSummaryStats!$D49,GeneSummaryStats!$E49) *BarcodeSummaryStats!K$7, 0)</f>
        <v>2801</v>
      </c>
      <c r="M49">
        <f ca="1">ROUND(_xlfn.NORM.INV(RAND(),GeneSummaryStats!$D49,GeneSummaryStats!$E49) *BarcodeSummaryStats!L$7, 0)</f>
        <v>2378</v>
      </c>
      <c r="N49">
        <f ca="1">ROUND(_xlfn.NORM.INV(RAND(),GeneSummaryStats!$D49,GeneSummaryStats!$E49) *BarcodeSummaryStats!M$7, 0)</f>
        <v>3078</v>
      </c>
      <c r="O49">
        <f ca="1">ROUND(_xlfn.NORM.INV(RAND(),GeneSummaryStats!$D49,GeneSummaryStats!$E49) *BarcodeSummaryStats!N$7, 0)</f>
        <v>2215</v>
      </c>
      <c r="P49">
        <f ca="1">ROUND(_xlfn.NORM.INV(RAND(),GeneSummaryStats!$D49,GeneSummaryStats!$E49) *BarcodeSummaryStats!O$7, 0)</f>
        <v>1862</v>
      </c>
      <c r="Q49">
        <f ca="1">ROUND(_xlfn.NORM.INV(RAND(),GeneSummaryStats!$D49,GeneSummaryStats!$E49) *BarcodeSummaryStats!P$7, 0)</f>
        <v>5521</v>
      </c>
      <c r="R49">
        <f ca="1">ROUND(_xlfn.NORM.INV(RAND(),GeneSummaryStats!$D49,GeneSummaryStats!$E49) *BarcodeSummaryStats!Q$7, 0)</f>
        <v>5459</v>
      </c>
      <c r="S49">
        <f ca="1">ROUND(_xlfn.NORM.INV(RAND(),GeneSummaryStats!$D49,GeneSummaryStats!$E49) *BarcodeSummaryStats!R$7, 0)</f>
        <v>3799</v>
      </c>
      <c r="T49">
        <f ca="1">ROUND(_xlfn.NORM.INV(RAND(),GeneSummaryStats!$D49,GeneSummaryStats!$E49) *BarcodeSummaryStats!S$7, 0)</f>
        <v>3045</v>
      </c>
      <c r="U49">
        <f ca="1">ROUND(_xlfn.NORM.INV(RAND(),GeneSummaryStats!$D49,GeneSummaryStats!$E49) *BarcodeSummaryStats!T$7, 0)</f>
        <v>3566</v>
      </c>
      <c r="V49">
        <f ca="1">ROUND(_xlfn.NORM.INV(RAND(),GeneSummaryStats!$D49,GeneSummaryStats!$E49) *BarcodeSummaryStats!U$7, 0)</f>
        <v>1730</v>
      </c>
      <c r="W49">
        <f ca="1">ROUND(_xlfn.NORM.INV(RAND(),GeneSummaryStats!$D49,GeneSummaryStats!$E49) *BarcodeSummaryStats!V$7, 0)</f>
        <v>4784</v>
      </c>
      <c r="X49">
        <f ca="1">ROUND(_xlfn.NORM.INV(RAND(),GeneSummaryStats!$D49,GeneSummaryStats!$E49) *BarcodeSummaryStats!W$7, 0)</f>
        <v>2784</v>
      </c>
      <c r="Y49">
        <f ca="1">ROUND(_xlfn.NORM.INV(RAND(),GeneSummaryStats!$D49,GeneSummaryStats!$E49) *BarcodeSummaryStats!X$7, 0)</f>
        <v>3103</v>
      </c>
      <c r="Z49">
        <f ca="1">ROUND(_xlfn.NORM.INV(RAND(),GeneSummaryStats!$D49,GeneSummaryStats!$E49) *BarcodeSummaryStats!Y$7, 0)</f>
        <v>2927</v>
      </c>
      <c r="AA49">
        <f ca="1">ROUND(_xlfn.NORM.INV(RAND(),GeneSummaryStats!$D49,GeneSummaryStats!$E49) *BarcodeSummaryStats!Z$7, 0)</f>
        <v>5262</v>
      </c>
      <c r="AB49">
        <f ca="1">ROUND(_xlfn.NORM.INV(RAND(),GeneSummaryStats!$D49,GeneSummaryStats!$E49) *BarcodeSummaryStats!AA$7, 0)</f>
        <v>3015</v>
      </c>
      <c r="AC49">
        <f ca="1">ROUND(_xlfn.NORM.INV(RAND(),GeneSummaryStats!$D49,GeneSummaryStats!$E49) *BarcodeSummaryStats!AB$7, 0)</f>
        <v>5494</v>
      </c>
      <c r="AD49">
        <f ca="1">ROUND(_xlfn.NORM.INV(RAND(),GeneSummaryStats!$D49,GeneSummaryStats!$E49) *BarcodeSummaryStats!AC$7, 0)</f>
        <v>2633</v>
      </c>
      <c r="AE49">
        <f ca="1">ROUND(_xlfn.NORM.INV(RAND(),GeneSummaryStats!$D49,GeneSummaryStats!$E49) *BarcodeSummaryStats!AD$7, 0)</f>
        <v>5260</v>
      </c>
      <c r="AF49">
        <f ca="1">ROUND(_xlfn.NORM.INV(RAND(),GeneSummaryStats!$D49,GeneSummaryStats!$E49) *BarcodeSummaryStats!AE$7, 0)</f>
        <v>0</v>
      </c>
    </row>
    <row r="50" spans="1:32" x14ac:dyDescent="0.25">
      <c r="A50" t="str">
        <f>BRT_PGx_GNXS_pilot_manuallibrar!A50</f>
        <v>CYP2C19,rs72552267,rs17884712,rs41291556</v>
      </c>
      <c r="B50" t="str">
        <f>BRT_PGx_GNXS_pilot_manuallibrar!B50</f>
        <v>SP_10.131512m</v>
      </c>
      <c r="C50">
        <f ca="1">ROUND(_xlfn.NORM.INV(RAND(),GeneSummaryStats!$D50,GeneSummaryStats!$E50) *BarcodeSummaryStats!B$7, 0)</f>
        <v>3450</v>
      </c>
      <c r="D50">
        <f ca="1">ROUND(_xlfn.NORM.INV(RAND(),GeneSummaryStats!$D50,GeneSummaryStats!$E50) *BarcodeSummaryStats!C$7, 0)</f>
        <v>3474</v>
      </c>
      <c r="E50">
        <f ca="1">ROUND(_xlfn.NORM.INV(RAND(),GeneSummaryStats!$D50,GeneSummaryStats!$E50) *BarcodeSummaryStats!D$7, 0)</f>
        <v>5030</v>
      </c>
      <c r="F50">
        <f ca="1">ROUND(_xlfn.NORM.INV(RAND(),GeneSummaryStats!$D50,GeneSummaryStats!$E50) *BarcodeSummaryStats!E$7, 0)</f>
        <v>3488</v>
      </c>
      <c r="G50">
        <f ca="1">ROUND(_xlfn.NORM.INV(RAND(),GeneSummaryStats!$D50,GeneSummaryStats!$E50) *BarcodeSummaryStats!F$7, 0)</f>
        <v>5107</v>
      </c>
      <c r="H50">
        <f ca="1">ROUND(_xlfn.NORM.INV(RAND(),GeneSummaryStats!$D50,GeneSummaryStats!$E50) *BarcodeSummaryStats!G$7, 0)</f>
        <v>3407</v>
      </c>
      <c r="I50">
        <f ca="1">ROUND(_xlfn.NORM.INV(RAND(),GeneSummaryStats!$D50,GeneSummaryStats!$E50) *BarcodeSummaryStats!H$7, 0)</f>
        <v>3278</v>
      </c>
      <c r="J50">
        <f ca="1">ROUND(_xlfn.NORM.INV(RAND(),GeneSummaryStats!$D50,GeneSummaryStats!$E50) *BarcodeSummaryStats!I$7, 0)</f>
        <v>3905</v>
      </c>
      <c r="K50">
        <f ca="1">ROUND(_xlfn.NORM.INV(RAND(),GeneSummaryStats!$D50,GeneSummaryStats!$E50) *BarcodeSummaryStats!J$7, 0)</f>
        <v>5858</v>
      </c>
      <c r="L50">
        <f ca="1">ROUND(_xlfn.NORM.INV(RAND(),GeneSummaryStats!$D50,GeneSummaryStats!$E50) *BarcodeSummaryStats!K$7, 0)</f>
        <v>4399</v>
      </c>
      <c r="M50">
        <f ca="1">ROUND(_xlfn.NORM.INV(RAND(),GeneSummaryStats!$D50,GeneSummaryStats!$E50) *BarcodeSummaryStats!L$7, 0)</f>
        <v>3196</v>
      </c>
      <c r="N50">
        <f ca="1">ROUND(_xlfn.NORM.INV(RAND(),GeneSummaryStats!$D50,GeneSummaryStats!$E50) *BarcodeSummaryStats!M$7, 0)</f>
        <v>5125</v>
      </c>
      <c r="O50">
        <f ca="1">ROUND(_xlfn.NORM.INV(RAND(),GeneSummaryStats!$D50,GeneSummaryStats!$E50) *BarcodeSummaryStats!N$7, 0)</f>
        <v>2979</v>
      </c>
      <c r="P50">
        <f ca="1">ROUND(_xlfn.NORM.INV(RAND(),GeneSummaryStats!$D50,GeneSummaryStats!$E50) *BarcodeSummaryStats!O$7, 0)</f>
        <v>2292</v>
      </c>
      <c r="Q50">
        <f ca="1">ROUND(_xlfn.NORM.INV(RAND(),GeneSummaryStats!$D50,GeneSummaryStats!$E50) *BarcodeSummaryStats!P$7, 0)</f>
        <v>6658</v>
      </c>
      <c r="R50">
        <f ca="1">ROUND(_xlfn.NORM.INV(RAND(),GeneSummaryStats!$D50,GeneSummaryStats!$E50) *BarcodeSummaryStats!Q$7, 0)</f>
        <v>7676</v>
      </c>
      <c r="S50">
        <f ca="1">ROUND(_xlfn.NORM.INV(RAND(),GeneSummaryStats!$D50,GeneSummaryStats!$E50) *BarcodeSummaryStats!R$7, 0)</f>
        <v>4348</v>
      </c>
      <c r="T50">
        <f ca="1">ROUND(_xlfn.NORM.INV(RAND(),GeneSummaryStats!$D50,GeneSummaryStats!$E50) *BarcodeSummaryStats!S$7, 0)</f>
        <v>5126</v>
      </c>
      <c r="U50">
        <f ca="1">ROUND(_xlfn.NORM.INV(RAND(),GeneSummaryStats!$D50,GeneSummaryStats!$E50) *BarcodeSummaryStats!T$7, 0)</f>
        <v>4818</v>
      </c>
      <c r="V50">
        <f ca="1">ROUND(_xlfn.NORM.INV(RAND(),GeneSummaryStats!$D50,GeneSummaryStats!$E50) *BarcodeSummaryStats!U$7, 0)</f>
        <v>2297</v>
      </c>
      <c r="W50">
        <f ca="1">ROUND(_xlfn.NORM.INV(RAND(),GeneSummaryStats!$D50,GeneSummaryStats!$E50) *BarcodeSummaryStats!V$7, 0)</f>
        <v>5702</v>
      </c>
      <c r="X50">
        <f ca="1">ROUND(_xlfn.NORM.INV(RAND(),GeneSummaryStats!$D50,GeneSummaryStats!$E50) *BarcodeSummaryStats!W$7, 0)</f>
        <v>4244</v>
      </c>
      <c r="Y50">
        <f ca="1">ROUND(_xlfn.NORM.INV(RAND(),GeneSummaryStats!$D50,GeneSummaryStats!$E50) *BarcodeSummaryStats!X$7, 0)</f>
        <v>3936</v>
      </c>
      <c r="Z50">
        <f ca="1">ROUND(_xlfn.NORM.INV(RAND(),GeneSummaryStats!$D50,GeneSummaryStats!$E50) *BarcodeSummaryStats!Y$7, 0)</f>
        <v>5401</v>
      </c>
      <c r="AA50">
        <f ca="1">ROUND(_xlfn.NORM.INV(RAND(),GeneSummaryStats!$D50,GeneSummaryStats!$E50) *BarcodeSummaryStats!Z$7, 0)</f>
        <v>7307</v>
      </c>
      <c r="AB50">
        <f ca="1">ROUND(_xlfn.NORM.INV(RAND(),GeneSummaryStats!$D50,GeneSummaryStats!$E50) *BarcodeSummaryStats!AA$7, 0)</f>
        <v>4387</v>
      </c>
      <c r="AC50">
        <f ca="1">ROUND(_xlfn.NORM.INV(RAND(),GeneSummaryStats!$D50,GeneSummaryStats!$E50) *BarcodeSummaryStats!AB$7, 0)</f>
        <v>9818</v>
      </c>
      <c r="AD50">
        <f ca="1">ROUND(_xlfn.NORM.INV(RAND(),GeneSummaryStats!$D50,GeneSummaryStats!$E50) *BarcodeSummaryStats!AC$7, 0)</f>
        <v>3039</v>
      </c>
      <c r="AE50">
        <f ca="1">ROUND(_xlfn.NORM.INV(RAND(),GeneSummaryStats!$D50,GeneSummaryStats!$E50) *BarcodeSummaryStats!AD$7, 0)</f>
        <v>6347</v>
      </c>
      <c r="AF50">
        <f ca="1">ROUND(_xlfn.NORM.INV(RAND(),GeneSummaryStats!$D50,GeneSummaryStats!$E50) *BarcodeSummaryStats!AE$7, 0)</f>
        <v>0</v>
      </c>
    </row>
    <row r="51" spans="1:32" x14ac:dyDescent="0.25">
      <c r="A51" t="str">
        <f>BRT_PGx_GNXS_pilot_manuallibrar!A51</f>
        <v>CYP2C19,rs4986893</v>
      </c>
      <c r="B51" t="str">
        <f>BRT_PGx_GNXS_pilot_manuallibrar!B51</f>
        <v>SP_11.65250</v>
      </c>
      <c r="C51">
        <f ca="1">ROUND(_xlfn.NORM.INV(RAND(),GeneSummaryStats!$D51,GeneSummaryStats!$E51) *BarcodeSummaryStats!B$7, 0)</f>
        <v>927</v>
      </c>
      <c r="D51">
        <f ca="1">ROUND(_xlfn.NORM.INV(RAND(),GeneSummaryStats!$D51,GeneSummaryStats!$E51) *BarcodeSummaryStats!C$7, 0)</f>
        <v>987</v>
      </c>
      <c r="E51">
        <f ca="1">ROUND(_xlfn.NORM.INV(RAND(),GeneSummaryStats!$D51,GeneSummaryStats!$E51) *BarcodeSummaryStats!D$7, 0)</f>
        <v>1405</v>
      </c>
      <c r="F51">
        <f ca="1">ROUND(_xlfn.NORM.INV(RAND(),GeneSummaryStats!$D51,GeneSummaryStats!$E51) *BarcodeSummaryStats!E$7, 0)</f>
        <v>1323</v>
      </c>
      <c r="G51">
        <f ca="1">ROUND(_xlfn.NORM.INV(RAND(),GeneSummaryStats!$D51,GeneSummaryStats!$E51) *BarcodeSummaryStats!F$7, 0)</f>
        <v>1489</v>
      </c>
      <c r="H51">
        <f ca="1">ROUND(_xlfn.NORM.INV(RAND(),GeneSummaryStats!$D51,GeneSummaryStats!$E51) *BarcodeSummaryStats!G$7, 0)</f>
        <v>1177</v>
      </c>
      <c r="I51">
        <f ca="1">ROUND(_xlfn.NORM.INV(RAND(),GeneSummaryStats!$D51,GeneSummaryStats!$E51) *BarcodeSummaryStats!H$7, 0)</f>
        <v>1378</v>
      </c>
      <c r="J51">
        <f ca="1">ROUND(_xlfn.NORM.INV(RAND(),GeneSummaryStats!$D51,GeneSummaryStats!$E51) *BarcodeSummaryStats!I$7, 0)</f>
        <v>1107</v>
      </c>
      <c r="K51">
        <f ca="1">ROUND(_xlfn.NORM.INV(RAND(),GeneSummaryStats!$D51,GeneSummaryStats!$E51) *BarcodeSummaryStats!J$7, 0)</f>
        <v>2048</v>
      </c>
      <c r="L51">
        <f ca="1">ROUND(_xlfn.NORM.INV(RAND(),GeneSummaryStats!$D51,GeneSummaryStats!$E51) *BarcodeSummaryStats!K$7, 0)</f>
        <v>1212</v>
      </c>
      <c r="M51">
        <f ca="1">ROUND(_xlfn.NORM.INV(RAND(),GeneSummaryStats!$D51,GeneSummaryStats!$E51) *BarcodeSummaryStats!L$7, 0)</f>
        <v>987</v>
      </c>
      <c r="N51">
        <f ca="1">ROUND(_xlfn.NORM.INV(RAND(),GeneSummaryStats!$D51,GeneSummaryStats!$E51) *BarcodeSummaryStats!M$7, 0)</f>
        <v>1752</v>
      </c>
      <c r="O51">
        <f ca="1">ROUND(_xlfn.NORM.INV(RAND(),GeneSummaryStats!$D51,GeneSummaryStats!$E51) *BarcodeSummaryStats!N$7, 0)</f>
        <v>814</v>
      </c>
      <c r="P51">
        <f ca="1">ROUND(_xlfn.NORM.INV(RAND(),GeneSummaryStats!$D51,GeneSummaryStats!$E51) *BarcodeSummaryStats!O$7, 0)</f>
        <v>825</v>
      </c>
      <c r="Q51">
        <f ca="1">ROUND(_xlfn.NORM.INV(RAND(),GeneSummaryStats!$D51,GeneSummaryStats!$E51) *BarcodeSummaryStats!P$7, 0)</f>
        <v>2576</v>
      </c>
      <c r="R51">
        <f ca="1">ROUND(_xlfn.NORM.INV(RAND(),GeneSummaryStats!$D51,GeneSummaryStats!$E51) *BarcodeSummaryStats!Q$7, 0)</f>
        <v>2354</v>
      </c>
      <c r="S51">
        <f ca="1">ROUND(_xlfn.NORM.INV(RAND(),GeneSummaryStats!$D51,GeneSummaryStats!$E51) *BarcodeSummaryStats!R$7, 0)</f>
        <v>1510</v>
      </c>
      <c r="T51">
        <f ca="1">ROUND(_xlfn.NORM.INV(RAND(),GeneSummaryStats!$D51,GeneSummaryStats!$E51) *BarcodeSummaryStats!S$7, 0)</f>
        <v>1131</v>
      </c>
      <c r="U51">
        <f ca="1">ROUND(_xlfn.NORM.INV(RAND(),GeneSummaryStats!$D51,GeneSummaryStats!$E51) *BarcodeSummaryStats!T$7, 0)</f>
        <v>1631</v>
      </c>
      <c r="V51">
        <f ca="1">ROUND(_xlfn.NORM.INV(RAND(),GeneSummaryStats!$D51,GeneSummaryStats!$E51) *BarcodeSummaryStats!U$7, 0)</f>
        <v>667</v>
      </c>
      <c r="W51">
        <f ca="1">ROUND(_xlfn.NORM.INV(RAND(),GeneSummaryStats!$D51,GeneSummaryStats!$E51) *BarcodeSummaryStats!V$7, 0)</f>
        <v>2561</v>
      </c>
      <c r="X51">
        <f ca="1">ROUND(_xlfn.NORM.INV(RAND(),GeneSummaryStats!$D51,GeneSummaryStats!$E51) *BarcodeSummaryStats!W$7, 0)</f>
        <v>1053</v>
      </c>
      <c r="Y51">
        <f ca="1">ROUND(_xlfn.NORM.INV(RAND(),GeneSummaryStats!$D51,GeneSummaryStats!$E51) *BarcodeSummaryStats!X$7, 0)</f>
        <v>1390</v>
      </c>
      <c r="Z51">
        <f ca="1">ROUND(_xlfn.NORM.INV(RAND(),GeneSummaryStats!$D51,GeneSummaryStats!$E51) *BarcodeSummaryStats!Y$7, 0)</f>
        <v>1013</v>
      </c>
      <c r="AA51">
        <f ca="1">ROUND(_xlfn.NORM.INV(RAND(),GeneSummaryStats!$D51,GeneSummaryStats!$E51) *BarcodeSummaryStats!Z$7, 0)</f>
        <v>3189</v>
      </c>
      <c r="AB51">
        <f ca="1">ROUND(_xlfn.NORM.INV(RAND(),GeneSummaryStats!$D51,GeneSummaryStats!$E51) *BarcodeSummaryStats!AA$7, 0)</f>
        <v>1266</v>
      </c>
      <c r="AC51">
        <f ca="1">ROUND(_xlfn.NORM.INV(RAND(),GeneSummaryStats!$D51,GeneSummaryStats!$E51) *BarcodeSummaryStats!AB$7, 0)</f>
        <v>2278</v>
      </c>
      <c r="AD51">
        <f ca="1">ROUND(_xlfn.NORM.INV(RAND(),GeneSummaryStats!$D51,GeneSummaryStats!$E51) *BarcodeSummaryStats!AC$7, 0)</f>
        <v>1090</v>
      </c>
      <c r="AE51">
        <f ca="1">ROUND(_xlfn.NORM.INV(RAND(),GeneSummaryStats!$D51,GeneSummaryStats!$E51) *BarcodeSummaryStats!AD$7, 0)</f>
        <v>2050</v>
      </c>
      <c r="AF51">
        <f ca="1">ROUND(_xlfn.NORM.INV(RAND(),GeneSummaryStats!$D51,GeneSummaryStats!$E51) *BarcodeSummaryStats!AE$7, 0)</f>
        <v>0</v>
      </c>
    </row>
    <row r="52" spans="1:32" x14ac:dyDescent="0.25">
      <c r="A52" t="str">
        <f>BRT_PGx_GNXS_pilot_manuallibrar!A52</f>
        <v>CYP2C19,rs4244285,rs6413438</v>
      </c>
      <c r="B52" t="str">
        <f>BRT_PGx_GNXS_pilot_manuallibrar!B52</f>
        <v>SP_1.1928</v>
      </c>
      <c r="C52">
        <f ca="1">ROUND(_xlfn.NORM.INV(RAND(),GeneSummaryStats!$D52,GeneSummaryStats!$E52) *BarcodeSummaryStats!B$7, 0)</f>
        <v>1087</v>
      </c>
      <c r="D52">
        <f ca="1">ROUND(_xlfn.NORM.INV(RAND(),GeneSummaryStats!$D52,GeneSummaryStats!$E52) *BarcodeSummaryStats!C$7, 0)</f>
        <v>1138</v>
      </c>
      <c r="E52">
        <f ca="1">ROUND(_xlfn.NORM.INV(RAND(),GeneSummaryStats!$D52,GeneSummaryStats!$E52) *BarcodeSummaryStats!D$7, 0)</f>
        <v>1251</v>
      </c>
      <c r="F52">
        <f ca="1">ROUND(_xlfn.NORM.INV(RAND(),GeneSummaryStats!$D52,GeneSummaryStats!$E52) *BarcodeSummaryStats!E$7, 0)</f>
        <v>369</v>
      </c>
      <c r="G52">
        <f ca="1">ROUND(_xlfn.NORM.INV(RAND(),GeneSummaryStats!$D52,GeneSummaryStats!$E52) *BarcodeSummaryStats!F$7, 0)</f>
        <v>1557</v>
      </c>
      <c r="H52">
        <f ca="1">ROUND(_xlfn.NORM.INV(RAND(),GeneSummaryStats!$D52,GeneSummaryStats!$E52) *BarcodeSummaryStats!G$7, 0)</f>
        <v>741</v>
      </c>
      <c r="I52">
        <f ca="1">ROUND(_xlfn.NORM.INV(RAND(),GeneSummaryStats!$D52,GeneSummaryStats!$E52) *BarcodeSummaryStats!H$7, 0)</f>
        <v>743</v>
      </c>
      <c r="J52">
        <f ca="1">ROUND(_xlfn.NORM.INV(RAND(),GeneSummaryStats!$D52,GeneSummaryStats!$E52) *BarcodeSummaryStats!I$7, 0)</f>
        <v>804</v>
      </c>
      <c r="K52">
        <f ca="1">ROUND(_xlfn.NORM.INV(RAND(),GeneSummaryStats!$D52,GeneSummaryStats!$E52) *BarcodeSummaryStats!J$7, 0)</f>
        <v>1136</v>
      </c>
      <c r="L52">
        <f ca="1">ROUND(_xlfn.NORM.INV(RAND(),GeneSummaryStats!$D52,GeneSummaryStats!$E52) *BarcodeSummaryStats!K$7, 0)</f>
        <v>1359</v>
      </c>
      <c r="M52">
        <f ca="1">ROUND(_xlfn.NORM.INV(RAND(),GeneSummaryStats!$D52,GeneSummaryStats!$E52) *BarcodeSummaryStats!L$7, 0)</f>
        <v>1073</v>
      </c>
      <c r="N52">
        <f ca="1">ROUND(_xlfn.NORM.INV(RAND(),GeneSummaryStats!$D52,GeneSummaryStats!$E52) *BarcodeSummaryStats!M$7, 0)</f>
        <v>1353</v>
      </c>
      <c r="O52">
        <f ca="1">ROUND(_xlfn.NORM.INV(RAND(),GeneSummaryStats!$D52,GeneSummaryStats!$E52) *BarcodeSummaryStats!N$7, 0)</f>
        <v>816</v>
      </c>
      <c r="P52">
        <f ca="1">ROUND(_xlfn.NORM.INV(RAND(),GeneSummaryStats!$D52,GeneSummaryStats!$E52) *BarcodeSummaryStats!O$7, 0)</f>
        <v>465</v>
      </c>
      <c r="Q52">
        <f ca="1">ROUND(_xlfn.NORM.INV(RAND(),GeneSummaryStats!$D52,GeneSummaryStats!$E52) *BarcodeSummaryStats!P$7, 0)</f>
        <v>3088</v>
      </c>
      <c r="R52">
        <f ca="1">ROUND(_xlfn.NORM.INV(RAND(),GeneSummaryStats!$D52,GeneSummaryStats!$E52) *BarcodeSummaryStats!Q$7, 0)</f>
        <v>2449</v>
      </c>
      <c r="S52">
        <f ca="1">ROUND(_xlfn.NORM.INV(RAND(),GeneSummaryStats!$D52,GeneSummaryStats!$E52) *BarcodeSummaryStats!R$7, 0)</f>
        <v>1853</v>
      </c>
      <c r="T52">
        <f ca="1">ROUND(_xlfn.NORM.INV(RAND(),GeneSummaryStats!$D52,GeneSummaryStats!$E52) *BarcodeSummaryStats!S$7, 0)</f>
        <v>1396</v>
      </c>
      <c r="U52">
        <f ca="1">ROUND(_xlfn.NORM.INV(RAND(),GeneSummaryStats!$D52,GeneSummaryStats!$E52) *BarcodeSummaryStats!T$7, 0)</f>
        <v>1507</v>
      </c>
      <c r="V52">
        <f ca="1">ROUND(_xlfn.NORM.INV(RAND(),GeneSummaryStats!$D52,GeneSummaryStats!$E52) *BarcodeSummaryStats!U$7, 0)</f>
        <v>1057</v>
      </c>
      <c r="W52">
        <f ca="1">ROUND(_xlfn.NORM.INV(RAND(),GeneSummaryStats!$D52,GeneSummaryStats!$E52) *BarcodeSummaryStats!V$7, 0)</f>
        <v>934</v>
      </c>
      <c r="X52">
        <f ca="1">ROUND(_xlfn.NORM.INV(RAND(),GeneSummaryStats!$D52,GeneSummaryStats!$E52) *BarcodeSummaryStats!W$7, 0)</f>
        <v>1241</v>
      </c>
      <c r="Y52">
        <f ca="1">ROUND(_xlfn.NORM.INV(RAND(),GeneSummaryStats!$D52,GeneSummaryStats!$E52) *BarcodeSummaryStats!X$7, 0)</f>
        <v>2060</v>
      </c>
      <c r="Z52">
        <f ca="1">ROUND(_xlfn.NORM.INV(RAND(),GeneSummaryStats!$D52,GeneSummaryStats!$E52) *BarcodeSummaryStats!Y$7, 0)</f>
        <v>1120</v>
      </c>
      <c r="AA52">
        <f ca="1">ROUND(_xlfn.NORM.INV(RAND(),GeneSummaryStats!$D52,GeneSummaryStats!$E52) *BarcodeSummaryStats!Z$7, 0)</f>
        <v>3120</v>
      </c>
      <c r="AB52">
        <f ca="1">ROUND(_xlfn.NORM.INV(RAND(),GeneSummaryStats!$D52,GeneSummaryStats!$E52) *BarcodeSummaryStats!AA$7, 0)</f>
        <v>1659</v>
      </c>
      <c r="AC52">
        <f ca="1">ROUND(_xlfn.NORM.INV(RAND(),GeneSummaryStats!$D52,GeneSummaryStats!$E52) *BarcodeSummaryStats!AB$7, 0)</f>
        <v>2152</v>
      </c>
      <c r="AD52">
        <f ca="1">ROUND(_xlfn.NORM.INV(RAND(),GeneSummaryStats!$D52,GeneSummaryStats!$E52) *BarcodeSummaryStats!AC$7, 0)</f>
        <v>1121</v>
      </c>
      <c r="AE52">
        <f ca="1">ROUND(_xlfn.NORM.INV(RAND(),GeneSummaryStats!$D52,GeneSummaryStats!$E52) *BarcodeSummaryStats!AD$7, 0)</f>
        <v>1728</v>
      </c>
      <c r="AF52">
        <f ca="1">ROUND(_xlfn.NORM.INV(RAND(),GeneSummaryStats!$D52,GeneSummaryStats!$E52) *BarcodeSummaryStats!AE$7, 0)</f>
        <v>0</v>
      </c>
    </row>
    <row r="53" spans="1:32" x14ac:dyDescent="0.25">
      <c r="A53" t="str">
        <f>BRT_PGx_GNXS_pilot_manuallibrar!A53</f>
        <v>CYP2C19,rs72558186</v>
      </c>
      <c r="B53" t="str">
        <f>BRT_PGx_GNXS_pilot_manuallibrar!B53</f>
        <v>SP_12.14979</v>
      </c>
      <c r="C53">
        <f ca="1">ROUND(_xlfn.NORM.INV(RAND(),GeneSummaryStats!$D53,GeneSummaryStats!$E53) *BarcodeSummaryStats!B$7, 0)</f>
        <v>3218</v>
      </c>
      <c r="D53">
        <f ca="1">ROUND(_xlfn.NORM.INV(RAND(),GeneSummaryStats!$D53,GeneSummaryStats!$E53) *BarcodeSummaryStats!C$7, 0)</f>
        <v>3105</v>
      </c>
      <c r="E53">
        <f ca="1">ROUND(_xlfn.NORM.INV(RAND(),GeneSummaryStats!$D53,GeneSummaryStats!$E53) *BarcodeSummaryStats!D$7, 0)</f>
        <v>6012</v>
      </c>
      <c r="F53">
        <f ca="1">ROUND(_xlfn.NORM.INV(RAND(),GeneSummaryStats!$D53,GeneSummaryStats!$E53) *BarcodeSummaryStats!E$7, 0)</f>
        <v>2838</v>
      </c>
      <c r="G53">
        <f ca="1">ROUND(_xlfn.NORM.INV(RAND(),GeneSummaryStats!$D53,GeneSummaryStats!$E53) *BarcodeSummaryStats!F$7, 0)</f>
        <v>3032</v>
      </c>
      <c r="H53">
        <f ca="1">ROUND(_xlfn.NORM.INV(RAND(),GeneSummaryStats!$D53,GeneSummaryStats!$E53) *BarcodeSummaryStats!G$7, 0)</f>
        <v>2961</v>
      </c>
      <c r="I53">
        <f ca="1">ROUND(_xlfn.NORM.INV(RAND(),GeneSummaryStats!$D53,GeneSummaryStats!$E53) *BarcodeSummaryStats!H$7, 0)</f>
        <v>4795</v>
      </c>
      <c r="J53">
        <f ca="1">ROUND(_xlfn.NORM.INV(RAND(),GeneSummaryStats!$D53,GeneSummaryStats!$E53) *BarcodeSummaryStats!I$7, 0)</f>
        <v>3648</v>
      </c>
      <c r="K53">
        <f ca="1">ROUND(_xlfn.NORM.INV(RAND(),GeneSummaryStats!$D53,GeneSummaryStats!$E53) *BarcodeSummaryStats!J$7, 0)</f>
        <v>4703</v>
      </c>
      <c r="L53">
        <f ca="1">ROUND(_xlfn.NORM.INV(RAND(),GeneSummaryStats!$D53,GeneSummaryStats!$E53) *BarcodeSummaryStats!K$7, 0)</f>
        <v>4240</v>
      </c>
      <c r="M53">
        <f ca="1">ROUND(_xlfn.NORM.INV(RAND(),GeneSummaryStats!$D53,GeneSummaryStats!$E53) *BarcodeSummaryStats!L$7, 0)</f>
        <v>3381</v>
      </c>
      <c r="N53">
        <f ca="1">ROUND(_xlfn.NORM.INV(RAND(),GeneSummaryStats!$D53,GeneSummaryStats!$E53) *BarcodeSummaryStats!M$7, 0)</f>
        <v>6084</v>
      </c>
      <c r="O53">
        <f ca="1">ROUND(_xlfn.NORM.INV(RAND(),GeneSummaryStats!$D53,GeneSummaryStats!$E53) *BarcodeSummaryStats!N$7, 0)</f>
        <v>3279</v>
      </c>
      <c r="P53">
        <f ca="1">ROUND(_xlfn.NORM.INV(RAND(),GeneSummaryStats!$D53,GeneSummaryStats!$E53) *BarcodeSummaryStats!O$7, 0)</f>
        <v>1928</v>
      </c>
      <c r="Q53">
        <f ca="1">ROUND(_xlfn.NORM.INV(RAND(),GeneSummaryStats!$D53,GeneSummaryStats!$E53) *BarcodeSummaryStats!P$7, 0)</f>
        <v>7233</v>
      </c>
      <c r="R53">
        <f ca="1">ROUND(_xlfn.NORM.INV(RAND(),GeneSummaryStats!$D53,GeneSummaryStats!$E53) *BarcodeSummaryStats!Q$7, 0)</f>
        <v>6508</v>
      </c>
      <c r="S53">
        <f ca="1">ROUND(_xlfn.NORM.INV(RAND(),GeneSummaryStats!$D53,GeneSummaryStats!$E53) *BarcodeSummaryStats!R$7, 0)</f>
        <v>3319</v>
      </c>
      <c r="T53">
        <f ca="1">ROUND(_xlfn.NORM.INV(RAND(),GeneSummaryStats!$D53,GeneSummaryStats!$E53) *BarcodeSummaryStats!S$7, 0)</f>
        <v>3844</v>
      </c>
      <c r="U53">
        <f ca="1">ROUND(_xlfn.NORM.INV(RAND(),GeneSummaryStats!$D53,GeneSummaryStats!$E53) *BarcodeSummaryStats!T$7, 0)</f>
        <v>4571</v>
      </c>
      <c r="V53">
        <f ca="1">ROUND(_xlfn.NORM.INV(RAND(),GeneSummaryStats!$D53,GeneSummaryStats!$E53) *BarcodeSummaryStats!U$7, 0)</f>
        <v>1399</v>
      </c>
      <c r="W53">
        <f ca="1">ROUND(_xlfn.NORM.INV(RAND(),GeneSummaryStats!$D53,GeneSummaryStats!$E53) *BarcodeSummaryStats!V$7, 0)</f>
        <v>6903</v>
      </c>
      <c r="X53">
        <f ca="1">ROUND(_xlfn.NORM.INV(RAND(),GeneSummaryStats!$D53,GeneSummaryStats!$E53) *BarcodeSummaryStats!W$7, 0)</f>
        <v>4495</v>
      </c>
      <c r="Y53">
        <f ca="1">ROUND(_xlfn.NORM.INV(RAND(),GeneSummaryStats!$D53,GeneSummaryStats!$E53) *BarcodeSummaryStats!X$7, 0)</f>
        <v>3595</v>
      </c>
      <c r="Z53">
        <f ca="1">ROUND(_xlfn.NORM.INV(RAND(),GeneSummaryStats!$D53,GeneSummaryStats!$E53) *BarcodeSummaryStats!Y$7, 0)</f>
        <v>3381</v>
      </c>
      <c r="AA53">
        <f ca="1">ROUND(_xlfn.NORM.INV(RAND(),GeneSummaryStats!$D53,GeneSummaryStats!$E53) *BarcodeSummaryStats!Z$7, 0)</f>
        <v>9615</v>
      </c>
      <c r="AB53">
        <f ca="1">ROUND(_xlfn.NORM.INV(RAND(),GeneSummaryStats!$D53,GeneSummaryStats!$E53) *BarcodeSummaryStats!AA$7, 0)</f>
        <v>3694</v>
      </c>
      <c r="AC53">
        <f ca="1">ROUND(_xlfn.NORM.INV(RAND(),GeneSummaryStats!$D53,GeneSummaryStats!$E53) *BarcodeSummaryStats!AB$7, 0)</f>
        <v>7793</v>
      </c>
      <c r="AD53">
        <f ca="1">ROUND(_xlfn.NORM.INV(RAND(),GeneSummaryStats!$D53,GeneSummaryStats!$E53) *BarcodeSummaryStats!AC$7, 0)</f>
        <v>4925</v>
      </c>
      <c r="AE53">
        <f ca="1">ROUND(_xlfn.NORM.INV(RAND(),GeneSummaryStats!$D53,GeneSummaryStats!$E53) *BarcodeSummaryStats!AD$7, 0)</f>
        <v>7665</v>
      </c>
      <c r="AF53">
        <f ca="1">ROUND(_xlfn.NORM.INV(RAND(),GeneSummaryStats!$D53,GeneSummaryStats!$E53) *BarcodeSummaryStats!AE$7, 0)</f>
        <v>0</v>
      </c>
    </row>
    <row r="54" spans="1:32" x14ac:dyDescent="0.25">
      <c r="A54" t="str">
        <f>BRT_PGx_GNXS_pilot_manuallibrar!A54</f>
        <v>CYP2C19,rs56337013</v>
      </c>
      <c r="B54" t="str">
        <f>BRT_PGx_GNXS_pilot_manuallibrar!B54</f>
        <v>SP_13.45137</v>
      </c>
      <c r="C54">
        <f ca="1">ROUND(_xlfn.NORM.INV(RAND(),GeneSummaryStats!$D54,GeneSummaryStats!$E54) *BarcodeSummaryStats!B$7, 0)</f>
        <v>3570</v>
      </c>
      <c r="D54">
        <f ca="1">ROUND(_xlfn.NORM.INV(RAND(),GeneSummaryStats!$D54,GeneSummaryStats!$E54) *BarcodeSummaryStats!C$7, 0)</f>
        <v>3693</v>
      </c>
      <c r="E54">
        <f ca="1">ROUND(_xlfn.NORM.INV(RAND(),GeneSummaryStats!$D54,GeneSummaryStats!$E54) *BarcodeSummaryStats!D$7, 0)</f>
        <v>4845</v>
      </c>
      <c r="F54">
        <f ca="1">ROUND(_xlfn.NORM.INV(RAND(),GeneSummaryStats!$D54,GeneSummaryStats!$E54) *BarcodeSummaryStats!E$7, 0)</f>
        <v>4188</v>
      </c>
      <c r="G54">
        <f ca="1">ROUND(_xlfn.NORM.INV(RAND(),GeneSummaryStats!$D54,GeneSummaryStats!$E54) *BarcodeSummaryStats!F$7, 0)</f>
        <v>3980</v>
      </c>
      <c r="H54">
        <f ca="1">ROUND(_xlfn.NORM.INV(RAND(),GeneSummaryStats!$D54,GeneSummaryStats!$E54) *BarcodeSummaryStats!G$7, 0)</f>
        <v>4028</v>
      </c>
      <c r="I54">
        <f ca="1">ROUND(_xlfn.NORM.INV(RAND(),GeneSummaryStats!$D54,GeneSummaryStats!$E54) *BarcodeSummaryStats!H$7, 0)</f>
        <v>3444</v>
      </c>
      <c r="J54">
        <f ca="1">ROUND(_xlfn.NORM.INV(RAND(),GeneSummaryStats!$D54,GeneSummaryStats!$E54) *BarcodeSummaryStats!I$7, 0)</f>
        <v>3467</v>
      </c>
      <c r="K54">
        <f ca="1">ROUND(_xlfn.NORM.INV(RAND(),GeneSummaryStats!$D54,GeneSummaryStats!$E54) *BarcodeSummaryStats!J$7, 0)</f>
        <v>5233</v>
      </c>
      <c r="L54">
        <f ca="1">ROUND(_xlfn.NORM.INV(RAND(),GeneSummaryStats!$D54,GeneSummaryStats!$E54) *BarcodeSummaryStats!K$7, 0)</f>
        <v>2880</v>
      </c>
      <c r="M54">
        <f ca="1">ROUND(_xlfn.NORM.INV(RAND(),GeneSummaryStats!$D54,GeneSummaryStats!$E54) *BarcodeSummaryStats!L$7, 0)</f>
        <v>3166</v>
      </c>
      <c r="N54">
        <f ca="1">ROUND(_xlfn.NORM.INV(RAND(),GeneSummaryStats!$D54,GeneSummaryStats!$E54) *BarcodeSummaryStats!M$7, 0)</f>
        <v>4319</v>
      </c>
      <c r="O54">
        <f ca="1">ROUND(_xlfn.NORM.INV(RAND(),GeneSummaryStats!$D54,GeneSummaryStats!$E54) *BarcodeSummaryStats!N$7, 0)</f>
        <v>2829</v>
      </c>
      <c r="P54">
        <f ca="1">ROUND(_xlfn.NORM.INV(RAND(),GeneSummaryStats!$D54,GeneSummaryStats!$E54) *BarcodeSummaryStats!O$7, 0)</f>
        <v>2413</v>
      </c>
      <c r="Q54">
        <f ca="1">ROUND(_xlfn.NORM.INV(RAND(),GeneSummaryStats!$D54,GeneSummaryStats!$E54) *BarcodeSummaryStats!P$7, 0)</f>
        <v>8203</v>
      </c>
      <c r="R54">
        <f ca="1">ROUND(_xlfn.NORM.INV(RAND(),GeneSummaryStats!$D54,GeneSummaryStats!$E54) *BarcodeSummaryStats!Q$7, 0)</f>
        <v>7301</v>
      </c>
      <c r="S54">
        <f ca="1">ROUND(_xlfn.NORM.INV(RAND(),GeneSummaryStats!$D54,GeneSummaryStats!$E54) *BarcodeSummaryStats!R$7, 0)</f>
        <v>4229</v>
      </c>
      <c r="T54">
        <f ca="1">ROUND(_xlfn.NORM.INV(RAND(),GeneSummaryStats!$D54,GeneSummaryStats!$E54) *BarcodeSummaryStats!S$7, 0)</f>
        <v>4481</v>
      </c>
      <c r="U54">
        <f ca="1">ROUND(_xlfn.NORM.INV(RAND(),GeneSummaryStats!$D54,GeneSummaryStats!$E54) *BarcodeSummaryStats!T$7, 0)</f>
        <v>4897</v>
      </c>
      <c r="V54">
        <f ca="1">ROUND(_xlfn.NORM.INV(RAND(),GeneSummaryStats!$D54,GeneSummaryStats!$E54) *BarcodeSummaryStats!U$7, 0)</f>
        <v>2885</v>
      </c>
      <c r="W54">
        <f ca="1">ROUND(_xlfn.NORM.INV(RAND(),GeneSummaryStats!$D54,GeneSummaryStats!$E54) *BarcodeSummaryStats!V$7, 0)</f>
        <v>7342</v>
      </c>
      <c r="X54">
        <f ca="1">ROUND(_xlfn.NORM.INV(RAND(),GeneSummaryStats!$D54,GeneSummaryStats!$E54) *BarcodeSummaryStats!W$7, 0)</f>
        <v>3533</v>
      </c>
      <c r="Y54">
        <f ca="1">ROUND(_xlfn.NORM.INV(RAND(),GeneSummaryStats!$D54,GeneSummaryStats!$E54) *BarcodeSummaryStats!X$7, 0)</f>
        <v>4826</v>
      </c>
      <c r="Z54">
        <f ca="1">ROUND(_xlfn.NORM.INV(RAND(),GeneSummaryStats!$D54,GeneSummaryStats!$E54) *BarcodeSummaryStats!Y$7, 0)</f>
        <v>4425</v>
      </c>
      <c r="AA54">
        <f ca="1">ROUND(_xlfn.NORM.INV(RAND(),GeneSummaryStats!$D54,GeneSummaryStats!$E54) *BarcodeSummaryStats!Z$7, 0)</f>
        <v>7840</v>
      </c>
      <c r="AB54">
        <f ca="1">ROUND(_xlfn.NORM.INV(RAND(),GeneSummaryStats!$D54,GeneSummaryStats!$E54) *BarcodeSummaryStats!AA$7, 0)</f>
        <v>4574</v>
      </c>
      <c r="AC54">
        <f ca="1">ROUND(_xlfn.NORM.INV(RAND(),GeneSummaryStats!$D54,GeneSummaryStats!$E54) *BarcodeSummaryStats!AB$7, 0)</f>
        <v>7416</v>
      </c>
      <c r="AD54">
        <f ca="1">ROUND(_xlfn.NORM.INV(RAND(),GeneSummaryStats!$D54,GeneSummaryStats!$E54) *BarcodeSummaryStats!AC$7, 0)</f>
        <v>4138</v>
      </c>
      <c r="AE54">
        <f ca="1">ROUND(_xlfn.NORM.INV(RAND(),GeneSummaryStats!$D54,GeneSummaryStats!$E54) *BarcodeSummaryStats!AD$7, 0)</f>
        <v>6812</v>
      </c>
      <c r="AF54">
        <f ca="1">ROUND(_xlfn.NORM.INV(RAND(),GeneSummaryStats!$D54,GeneSummaryStats!$E54) *BarcodeSummaryStats!AE$7, 0)</f>
        <v>0</v>
      </c>
    </row>
    <row r="55" spans="1:32" x14ac:dyDescent="0.25">
      <c r="A55" t="str">
        <f>BRT_PGx_GNXS_pilot_manuallibrar!A55</f>
        <v>CYP2C9,rs67807361</v>
      </c>
      <c r="B55" t="str">
        <f>BRT_PGx_GNXS_pilot_manuallibrar!B55</f>
        <v>SP_2.36806.1</v>
      </c>
      <c r="C55">
        <f ca="1">ROUND(_xlfn.NORM.INV(RAND(),GeneSummaryStats!$D55,GeneSummaryStats!$E55) *BarcodeSummaryStats!B$7, 0)</f>
        <v>1249</v>
      </c>
      <c r="D55">
        <f ca="1">ROUND(_xlfn.NORM.INV(RAND(),GeneSummaryStats!$D55,GeneSummaryStats!$E55) *BarcodeSummaryStats!C$7, 0)</f>
        <v>1034</v>
      </c>
      <c r="E55">
        <f ca="1">ROUND(_xlfn.NORM.INV(RAND(),GeneSummaryStats!$D55,GeneSummaryStats!$E55) *BarcodeSummaryStats!D$7, 0)</f>
        <v>2748</v>
      </c>
      <c r="F55">
        <f ca="1">ROUND(_xlfn.NORM.INV(RAND(),GeneSummaryStats!$D55,GeneSummaryStats!$E55) *BarcodeSummaryStats!E$7, 0)</f>
        <v>3200</v>
      </c>
      <c r="G55">
        <f ca="1">ROUND(_xlfn.NORM.INV(RAND(),GeneSummaryStats!$D55,GeneSummaryStats!$E55) *BarcodeSummaryStats!F$7, 0)</f>
        <v>3145</v>
      </c>
      <c r="H55">
        <f ca="1">ROUND(_xlfn.NORM.INV(RAND(),GeneSummaryStats!$D55,GeneSummaryStats!$E55) *BarcodeSummaryStats!G$7, 0)</f>
        <v>1866</v>
      </c>
      <c r="I55">
        <f ca="1">ROUND(_xlfn.NORM.INV(RAND(),GeneSummaryStats!$D55,GeneSummaryStats!$E55) *BarcodeSummaryStats!H$7, 0)</f>
        <v>1787</v>
      </c>
      <c r="J55">
        <f ca="1">ROUND(_xlfn.NORM.INV(RAND(),GeneSummaryStats!$D55,GeneSummaryStats!$E55) *BarcodeSummaryStats!I$7, 0)</f>
        <v>1249</v>
      </c>
      <c r="K55">
        <f ca="1">ROUND(_xlfn.NORM.INV(RAND(),GeneSummaryStats!$D55,GeneSummaryStats!$E55) *BarcodeSummaryStats!J$7, 0)</f>
        <v>3296</v>
      </c>
      <c r="L55">
        <f ca="1">ROUND(_xlfn.NORM.INV(RAND(),GeneSummaryStats!$D55,GeneSummaryStats!$E55) *BarcodeSummaryStats!K$7, 0)</f>
        <v>2919</v>
      </c>
      <c r="M55">
        <f ca="1">ROUND(_xlfn.NORM.INV(RAND(),GeneSummaryStats!$D55,GeneSummaryStats!$E55) *BarcodeSummaryStats!L$7, 0)</f>
        <v>2236</v>
      </c>
      <c r="N55">
        <f ca="1">ROUND(_xlfn.NORM.INV(RAND(),GeneSummaryStats!$D55,GeneSummaryStats!$E55) *BarcodeSummaryStats!M$7, 0)</f>
        <v>1771</v>
      </c>
      <c r="O55">
        <f ca="1">ROUND(_xlfn.NORM.INV(RAND(),GeneSummaryStats!$D55,GeneSummaryStats!$E55) *BarcodeSummaryStats!N$7, 0)</f>
        <v>1598</v>
      </c>
      <c r="P55">
        <f ca="1">ROUND(_xlfn.NORM.INV(RAND(),GeneSummaryStats!$D55,GeneSummaryStats!$E55) *BarcodeSummaryStats!O$7, 0)</f>
        <v>1558</v>
      </c>
      <c r="Q55">
        <f ca="1">ROUND(_xlfn.NORM.INV(RAND(),GeneSummaryStats!$D55,GeneSummaryStats!$E55) *BarcodeSummaryStats!P$7, 0)</f>
        <v>5209</v>
      </c>
      <c r="R55">
        <f ca="1">ROUND(_xlfn.NORM.INV(RAND(),GeneSummaryStats!$D55,GeneSummaryStats!$E55) *BarcodeSummaryStats!Q$7, 0)</f>
        <v>5147</v>
      </c>
      <c r="S55">
        <f ca="1">ROUND(_xlfn.NORM.INV(RAND(),GeneSummaryStats!$D55,GeneSummaryStats!$E55) *BarcodeSummaryStats!R$7, 0)</f>
        <v>3333</v>
      </c>
      <c r="T55">
        <f ca="1">ROUND(_xlfn.NORM.INV(RAND(),GeneSummaryStats!$D55,GeneSummaryStats!$E55) *BarcodeSummaryStats!S$7, 0)</f>
        <v>2432</v>
      </c>
      <c r="U55">
        <f ca="1">ROUND(_xlfn.NORM.INV(RAND(),GeneSummaryStats!$D55,GeneSummaryStats!$E55) *BarcodeSummaryStats!T$7, 0)</f>
        <v>2418</v>
      </c>
      <c r="V55">
        <f ca="1">ROUND(_xlfn.NORM.INV(RAND(),GeneSummaryStats!$D55,GeneSummaryStats!$E55) *BarcodeSummaryStats!U$7, 0)</f>
        <v>804</v>
      </c>
      <c r="W55">
        <f ca="1">ROUND(_xlfn.NORM.INV(RAND(),GeneSummaryStats!$D55,GeneSummaryStats!$E55) *BarcodeSummaryStats!V$7, 0)</f>
        <v>3336</v>
      </c>
      <c r="X55">
        <f ca="1">ROUND(_xlfn.NORM.INV(RAND(),GeneSummaryStats!$D55,GeneSummaryStats!$E55) *BarcodeSummaryStats!W$7, 0)</f>
        <v>2624</v>
      </c>
      <c r="Y55">
        <f ca="1">ROUND(_xlfn.NORM.INV(RAND(),GeneSummaryStats!$D55,GeneSummaryStats!$E55) *BarcodeSummaryStats!X$7, 0)</f>
        <v>2301</v>
      </c>
      <c r="Z55">
        <f ca="1">ROUND(_xlfn.NORM.INV(RAND(),GeneSummaryStats!$D55,GeneSummaryStats!$E55) *BarcodeSummaryStats!Y$7, 0)</f>
        <v>3108</v>
      </c>
      <c r="AA55">
        <f ca="1">ROUND(_xlfn.NORM.INV(RAND(),GeneSummaryStats!$D55,GeneSummaryStats!$E55) *BarcodeSummaryStats!Z$7, 0)</f>
        <v>4169</v>
      </c>
      <c r="AB55">
        <f ca="1">ROUND(_xlfn.NORM.INV(RAND(),GeneSummaryStats!$D55,GeneSummaryStats!$E55) *BarcodeSummaryStats!AA$7, 0)</f>
        <v>3049</v>
      </c>
      <c r="AC55">
        <f ca="1">ROUND(_xlfn.NORM.INV(RAND(),GeneSummaryStats!$D55,GeneSummaryStats!$E55) *BarcodeSummaryStats!AB$7, 0)</f>
        <v>3996</v>
      </c>
      <c r="AD55">
        <f ca="1">ROUND(_xlfn.NORM.INV(RAND(),GeneSummaryStats!$D55,GeneSummaryStats!$E55) *BarcodeSummaryStats!AC$7, 0)</f>
        <v>1900</v>
      </c>
      <c r="AE55">
        <f ca="1">ROUND(_xlfn.NORM.INV(RAND(),GeneSummaryStats!$D55,GeneSummaryStats!$E55) *BarcodeSummaryStats!AD$7, 0)</f>
        <v>3065</v>
      </c>
      <c r="AF55">
        <f ca="1">ROUND(_xlfn.NORM.INV(RAND(),GeneSummaryStats!$D55,GeneSummaryStats!$E55) *BarcodeSummaryStats!AE$7, 0)</f>
        <v>0</v>
      </c>
    </row>
    <row r="56" spans="1:32" x14ac:dyDescent="0.25">
      <c r="A56" t="str">
        <f>BRT_PGx_GNXS_pilot_manuallibrar!A56</f>
        <v>CYP2C9,rs72558187</v>
      </c>
      <c r="B56" t="str">
        <f>BRT_PGx_GNXS_pilot_manuallibrar!B56</f>
        <v>SP_15.268103</v>
      </c>
      <c r="C56">
        <f ca="1">ROUND(_xlfn.NORM.INV(RAND(),GeneSummaryStats!$D56,GeneSummaryStats!$E56) *BarcodeSummaryStats!B$7, 0)</f>
        <v>1712</v>
      </c>
      <c r="D56">
        <f ca="1">ROUND(_xlfn.NORM.INV(RAND(),GeneSummaryStats!$D56,GeneSummaryStats!$E56) *BarcodeSummaryStats!C$7, 0)</f>
        <v>2155</v>
      </c>
      <c r="E56">
        <f ca="1">ROUND(_xlfn.NORM.INV(RAND(),GeneSummaryStats!$D56,GeneSummaryStats!$E56) *BarcodeSummaryStats!D$7, 0)</f>
        <v>3234</v>
      </c>
      <c r="F56">
        <f ca="1">ROUND(_xlfn.NORM.INV(RAND(),GeneSummaryStats!$D56,GeneSummaryStats!$E56) *BarcodeSummaryStats!E$7, 0)</f>
        <v>2429</v>
      </c>
      <c r="G56">
        <f ca="1">ROUND(_xlfn.NORM.INV(RAND(),GeneSummaryStats!$D56,GeneSummaryStats!$E56) *BarcodeSummaryStats!F$7, 0)</f>
        <v>2549</v>
      </c>
      <c r="H56">
        <f ca="1">ROUND(_xlfn.NORM.INV(RAND(),GeneSummaryStats!$D56,GeneSummaryStats!$E56) *BarcodeSummaryStats!G$7, 0)</f>
        <v>2447</v>
      </c>
      <c r="I56">
        <f ca="1">ROUND(_xlfn.NORM.INV(RAND(),GeneSummaryStats!$D56,GeneSummaryStats!$E56) *BarcodeSummaryStats!H$7, 0)</f>
        <v>1771</v>
      </c>
      <c r="J56">
        <f ca="1">ROUND(_xlfn.NORM.INV(RAND(),GeneSummaryStats!$D56,GeneSummaryStats!$E56) *BarcodeSummaryStats!I$7, 0)</f>
        <v>2244</v>
      </c>
      <c r="K56">
        <f ca="1">ROUND(_xlfn.NORM.INV(RAND(),GeneSummaryStats!$D56,GeneSummaryStats!$E56) *BarcodeSummaryStats!J$7, 0)</f>
        <v>3282</v>
      </c>
      <c r="L56">
        <f ca="1">ROUND(_xlfn.NORM.INV(RAND(),GeneSummaryStats!$D56,GeneSummaryStats!$E56) *BarcodeSummaryStats!K$7, 0)</f>
        <v>2098</v>
      </c>
      <c r="M56">
        <f ca="1">ROUND(_xlfn.NORM.INV(RAND(),GeneSummaryStats!$D56,GeneSummaryStats!$E56) *BarcodeSummaryStats!L$7, 0)</f>
        <v>1883</v>
      </c>
      <c r="N56">
        <f ca="1">ROUND(_xlfn.NORM.INV(RAND(),GeneSummaryStats!$D56,GeneSummaryStats!$E56) *BarcodeSummaryStats!M$7, 0)</f>
        <v>2603</v>
      </c>
      <c r="O56">
        <f ca="1">ROUND(_xlfn.NORM.INV(RAND(),GeneSummaryStats!$D56,GeneSummaryStats!$E56) *BarcodeSummaryStats!N$7, 0)</f>
        <v>1367</v>
      </c>
      <c r="P56">
        <f ca="1">ROUND(_xlfn.NORM.INV(RAND(),GeneSummaryStats!$D56,GeneSummaryStats!$E56) *BarcodeSummaryStats!O$7, 0)</f>
        <v>1585</v>
      </c>
      <c r="Q56">
        <f ca="1">ROUND(_xlfn.NORM.INV(RAND(),GeneSummaryStats!$D56,GeneSummaryStats!$E56) *BarcodeSummaryStats!P$7, 0)</f>
        <v>4617</v>
      </c>
      <c r="R56">
        <f ca="1">ROUND(_xlfn.NORM.INV(RAND(),GeneSummaryStats!$D56,GeneSummaryStats!$E56) *BarcodeSummaryStats!Q$7, 0)</f>
        <v>4555</v>
      </c>
      <c r="S56">
        <f ca="1">ROUND(_xlfn.NORM.INV(RAND(),GeneSummaryStats!$D56,GeneSummaryStats!$E56) *BarcodeSummaryStats!R$7, 0)</f>
        <v>2691</v>
      </c>
      <c r="T56">
        <f ca="1">ROUND(_xlfn.NORM.INV(RAND(),GeneSummaryStats!$D56,GeneSummaryStats!$E56) *BarcodeSummaryStats!S$7, 0)</f>
        <v>2015</v>
      </c>
      <c r="U56">
        <f ca="1">ROUND(_xlfn.NORM.INV(RAND(),GeneSummaryStats!$D56,GeneSummaryStats!$E56) *BarcodeSummaryStats!T$7, 0)</f>
        <v>2914</v>
      </c>
      <c r="V56">
        <f ca="1">ROUND(_xlfn.NORM.INV(RAND(),GeneSummaryStats!$D56,GeneSummaryStats!$E56) *BarcodeSummaryStats!U$7, 0)</f>
        <v>1210</v>
      </c>
      <c r="W56">
        <f ca="1">ROUND(_xlfn.NORM.INV(RAND(),GeneSummaryStats!$D56,GeneSummaryStats!$E56) *BarcodeSummaryStats!V$7, 0)</f>
        <v>3924</v>
      </c>
      <c r="X56">
        <f ca="1">ROUND(_xlfn.NORM.INV(RAND(),GeneSummaryStats!$D56,GeneSummaryStats!$E56) *BarcodeSummaryStats!W$7, 0)</f>
        <v>1998</v>
      </c>
      <c r="Y56">
        <f ca="1">ROUND(_xlfn.NORM.INV(RAND(),GeneSummaryStats!$D56,GeneSummaryStats!$E56) *BarcodeSummaryStats!X$7, 0)</f>
        <v>3015</v>
      </c>
      <c r="Z56">
        <f ca="1">ROUND(_xlfn.NORM.INV(RAND(),GeneSummaryStats!$D56,GeneSummaryStats!$E56) *BarcodeSummaryStats!Y$7, 0)</f>
        <v>2525</v>
      </c>
      <c r="AA56">
        <f ca="1">ROUND(_xlfn.NORM.INV(RAND(),GeneSummaryStats!$D56,GeneSummaryStats!$E56) *BarcodeSummaryStats!Z$7, 0)</f>
        <v>4471</v>
      </c>
      <c r="AB56">
        <f ca="1">ROUND(_xlfn.NORM.INV(RAND(),GeneSummaryStats!$D56,GeneSummaryStats!$E56) *BarcodeSummaryStats!AA$7, 0)</f>
        <v>2928</v>
      </c>
      <c r="AC56">
        <f ca="1">ROUND(_xlfn.NORM.INV(RAND(),GeneSummaryStats!$D56,GeneSummaryStats!$E56) *BarcodeSummaryStats!AB$7, 0)</f>
        <v>4209</v>
      </c>
      <c r="AD56">
        <f ca="1">ROUND(_xlfn.NORM.INV(RAND(),GeneSummaryStats!$D56,GeneSummaryStats!$E56) *BarcodeSummaryStats!AC$7, 0)</f>
        <v>2723</v>
      </c>
      <c r="AE56">
        <f ca="1">ROUND(_xlfn.NORM.INV(RAND(),GeneSummaryStats!$D56,GeneSummaryStats!$E56) *BarcodeSummaryStats!AD$7, 0)</f>
        <v>4673</v>
      </c>
      <c r="AF56">
        <f ca="1">ROUND(_xlfn.NORM.INV(RAND(),GeneSummaryStats!$D56,GeneSummaryStats!$E56) *BarcodeSummaryStats!AE$7, 0)</f>
        <v>0</v>
      </c>
    </row>
    <row r="57" spans="1:32" x14ac:dyDescent="0.25">
      <c r="A57" t="str">
        <f>BRT_PGx_GNXS_pilot_manuallibrar!A57</f>
        <v>CYP2C9,rs7900194,rs1799853</v>
      </c>
      <c r="B57" t="str">
        <f>BRT_PGx_GNXS_pilot_manuallibrar!B57</f>
        <v>SP_1.12113m</v>
      </c>
      <c r="C57">
        <f ca="1">ROUND(_xlfn.NORM.INV(RAND(),GeneSummaryStats!$D57,GeneSummaryStats!$E57) *BarcodeSummaryStats!B$7, 0)</f>
        <v>2872</v>
      </c>
      <c r="D57">
        <f ca="1">ROUND(_xlfn.NORM.INV(RAND(),GeneSummaryStats!$D57,GeneSummaryStats!$E57) *BarcodeSummaryStats!C$7, 0)</f>
        <v>3275</v>
      </c>
      <c r="E57">
        <f ca="1">ROUND(_xlfn.NORM.INV(RAND(),GeneSummaryStats!$D57,GeneSummaryStats!$E57) *BarcodeSummaryStats!D$7, 0)</f>
        <v>5000</v>
      </c>
      <c r="F57">
        <f ca="1">ROUND(_xlfn.NORM.INV(RAND(),GeneSummaryStats!$D57,GeneSummaryStats!$E57) *BarcodeSummaryStats!E$7, 0)</f>
        <v>3562</v>
      </c>
      <c r="G57">
        <f ca="1">ROUND(_xlfn.NORM.INV(RAND(),GeneSummaryStats!$D57,GeneSummaryStats!$E57) *BarcodeSummaryStats!F$7, 0)</f>
        <v>4534</v>
      </c>
      <c r="H57">
        <f ca="1">ROUND(_xlfn.NORM.INV(RAND(),GeneSummaryStats!$D57,GeneSummaryStats!$E57) *BarcodeSummaryStats!G$7, 0)</f>
        <v>3585</v>
      </c>
      <c r="I57">
        <f ca="1">ROUND(_xlfn.NORM.INV(RAND(),GeneSummaryStats!$D57,GeneSummaryStats!$E57) *BarcodeSummaryStats!H$7, 0)</f>
        <v>3741</v>
      </c>
      <c r="J57">
        <f ca="1">ROUND(_xlfn.NORM.INV(RAND(),GeneSummaryStats!$D57,GeneSummaryStats!$E57) *BarcodeSummaryStats!I$7, 0)</f>
        <v>3319</v>
      </c>
      <c r="K57">
        <f ca="1">ROUND(_xlfn.NORM.INV(RAND(),GeneSummaryStats!$D57,GeneSummaryStats!$E57) *BarcodeSummaryStats!J$7, 0)</f>
        <v>5718</v>
      </c>
      <c r="L57">
        <f ca="1">ROUND(_xlfn.NORM.INV(RAND(),GeneSummaryStats!$D57,GeneSummaryStats!$E57) *BarcodeSummaryStats!K$7, 0)</f>
        <v>4078</v>
      </c>
      <c r="M57">
        <f ca="1">ROUND(_xlfn.NORM.INV(RAND(),GeneSummaryStats!$D57,GeneSummaryStats!$E57) *BarcodeSummaryStats!L$7, 0)</f>
        <v>3313</v>
      </c>
      <c r="N57">
        <f ca="1">ROUND(_xlfn.NORM.INV(RAND(),GeneSummaryStats!$D57,GeneSummaryStats!$E57) *BarcodeSummaryStats!M$7, 0)</f>
        <v>5844</v>
      </c>
      <c r="O57">
        <f ca="1">ROUND(_xlfn.NORM.INV(RAND(),GeneSummaryStats!$D57,GeneSummaryStats!$E57) *BarcodeSummaryStats!N$7, 0)</f>
        <v>2900</v>
      </c>
      <c r="P57">
        <f ca="1">ROUND(_xlfn.NORM.INV(RAND(),GeneSummaryStats!$D57,GeneSummaryStats!$E57) *BarcodeSummaryStats!O$7, 0)</f>
        <v>2588</v>
      </c>
      <c r="Q57">
        <f ca="1">ROUND(_xlfn.NORM.INV(RAND(),GeneSummaryStats!$D57,GeneSummaryStats!$E57) *BarcodeSummaryStats!P$7, 0)</f>
        <v>9935</v>
      </c>
      <c r="R57">
        <f ca="1">ROUND(_xlfn.NORM.INV(RAND(),GeneSummaryStats!$D57,GeneSummaryStats!$E57) *BarcodeSummaryStats!Q$7, 0)</f>
        <v>8674</v>
      </c>
      <c r="S57">
        <f ca="1">ROUND(_xlfn.NORM.INV(RAND(),GeneSummaryStats!$D57,GeneSummaryStats!$E57) *BarcodeSummaryStats!R$7, 0)</f>
        <v>4664</v>
      </c>
      <c r="T57">
        <f ca="1">ROUND(_xlfn.NORM.INV(RAND(),GeneSummaryStats!$D57,GeneSummaryStats!$E57) *BarcodeSummaryStats!S$7, 0)</f>
        <v>3804</v>
      </c>
      <c r="U57">
        <f ca="1">ROUND(_xlfn.NORM.INV(RAND(),GeneSummaryStats!$D57,GeneSummaryStats!$E57) *BarcodeSummaryStats!T$7, 0)</f>
        <v>3694</v>
      </c>
      <c r="V57">
        <f ca="1">ROUND(_xlfn.NORM.INV(RAND(),GeneSummaryStats!$D57,GeneSummaryStats!$E57) *BarcodeSummaryStats!U$7, 0)</f>
        <v>2037</v>
      </c>
      <c r="W57">
        <f ca="1">ROUND(_xlfn.NORM.INV(RAND(),GeneSummaryStats!$D57,GeneSummaryStats!$E57) *BarcodeSummaryStats!V$7, 0)</f>
        <v>4653</v>
      </c>
      <c r="X57">
        <f ca="1">ROUND(_xlfn.NORM.INV(RAND(),GeneSummaryStats!$D57,GeneSummaryStats!$E57) *BarcodeSummaryStats!W$7, 0)</f>
        <v>3122</v>
      </c>
      <c r="Y57">
        <f ca="1">ROUND(_xlfn.NORM.INV(RAND(),GeneSummaryStats!$D57,GeneSummaryStats!$E57) *BarcodeSummaryStats!X$7, 0)</f>
        <v>4389</v>
      </c>
      <c r="Z57">
        <f ca="1">ROUND(_xlfn.NORM.INV(RAND(),GeneSummaryStats!$D57,GeneSummaryStats!$E57) *BarcodeSummaryStats!Y$7, 0)</f>
        <v>3798</v>
      </c>
      <c r="AA57">
        <f ca="1">ROUND(_xlfn.NORM.INV(RAND(),GeneSummaryStats!$D57,GeneSummaryStats!$E57) *BarcodeSummaryStats!Z$7, 0)</f>
        <v>6876</v>
      </c>
      <c r="AB57">
        <f ca="1">ROUND(_xlfn.NORM.INV(RAND(),GeneSummaryStats!$D57,GeneSummaryStats!$E57) *BarcodeSummaryStats!AA$7, 0)</f>
        <v>4240</v>
      </c>
      <c r="AC57">
        <f ca="1">ROUND(_xlfn.NORM.INV(RAND(),GeneSummaryStats!$D57,GeneSummaryStats!$E57) *BarcodeSummaryStats!AB$7, 0)</f>
        <v>7967</v>
      </c>
      <c r="AD57">
        <f ca="1">ROUND(_xlfn.NORM.INV(RAND(),GeneSummaryStats!$D57,GeneSummaryStats!$E57) *BarcodeSummaryStats!AC$7, 0)</f>
        <v>3775</v>
      </c>
      <c r="AE57">
        <f ca="1">ROUND(_xlfn.NORM.INV(RAND(),GeneSummaryStats!$D57,GeneSummaryStats!$E57) *BarcodeSummaryStats!AD$7, 0)</f>
        <v>6779</v>
      </c>
      <c r="AF57">
        <f ca="1">ROUND(_xlfn.NORM.INV(RAND(),GeneSummaryStats!$D57,GeneSummaryStats!$E57) *BarcodeSummaryStats!AE$7, 0)</f>
        <v>0</v>
      </c>
    </row>
    <row r="58" spans="1:32" x14ac:dyDescent="0.25">
      <c r="A58" t="str">
        <f>BRT_PGx_GNXS_pilot_manuallibrar!A58</f>
        <v>CYP2C9,rs72558190</v>
      </c>
      <c r="B58" t="str">
        <f>BRT_PGx_GNXS_pilot_manuallibrar!B58</f>
        <v>SP_16.16709</v>
      </c>
      <c r="C58">
        <f ca="1">ROUND(_xlfn.NORM.INV(RAND(),GeneSummaryStats!$D58,GeneSummaryStats!$E58) *BarcodeSummaryStats!B$7, 0)</f>
        <v>2005</v>
      </c>
      <c r="D58">
        <f ca="1">ROUND(_xlfn.NORM.INV(RAND(),GeneSummaryStats!$D58,GeneSummaryStats!$E58) *BarcodeSummaryStats!C$7, 0)</f>
        <v>2289</v>
      </c>
      <c r="E58">
        <f ca="1">ROUND(_xlfn.NORM.INV(RAND(),GeneSummaryStats!$D58,GeneSummaryStats!$E58) *BarcodeSummaryStats!D$7, 0)</f>
        <v>3375</v>
      </c>
      <c r="F58">
        <f ca="1">ROUND(_xlfn.NORM.INV(RAND(),GeneSummaryStats!$D58,GeneSummaryStats!$E58) *BarcodeSummaryStats!E$7, 0)</f>
        <v>3025</v>
      </c>
      <c r="G58">
        <f ca="1">ROUND(_xlfn.NORM.INV(RAND(),GeneSummaryStats!$D58,GeneSummaryStats!$E58) *BarcodeSummaryStats!F$7, 0)</f>
        <v>2791</v>
      </c>
      <c r="H58">
        <f ca="1">ROUND(_xlfn.NORM.INV(RAND(),GeneSummaryStats!$D58,GeneSummaryStats!$E58) *BarcodeSummaryStats!G$7, 0)</f>
        <v>2965</v>
      </c>
      <c r="I58">
        <f ca="1">ROUND(_xlfn.NORM.INV(RAND(),GeneSummaryStats!$D58,GeneSummaryStats!$E58) *BarcodeSummaryStats!H$7, 0)</f>
        <v>2740</v>
      </c>
      <c r="J58">
        <f ca="1">ROUND(_xlfn.NORM.INV(RAND(),GeneSummaryStats!$D58,GeneSummaryStats!$E58) *BarcodeSummaryStats!I$7, 0)</f>
        <v>2724</v>
      </c>
      <c r="K58">
        <f ca="1">ROUND(_xlfn.NORM.INV(RAND(),GeneSummaryStats!$D58,GeneSummaryStats!$E58) *BarcodeSummaryStats!J$7, 0)</f>
        <v>4554</v>
      </c>
      <c r="L58">
        <f ca="1">ROUND(_xlfn.NORM.INV(RAND(),GeneSummaryStats!$D58,GeneSummaryStats!$E58) *BarcodeSummaryStats!K$7, 0)</f>
        <v>2495</v>
      </c>
      <c r="M58">
        <f ca="1">ROUND(_xlfn.NORM.INV(RAND(),GeneSummaryStats!$D58,GeneSummaryStats!$E58) *BarcodeSummaryStats!L$7, 0)</f>
        <v>1629</v>
      </c>
      <c r="N58">
        <f ca="1">ROUND(_xlfn.NORM.INV(RAND(),GeneSummaryStats!$D58,GeneSummaryStats!$E58) *BarcodeSummaryStats!M$7, 0)</f>
        <v>3225</v>
      </c>
      <c r="O58">
        <f ca="1">ROUND(_xlfn.NORM.INV(RAND(),GeneSummaryStats!$D58,GeneSummaryStats!$E58) *BarcodeSummaryStats!N$7, 0)</f>
        <v>2207</v>
      </c>
      <c r="P58">
        <f ca="1">ROUND(_xlfn.NORM.INV(RAND(),GeneSummaryStats!$D58,GeneSummaryStats!$E58) *BarcodeSummaryStats!O$7, 0)</f>
        <v>1875</v>
      </c>
      <c r="Q58">
        <f ca="1">ROUND(_xlfn.NORM.INV(RAND(),GeneSummaryStats!$D58,GeneSummaryStats!$E58) *BarcodeSummaryStats!P$7, 0)</f>
        <v>5913</v>
      </c>
      <c r="R58">
        <f ca="1">ROUND(_xlfn.NORM.INV(RAND(),GeneSummaryStats!$D58,GeneSummaryStats!$E58) *BarcodeSummaryStats!Q$7, 0)</f>
        <v>3828</v>
      </c>
      <c r="S58">
        <f ca="1">ROUND(_xlfn.NORM.INV(RAND(),GeneSummaryStats!$D58,GeneSummaryStats!$E58) *BarcodeSummaryStats!R$7, 0)</f>
        <v>4286</v>
      </c>
      <c r="T58">
        <f ca="1">ROUND(_xlfn.NORM.INV(RAND(),GeneSummaryStats!$D58,GeneSummaryStats!$E58) *BarcodeSummaryStats!S$7, 0)</f>
        <v>2570</v>
      </c>
      <c r="U58">
        <f ca="1">ROUND(_xlfn.NORM.INV(RAND(),GeneSummaryStats!$D58,GeneSummaryStats!$E58) *BarcodeSummaryStats!T$7, 0)</f>
        <v>3786</v>
      </c>
      <c r="V58">
        <f ca="1">ROUND(_xlfn.NORM.INV(RAND(),GeneSummaryStats!$D58,GeneSummaryStats!$E58) *BarcodeSummaryStats!U$7, 0)</f>
        <v>1049</v>
      </c>
      <c r="W58">
        <f ca="1">ROUND(_xlfn.NORM.INV(RAND(),GeneSummaryStats!$D58,GeneSummaryStats!$E58) *BarcodeSummaryStats!V$7, 0)</f>
        <v>3655</v>
      </c>
      <c r="X58">
        <f ca="1">ROUND(_xlfn.NORM.INV(RAND(),GeneSummaryStats!$D58,GeneSummaryStats!$E58) *BarcodeSummaryStats!W$7, 0)</f>
        <v>1864</v>
      </c>
      <c r="Y58">
        <f ca="1">ROUND(_xlfn.NORM.INV(RAND(),GeneSummaryStats!$D58,GeneSummaryStats!$E58) *BarcodeSummaryStats!X$7, 0)</f>
        <v>2344</v>
      </c>
      <c r="Z58">
        <f ca="1">ROUND(_xlfn.NORM.INV(RAND(),GeneSummaryStats!$D58,GeneSummaryStats!$E58) *BarcodeSummaryStats!Y$7, 0)</f>
        <v>3744</v>
      </c>
      <c r="AA58">
        <f ca="1">ROUND(_xlfn.NORM.INV(RAND(),GeneSummaryStats!$D58,GeneSummaryStats!$E58) *BarcodeSummaryStats!Z$7, 0)</f>
        <v>4463</v>
      </c>
      <c r="AB58">
        <f ca="1">ROUND(_xlfn.NORM.INV(RAND(),GeneSummaryStats!$D58,GeneSummaryStats!$E58) *BarcodeSummaryStats!AA$7, 0)</f>
        <v>3812</v>
      </c>
      <c r="AC58">
        <f ca="1">ROUND(_xlfn.NORM.INV(RAND(),GeneSummaryStats!$D58,GeneSummaryStats!$E58) *BarcodeSummaryStats!AB$7, 0)</f>
        <v>4600</v>
      </c>
      <c r="AD58">
        <f ca="1">ROUND(_xlfn.NORM.INV(RAND(),GeneSummaryStats!$D58,GeneSummaryStats!$E58) *BarcodeSummaryStats!AC$7, 0)</f>
        <v>3183</v>
      </c>
      <c r="AE58">
        <f ca="1">ROUND(_xlfn.NORM.INV(RAND(),GeneSummaryStats!$D58,GeneSummaryStats!$E58) *BarcodeSummaryStats!AD$7, 0)</f>
        <v>3392</v>
      </c>
      <c r="AF58">
        <f ca="1">ROUND(_xlfn.NORM.INV(RAND(),GeneSummaryStats!$D58,GeneSummaryStats!$E58) *BarcodeSummaryStats!AE$7, 0)</f>
        <v>0</v>
      </c>
    </row>
    <row r="59" spans="1:32" x14ac:dyDescent="0.25">
      <c r="A59" t="str">
        <f>BRT_PGx_GNXS_pilot_manuallibrar!A59</f>
        <v>CYP2C9,rs2256871</v>
      </c>
      <c r="B59" t="str">
        <f>BRT_PGx_GNXS_pilot_manuallibrar!B59</f>
        <v>SP_17.68179</v>
      </c>
      <c r="C59">
        <f ca="1">ROUND(_xlfn.NORM.INV(RAND(),GeneSummaryStats!$D59,GeneSummaryStats!$E59) *BarcodeSummaryStats!B$7, 0)</f>
        <v>2210</v>
      </c>
      <c r="D59">
        <f ca="1">ROUND(_xlfn.NORM.INV(RAND(),GeneSummaryStats!$D59,GeneSummaryStats!$E59) *BarcodeSummaryStats!C$7, 0)</f>
        <v>1758</v>
      </c>
      <c r="E59">
        <f ca="1">ROUND(_xlfn.NORM.INV(RAND(),GeneSummaryStats!$D59,GeneSummaryStats!$E59) *BarcodeSummaryStats!D$7, 0)</f>
        <v>4637</v>
      </c>
      <c r="F59">
        <f ca="1">ROUND(_xlfn.NORM.INV(RAND(),GeneSummaryStats!$D59,GeneSummaryStats!$E59) *BarcodeSummaryStats!E$7, 0)</f>
        <v>2680</v>
      </c>
      <c r="G59">
        <f ca="1">ROUND(_xlfn.NORM.INV(RAND(),GeneSummaryStats!$D59,GeneSummaryStats!$E59) *BarcodeSummaryStats!F$7, 0)</f>
        <v>3937</v>
      </c>
      <c r="H59">
        <f ca="1">ROUND(_xlfn.NORM.INV(RAND(),GeneSummaryStats!$D59,GeneSummaryStats!$E59) *BarcodeSummaryStats!G$7, 0)</f>
        <v>2818</v>
      </c>
      <c r="I59">
        <f ca="1">ROUND(_xlfn.NORM.INV(RAND(),GeneSummaryStats!$D59,GeneSummaryStats!$E59) *BarcodeSummaryStats!H$7, 0)</f>
        <v>2096</v>
      </c>
      <c r="J59">
        <f ca="1">ROUND(_xlfn.NORM.INV(RAND(),GeneSummaryStats!$D59,GeneSummaryStats!$E59) *BarcodeSummaryStats!I$7, 0)</f>
        <v>2732</v>
      </c>
      <c r="K59">
        <f ca="1">ROUND(_xlfn.NORM.INV(RAND(),GeneSummaryStats!$D59,GeneSummaryStats!$E59) *BarcodeSummaryStats!J$7, 0)</f>
        <v>4914</v>
      </c>
      <c r="L59">
        <f ca="1">ROUND(_xlfn.NORM.INV(RAND(),GeneSummaryStats!$D59,GeneSummaryStats!$E59) *BarcodeSummaryStats!K$7, 0)</f>
        <v>2475</v>
      </c>
      <c r="M59">
        <f ca="1">ROUND(_xlfn.NORM.INV(RAND(),GeneSummaryStats!$D59,GeneSummaryStats!$E59) *BarcodeSummaryStats!L$7, 0)</f>
        <v>2216</v>
      </c>
      <c r="N59">
        <f ca="1">ROUND(_xlfn.NORM.INV(RAND(),GeneSummaryStats!$D59,GeneSummaryStats!$E59) *BarcodeSummaryStats!M$7, 0)</f>
        <v>4345</v>
      </c>
      <c r="O59">
        <f ca="1">ROUND(_xlfn.NORM.INV(RAND(),GeneSummaryStats!$D59,GeneSummaryStats!$E59) *BarcodeSummaryStats!N$7, 0)</f>
        <v>1903</v>
      </c>
      <c r="P59">
        <f ca="1">ROUND(_xlfn.NORM.INV(RAND(),GeneSummaryStats!$D59,GeneSummaryStats!$E59) *BarcodeSummaryStats!O$7, 0)</f>
        <v>2004</v>
      </c>
      <c r="Q59">
        <f ca="1">ROUND(_xlfn.NORM.INV(RAND(),GeneSummaryStats!$D59,GeneSummaryStats!$E59) *BarcodeSummaryStats!P$7, 0)</f>
        <v>6131</v>
      </c>
      <c r="R59">
        <f ca="1">ROUND(_xlfn.NORM.INV(RAND(),GeneSummaryStats!$D59,GeneSummaryStats!$E59) *BarcodeSummaryStats!Q$7, 0)</f>
        <v>6249</v>
      </c>
      <c r="S59">
        <f ca="1">ROUND(_xlfn.NORM.INV(RAND(),GeneSummaryStats!$D59,GeneSummaryStats!$E59) *BarcodeSummaryStats!R$7, 0)</f>
        <v>3355</v>
      </c>
      <c r="T59">
        <f ca="1">ROUND(_xlfn.NORM.INV(RAND(),GeneSummaryStats!$D59,GeneSummaryStats!$E59) *BarcodeSummaryStats!S$7, 0)</f>
        <v>3743</v>
      </c>
      <c r="U59">
        <f ca="1">ROUND(_xlfn.NORM.INV(RAND(),GeneSummaryStats!$D59,GeneSummaryStats!$E59) *BarcodeSummaryStats!T$7, 0)</f>
        <v>3626</v>
      </c>
      <c r="V59">
        <f ca="1">ROUND(_xlfn.NORM.INV(RAND(),GeneSummaryStats!$D59,GeneSummaryStats!$E59) *BarcodeSummaryStats!U$7, 0)</f>
        <v>1582</v>
      </c>
      <c r="W59">
        <f ca="1">ROUND(_xlfn.NORM.INV(RAND(),GeneSummaryStats!$D59,GeneSummaryStats!$E59) *BarcodeSummaryStats!V$7, 0)</f>
        <v>5380</v>
      </c>
      <c r="X59">
        <f ca="1">ROUND(_xlfn.NORM.INV(RAND(),GeneSummaryStats!$D59,GeneSummaryStats!$E59) *BarcodeSummaryStats!W$7, 0)</f>
        <v>1880</v>
      </c>
      <c r="Y59">
        <f ca="1">ROUND(_xlfn.NORM.INV(RAND(),GeneSummaryStats!$D59,GeneSummaryStats!$E59) *BarcodeSummaryStats!X$7, 0)</f>
        <v>3749</v>
      </c>
      <c r="Z59">
        <f ca="1">ROUND(_xlfn.NORM.INV(RAND(),GeneSummaryStats!$D59,GeneSummaryStats!$E59) *BarcodeSummaryStats!Y$7, 0)</f>
        <v>2923</v>
      </c>
      <c r="AA59">
        <f ca="1">ROUND(_xlfn.NORM.INV(RAND(),GeneSummaryStats!$D59,GeneSummaryStats!$E59) *BarcodeSummaryStats!Z$7, 0)</f>
        <v>6651</v>
      </c>
      <c r="AB59">
        <f ca="1">ROUND(_xlfn.NORM.INV(RAND(),GeneSummaryStats!$D59,GeneSummaryStats!$E59) *BarcodeSummaryStats!AA$7, 0)</f>
        <v>4175</v>
      </c>
      <c r="AC59">
        <f ca="1">ROUND(_xlfn.NORM.INV(RAND(),GeneSummaryStats!$D59,GeneSummaryStats!$E59) *BarcodeSummaryStats!AB$7, 0)</f>
        <v>5917</v>
      </c>
      <c r="AD59">
        <f ca="1">ROUND(_xlfn.NORM.INV(RAND(),GeneSummaryStats!$D59,GeneSummaryStats!$E59) *BarcodeSummaryStats!AC$7, 0)</f>
        <v>3604</v>
      </c>
      <c r="AE59">
        <f ca="1">ROUND(_xlfn.NORM.INV(RAND(),GeneSummaryStats!$D59,GeneSummaryStats!$E59) *BarcodeSummaryStats!AD$7, 0)</f>
        <v>5402</v>
      </c>
      <c r="AF59">
        <f ca="1">ROUND(_xlfn.NORM.INV(RAND(),GeneSummaryStats!$D59,GeneSummaryStats!$E59) *BarcodeSummaryStats!AE$7, 0)</f>
        <v>0</v>
      </c>
    </row>
    <row r="60" spans="1:32" x14ac:dyDescent="0.25">
      <c r="A60" t="str">
        <f>BRT_PGx_GNXS_pilot_manuallibrar!A60</f>
        <v>CYP2C9,rs9332131,rs9332130</v>
      </c>
      <c r="B60" t="str">
        <f>BRT_PGx_GNXS_pilot_manuallibrar!B60</f>
        <v>SP_17.16682</v>
      </c>
      <c r="C60">
        <f ca="1">ROUND(_xlfn.NORM.INV(RAND(),GeneSummaryStats!$D60,GeneSummaryStats!$E60) *BarcodeSummaryStats!B$7, 0)</f>
        <v>2069</v>
      </c>
      <c r="D60">
        <f ca="1">ROUND(_xlfn.NORM.INV(RAND(),GeneSummaryStats!$D60,GeneSummaryStats!$E60) *BarcodeSummaryStats!C$7, 0)</f>
        <v>2665</v>
      </c>
      <c r="E60">
        <f ca="1">ROUND(_xlfn.NORM.INV(RAND(),GeneSummaryStats!$D60,GeneSummaryStats!$E60) *BarcodeSummaryStats!D$7, 0)</f>
        <v>3381</v>
      </c>
      <c r="F60">
        <f ca="1">ROUND(_xlfn.NORM.INV(RAND(),GeneSummaryStats!$D60,GeneSummaryStats!$E60) *BarcodeSummaryStats!E$7, 0)</f>
        <v>2857</v>
      </c>
      <c r="G60">
        <f ca="1">ROUND(_xlfn.NORM.INV(RAND(),GeneSummaryStats!$D60,GeneSummaryStats!$E60) *BarcodeSummaryStats!F$7, 0)</f>
        <v>2665</v>
      </c>
      <c r="H60">
        <f ca="1">ROUND(_xlfn.NORM.INV(RAND(),GeneSummaryStats!$D60,GeneSummaryStats!$E60) *BarcodeSummaryStats!G$7, 0)</f>
        <v>3018</v>
      </c>
      <c r="I60">
        <f ca="1">ROUND(_xlfn.NORM.INV(RAND(),GeneSummaryStats!$D60,GeneSummaryStats!$E60) *BarcodeSummaryStats!H$7, 0)</f>
        <v>2370</v>
      </c>
      <c r="J60">
        <f ca="1">ROUND(_xlfn.NORM.INV(RAND(),GeneSummaryStats!$D60,GeneSummaryStats!$E60) *BarcodeSummaryStats!I$7, 0)</f>
        <v>2839</v>
      </c>
      <c r="K60">
        <f ca="1">ROUND(_xlfn.NORM.INV(RAND(),GeneSummaryStats!$D60,GeneSummaryStats!$E60) *BarcodeSummaryStats!J$7, 0)</f>
        <v>4085</v>
      </c>
      <c r="L60">
        <f ca="1">ROUND(_xlfn.NORM.INV(RAND(),GeneSummaryStats!$D60,GeneSummaryStats!$E60) *BarcodeSummaryStats!K$7, 0)</f>
        <v>3117</v>
      </c>
      <c r="M60">
        <f ca="1">ROUND(_xlfn.NORM.INV(RAND(),GeneSummaryStats!$D60,GeneSummaryStats!$E60) *BarcodeSummaryStats!L$7, 0)</f>
        <v>2948</v>
      </c>
      <c r="N60">
        <f ca="1">ROUND(_xlfn.NORM.INV(RAND(),GeneSummaryStats!$D60,GeneSummaryStats!$E60) *BarcodeSummaryStats!M$7, 0)</f>
        <v>3253</v>
      </c>
      <c r="O60">
        <f ca="1">ROUND(_xlfn.NORM.INV(RAND(),GeneSummaryStats!$D60,GeneSummaryStats!$E60) *BarcodeSummaryStats!N$7, 0)</f>
        <v>1681</v>
      </c>
      <c r="P60">
        <f ca="1">ROUND(_xlfn.NORM.INV(RAND(),GeneSummaryStats!$D60,GeneSummaryStats!$E60) *BarcodeSummaryStats!O$7, 0)</f>
        <v>1959</v>
      </c>
      <c r="Q60">
        <f ca="1">ROUND(_xlfn.NORM.INV(RAND(),GeneSummaryStats!$D60,GeneSummaryStats!$E60) *BarcodeSummaryStats!P$7, 0)</f>
        <v>6169</v>
      </c>
      <c r="R60">
        <f ca="1">ROUND(_xlfn.NORM.INV(RAND(),GeneSummaryStats!$D60,GeneSummaryStats!$E60) *BarcodeSummaryStats!Q$7, 0)</f>
        <v>4384</v>
      </c>
      <c r="S60">
        <f ca="1">ROUND(_xlfn.NORM.INV(RAND(),GeneSummaryStats!$D60,GeneSummaryStats!$E60) *BarcodeSummaryStats!R$7, 0)</f>
        <v>3068</v>
      </c>
      <c r="T60">
        <f ca="1">ROUND(_xlfn.NORM.INV(RAND(),GeneSummaryStats!$D60,GeneSummaryStats!$E60) *BarcodeSummaryStats!S$7, 0)</f>
        <v>3199</v>
      </c>
      <c r="U60">
        <f ca="1">ROUND(_xlfn.NORM.INV(RAND(),GeneSummaryStats!$D60,GeneSummaryStats!$E60) *BarcodeSummaryStats!T$7, 0)</f>
        <v>3932</v>
      </c>
      <c r="V60">
        <f ca="1">ROUND(_xlfn.NORM.INV(RAND(),GeneSummaryStats!$D60,GeneSummaryStats!$E60) *BarcodeSummaryStats!U$7, 0)</f>
        <v>1720</v>
      </c>
      <c r="W60">
        <f ca="1">ROUND(_xlfn.NORM.INV(RAND(),GeneSummaryStats!$D60,GeneSummaryStats!$E60) *BarcodeSummaryStats!V$7, 0)</f>
        <v>4649</v>
      </c>
      <c r="X60">
        <f ca="1">ROUND(_xlfn.NORM.INV(RAND(),GeneSummaryStats!$D60,GeneSummaryStats!$E60) *BarcodeSummaryStats!W$7, 0)</f>
        <v>2459</v>
      </c>
      <c r="Y60">
        <f ca="1">ROUND(_xlfn.NORM.INV(RAND(),GeneSummaryStats!$D60,GeneSummaryStats!$E60) *BarcodeSummaryStats!X$7, 0)</f>
        <v>3203</v>
      </c>
      <c r="Z60">
        <f ca="1">ROUND(_xlfn.NORM.INV(RAND(),GeneSummaryStats!$D60,GeneSummaryStats!$E60) *BarcodeSummaryStats!Y$7, 0)</f>
        <v>3702</v>
      </c>
      <c r="AA60">
        <f ca="1">ROUND(_xlfn.NORM.INV(RAND(),GeneSummaryStats!$D60,GeneSummaryStats!$E60) *BarcodeSummaryStats!Z$7, 0)</f>
        <v>5765</v>
      </c>
      <c r="AB60">
        <f ca="1">ROUND(_xlfn.NORM.INV(RAND(),GeneSummaryStats!$D60,GeneSummaryStats!$E60) *BarcodeSummaryStats!AA$7, 0)</f>
        <v>3950</v>
      </c>
      <c r="AC60">
        <f ca="1">ROUND(_xlfn.NORM.INV(RAND(),GeneSummaryStats!$D60,GeneSummaryStats!$E60) *BarcodeSummaryStats!AB$7, 0)</f>
        <v>5782</v>
      </c>
      <c r="AD60">
        <f ca="1">ROUND(_xlfn.NORM.INV(RAND(),GeneSummaryStats!$D60,GeneSummaryStats!$E60) *BarcodeSummaryStats!AC$7, 0)</f>
        <v>3248</v>
      </c>
      <c r="AE60">
        <f ca="1">ROUND(_xlfn.NORM.INV(RAND(),GeneSummaryStats!$D60,GeneSummaryStats!$E60) *BarcodeSummaryStats!AD$7, 0)</f>
        <v>5591</v>
      </c>
      <c r="AF60">
        <f ca="1">ROUND(_xlfn.NORM.INV(RAND(),GeneSummaryStats!$D60,GeneSummaryStats!$E60) *BarcodeSummaryStats!AE$7, 0)</f>
        <v>0</v>
      </c>
    </row>
    <row r="61" spans="1:32" x14ac:dyDescent="0.25">
      <c r="A61" t="str">
        <f>BRT_PGx_GNXS_pilot_manuallibrar!A61</f>
        <v>CYP2C9,rs72558192</v>
      </c>
      <c r="B61" t="str">
        <f>BRT_PGx_GNXS_pilot_manuallibrar!B61</f>
        <v>SP_3.5939</v>
      </c>
      <c r="C61">
        <f ca="1">ROUND(_xlfn.NORM.INV(RAND(),GeneSummaryStats!$D61,GeneSummaryStats!$E61) *BarcodeSummaryStats!B$7, 0)</f>
        <v>3095</v>
      </c>
      <c r="D61">
        <f ca="1">ROUND(_xlfn.NORM.INV(RAND(),GeneSummaryStats!$D61,GeneSummaryStats!$E61) *BarcodeSummaryStats!C$7, 0)</f>
        <v>2723</v>
      </c>
      <c r="E61">
        <f ca="1">ROUND(_xlfn.NORM.INV(RAND(),GeneSummaryStats!$D61,GeneSummaryStats!$E61) *BarcodeSummaryStats!D$7, 0)</f>
        <v>4426</v>
      </c>
      <c r="F61">
        <f ca="1">ROUND(_xlfn.NORM.INV(RAND(),GeneSummaryStats!$D61,GeneSummaryStats!$E61) *BarcodeSummaryStats!E$7, 0)</f>
        <v>2595</v>
      </c>
      <c r="G61">
        <f ca="1">ROUND(_xlfn.NORM.INV(RAND(),GeneSummaryStats!$D61,GeneSummaryStats!$E61) *BarcodeSummaryStats!F$7, 0)</f>
        <v>3376</v>
      </c>
      <c r="H61">
        <f ca="1">ROUND(_xlfn.NORM.INV(RAND(),GeneSummaryStats!$D61,GeneSummaryStats!$E61) *BarcodeSummaryStats!G$7, 0)</f>
        <v>2469</v>
      </c>
      <c r="I61">
        <f ca="1">ROUND(_xlfn.NORM.INV(RAND(),GeneSummaryStats!$D61,GeneSummaryStats!$E61) *BarcodeSummaryStats!H$7, 0)</f>
        <v>3115</v>
      </c>
      <c r="J61">
        <f ca="1">ROUND(_xlfn.NORM.INV(RAND(),GeneSummaryStats!$D61,GeneSummaryStats!$E61) *BarcodeSummaryStats!I$7, 0)</f>
        <v>1925</v>
      </c>
      <c r="K61">
        <f ca="1">ROUND(_xlfn.NORM.INV(RAND(),GeneSummaryStats!$D61,GeneSummaryStats!$E61) *BarcodeSummaryStats!J$7, 0)</f>
        <v>4262</v>
      </c>
      <c r="L61">
        <f ca="1">ROUND(_xlfn.NORM.INV(RAND(),GeneSummaryStats!$D61,GeneSummaryStats!$E61) *BarcodeSummaryStats!K$7, 0)</f>
        <v>2812</v>
      </c>
      <c r="M61">
        <f ca="1">ROUND(_xlfn.NORM.INV(RAND(),GeneSummaryStats!$D61,GeneSummaryStats!$E61) *BarcodeSummaryStats!L$7, 0)</f>
        <v>2024</v>
      </c>
      <c r="N61">
        <f ca="1">ROUND(_xlfn.NORM.INV(RAND(),GeneSummaryStats!$D61,GeneSummaryStats!$E61) *BarcodeSummaryStats!M$7, 0)</f>
        <v>4064</v>
      </c>
      <c r="O61">
        <f ca="1">ROUND(_xlfn.NORM.INV(RAND(),GeneSummaryStats!$D61,GeneSummaryStats!$E61) *BarcodeSummaryStats!N$7, 0)</f>
        <v>1992</v>
      </c>
      <c r="P61">
        <f ca="1">ROUND(_xlfn.NORM.INV(RAND(),GeneSummaryStats!$D61,GeneSummaryStats!$E61) *BarcodeSummaryStats!O$7, 0)</f>
        <v>1966</v>
      </c>
      <c r="Q61">
        <f ca="1">ROUND(_xlfn.NORM.INV(RAND(),GeneSummaryStats!$D61,GeneSummaryStats!$E61) *BarcodeSummaryStats!P$7, 0)</f>
        <v>4745</v>
      </c>
      <c r="R61">
        <f ca="1">ROUND(_xlfn.NORM.INV(RAND(),GeneSummaryStats!$D61,GeneSummaryStats!$E61) *BarcodeSummaryStats!Q$7, 0)</f>
        <v>5559</v>
      </c>
      <c r="S61">
        <f ca="1">ROUND(_xlfn.NORM.INV(RAND(),GeneSummaryStats!$D61,GeneSummaryStats!$E61) *BarcodeSummaryStats!R$7, 0)</f>
        <v>3610</v>
      </c>
      <c r="T61">
        <f ca="1">ROUND(_xlfn.NORM.INV(RAND(),GeneSummaryStats!$D61,GeneSummaryStats!$E61) *BarcodeSummaryStats!S$7, 0)</f>
        <v>3675</v>
      </c>
      <c r="U61">
        <f ca="1">ROUND(_xlfn.NORM.INV(RAND(),GeneSummaryStats!$D61,GeneSummaryStats!$E61) *BarcodeSummaryStats!T$7, 0)</f>
        <v>3785</v>
      </c>
      <c r="V61">
        <f ca="1">ROUND(_xlfn.NORM.INV(RAND(),GeneSummaryStats!$D61,GeneSummaryStats!$E61) *BarcodeSummaryStats!U$7, 0)</f>
        <v>2145</v>
      </c>
      <c r="W61">
        <f ca="1">ROUND(_xlfn.NORM.INV(RAND(),GeneSummaryStats!$D61,GeneSummaryStats!$E61) *BarcodeSummaryStats!V$7, 0)</f>
        <v>4897</v>
      </c>
      <c r="X61">
        <f ca="1">ROUND(_xlfn.NORM.INV(RAND(),GeneSummaryStats!$D61,GeneSummaryStats!$E61) *BarcodeSummaryStats!W$7, 0)</f>
        <v>2680</v>
      </c>
      <c r="Y61">
        <f ca="1">ROUND(_xlfn.NORM.INV(RAND(),GeneSummaryStats!$D61,GeneSummaryStats!$E61) *BarcodeSummaryStats!X$7, 0)</f>
        <v>4015</v>
      </c>
      <c r="Z61">
        <f ca="1">ROUND(_xlfn.NORM.INV(RAND(),GeneSummaryStats!$D61,GeneSummaryStats!$E61) *BarcodeSummaryStats!Y$7, 0)</f>
        <v>3238</v>
      </c>
      <c r="AA61">
        <f ca="1">ROUND(_xlfn.NORM.INV(RAND(),GeneSummaryStats!$D61,GeneSummaryStats!$E61) *BarcodeSummaryStats!Z$7, 0)</f>
        <v>6113</v>
      </c>
      <c r="AB61">
        <f ca="1">ROUND(_xlfn.NORM.INV(RAND(),GeneSummaryStats!$D61,GeneSummaryStats!$E61) *BarcodeSummaryStats!AA$7, 0)</f>
        <v>3621</v>
      </c>
      <c r="AC61">
        <f ca="1">ROUND(_xlfn.NORM.INV(RAND(),GeneSummaryStats!$D61,GeneSummaryStats!$E61) *BarcodeSummaryStats!AB$7, 0)</f>
        <v>5293</v>
      </c>
      <c r="AD61">
        <f ca="1">ROUND(_xlfn.NORM.INV(RAND(),GeneSummaryStats!$D61,GeneSummaryStats!$E61) *BarcodeSummaryStats!AC$7, 0)</f>
        <v>2833</v>
      </c>
      <c r="AE61">
        <f ca="1">ROUND(_xlfn.NORM.INV(RAND(),GeneSummaryStats!$D61,GeneSummaryStats!$E61) *BarcodeSummaryStats!AD$7, 0)</f>
        <v>5005</v>
      </c>
      <c r="AF61">
        <f ca="1">ROUND(_xlfn.NORM.INV(RAND(),GeneSummaryStats!$D61,GeneSummaryStats!$E61) *BarcodeSummaryStats!AE$7, 0)</f>
        <v>0</v>
      </c>
    </row>
    <row r="62" spans="1:32" x14ac:dyDescent="0.25">
      <c r="A62" t="str">
        <f>BRT_PGx_GNXS_pilot_manuallibrar!A62</f>
        <v>CYP2C9,rs56165452,rs28371685,rs1057910,rs28371686</v>
      </c>
      <c r="B62" t="str">
        <f>BRT_PGx_GNXS_pilot_manuallibrar!B62</f>
        <v>SP_18.10031</v>
      </c>
      <c r="C62">
        <f ca="1">ROUND(_xlfn.NORM.INV(RAND(),GeneSummaryStats!$D62,GeneSummaryStats!$E62) *BarcodeSummaryStats!B$7, 0)</f>
        <v>2796</v>
      </c>
      <c r="D62">
        <f ca="1">ROUND(_xlfn.NORM.INV(RAND(),GeneSummaryStats!$D62,GeneSummaryStats!$E62) *BarcodeSummaryStats!C$7, 0)</f>
        <v>2805</v>
      </c>
      <c r="E62">
        <f ca="1">ROUND(_xlfn.NORM.INV(RAND(),GeneSummaryStats!$D62,GeneSummaryStats!$E62) *BarcodeSummaryStats!D$7, 0)</f>
        <v>4359</v>
      </c>
      <c r="F62">
        <f ca="1">ROUND(_xlfn.NORM.INV(RAND(),GeneSummaryStats!$D62,GeneSummaryStats!$E62) *BarcodeSummaryStats!E$7, 0)</f>
        <v>3575</v>
      </c>
      <c r="G62">
        <f ca="1">ROUND(_xlfn.NORM.INV(RAND(),GeneSummaryStats!$D62,GeneSummaryStats!$E62) *BarcodeSummaryStats!F$7, 0)</f>
        <v>4623</v>
      </c>
      <c r="H62">
        <f ca="1">ROUND(_xlfn.NORM.INV(RAND(),GeneSummaryStats!$D62,GeneSummaryStats!$E62) *BarcodeSummaryStats!G$7, 0)</f>
        <v>3336</v>
      </c>
      <c r="I62">
        <f ca="1">ROUND(_xlfn.NORM.INV(RAND(),GeneSummaryStats!$D62,GeneSummaryStats!$E62) *BarcodeSummaryStats!H$7, 0)</f>
        <v>3321</v>
      </c>
      <c r="J62">
        <f ca="1">ROUND(_xlfn.NORM.INV(RAND(),GeneSummaryStats!$D62,GeneSummaryStats!$E62) *BarcodeSummaryStats!I$7, 0)</f>
        <v>3027</v>
      </c>
      <c r="K62">
        <f ca="1">ROUND(_xlfn.NORM.INV(RAND(),GeneSummaryStats!$D62,GeneSummaryStats!$E62) *BarcodeSummaryStats!J$7, 0)</f>
        <v>4515</v>
      </c>
      <c r="L62">
        <f ca="1">ROUND(_xlfn.NORM.INV(RAND(),GeneSummaryStats!$D62,GeneSummaryStats!$E62) *BarcodeSummaryStats!K$7, 0)</f>
        <v>2944</v>
      </c>
      <c r="M62">
        <f ca="1">ROUND(_xlfn.NORM.INV(RAND(),GeneSummaryStats!$D62,GeneSummaryStats!$E62) *BarcodeSummaryStats!L$7, 0)</f>
        <v>2445</v>
      </c>
      <c r="N62">
        <f ca="1">ROUND(_xlfn.NORM.INV(RAND(),GeneSummaryStats!$D62,GeneSummaryStats!$E62) *BarcodeSummaryStats!M$7, 0)</f>
        <v>4503</v>
      </c>
      <c r="O62">
        <f ca="1">ROUND(_xlfn.NORM.INV(RAND(),GeneSummaryStats!$D62,GeneSummaryStats!$E62) *BarcodeSummaryStats!N$7, 0)</f>
        <v>2204</v>
      </c>
      <c r="P62">
        <f ca="1">ROUND(_xlfn.NORM.INV(RAND(),GeneSummaryStats!$D62,GeneSummaryStats!$E62) *BarcodeSummaryStats!O$7, 0)</f>
        <v>1980</v>
      </c>
      <c r="Q62">
        <f ca="1">ROUND(_xlfn.NORM.INV(RAND(),GeneSummaryStats!$D62,GeneSummaryStats!$E62) *BarcodeSummaryStats!P$7, 0)</f>
        <v>7295</v>
      </c>
      <c r="R62">
        <f ca="1">ROUND(_xlfn.NORM.INV(RAND(),GeneSummaryStats!$D62,GeneSummaryStats!$E62) *BarcodeSummaryStats!Q$7, 0)</f>
        <v>5764</v>
      </c>
      <c r="S62">
        <f ca="1">ROUND(_xlfn.NORM.INV(RAND(),GeneSummaryStats!$D62,GeneSummaryStats!$E62) *BarcodeSummaryStats!R$7, 0)</f>
        <v>3711</v>
      </c>
      <c r="T62">
        <f ca="1">ROUND(_xlfn.NORM.INV(RAND(),GeneSummaryStats!$D62,GeneSummaryStats!$E62) *BarcodeSummaryStats!S$7, 0)</f>
        <v>3717</v>
      </c>
      <c r="U62">
        <f ca="1">ROUND(_xlfn.NORM.INV(RAND(),GeneSummaryStats!$D62,GeneSummaryStats!$E62) *BarcodeSummaryStats!T$7, 0)</f>
        <v>4132</v>
      </c>
      <c r="V62">
        <f ca="1">ROUND(_xlfn.NORM.INV(RAND(),GeneSummaryStats!$D62,GeneSummaryStats!$E62) *BarcodeSummaryStats!U$7, 0)</f>
        <v>2004</v>
      </c>
      <c r="W62">
        <f ca="1">ROUND(_xlfn.NORM.INV(RAND(),GeneSummaryStats!$D62,GeneSummaryStats!$E62) *BarcodeSummaryStats!V$7, 0)</f>
        <v>5200</v>
      </c>
      <c r="X62">
        <f ca="1">ROUND(_xlfn.NORM.INV(RAND(),GeneSummaryStats!$D62,GeneSummaryStats!$E62) *BarcodeSummaryStats!W$7, 0)</f>
        <v>3311</v>
      </c>
      <c r="Y62">
        <f ca="1">ROUND(_xlfn.NORM.INV(RAND(),GeneSummaryStats!$D62,GeneSummaryStats!$E62) *BarcodeSummaryStats!X$7, 0)</f>
        <v>3838</v>
      </c>
      <c r="Z62">
        <f ca="1">ROUND(_xlfn.NORM.INV(RAND(),GeneSummaryStats!$D62,GeneSummaryStats!$E62) *BarcodeSummaryStats!Y$7, 0)</f>
        <v>3917</v>
      </c>
      <c r="AA62">
        <f ca="1">ROUND(_xlfn.NORM.INV(RAND(),GeneSummaryStats!$D62,GeneSummaryStats!$E62) *BarcodeSummaryStats!Z$7, 0)</f>
        <v>7708</v>
      </c>
      <c r="AB62">
        <f ca="1">ROUND(_xlfn.NORM.INV(RAND(),GeneSummaryStats!$D62,GeneSummaryStats!$E62) *BarcodeSummaryStats!AA$7, 0)</f>
        <v>3993</v>
      </c>
      <c r="AC62">
        <f ca="1">ROUND(_xlfn.NORM.INV(RAND(),GeneSummaryStats!$D62,GeneSummaryStats!$E62) *BarcodeSummaryStats!AB$7, 0)</f>
        <v>7646</v>
      </c>
      <c r="AD62">
        <f ca="1">ROUND(_xlfn.NORM.INV(RAND(),GeneSummaryStats!$D62,GeneSummaryStats!$E62) *BarcodeSummaryStats!AC$7, 0)</f>
        <v>3558</v>
      </c>
      <c r="AE62">
        <f ca="1">ROUND(_xlfn.NORM.INV(RAND(),GeneSummaryStats!$D62,GeneSummaryStats!$E62) *BarcodeSummaryStats!AD$7, 0)</f>
        <v>6255</v>
      </c>
      <c r="AF62">
        <f ca="1">ROUND(_xlfn.NORM.INV(RAND(),GeneSummaryStats!$D62,GeneSummaryStats!$E62) *BarcodeSummaryStats!AE$7, 0)</f>
        <v>0</v>
      </c>
    </row>
    <row r="63" spans="1:32" x14ac:dyDescent="0.25">
      <c r="A63" t="str">
        <f>BRT_PGx_GNXS_pilot_manuallibrar!A63</f>
        <v>CYP2C8,rs10509681</v>
      </c>
      <c r="B63" t="str">
        <f>BRT_PGx_GNXS_pilot_manuallibrar!B63</f>
        <v>SP_19.47126</v>
      </c>
      <c r="C63">
        <f ca="1">ROUND(_xlfn.NORM.INV(RAND(),GeneSummaryStats!$D63,GeneSummaryStats!$E63) *BarcodeSummaryStats!B$7, 0)</f>
        <v>3821</v>
      </c>
      <c r="D63">
        <f ca="1">ROUND(_xlfn.NORM.INV(RAND(),GeneSummaryStats!$D63,GeneSummaryStats!$E63) *BarcodeSummaryStats!C$7, 0)</f>
        <v>3582</v>
      </c>
      <c r="E63">
        <f ca="1">ROUND(_xlfn.NORM.INV(RAND(),GeneSummaryStats!$D63,GeneSummaryStats!$E63) *BarcodeSummaryStats!D$7, 0)</f>
        <v>5511</v>
      </c>
      <c r="F63">
        <f ca="1">ROUND(_xlfn.NORM.INV(RAND(),GeneSummaryStats!$D63,GeneSummaryStats!$E63) *BarcodeSummaryStats!E$7, 0)</f>
        <v>3933</v>
      </c>
      <c r="G63">
        <f ca="1">ROUND(_xlfn.NORM.INV(RAND(),GeneSummaryStats!$D63,GeneSummaryStats!$E63) *BarcodeSummaryStats!F$7, 0)</f>
        <v>4461</v>
      </c>
      <c r="H63">
        <f ca="1">ROUND(_xlfn.NORM.INV(RAND(),GeneSummaryStats!$D63,GeneSummaryStats!$E63) *BarcodeSummaryStats!G$7, 0)</f>
        <v>4125</v>
      </c>
      <c r="I63">
        <f ca="1">ROUND(_xlfn.NORM.INV(RAND(),GeneSummaryStats!$D63,GeneSummaryStats!$E63) *BarcodeSummaryStats!H$7, 0)</f>
        <v>3423</v>
      </c>
      <c r="J63">
        <f ca="1">ROUND(_xlfn.NORM.INV(RAND(),GeneSummaryStats!$D63,GeneSummaryStats!$E63) *BarcodeSummaryStats!I$7, 0)</f>
        <v>3797</v>
      </c>
      <c r="K63">
        <f ca="1">ROUND(_xlfn.NORM.INV(RAND(),GeneSummaryStats!$D63,GeneSummaryStats!$E63) *BarcodeSummaryStats!J$7, 0)</f>
        <v>5794</v>
      </c>
      <c r="L63">
        <f ca="1">ROUND(_xlfn.NORM.INV(RAND(),GeneSummaryStats!$D63,GeneSummaryStats!$E63) *BarcodeSummaryStats!K$7, 0)</f>
        <v>4624</v>
      </c>
      <c r="M63">
        <f ca="1">ROUND(_xlfn.NORM.INV(RAND(),GeneSummaryStats!$D63,GeneSummaryStats!$E63) *BarcodeSummaryStats!L$7, 0)</f>
        <v>3678</v>
      </c>
      <c r="N63">
        <f ca="1">ROUND(_xlfn.NORM.INV(RAND(),GeneSummaryStats!$D63,GeneSummaryStats!$E63) *BarcodeSummaryStats!M$7, 0)</f>
        <v>4792</v>
      </c>
      <c r="O63">
        <f ca="1">ROUND(_xlfn.NORM.INV(RAND(),GeneSummaryStats!$D63,GeneSummaryStats!$E63) *BarcodeSummaryStats!N$7, 0)</f>
        <v>3086</v>
      </c>
      <c r="P63">
        <f ca="1">ROUND(_xlfn.NORM.INV(RAND(),GeneSummaryStats!$D63,GeneSummaryStats!$E63) *BarcodeSummaryStats!O$7, 0)</f>
        <v>2248</v>
      </c>
      <c r="Q63">
        <f ca="1">ROUND(_xlfn.NORM.INV(RAND(),GeneSummaryStats!$D63,GeneSummaryStats!$E63) *BarcodeSummaryStats!P$7, 0)</f>
        <v>8090</v>
      </c>
      <c r="R63">
        <f ca="1">ROUND(_xlfn.NORM.INV(RAND(),GeneSummaryStats!$D63,GeneSummaryStats!$E63) *BarcodeSummaryStats!Q$7, 0)</f>
        <v>7375</v>
      </c>
      <c r="S63">
        <f ca="1">ROUND(_xlfn.NORM.INV(RAND(),GeneSummaryStats!$D63,GeneSummaryStats!$E63) *BarcodeSummaryStats!R$7, 0)</f>
        <v>4032</v>
      </c>
      <c r="T63">
        <f ca="1">ROUND(_xlfn.NORM.INV(RAND(),GeneSummaryStats!$D63,GeneSummaryStats!$E63) *BarcodeSummaryStats!S$7, 0)</f>
        <v>4324</v>
      </c>
      <c r="U63">
        <f ca="1">ROUND(_xlfn.NORM.INV(RAND(),GeneSummaryStats!$D63,GeneSummaryStats!$E63) *BarcodeSummaryStats!T$7, 0)</f>
        <v>4781</v>
      </c>
      <c r="V63">
        <f ca="1">ROUND(_xlfn.NORM.INV(RAND(),GeneSummaryStats!$D63,GeneSummaryStats!$E63) *BarcodeSummaryStats!U$7, 0)</f>
        <v>2159</v>
      </c>
      <c r="W63">
        <f ca="1">ROUND(_xlfn.NORM.INV(RAND(),GeneSummaryStats!$D63,GeneSummaryStats!$E63) *BarcodeSummaryStats!V$7, 0)</f>
        <v>8315</v>
      </c>
      <c r="X63">
        <f ca="1">ROUND(_xlfn.NORM.INV(RAND(),GeneSummaryStats!$D63,GeneSummaryStats!$E63) *BarcodeSummaryStats!W$7, 0)</f>
        <v>3218</v>
      </c>
      <c r="Y63">
        <f ca="1">ROUND(_xlfn.NORM.INV(RAND(),GeneSummaryStats!$D63,GeneSummaryStats!$E63) *BarcodeSummaryStats!X$7, 0)</f>
        <v>4374</v>
      </c>
      <c r="Z63">
        <f ca="1">ROUND(_xlfn.NORM.INV(RAND(),GeneSummaryStats!$D63,GeneSummaryStats!$E63) *BarcodeSummaryStats!Y$7, 0)</f>
        <v>4832</v>
      </c>
      <c r="AA63">
        <f ca="1">ROUND(_xlfn.NORM.INV(RAND(),GeneSummaryStats!$D63,GeneSummaryStats!$E63) *BarcodeSummaryStats!Z$7, 0)</f>
        <v>8581</v>
      </c>
      <c r="AB63">
        <f ca="1">ROUND(_xlfn.NORM.INV(RAND(),GeneSummaryStats!$D63,GeneSummaryStats!$E63) *BarcodeSummaryStats!AA$7, 0)</f>
        <v>4848</v>
      </c>
      <c r="AC63">
        <f ca="1">ROUND(_xlfn.NORM.INV(RAND(),GeneSummaryStats!$D63,GeneSummaryStats!$E63) *BarcodeSummaryStats!AB$7, 0)</f>
        <v>8357</v>
      </c>
      <c r="AD63">
        <f ca="1">ROUND(_xlfn.NORM.INV(RAND(),GeneSummaryStats!$D63,GeneSummaryStats!$E63) *BarcodeSummaryStats!AC$7, 0)</f>
        <v>4599</v>
      </c>
      <c r="AE63">
        <f ca="1">ROUND(_xlfn.NORM.INV(RAND(),GeneSummaryStats!$D63,GeneSummaryStats!$E63) *BarcodeSummaryStats!AD$7, 0)</f>
        <v>6653</v>
      </c>
      <c r="AF63">
        <f ca="1">ROUND(_xlfn.NORM.INV(RAND(),GeneSummaryStats!$D63,GeneSummaryStats!$E63) *BarcodeSummaryStats!AE$7, 0)</f>
        <v>0</v>
      </c>
    </row>
    <row r="64" spans="1:32" x14ac:dyDescent="0.25">
      <c r="A64" t="str">
        <f>BRT_PGx_GNXS_pilot_manuallibrar!A64</f>
        <v>CYP2C8,rs11572103,rs1058930</v>
      </c>
      <c r="B64" t="str">
        <f>BRT_PGx_GNXS_pilot_manuallibrar!B64</f>
        <v>SP_20.46213</v>
      </c>
      <c r="C64">
        <f ca="1">ROUND(_xlfn.NORM.INV(RAND(),GeneSummaryStats!$D64,GeneSummaryStats!$E64) *BarcodeSummaryStats!B$7, 0)</f>
        <v>2004</v>
      </c>
      <c r="D64">
        <f ca="1">ROUND(_xlfn.NORM.INV(RAND(),GeneSummaryStats!$D64,GeneSummaryStats!$E64) *BarcodeSummaryStats!C$7, 0)</f>
        <v>2688</v>
      </c>
      <c r="E64">
        <f ca="1">ROUND(_xlfn.NORM.INV(RAND(),GeneSummaryStats!$D64,GeneSummaryStats!$E64) *BarcodeSummaryStats!D$7, 0)</f>
        <v>3632</v>
      </c>
      <c r="F64">
        <f ca="1">ROUND(_xlfn.NORM.INV(RAND(),GeneSummaryStats!$D64,GeneSummaryStats!$E64) *BarcodeSummaryStats!E$7, 0)</f>
        <v>3947</v>
      </c>
      <c r="G64">
        <f ca="1">ROUND(_xlfn.NORM.INV(RAND(),GeneSummaryStats!$D64,GeneSummaryStats!$E64) *BarcodeSummaryStats!F$7, 0)</f>
        <v>3780</v>
      </c>
      <c r="H64">
        <f ca="1">ROUND(_xlfn.NORM.INV(RAND(),GeneSummaryStats!$D64,GeneSummaryStats!$E64) *BarcodeSummaryStats!G$7, 0)</f>
        <v>2736</v>
      </c>
      <c r="I64">
        <f ca="1">ROUND(_xlfn.NORM.INV(RAND(),GeneSummaryStats!$D64,GeneSummaryStats!$E64) *BarcodeSummaryStats!H$7, 0)</f>
        <v>3200</v>
      </c>
      <c r="J64">
        <f ca="1">ROUND(_xlfn.NORM.INV(RAND(),GeneSummaryStats!$D64,GeneSummaryStats!$E64) *BarcodeSummaryStats!I$7, 0)</f>
        <v>1733</v>
      </c>
      <c r="K64">
        <f ca="1">ROUND(_xlfn.NORM.INV(RAND(),GeneSummaryStats!$D64,GeneSummaryStats!$E64) *BarcodeSummaryStats!J$7, 0)</f>
        <v>4299</v>
      </c>
      <c r="L64">
        <f ca="1">ROUND(_xlfn.NORM.INV(RAND(),GeneSummaryStats!$D64,GeneSummaryStats!$E64) *BarcodeSummaryStats!K$7, 0)</f>
        <v>2984</v>
      </c>
      <c r="M64">
        <f ca="1">ROUND(_xlfn.NORM.INV(RAND(),GeneSummaryStats!$D64,GeneSummaryStats!$E64) *BarcodeSummaryStats!L$7, 0)</f>
        <v>2481</v>
      </c>
      <c r="N64">
        <f ca="1">ROUND(_xlfn.NORM.INV(RAND(),GeneSummaryStats!$D64,GeneSummaryStats!$E64) *BarcodeSummaryStats!M$7, 0)</f>
        <v>3706</v>
      </c>
      <c r="O64">
        <f ca="1">ROUND(_xlfn.NORM.INV(RAND(),GeneSummaryStats!$D64,GeneSummaryStats!$E64) *BarcodeSummaryStats!N$7, 0)</f>
        <v>1838</v>
      </c>
      <c r="P64">
        <f ca="1">ROUND(_xlfn.NORM.INV(RAND(),GeneSummaryStats!$D64,GeneSummaryStats!$E64) *BarcodeSummaryStats!O$7, 0)</f>
        <v>2345</v>
      </c>
      <c r="Q64">
        <f ca="1">ROUND(_xlfn.NORM.INV(RAND(),GeneSummaryStats!$D64,GeneSummaryStats!$E64) *BarcodeSummaryStats!P$7, 0)</f>
        <v>7168</v>
      </c>
      <c r="R64">
        <f ca="1">ROUND(_xlfn.NORM.INV(RAND(),GeneSummaryStats!$D64,GeneSummaryStats!$E64) *BarcodeSummaryStats!Q$7, 0)</f>
        <v>6783</v>
      </c>
      <c r="S64">
        <f ca="1">ROUND(_xlfn.NORM.INV(RAND(),GeneSummaryStats!$D64,GeneSummaryStats!$E64) *BarcodeSummaryStats!R$7, 0)</f>
        <v>3300</v>
      </c>
      <c r="T64">
        <f ca="1">ROUND(_xlfn.NORM.INV(RAND(),GeneSummaryStats!$D64,GeneSummaryStats!$E64) *BarcodeSummaryStats!S$7, 0)</f>
        <v>2829</v>
      </c>
      <c r="U64">
        <f ca="1">ROUND(_xlfn.NORM.INV(RAND(),GeneSummaryStats!$D64,GeneSummaryStats!$E64) *BarcodeSummaryStats!T$7, 0)</f>
        <v>3753</v>
      </c>
      <c r="V64">
        <f ca="1">ROUND(_xlfn.NORM.INV(RAND(),GeneSummaryStats!$D64,GeneSummaryStats!$E64) *BarcodeSummaryStats!U$7, 0)</f>
        <v>1728</v>
      </c>
      <c r="W64">
        <f ca="1">ROUND(_xlfn.NORM.INV(RAND(),GeneSummaryStats!$D64,GeneSummaryStats!$E64) *BarcodeSummaryStats!V$7, 0)</f>
        <v>5570</v>
      </c>
      <c r="X64">
        <f ca="1">ROUND(_xlfn.NORM.INV(RAND(),GeneSummaryStats!$D64,GeneSummaryStats!$E64) *BarcodeSummaryStats!W$7, 0)</f>
        <v>1985</v>
      </c>
      <c r="Y64">
        <f ca="1">ROUND(_xlfn.NORM.INV(RAND(),GeneSummaryStats!$D64,GeneSummaryStats!$E64) *BarcodeSummaryStats!X$7, 0)</f>
        <v>3115</v>
      </c>
      <c r="Z64">
        <f ca="1">ROUND(_xlfn.NORM.INV(RAND(),GeneSummaryStats!$D64,GeneSummaryStats!$E64) *BarcodeSummaryStats!Y$7, 0)</f>
        <v>3464</v>
      </c>
      <c r="AA64">
        <f ca="1">ROUND(_xlfn.NORM.INV(RAND(),GeneSummaryStats!$D64,GeneSummaryStats!$E64) *BarcodeSummaryStats!Z$7, 0)</f>
        <v>6090</v>
      </c>
      <c r="AB64">
        <f ca="1">ROUND(_xlfn.NORM.INV(RAND(),GeneSummaryStats!$D64,GeneSummaryStats!$E64) *BarcodeSummaryStats!AA$7, 0)</f>
        <v>4567</v>
      </c>
      <c r="AC64">
        <f ca="1">ROUND(_xlfn.NORM.INV(RAND(),GeneSummaryStats!$D64,GeneSummaryStats!$E64) *BarcodeSummaryStats!AB$7, 0)</f>
        <v>5244</v>
      </c>
      <c r="AD64">
        <f ca="1">ROUND(_xlfn.NORM.INV(RAND(),GeneSummaryStats!$D64,GeneSummaryStats!$E64) *BarcodeSummaryStats!AC$7, 0)</f>
        <v>2539</v>
      </c>
      <c r="AE64">
        <f ca="1">ROUND(_xlfn.NORM.INV(RAND(),GeneSummaryStats!$D64,GeneSummaryStats!$E64) *BarcodeSummaryStats!AD$7, 0)</f>
        <v>6318</v>
      </c>
      <c r="AF64">
        <f ca="1">ROUND(_xlfn.NORM.INV(RAND(),GeneSummaryStats!$D64,GeneSummaryStats!$E64) *BarcodeSummaryStats!AE$7, 0)</f>
        <v>0</v>
      </c>
    </row>
    <row r="65" spans="1:32" x14ac:dyDescent="0.25">
      <c r="A65" t="str">
        <f>BRT_PGx_GNXS_pilot_manuallibrar!A65</f>
        <v>ADRA2A,rs1800544</v>
      </c>
      <c r="B65" t="str">
        <f>BRT_PGx_GNXS_pilot_manuallibrar!B65</f>
        <v>SP_1.189393</v>
      </c>
      <c r="C65">
        <f ca="1">ROUND(_xlfn.NORM.INV(RAND(),GeneSummaryStats!$D65,GeneSummaryStats!$E65) *BarcodeSummaryStats!B$7, 0)</f>
        <v>2324</v>
      </c>
      <c r="D65">
        <f ca="1">ROUND(_xlfn.NORM.INV(RAND(),GeneSummaryStats!$D65,GeneSummaryStats!$E65) *BarcodeSummaryStats!C$7, 0)</f>
        <v>2350</v>
      </c>
      <c r="E65">
        <f ca="1">ROUND(_xlfn.NORM.INV(RAND(),GeneSummaryStats!$D65,GeneSummaryStats!$E65) *BarcodeSummaryStats!D$7, 0)</f>
        <v>3953</v>
      </c>
      <c r="F65">
        <f ca="1">ROUND(_xlfn.NORM.INV(RAND(),GeneSummaryStats!$D65,GeneSummaryStats!$E65) *BarcodeSummaryStats!E$7, 0)</f>
        <v>2641</v>
      </c>
      <c r="G65">
        <f ca="1">ROUND(_xlfn.NORM.INV(RAND(),GeneSummaryStats!$D65,GeneSummaryStats!$E65) *BarcodeSummaryStats!F$7, 0)</f>
        <v>2673</v>
      </c>
      <c r="H65">
        <f ca="1">ROUND(_xlfn.NORM.INV(RAND(),GeneSummaryStats!$D65,GeneSummaryStats!$E65) *BarcodeSummaryStats!G$7, 0)</f>
        <v>2606</v>
      </c>
      <c r="I65">
        <f ca="1">ROUND(_xlfn.NORM.INV(RAND(),GeneSummaryStats!$D65,GeneSummaryStats!$E65) *BarcodeSummaryStats!H$7, 0)</f>
        <v>2557</v>
      </c>
      <c r="J65">
        <f ca="1">ROUND(_xlfn.NORM.INV(RAND(),GeneSummaryStats!$D65,GeneSummaryStats!$E65) *BarcodeSummaryStats!I$7, 0)</f>
        <v>2505</v>
      </c>
      <c r="K65">
        <f ca="1">ROUND(_xlfn.NORM.INV(RAND(),GeneSummaryStats!$D65,GeneSummaryStats!$E65) *BarcodeSummaryStats!J$7, 0)</f>
        <v>3928</v>
      </c>
      <c r="L65">
        <f ca="1">ROUND(_xlfn.NORM.INV(RAND(),GeneSummaryStats!$D65,GeneSummaryStats!$E65) *BarcodeSummaryStats!K$7, 0)</f>
        <v>2595</v>
      </c>
      <c r="M65">
        <f ca="1">ROUND(_xlfn.NORM.INV(RAND(),GeneSummaryStats!$D65,GeneSummaryStats!$E65) *BarcodeSummaryStats!L$7, 0)</f>
        <v>2119</v>
      </c>
      <c r="N65">
        <f ca="1">ROUND(_xlfn.NORM.INV(RAND(),GeneSummaryStats!$D65,GeneSummaryStats!$E65) *BarcodeSummaryStats!M$7, 0)</f>
        <v>3654</v>
      </c>
      <c r="O65">
        <f ca="1">ROUND(_xlfn.NORM.INV(RAND(),GeneSummaryStats!$D65,GeneSummaryStats!$E65) *BarcodeSummaryStats!N$7, 0)</f>
        <v>1874</v>
      </c>
      <c r="P65">
        <f ca="1">ROUND(_xlfn.NORM.INV(RAND(),GeneSummaryStats!$D65,GeneSummaryStats!$E65) *BarcodeSummaryStats!O$7, 0)</f>
        <v>1662</v>
      </c>
      <c r="Q65">
        <f ca="1">ROUND(_xlfn.NORM.INV(RAND(),GeneSummaryStats!$D65,GeneSummaryStats!$E65) *BarcodeSummaryStats!P$7, 0)</f>
        <v>6445</v>
      </c>
      <c r="R65">
        <f ca="1">ROUND(_xlfn.NORM.INV(RAND(),GeneSummaryStats!$D65,GeneSummaryStats!$E65) *BarcodeSummaryStats!Q$7, 0)</f>
        <v>5017</v>
      </c>
      <c r="S65">
        <f ca="1">ROUND(_xlfn.NORM.INV(RAND(),GeneSummaryStats!$D65,GeneSummaryStats!$E65) *BarcodeSummaryStats!R$7, 0)</f>
        <v>3588</v>
      </c>
      <c r="T65">
        <f ca="1">ROUND(_xlfn.NORM.INV(RAND(),GeneSummaryStats!$D65,GeneSummaryStats!$E65) *BarcodeSummaryStats!S$7, 0)</f>
        <v>3299</v>
      </c>
      <c r="U65">
        <f ca="1">ROUND(_xlfn.NORM.INV(RAND(),GeneSummaryStats!$D65,GeneSummaryStats!$E65) *BarcodeSummaryStats!T$7, 0)</f>
        <v>2772</v>
      </c>
      <c r="V65">
        <f ca="1">ROUND(_xlfn.NORM.INV(RAND(),GeneSummaryStats!$D65,GeneSummaryStats!$E65) *BarcodeSummaryStats!U$7, 0)</f>
        <v>1718</v>
      </c>
      <c r="W65">
        <f ca="1">ROUND(_xlfn.NORM.INV(RAND(),GeneSummaryStats!$D65,GeneSummaryStats!$E65) *BarcodeSummaryStats!V$7, 0)</f>
        <v>4287</v>
      </c>
      <c r="X65">
        <f ca="1">ROUND(_xlfn.NORM.INV(RAND(),GeneSummaryStats!$D65,GeneSummaryStats!$E65) *BarcodeSummaryStats!W$7, 0)</f>
        <v>2600</v>
      </c>
      <c r="Y65">
        <f ca="1">ROUND(_xlfn.NORM.INV(RAND(),GeneSummaryStats!$D65,GeneSummaryStats!$E65) *BarcodeSummaryStats!X$7, 0)</f>
        <v>3046</v>
      </c>
      <c r="Z65">
        <f ca="1">ROUND(_xlfn.NORM.INV(RAND(),GeneSummaryStats!$D65,GeneSummaryStats!$E65) *BarcodeSummaryStats!Y$7, 0)</f>
        <v>3169</v>
      </c>
      <c r="AA65">
        <f ca="1">ROUND(_xlfn.NORM.INV(RAND(),GeneSummaryStats!$D65,GeneSummaryStats!$E65) *BarcodeSummaryStats!Z$7, 0)</f>
        <v>5328</v>
      </c>
      <c r="AB65">
        <f ca="1">ROUND(_xlfn.NORM.INV(RAND(),GeneSummaryStats!$D65,GeneSummaryStats!$E65) *BarcodeSummaryStats!AA$7, 0)</f>
        <v>3599</v>
      </c>
      <c r="AC65">
        <f ca="1">ROUND(_xlfn.NORM.INV(RAND(),GeneSummaryStats!$D65,GeneSummaryStats!$E65) *BarcodeSummaryStats!AB$7, 0)</f>
        <v>5255</v>
      </c>
      <c r="AD65">
        <f ca="1">ROUND(_xlfn.NORM.INV(RAND(),GeneSummaryStats!$D65,GeneSummaryStats!$E65) *BarcodeSummaryStats!AC$7, 0)</f>
        <v>2759</v>
      </c>
      <c r="AE65">
        <f ca="1">ROUND(_xlfn.NORM.INV(RAND(),GeneSummaryStats!$D65,GeneSummaryStats!$E65) *BarcodeSummaryStats!AD$7, 0)</f>
        <v>4848</v>
      </c>
      <c r="AF65">
        <f ca="1">ROUND(_xlfn.NORM.INV(RAND(),GeneSummaryStats!$D65,GeneSummaryStats!$E65) *BarcodeSummaryStats!AE$7, 0)</f>
        <v>0</v>
      </c>
    </row>
    <row r="66" spans="1:32" x14ac:dyDescent="0.25">
      <c r="A66" t="str">
        <f>BRT_PGx_GNXS_pilot_manuallibrar!A66</f>
        <v>DRD4,rs1800955</v>
      </c>
      <c r="B66" t="str">
        <f>BRT_PGx_GNXS_pilot_manuallibrar!B66</f>
        <v>SP_2.18775</v>
      </c>
      <c r="C66">
        <f ca="1">ROUND(_xlfn.NORM.INV(RAND(),GeneSummaryStats!$D66,GeneSummaryStats!$E66) *BarcodeSummaryStats!B$7, 0)</f>
        <v>2194</v>
      </c>
      <c r="D66">
        <f ca="1">ROUND(_xlfn.NORM.INV(RAND(),GeneSummaryStats!$D66,GeneSummaryStats!$E66) *BarcodeSummaryStats!C$7, 0)</f>
        <v>2897</v>
      </c>
      <c r="E66">
        <f ca="1">ROUND(_xlfn.NORM.INV(RAND(),GeneSummaryStats!$D66,GeneSummaryStats!$E66) *BarcodeSummaryStats!D$7, 0)</f>
        <v>2827</v>
      </c>
      <c r="F66">
        <f ca="1">ROUND(_xlfn.NORM.INV(RAND(),GeneSummaryStats!$D66,GeneSummaryStats!$E66) *BarcodeSummaryStats!E$7, 0)</f>
        <v>3270</v>
      </c>
      <c r="G66">
        <f ca="1">ROUND(_xlfn.NORM.INV(RAND(),GeneSummaryStats!$D66,GeneSummaryStats!$E66) *BarcodeSummaryStats!F$7, 0)</f>
        <v>2854</v>
      </c>
      <c r="H66">
        <f ca="1">ROUND(_xlfn.NORM.INV(RAND(),GeneSummaryStats!$D66,GeneSummaryStats!$E66) *BarcodeSummaryStats!G$7, 0)</f>
        <v>3065</v>
      </c>
      <c r="I66">
        <f ca="1">ROUND(_xlfn.NORM.INV(RAND(),GeneSummaryStats!$D66,GeneSummaryStats!$E66) *BarcodeSummaryStats!H$7, 0)</f>
        <v>3202</v>
      </c>
      <c r="J66">
        <f ca="1">ROUND(_xlfn.NORM.INV(RAND(),GeneSummaryStats!$D66,GeneSummaryStats!$E66) *BarcodeSummaryStats!I$7, 0)</f>
        <v>1486</v>
      </c>
      <c r="K66">
        <f ca="1">ROUND(_xlfn.NORM.INV(RAND(),GeneSummaryStats!$D66,GeneSummaryStats!$E66) *BarcodeSummaryStats!J$7, 0)</f>
        <v>4236</v>
      </c>
      <c r="L66">
        <f ca="1">ROUND(_xlfn.NORM.INV(RAND(),GeneSummaryStats!$D66,GeneSummaryStats!$E66) *BarcodeSummaryStats!K$7, 0)</f>
        <v>1432</v>
      </c>
      <c r="M66">
        <f ca="1">ROUND(_xlfn.NORM.INV(RAND(),GeneSummaryStats!$D66,GeneSummaryStats!$E66) *BarcodeSummaryStats!L$7, 0)</f>
        <v>1444</v>
      </c>
      <c r="N66">
        <f ca="1">ROUND(_xlfn.NORM.INV(RAND(),GeneSummaryStats!$D66,GeneSummaryStats!$E66) *BarcodeSummaryStats!M$7, 0)</f>
        <v>5535</v>
      </c>
      <c r="O66">
        <f ca="1">ROUND(_xlfn.NORM.INV(RAND(),GeneSummaryStats!$D66,GeneSummaryStats!$E66) *BarcodeSummaryStats!N$7, 0)</f>
        <v>-46</v>
      </c>
      <c r="P66">
        <f ca="1">ROUND(_xlfn.NORM.INV(RAND(),GeneSummaryStats!$D66,GeneSummaryStats!$E66) *BarcodeSummaryStats!O$7, 0)</f>
        <v>1132</v>
      </c>
      <c r="Q66">
        <f ca="1">ROUND(_xlfn.NORM.INV(RAND(),GeneSummaryStats!$D66,GeneSummaryStats!$E66) *BarcodeSummaryStats!P$7, 0)</f>
        <v>6306</v>
      </c>
      <c r="R66">
        <f ca="1">ROUND(_xlfn.NORM.INV(RAND(),GeneSummaryStats!$D66,GeneSummaryStats!$E66) *BarcodeSummaryStats!Q$7, 0)</f>
        <v>2876</v>
      </c>
      <c r="S66">
        <f ca="1">ROUND(_xlfn.NORM.INV(RAND(),GeneSummaryStats!$D66,GeneSummaryStats!$E66) *BarcodeSummaryStats!R$7, 0)</f>
        <v>-1568</v>
      </c>
      <c r="T66">
        <f ca="1">ROUND(_xlfn.NORM.INV(RAND(),GeneSummaryStats!$D66,GeneSummaryStats!$E66) *BarcodeSummaryStats!S$7, 0)</f>
        <v>85</v>
      </c>
      <c r="U66">
        <f ca="1">ROUND(_xlfn.NORM.INV(RAND(),GeneSummaryStats!$D66,GeneSummaryStats!$E66) *BarcodeSummaryStats!T$7, 0)</f>
        <v>2385</v>
      </c>
      <c r="V66">
        <f ca="1">ROUND(_xlfn.NORM.INV(RAND(),GeneSummaryStats!$D66,GeneSummaryStats!$E66) *BarcodeSummaryStats!U$7, 0)</f>
        <v>860</v>
      </c>
      <c r="W66">
        <f ca="1">ROUND(_xlfn.NORM.INV(RAND(),GeneSummaryStats!$D66,GeneSummaryStats!$E66) *BarcodeSummaryStats!V$7, 0)</f>
        <v>6367</v>
      </c>
      <c r="X66">
        <f ca="1">ROUND(_xlfn.NORM.INV(RAND(),GeneSummaryStats!$D66,GeneSummaryStats!$E66) *BarcodeSummaryStats!W$7, 0)</f>
        <v>1276</v>
      </c>
      <c r="Y66">
        <f ca="1">ROUND(_xlfn.NORM.INV(RAND(),GeneSummaryStats!$D66,GeneSummaryStats!$E66) *BarcodeSummaryStats!X$7, 0)</f>
        <v>3747</v>
      </c>
      <c r="Z66">
        <f ca="1">ROUND(_xlfn.NORM.INV(RAND(),GeneSummaryStats!$D66,GeneSummaryStats!$E66) *BarcodeSummaryStats!Y$7, 0)</f>
        <v>3173</v>
      </c>
      <c r="AA66">
        <f ca="1">ROUND(_xlfn.NORM.INV(RAND(),GeneSummaryStats!$D66,GeneSummaryStats!$E66) *BarcodeSummaryStats!Z$7, 0)</f>
        <v>4717</v>
      </c>
      <c r="AB66">
        <f ca="1">ROUND(_xlfn.NORM.INV(RAND(),GeneSummaryStats!$D66,GeneSummaryStats!$E66) *BarcodeSummaryStats!AA$7, 0)</f>
        <v>4148</v>
      </c>
      <c r="AC66">
        <f ca="1">ROUND(_xlfn.NORM.INV(RAND(),GeneSummaryStats!$D66,GeneSummaryStats!$E66) *BarcodeSummaryStats!AB$7, 0)</f>
        <v>8130</v>
      </c>
      <c r="AD66">
        <f ca="1">ROUND(_xlfn.NORM.INV(RAND(),GeneSummaryStats!$D66,GeneSummaryStats!$E66) *BarcodeSummaryStats!AC$7, 0)</f>
        <v>1484</v>
      </c>
      <c r="AE66">
        <f ca="1">ROUND(_xlfn.NORM.INV(RAND(),GeneSummaryStats!$D66,GeneSummaryStats!$E66) *BarcodeSummaryStats!AD$7, 0)</f>
        <v>4047</v>
      </c>
      <c r="AF66">
        <f ca="1">ROUND(_xlfn.NORM.INV(RAND(),GeneSummaryStats!$D66,GeneSummaryStats!$E66) *BarcodeSummaryStats!AE$7, 0)</f>
        <v>0</v>
      </c>
    </row>
    <row r="67" spans="1:32" x14ac:dyDescent="0.25">
      <c r="A67" t="str">
        <f>BRT_PGx_GNXS_pilot_manuallibrar!A67</f>
        <v>F2,rs1799963</v>
      </c>
      <c r="B67" t="str">
        <f>BRT_PGx_GNXS_pilot_manuallibrar!B67</f>
        <v>SP_21.25490</v>
      </c>
      <c r="C67">
        <f ca="1">ROUND(_xlfn.NORM.INV(RAND(),GeneSummaryStats!$D67,GeneSummaryStats!$E67) *BarcodeSummaryStats!B$7, 0)</f>
        <v>1987</v>
      </c>
      <c r="D67">
        <f ca="1">ROUND(_xlfn.NORM.INV(RAND(),GeneSummaryStats!$D67,GeneSummaryStats!$E67) *BarcodeSummaryStats!C$7, 0)</f>
        <v>1873</v>
      </c>
      <c r="E67">
        <f ca="1">ROUND(_xlfn.NORM.INV(RAND(),GeneSummaryStats!$D67,GeneSummaryStats!$E67) *BarcodeSummaryStats!D$7, 0)</f>
        <v>3344</v>
      </c>
      <c r="F67">
        <f ca="1">ROUND(_xlfn.NORM.INV(RAND(),GeneSummaryStats!$D67,GeneSummaryStats!$E67) *BarcodeSummaryStats!E$7, 0)</f>
        <v>3088</v>
      </c>
      <c r="G67">
        <f ca="1">ROUND(_xlfn.NORM.INV(RAND(),GeneSummaryStats!$D67,GeneSummaryStats!$E67) *BarcodeSummaryStats!F$7, 0)</f>
        <v>2975</v>
      </c>
      <c r="H67">
        <f ca="1">ROUND(_xlfn.NORM.INV(RAND(),GeneSummaryStats!$D67,GeneSummaryStats!$E67) *BarcodeSummaryStats!G$7, 0)</f>
        <v>2639</v>
      </c>
      <c r="I67">
        <f ca="1">ROUND(_xlfn.NORM.INV(RAND(),GeneSummaryStats!$D67,GeneSummaryStats!$E67) *BarcodeSummaryStats!H$7, 0)</f>
        <v>1956</v>
      </c>
      <c r="J67">
        <f ca="1">ROUND(_xlfn.NORM.INV(RAND(),GeneSummaryStats!$D67,GeneSummaryStats!$E67) *BarcodeSummaryStats!I$7, 0)</f>
        <v>2110</v>
      </c>
      <c r="K67">
        <f ca="1">ROUND(_xlfn.NORM.INV(RAND(),GeneSummaryStats!$D67,GeneSummaryStats!$E67) *BarcodeSummaryStats!J$7, 0)</f>
        <v>3562</v>
      </c>
      <c r="L67">
        <f ca="1">ROUND(_xlfn.NORM.INV(RAND(),GeneSummaryStats!$D67,GeneSummaryStats!$E67) *BarcodeSummaryStats!K$7, 0)</f>
        <v>2761</v>
      </c>
      <c r="M67">
        <f ca="1">ROUND(_xlfn.NORM.INV(RAND(),GeneSummaryStats!$D67,GeneSummaryStats!$E67) *BarcodeSummaryStats!L$7, 0)</f>
        <v>1896</v>
      </c>
      <c r="N67">
        <f ca="1">ROUND(_xlfn.NORM.INV(RAND(),GeneSummaryStats!$D67,GeneSummaryStats!$E67) *BarcodeSummaryStats!M$7, 0)</f>
        <v>3254</v>
      </c>
      <c r="O67">
        <f ca="1">ROUND(_xlfn.NORM.INV(RAND(),GeneSummaryStats!$D67,GeneSummaryStats!$E67) *BarcodeSummaryStats!N$7, 0)</f>
        <v>1737</v>
      </c>
      <c r="P67">
        <f ca="1">ROUND(_xlfn.NORM.INV(RAND(),GeneSummaryStats!$D67,GeneSummaryStats!$E67) *BarcodeSummaryStats!O$7, 0)</f>
        <v>1755</v>
      </c>
      <c r="Q67">
        <f ca="1">ROUND(_xlfn.NORM.INV(RAND(),GeneSummaryStats!$D67,GeneSummaryStats!$E67) *BarcodeSummaryStats!P$7, 0)</f>
        <v>5312</v>
      </c>
      <c r="R67">
        <f ca="1">ROUND(_xlfn.NORM.INV(RAND(),GeneSummaryStats!$D67,GeneSummaryStats!$E67) *BarcodeSummaryStats!Q$7, 0)</f>
        <v>3974</v>
      </c>
      <c r="S67">
        <f ca="1">ROUND(_xlfn.NORM.INV(RAND(),GeneSummaryStats!$D67,GeneSummaryStats!$E67) *BarcodeSummaryStats!R$7, 0)</f>
        <v>2930</v>
      </c>
      <c r="T67">
        <f ca="1">ROUND(_xlfn.NORM.INV(RAND(),GeneSummaryStats!$D67,GeneSummaryStats!$E67) *BarcodeSummaryStats!S$7, 0)</f>
        <v>2604</v>
      </c>
      <c r="U67">
        <f ca="1">ROUND(_xlfn.NORM.INV(RAND(),GeneSummaryStats!$D67,GeneSummaryStats!$E67) *BarcodeSummaryStats!T$7, 0)</f>
        <v>3181</v>
      </c>
      <c r="V67">
        <f ca="1">ROUND(_xlfn.NORM.INV(RAND(),GeneSummaryStats!$D67,GeneSummaryStats!$E67) *BarcodeSummaryStats!U$7, 0)</f>
        <v>1471</v>
      </c>
      <c r="W67">
        <f ca="1">ROUND(_xlfn.NORM.INV(RAND(),GeneSummaryStats!$D67,GeneSummaryStats!$E67) *BarcodeSummaryStats!V$7, 0)</f>
        <v>4766</v>
      </c>
      <c r="X67">
        <f ca="1">ROUND(_xlfn.NORM.INV(RAND(),GeneSummaryStats!$D67,GeneSummaryStats!$E67) *BarcodeSummaryStats!W$7, 0)</f>
        <v>1908</v>
      </c>
      <c r="Y67">
        <f ca="1">ROUND(_xlfn.NORM.INV(RAND(),GeneSummaryStats!$D67,GeneSummaryStats!$E67) *BarcodeSummaryStats!X$7, 0)</f>
        <v>2278</v>
      </c>
      <c r="Z67">
        <f ca="1">ROUND(_xlfn.NORM.INV(RAND(),GeneSummaryStats!$D67,GeneSummaryStats!$E67) *BarcodeSummaryStats!Y$7, 0)</f>
        <v>2571</v>
      </c>
      <c r="AA67">
        <f ca="1">ROUND(_xlfn.NORM.INV(RAND(),GeneSummaryStats!$D67,GeneSummaryStats!$E67) *BarcodeSummaryStats!Z$7, 0)</f>
        <v>5801</v>
      </c>
      <c r="AB67">
        <f ca="1">ROUND(_xlfn.NORM.INV(RAND(),GeneSummaryStats!$D67,GeneSummaryStats!$E67) *BarcodeSummaryStats!AA$7, 0)</f>
        <v>2636</v>
      </c>
      <c r="AC67">
        <f ca="1">ROUND(_xlfn.NORM.INV(RAND(),GeneSummaryStats!$D67,GeneSummaryStats!$E67) *BarcodeSummaryStats!AB$7, 0)</f>
        <v>4858</v>
      </c>
      <c r="AD67">
        <f ca="1">ROUND(_xlfn.NORM.INV(RAND(),GeneSummaryStats!$D67,GeneSummaryStats!$E67) *BarcodeSummaryStats!AC$7, 0)</f>
        <v>2434</v>
      </c>
      <c r="AE67">
        <f ca="1">ROUND(_xlfn.NORM.INV(RAND(),GeneSummaryStats!$D67,GeneSummaryStats!$E67) *BarcodeSummaryStats!AD$7, 0)</f>
        <v>4503</v>
      </c>
      <c r="AF67">
        <f ca="1">ROUND(_xlfn.NORM.INV(RAND(),GeneSummaryStats!$D67,GeneSummaryStats!$E67) *BarcodeSummaryStats!AE$7, 0)</f>
        <v>0</v>
      </c>
    </row>
    <row r="68" spans="1:32" x14ac:dyDescent="0.25">
      <c r="A68" t="str">
        <f>BRT_PGx_GNXS_pilot_manuallibrar!A68</f>
        <v>ANKK1,rs1800497</v>
      </c>
      <c r="B68" t="str">
        <f>BRT_PGx_GNXS_pilot_manuallibrar!B68</f>
        <v>SP_22.2510</v>
      </c>
      <c r="C68">
        <f ca="1">ROUND(_xlfn.NORM.INV(RAND(),GeneSummaryStats!$D68,GeneSummaryStats!$E68) *BarcodeSummaryStats!B$7, 0)</f>
        <v>3004</v>
      </c>
      <c r="D68">
        <f ca="1">ROUND(_xlfn.NORM.INV(RAND(),GeneSummaryStats!$D68,GeneSummaryStats!$E68) *BarcodeSummaryStats!C$7, 0)</f>
        <v>4202</v>
      </c>
      <c r="E68">
        <f ca="1">ROUND(_xlfn.NORM.INV(RAND(),GeneSummaryStats!$D68,GeneSummaryStats!$E68) *BarcodeSummaryStats!D$7, 0)</f>
        <v>5156</v>
      </c>
      <c r="F68">
        <f ca="1">ROUND(_xlfn.NORM.INV(RAND(),GeneSummaryStats!$D68,GeneSummaryStats!$E68) *BarcodeSummaryStats!E$7, 0)</f>
        <v>3317</v>
      </c>
      <c r="G68">
        <f ca="1">ROUND(_xlfn.NORM.INV(RAND(),GeneSummaryStats!$D68,GeneSummaryStats!$E68) *BarcodeSummaryStats!F$7, 0)</f>
        <v>4401</v>
      </c>
      <c r="H68">
        <f ca="1">ROUND(_xlfn.NORM.INV(RAND(),GeneSummaryStats!$D68,GeneSummaryStats!$E68) *BarcodeSummaryStats!G$7, 0)</f>
        <v>4834</v>
      </c>
      <c r="I68">
        <f ca="1">ROUND(_xlfn.NORM.INV(RAND(),GeneSummaryStats!$D68,GeneSummaryStats!$E68) *BarcodeSummaryStats!H$7, 0)</f>
        <v>3370</v>
      </c>
      <c r="J68">
        <f ca="1">ROUND(_xlfn.NORM.INV(RAND(),GeneSummaryStats!$D68,GeneSummaryStats!$E68) *BarcodeSummaryStats!I$7, 0)</f>
        <v>2866</v>
      </c>
      <c r="K68">
        <f ca="1">ROUND(_xlfn.NORM.INV(RAND(),GeneSummaryStats!$D68,GeneSummaryStats!$E68) *BarcodeSummaryStats!J$7, 0)</f>
        <v>5298</v>
      </c>
      <c r="L68">
        <f ca="1">ROUND(_xlfn.NORM.INV(RAND(),GeneSummaryStats!$D68,GeneSummaryStats!$E68) *BarcodeSummaryStats!K$7, 0)</f>
        <v>2759</v>
      </c>
      <c r="M68">
        <f ca="1">ROUND(_xlfn.NORM.INV(RAND(),GeneSummaryStats!$D68,GeneSummaryStats!$E68) *BarcodeSummaryStats!L$7, 0)</f>
        <v>3981</v>
      </c>
      <c r="N68">
        <f ca="1">ROUND(_xlfn.NORM.INV(RAND(),GeneSummaryStats!$D68,GeneSummaryStats!$E68) *BarcodeSummaryStats!M$7, 0)</f>
        <v>4991</v>
      </c>
      <c r="O68">
        <f ca="1">ROUND(_xlfn.NORM.INV(RAND(),GeneSummaryStats!$D68,GeneSummaryStats!$E68) *BarcodeSummaryStats!N$7, 0)</f>
        <v>2456</v>
      </c>
      <c r="P68">
        <f ca="1">ROUND(_xlfn.NORM.INV(RAND(),GeneSummaryStats!$D68,GeneSummaryStats!$E68) *BarcodeSummaryStats!O$7, 0)</f>
        <v>2690</v>
      </c>
      <c r="Q68">
        <f ca="1">ROUND(_xlfn.NORM.INV(RAND(),GeneSummaryStats!$D68,GeneSummaryStats!$E68) *BarcodeSummaryStats!P$7, 0)</f>
        <v>9233</v>
      </c>
      <c r="R68">
        <f ca="1">ROUND(_xlfn.NORM.INV(RAND(),GeneSummaryStats!$D68,GeneSummaryStats!$E68) *BarcodeSummaryStats!Q$7, 0)</f>
        <v>4757</v>
      </c>
      <c r="S68">
        <f ca="1">ROUND(_xlfn.NORM.INV(RAND(),GeneSummaryStats!$D68,GeneSummaryStats!$E68) *BarcodeSummaryStats!R$7, 0)</f>
        <v>4114</v>
      </c>
      <c r="T68">
        <f ca="1">ROUND(_xlfn.NORM.INV(RAND(),GeneSummaryStats!$D68,GeneSummaryStats!$E68) *BarcodeSummaryStats!S$7, 0)</f>
        <v>3891</v>
      </c>
      <c r="U68">
        <f ca="1">ROUND(_xlfn.NORM.INV(RAND(),GeneSummaryStats!$D68,GeneSummaryStats!$E68) *BarcodeSummaryStats!T$7, 0)</f>
        <v>4173</v>
      </c>
      <c r="V68">
        <f ca="1">ROUND(_xlfn.NORM.INV(RAND(),GeneSummaryStats!$D68,GeneSummaryStats!$E68) *BarcodeSummaryStats!U$7, 0)</f>
        <v>2562</v>
      </c>
      <c r="W68">
        <f ca="1">ROUND(_xlfn.NORM.INV(RAND(),GeneSummaryStats!$D68,GeneSummaryStats!$E68) *BarcodeSummaryStats!V$7, 0)</f>
        <v>4869</v>
      </c>
      <c r="X68">
        <f ca="1">ROUND(_xlfn.NORM.INV(RAND(),GeneSummaryStats!$D68,GeneSummaryStats!$E68) *BarcodeSummaryStats!W$7, 0)</f>
        <v>2889</v>
      </c>
      <c r="Y68">
        <f ca="1">ROUND(_xlfn.NORM.INV(RAND(),GeneSummaryStats!$D68,GeneSummaryStats!$E68) *BarcodeSummaryStats!X$7, 0)</f>
        <v>5024</v>
      </c>
      <c r="Z68">
        <f ca="1">ROUND(_xlfn.NORM.INV(RAND(),GeneSummaryStats!$D68,GeneSummaryStats!$E68) *BarcodeSummaryStats!Y$7, 0)</f>
        <v>3174</v>
      </c>
      <c r="AA68">
        <f ca="1">ROUND(_xlfn.NORM.INV(RAND(),GeneSummaryStats!$D68,GeneSummaryStats!$E68) *BarcodeSummaryStats!Z$7, 0)</f>
        <v>8549</v>
      </c>
      <c r="AB68">
        <f ca="1">ROUND(_xlfn.NORM.INV(RAND(),GeneSummaryStats!$D68,GeneSummaryStats!$E68) *BarcodeSummaryStats!AA$7, 0)</f>
        <v>5161</v>
      </c>
      <c r="AC68">
        <f ca="1">ROUND(_xlfn.NORM.INV(RAND(),GeneSummaryStats!$D68,GeneSummaryStats!$E68) *BarcodeSummaryStats!AB$7, 0)</f>
        <v>5985</v>
      </c>
      <c r="AD68">
        <f ca="1">ROUND(_xlfn.NORM.INV(RAND(),GeneSummaryStats!$D68,GeneSummaryStats!$E68) *BarcodeSummaryStats!AC$7, 0)</f>
        <v>3911</v>
      </c>
      <c r="AE68">
        <f ca="1">ROUND(_xlfn.NORM.INV(RAND(),GeneSummaryStats!$D68,GeneSummaryStats!$E68) *BarcodeSummaryStats!AD$7, 0)</f>
        <v>5250</v>
      </c>
      <c r="AF68">
        <f ca="1">ROUND(_xlfn.NORM.INV(RAND(),GeneSummaryStats!$D68,GeneSummaryStats!$E68) *BarcodeSummaryStats!AE$7, 0)</f>
        <v>0</v>
      </c>
    </row>
    <row r="69" spans="1:32" x14ac:dyDescent="0.25">
      <c r="A69" t="str">
        <f>BRT_PGx_GNXS_pilot_manuallibrar!A69</f>
        <v>GRIK4,rs1954787</v>
      </c>
      <c r="B69" t="str">
        <f>BRT_PGx_GNXS_pilot_manuallibrar!B69</f>
        <v>SP_23.60354</v>
      </c>
      <c r="C69">
        <f ca="1">ROUND(_xlfn.NORM.INV(RAND(),GeneSummaryStats!$D69,GeneSummaryStats!$E69) *BarcodeSummaryStats!B$7, 0)</f>
        <v>3110</v>
      </c>
      <c r="D69">
        <f ca="1">ROUND(_xlfn.NORM.INV(RAND(),GeneSummaryStats!$D69,GeneSummaryStats!$E69) *BarcodeSummaryStats!C$7, 0)</f>
        <v>3156</v>
      </c>
      <c r="E69">
        <f ca="1">ROUND(_xlfn.NORM.INV(RAND(),GeneSummaryStats!$D69,GeneSummaryStats!$E69) *BarcodeSummaryStats!D$7, 0)</f>
        <v>4893</v>
      </c>
      <c r="F69">
        <f ca="1">ROUND(_xlfn.NORM.INV(RAND(),GeneSummaryStats!$D69,GeneSummaryStats!$E69) *BarcodeSummaryStats!E$7, 0)</f>
        <v>3388</v>
      </c>
      <c r="G69">
        <f ca="1">ROUND(_xlfn.NORM.INV(RAND(),GeneSummaryStats!$D69,GeneSummaryStats!$E69) *BarcodeSummaryStats!F$7, 0)</f>
        <v>4392</v>
      </c>
      <c r="H69">
        <f ca="1">ROUND(_xlfn.NORM.INV(RAND(),GeneSummaryStats!$D69,GeneSummaryStats!$E69) *BarcodeSummaryStats!G$7, 0)</f>
        <v>3492</v>
      </c>
      <c r="I69">
        <f ca="1">ROUND(_xlfn.NORM.INV(RAND(),GeneSummaryStats!$D69,GeneSummaryStats!$E69) *BarcodeSummaryStats!H$7, 0)</f>
        <v>2438</v>
      </c>
      <c r="J69">
        <f ca="1">ROUND(_xlfn.NORM.INV(RAND(),GeneSummaryStats!$D69,GeneSummaryStats!$E69) *BarcodeSummaryStats!I$7, 0)</f>
        <v>3599</v>
      </c>
      <c r="K69">
        <f ca="1">ROUND(_xlfn.NORM.INV(RAND(),GeneSummaryStats!$D69,GeneSummaryStats!$E69) *BarcodeSummaryStats!J$7, 0)</f>
        <v>4927</v>
      </c>
      <c r="L69">
        <f ca="1">ROUND(_xlfn.NORM.INV(RAND(),GeneSummaryStats!$D69,GeneSummaryStats!$E69) *BarcodeSummaryStats!K$7, 0)</f>
        <v>3435</v>
      </c>
      <c r="M69">
        <f ca="1">ROUND(_xlfn.NORM.INV(RAND(),GeneSummaryStats!$D69,GeneSummaryStats!$E69) *BarcodeSummaryStats!L$7, 0)</f>
        <v>2709</v>
      </c>
      <c r="N69">
        <f ca="1">ROUND(_xlfn.NORM.INV(RAND(),GeneSummaryStats!$D69,GeneSummaryStats!$E69) *BarcodeSummaryStats!M$7, 0)</f>
        <v>3800</v>
      </c>
      <c r="O69">
        <f ca="1">ROUND(_xlfn.NORM.INV(RAND(),GeneSummaryStats!$D69,GeneSummaryStats!$E69) *BarcodeSummaryStats!N$7, 0)</f>
        <v>2234</v>
      </c>
      <c r="P69">
        <f ca="1">ROUND(_xlfn.NORM.INV(RAND(),GeneSummaryStats!$D69,GeneSummaryStats!$E69) *BarcodeSummaryStats!O$7, 0)</f>
        <v>3162</v>
      </c>
      <c r="Q69">
        <f ca="1">ROUND(_xlfn.NORM.INV(RAND(),GeneSummaryStats!$D69,GeneSummaryStats!$E69) *BarcodeSummaryStats!P$7, 0)</f>
        <v>7895</v>
      </c>
      <c r="R69">
        <f ca="1">ROUND(_xlfn.NORM.INV(RAND(),GeneSummaryStats!$D69,GeneSummaryStats!$E69) *BarcodeSummaryStats!Q$7, 0)</f>
        <v>5073</v>
      </c>
      <c r="S69">
        <f ca="1">ROUND(_xlfn.NORM.INV(RAND(),GeneSummaryStats!$D69,GeneSummaryStats!$E69) *BarcodeSummaryStats!R$7, 0)</f>
        <v>3801</v>
      </c>
      <c r="T69">
        <f ca="1">ROUND(_xlfn.NORM.INV(RAND(),GeneSummaryStats!$D69,GeneSummaryStats!$E69) *BarcodeSummaryStats!S$7, 0)</f>
        <v>4435</v>
      </c>
      <c r="U69">
        <f ca="1">ROUND(_xlfn.NORM.INV(RAND(),GeneSummaryStats!$D69,GeneSummaryStats!$E69) *BarcodeSummaryStats!T$7, 0)</f>
        <v>3954</v>
      </c>
      <c r="V69">
        <f ca="1">ROUND(_xlfn.NORM.INV(RAND(),GeneSummaryStats!$D69,GeneSummaryStats!$E69) *BarcodeSummaryStats!U$7, 0)</f>
        <v>1906</v>
      </c>
      <c r="W69">
        <f ca="1">ROUND(_xlfn.NORM.INV(RAND(),GeneSummaryStats!$D69,GeneSummaryStats!$E69) *BarcodeSummaryStats!V$7, 0)</f>
        <v>7989</v>
      </c>
      <c r="X69">
        <f ca="1">ROUND(_xlfn.NORM.INV(RAND(),GeneSummaryStats!$D69,GeneSummaryStats!$E69) *BarcodeSummaryStats!W$7, 0)</f>
        <v>3732</v>
      </c>
      <c r="Y69">
        <f ca="1">ROUND(_xlfn.NORM.INV(RAND(),GeneSummaryStats!$D69,GeneSummaryStats!$E69) *BarcodeSummaryStats!X$7, 0)</f>
        <v>4826</v>
      </c>
      <c r="Z69">
        <f ca="1">ROUND(_xlfn.NORM.INV(RAND(),GeneSummaryStats!$D69,GeneSummaryStats!$E69) *BarcodeSummaryStats!Y$7, 0)</f>
        <v>3326</v>
      </c>
      <c r="AA69">
        <f ca="1">ROUND(_xlfn.NORM.INV(RAND(),GeneSummaryStats!$D69,GeneSummaryStats!$E69) *BarcodeSummaryStats!Z$7, 0)</f>
        <v>6220</v>
      </c>
      <c r="AB69">
        <f ca="1">ROUND(_xlfn.NORM.INV(RAND(),GeneSummaryStats!$D69,GeneSummaryStats!$E69) *BarcodeSummaryStats!AA$7, 0)</f>
        <v>4409</v>
      </c>
      <c r="AC69">
        <f ca="1">ROUND(_xlfn.NORM.INV(RAND(),GeneSummaryStats!$D69,GeneSummaryStats!$E69) *BarcodeSummaryStats!AB$7, 0)</f>
        <v>7836</v>
      </c>
      <c r="AD69">
        <f ca="1">ROUND(_xlfn.NORM.INV(RAND(),GeneSummaryStats!$D69,GeneSummaryStats!$E69) *BarcodeSummaryStats!AC$7, 0)</f>
        <v>3068</v>
      </c>
      <c r="AE69">
        <f ca="1">ROUND(_xlfn.NORM.INV(RAND(),GeneSummaryStats!$D69,GeneSummaryStats!$E69) *BarcodeSummaryStats!AD$7, 0)</f>
        <v>4568</v>
      </c>
      <c r="AF69">
        <f ca="1">ROUND(_xlfn.NORM.INV(RAND(),GeneSummaryStats!$D69,GeneSummaryStats!$E69) *BarcodeSummaryStats!AE$7, 0)</f>
        <v>0</v>
      </c>
    </row>
    <row r="70" spans="1:32" x14ac:dyDescent="0.25">
      <c r="A70" t="str">
        <f>BRT_PGx_GNXS_pilot_manuallibrar!A70</f>
        <v>SLCO1B1,rs2306283</v>
      </c>
      <c r="B70" t="str">
        <f>BRT_PGx_GNXS_pilot_manuallibrar!B70</f>
        <v>SP_24.8060</v>
      </c>
      <c r="C70">
        <f ca="1">ROUND(_xlfn.NORM.INV(RAND(),GeneSummaryStats!$D70,GeneSummaryStats!$E70) *BarcodeSummaryStats!B$7, 0)</f>
        <v>1723</v>
      </c>
      <c r="D70">
        <f ca="1">ROUND(_xlfn.NORM.INV(RAND(),GeneSummaryStats!$D70,GeneSummaryStats!$E70) *BarcodeSummaryStats!C$7, 0)</f>
        <v>1574</v>
      </c>
      <c r="E70">
        <f ca="1">ROUND(_xlfn.NORM.INV(RAND(),GeneSummaryStats!$D70,GeneSummaryStats!$E70) *BarcodeSummaryStats!D$7, 0)</f>
        <v>2228</v>
      </c>
      <c r="F70">
        <f ca="1">ROUND(_xlfn.NORM.INV(RAND(),GeneSummaryStats!$D70,GeneSummaryStats!$E70) *BarcodeSummaryStats!E$7, 0)</f>
        <v>2000</v>
      </c>
      <c r="G70">
        <f ca="1">ROUND(_xlfn.NORM.INV(RAND(),GeneSummaryStats!$D70,GeneSummaryStats!$E70) *BarcodeSummaryStats!F$7, 0)</f>
        <v>1418</v>
      </c>
      <c r="H70">
        <f ca="1">ROUND(_xlfn.NORM.INV(RAND(),GeneSummaryStats!$D70,GeneSummaryStats!$E70) *BarcodeSummaryStats!G$7, 0)</f>
        <v>1578</v>
      </c>
      <c r="I70">
        <f ca="1">ROUND(_xlfn.NORM.INV(RAND(),GeneSummaryStats!$D70,GeneSummaryStats!$E70) *BarcodeSummaryStats!H$7, 0)</f>
        <v>1360</v>
      </c>
      <c r="J70">
        <f ca="1">ROUND(_xlfn.NORM.INV(RAND(),GeneSummaryStats!$D70,GeneSummaryStats!$E70) *BarcodeSummaryStats!I$7, 0)</f>
        <v>249</v>
      </c>
      <c r="K70">
        <f ca="1">ROUND(_xlfn.NORM.INV(RAND(),GeneSummaryStats!$D70,GeneSummaryStats!$E70) *BarcodeSummaryStats!J$7, 0)</f>
        <v>2576</v>
      </c>
      <c r="L70">
        <f ca="1">ROUND(_xlfn.NORM.INV(RAND(),GeneSummaryStats!$D70,GeneSummaryStats!$E70) *BarcodeSummaryStats!K$7, 0)</f>
        <v>2304</v>
      </c>
      <c r="M70">
        <f ca="1">ROUND(_xlfn.NORM.INV(RAND(),GeneSummaryStats!$D70,GeneSummaryStats!$E70) *BarcodeSummaryStats!L$7, 0)</f>
        <v>1619</v>
      </c>
      <c r="N70">
        <f ca="1">ROUND(_xlfn.NORM.INV(RAND(),GeneSummaryStats!$D70,GeneSummaryStats!$E70) *BarcodeSummaryStats!M$7, 0)</f>
        <v>2848</v>
      </c>
      <c r="O70">
        <f ca="1">ROUND(_xlfn.NORM.INV(RAND(),GeneSummaryStats!$D70,GeneSummaryStats!$E70) *BarcodeSummaryStats!N$7, 0)</f>
        <v>1612</v>
      </c>
      <c r="P70">
        <f ca="1">ROUND(_xlfn.NORM.INV(RAND(),GeneSummaryStats!$D70,GeneSummaryStats!$E70) *BarcodeSummaryStats!O$7, 0)</f>
        <v>906</v>
      </c>
      <c r="Q70">
        <f ca="1">ROUND(_xlfn.NORM.INV(RAND(),GeneSummaryStats!$D70,GeneSummaryStats!$E70) *BarcodeSummaryStats!P$7, 0)</f>
        <v>3750</v>
      </c>
      <c r="R70">
        <f ca="1">ROUND(_xlfn.NORM.INV(RAND(),GeneSummaryStats!$D70,GeneSummaryStats!$E70) *BarcodeSummaryStats!Q$7, 0)</f>
        <v>3087</v>
      </c>
      <c r="S70">
        <f ca="1">ROUND(_xlfn.NORM.INV(RAND(),GeneSummaryStats!$D70,GeneSummaryStats!$E70) *BarcodeSummaryStats!R$7, 0)</f>
        <v>2723</v>
      </c>
      <c r="T70">
        <f ca="1">ROUND(_xlfn.NORM.INV(RAND(),GeneSummaryStats!$D70,GeneSummaryStats!$E70) *BarcodeSummaryStats!S$7, 0)</f>
        <v>1665</v>
      </c>
      <c r="U70">
        <f ca="1">ROUND(_xlfn.NORM.INV(RAND(),GeneSummaryStats!$D70,GeneSummaryStats!$E70) *BarcodeSummaryStats!T$7, 0)</f>
        <v>1753</v>
      </c>
      <c r="V70">
        <f ca="1">ROUND(_xlfn.NORM.INV(RAND(),GeneSummaryStats!$D70,GeneSummaryStats!$E70) *BarcodeSummaryStats!U$7, 0)</f>
        <v>1430</v>
      </c>
      <c r="W70">
        <f ca="1">ROUND(_xlfn.NORM.INV(RAND(),GeneSummaryStats!$D70,GeneSummaryStats!$E70) *BarcodeSummaryStats!V$7, 0)</f>
        <v>3894</v>
      </c>
      <c r="X70">
        <f ca="1">ROUND(_xlfn.NORM.INV(RAND(),GeneSummaryStats!$D70,GeneSummaryStats!$E70) *BarcodeSummaryStats!W$7, 0)</f>
        <v>1438</v>
      </c>
      <c r="Y70">
        <f ca="1">ROUND(_xlfn.NORM.INV(RAND(),GeneSummaryStats!$D70,GeneSummaryStats!$E70) *BarcodeSummaryStats!X$7, 0)</f>
        <v>2309</v>
      </c>
      <c r="Z70">
        <f ca="1">ROUND(_xlfn.NORM.INV(RAND(),GeneSummaryStats!$D70,GeneSummaryStats!$E70) *BarcodeSummaryStats!Y$7, 0)</f>
        <v>2053</v>
      </c>
      <c r="AA70">
        <f ca="1">ROUND(_xlfn.NORM.INV(RAND(),GeneSummaryStats!$D70,GeneSummaryStats!$E70) *BarcodeSummaryStats!Z$7, 0)</f>
        <v>1708</v>
      </c>
      <c r="AB70">
        <f ca="1">ROUND(_xlfn.NORM.INV(RAND(),GeneSummaryStats!$D70,GeneSummaryStats!$E70) *BarcodeSummaryStats!AA$7, 0)</f>
        <v>2073</v>
      </c>
      <c r="AC70">
        <f ca="1">ROUND(_xlfn.NORM.INV(RAND(),GeneSummaryStats!$D70,GeneSummaryStats!$E70) *BarcodeSummaryStats!AB$7, 0)</f>
        <v>3206</v>
      </c>
      <c r="AD70">
        <f ca="1">ROUND(_xlfn.NORM.INV(RAND(),GeneSummaryStats!$D70,GeneSummaryStats!$E70) *BarcodeSummaryStats!AC$7, 0)</f>
        <v>2010</v>
      </c>
      <c r="AE70">
        <f ca="1">ROUND(_xlfn.NORM.INV(RAND(),GeneSummaryStats!$D70,GeneSummaryStats!$E70) *BarcodeSummaryStats!AD$7, 0)</f>
        <v>2721</v>
      </c>
      <c r="AF70">
        <f ca="1">ROUND(_xlfn.NORM.INV(RAND(),GeneSummaryStats!$D70,GeneSummaryStats!$E70) *BarcodeSummaryStats!AE$7, 0)</f>
        <v>0</v>
      </c>
    </row>
    <row r="71" spans="1:32" x14ac:dyDescent="0.25">
      <c r="A71" t="str">
        <f>BRT_PGx_GNXS_pilot_manuallibrar!A71</f>
        <v>SLCO1B1,rs4149056</v>
      </c>
      <c r="B71" t="str">
        <f>BRT_PGx_GNXS_pilot_manuallibrar!B71</f>
        <v>SP_25.2959</v>
      </c>
      <c r="C71">
        <f ca="1">ROUND(_xlfn.NORM.INV(RAND(),GeneSummaryStats!$D71,GeneSummaryStats!$E71) *BarcodeSummaryStats!B$7, 0)</f>
        <v>2557</v>
      </c>
      <c r="D71">
        <f ca="1">ROUND(_xlfn.NORM.INV(RAND(),GeneSummaryStats!$D71,GeneSummaryStats!$E71) *BarcodeSummaryStats!C$7, 0)</f>
        <v>2177</v>
      </c>
      <c r="E71">
        <f ca="1">ROUND(_xlfn.NORM.INV(RAND(),GeneSummaryStats!$D71,GeneSummaryStats!$E71) *BarcodeSummaryStats!D$7, 0)</f>
        <v>4151</v>
      </c>
      <c r="F71">
        <f ca="1">ROUND(_xlfn.NORM.INV(RAND(),GeneSummaryStats!$D71,GeneSummaryStats!$E71) *BarcodeSummaryStats!E$7, 0)</f>
        <v>3247</v>
      </c>
      <c r="G71">
        <f ca="1">ROUND(_xlfn.NORM.INV(RAND(),GeneSummaryStats!$D71,GeneSummaryStats!$E71) *BarcodeSummaryStats!F$7, 0)</f>
        <v>2403</v>
      </c>
      <c r="H71">
        <f ca="1">ROUND(_xlfn.NORM.INV(RAND(),GeneSummaryStats!$D71,GeneSummaryStats!$E71) *BarcodeSummaryStats!G$7, 0)</f>
        <v>1854</v>
      </c>
      <c r="I71">
        <f ca="1">ROUND(_xlfn.NORM.INV(RAND(),GeneSummaryStats!$D71,GeneSummaryStats!$E71) *BarcodeSummaryStats!H$7, 0)</f>
        <v>2340</v>
      </c>
      <c r="J71">
        <f ca="1">ROUND(_xlfn.NORM.INV(RAND(),GeneSummaryStats!$D71,GeneSummaryStats!$E71) *BarcodeSummaryStats!I$7, 0)</f>
        <v>1776</v>
      </c>
      <c r="K71">
        <f ca="1">ROUND(_xlfn.NORM.INV(RAND(),GeneSummaryStats!$D71,GeneSummaryStats!$E71) *BarcodeSummaryStats!J$7, 0)</f>
        <v>3496</v>
      </c>
      <c r="L71">
        <f ca="1">ROUND(_xlfn.NORM.INV(RAND(),GeneSummaryStats!$D71,GeneSummaryStats!$E71) *BarcodeSummaryStats!K$7, 0)</f>
        <v>2148</v>
      </c>
      <c r="M71">
        <f ca="1">ROUND(_xlfn.NORM.INV(RAND(),GeneSummaryStats!$D71,GeneSummaryStats!$E71) *BarcodeSummaryStats!L$7, 0)</f>
        <v>2407</v>
      </c>
      <c r="N71">
        <f ca="1">ROUND(_xlfn.NORM.INV(RAND(),GeneSummaryStats!$D71,GeneSummaryStats!$E71) *BarcodeSummaryStats!M$7, 0)</f>
        <v>3772</v>
      </c>
      <c r="O71">
        <f ca="1">ROUND(_xlfn.NORM.INV(RAND(),GeneSummaryStats!$D71,GeneSummaryStats!$E71) *BarcodeSummaryStats!N$7, 0)</f>
        <v>1806</v>
      </c>
      <c r="P71">
        <f ca="1">ROUND(_xlfn.NORM.INV(RAND(),GeneSummaryStats!$D71,GeneSummaryStats!$E71) *BarcodeSummaryStats!O$7, 0)</f>
        <v>1518</v>
      </c>
      <c r="Q71">
        <f ca="1">ROUND(_xlfn.NORM.INV(RAND(),GeneSummaryStats!$D71,GeneSummaryStats!$E71) *BarcodeSummaryStats!P$7, 0)</f>
        <v>6567</v>
      </c>
      <c r="R71">
        <f ca="1">ROUND(_xlfn.NORM.INV(RAND(),GeneSummaryStats!$D71,GeneSummaryStats!$E71) *BarcodeSummaryStats!Q$7, 0)</f>
        <v>5888</v>
      </c>
      <c r="S71">
        <f ca="1">ROUND(_xlfn.NORM.INV(RAND(),GeneSummaryStats!$D71,GeneSummaryStats!$E71) *BarcodeSummaryStats!R$7, 0)</f>
        <v>3083</v>
      </c>
      <c r="T71">
        <f ca="1">ROUND(_xlfn.NORM.INV(RAND(),GeneSummaryStats!$D71,GeneSummaryStats!$E71) *BarcodeSummaryStats!S$7, 0)</f>
        <v>4125</v>
      </c>
      <c r="U71">
        <f ca="1">ROUND(_xlfn.NORM.INV(RAND(),GeneSummaryStats!$D71,GeneSummaryStats!$E71) *BarcodeSummaryStats!T$7, 0)</f>
        <v>2881</v>
      </c>
      <c r="V71">
        <f ca="1">ROUND(_xlfn.NORM.INV(RAND(),GeneSummaryStats!$D71,GeneSummaryStats!$E71) *BarcodeSummaryStats!U$7, 0)</f>
        <v>2190</v>
      </c>
      <c r="W71">
        <f ca="1">ROUND(_xlfn.NORM.INV(RAND(),GeneSummaryStats!$D71,GeneSummaryStats!$E71) *BarcodeSummaryStats!V$7, 0)</f>
        <v>3941</v>
      </c>
      <c r="X71">
        <f ca="1">ROUND(_xlfn.NORM.INV(RAND(),GeneSummaryStats!$D71,GeneSummaryStats!$E71) *BarcodeSummaryStats!W$7, 0)</f>
        <v>1885</v>
      </c>
      <c r="Y71">
        <f ca="1">ROUND(_xlfn.NORM.INV(RAND(),GeneSummaryStats!$D71,GeneSummaryStats!$E71) *BarcodeSummaryStats!X$7, 0)</f>
        <v>2735</v>
      </c>
      <c r="Z71">
        <f ca="1">ROUND(_xlfn.NORM.INV(RAND(),GeneSummaryStats!$D71,GeneSummaryStats!$E71) *BarcodeSummaryStats!Y$7, 0)</f>
        <v>3516</v>
      </c>
      <c r="AA71">
        <f ca="1">ROUND(_xlfn.NORM.INV(RAND(),GeneSummaryStats!$D71,GeneSummaryStats!$E71) *BarcodeSummaryStats!Z$7, 0)</f>
        <v>4370</v>
      </c>
      <c r="AB71">
        <f ca="1">ROUND(_xlfn.NORM.INV(RAND(),GeneSummaryStats!$D71,GeneSummaryStats!$E71) *BarcodeSummaryStats!AA$7, 0)</f>
        <v>1555</v>
      </c>
      <c r="AC71">
        <f ca="1">ROUND(_xlfn.NORM.INV(RAND(),GeneSummaryStats!$D71,GeneSummaryStats!$E71) *BarcodeSummaryStats!AB$7, 0)</f>
        <v>5177</v>
      </c>
      <c r="AD71">
        <f ca="1">ROUND(_xlfn.NORM.INV(RAND(),GeneSummaryStats!$D71,GeneSummaryStats!$E71) *BarcodeSummaryStats!AC$7, 0)</f>
        <v>3296</v>
      </c>
      <c r="AE71">
        <f ca="1">ROUND(_xlfn.NORM.INV(RAND(),GeneSummaryStats!$D71,GeneSummaryStats!$E71) *BarcodeSummaryStats!AD$7, 0)</f>
        <v>5489</v>
      </c>
      <c r="AF71">
        <f ca="1">ROUND(_xlfn.NORM.INV(RAND(),GeneSummaryStats!$D71,GeneSummaryStats!$E71) *BarcodeSummaryStats!AE$7, 0)</f>
        <v>0</v>
      </c>
    </row>
    <row r="72" spans="1:32" x14ac:dyDescent="0.25">
      <c r="A72" t="str">
        <f>BRT_PGx_GNXS_pilot_manuallibrar!A72</f>
        <v>HTR2A,rs6313</v>
      </c>
      <c r="B72" t="str">
        <f>BRT_PGx_GNXS_pilot_manuallibrar!B72</f>
        <v>SP_3.21051</v>
      </c>
      <c r="C72">
        <f ca="1">ROUND(_xlfn.NORM.INV(RAND(),GeneSummaryStats!$D72,GeneSummaryStats!$E72) *BarcodeSummaryStats!B$7, 0)</f>
        <v>3191</v>
      </c>
      <c r="D72">
        <f ca="1">ROUND(_xlfn.NORM.INV(RAND(),GeneSummaryStats!$D72,GeneSummaryStats!$E72) *BarcodeSummaryStats!C$7, 0)</f>
        <v>3740</v>
      </c>
      <c r="E72">
        <f ca="1">ROUND(_xlfn.NORM.INV(RAND(),GeneSummaryStats!$D72,GeneSummaryStats!$E72) *BarcodeSummaryStats!D$7, 0)</f>
        <v>7090</v>
      </c>
      <c r="F72">
        <f ca="1">ROUND(_xlfn.NORM.INV(RAND(),GeneSummaryStats!$D72,GeneSummaryStats!$E72) *BarcodeSummaryStats!E$7, 0)</f>
        <v>4722</v>
      </c>
      <c r="G72">
        <f ca="1">ROUND(_xlfn.NORM.INV(RAND(),GeneSummaryStats!$D72,GeneSummaryStats!$E72) *BarcodeSummaryStats!F$7, 0)</f>
        <v>5259</v>
      </c>
      <c r="H72">
        <f ca="1">ROUND(_xlfn.NORM.INV(RAND(),GeneSummaryStats!$D72,GeneSummaryStats!$E72) *BarcodeSummaryStats!G$7, 0)</f>
        <v>4357</v>
      </c>
      <c r="I72">
        <f ca="1">ROUND(_xlfn.NORM.INV(RAND(),GeneSummaryStats!$D72,GeneSummaryStats!$E72) *BarcodeSummaryStats!H$7, 0)</f>
        <v>3752</v>
      </c>
      <c r="J72">
        <f ca="1">ROUND(_xlfn.NORM.INV(RAND(),GeneSummaryStats!$D72,GeneSummaryStats!$E72) *BarcodeSummaryStats!I$7, 0)</f>
        <v>2602</v>
      </c>
      <c r="K72">
        <f ca="1">ROUND(_xlfn.NORM.INV(RAND(),GeneSummaryStats!$D72,GeneSummaryStats!$E72) *BarcodeSummaryStats!J$7, 0)</f>
        <v>4634</v>
      </c>
      <c r="L72">
        <f ca="1">ROUND(_xlfn.NORM.INV(RAND(),GeneSummaryStats!$D72,GeneSummaryStats!$E72) *BarcodeSummaryStats!K$7, 0)</f>
        <v>4650</v>
      </c>
      <c r="M72">
        <f ca="1">ROUND(_xlfn.NORM.INV(RAND(),GeneSummaryStats!$D72,GeneSummaryStats!$E72) *BarcodeSummaryStats!L$7, 0)</f>
        <v>3873</v>
      </c>
      <c r="N72">
        <f ca="1">ROUND(_xlfn.NORM.INV(RAND(),GeneSummaryStats!$D72,GeneSummaryStats!$E72) *BarcodeSummaryStats!M$7, 0)</f>
        <v>4547</v>
      </c>
      <c r="O72">
        <f ca="1">ROUND(_xlfn.NORM.INV(RAND(),GeneSummaryStats!$D72,GeneSummaryStats!$E72) *BarcodeSummaryStats!N$7, 0)</f>
        <v>3028</v>
      </c>
      <c r="P72">
        <f ca="1">ROUND(_xlfn.NORM.INV(RAND(),GeneSummaryStats!$D72,GeneSummaryStats!$E72) *BarcodeSummaryStats!O$7, 0)</f>
        <v>2248</v>
      </c>
      <c r="Q72">
        <f ca="1">ROUND(_xlfn.NORM.INV(RAND(),GeneSummaryStats!$D72,GeneSummaryStats!$E72) *BarcodeSummaryStats!P$7, 0)</f>
        <v>8804</v>
      </c>
      <c r="R72">
        <f ca="1">ROUND(_xlfn.NORM.INV(RAND(),GeneSummaryStats!$D72,GeneSummaryStats!$E72) *BarcodeSummaryStats!Q$7, 0)</f>
        <v>9838</v>
      </c>
      <c r="S72">
        <f ca="1">ROUND(_xlfn.NORM.INV(RAND(),GeneSummaryStats!$D72,GeneSummaryStats!$E72) *BarcodeSummaryStats!R$7, 0)</f>
        <v>5153</v>
      </c>
      <c r="T72">
        <f ca="1">ROUND(_xlfn.NORM.INV(RAND(),GeneSummaryStats!$D72,GeneSummaryStats!$E72) *BarcodeSummaryStats!S$7, 0)</f>
        <v>4236</v>
      </c>
      <c r="U72">
        <f ca="1">ROUND(_xlfn.NORM.INV(RAND(),GeneSummaryStats!$D72,GeneSummaryStats!$E72) *BarcodeSummaryStats!T$7, 0)</f>
        <v>5257</v>
      </c>
      <c r="V72">
        <f ca="1">ROUND(_xlfn.NORM.INV(RAND(),GeneSummaryStats!$D72,GeneSummaryStats!$E72) *BarcodeSummaryStats!U$7, 0)</f>
        <v>2489</v>
      </c>
      <c r="W72">
        <f ca="1">ROUND(_xlfn.NORM.INV(RAND(),GeneSummaryStats!$D72,GeneSummaryStats!$E72) *BarcodeSummaryStats!V$7, 0)</f>
        <v>8432</v>
      </c>
      <c r="X72">
        <f ca="1">ROUND(_xlfn.NORM.INV(RAND(),GeneSummaryStats!$D72,GeneSummaryStats!$E72) *BarcodeSummaryStats!W$7, 0)</f>
        <v>4364</v>
      </c>
      <c r="Y72">
        <f ca="1">ROUND(_xlfn.NORM.INV(RAND(),GeneSummaryStats!$D72,GeneSummaryStats!$E72) *BarcodeSummaryStats!X$7, 0)</f>
        <v>4410</v>
      </c>
      <c r="Z72">
        <f ca="1">ROUND(_xlfn.NORM.INV(RAND(),GeneSummaryStats!$D72,GeneSummaryStats!$E72) *BarcodeSummaryStats!Y$7, 0)</f>
        <v>2836</v>
      </c>
      <c r="AA72">
        <f ca="1">ROUND(_xlfn.NORM.INV(RAND(),GeneSummaryStats!$D72,GeneSummaryStats!$E72) *BarcodeSummaryStats!Z$7, 0)</f>
        <v>5848</v>
      </c>
      <c r="AB72">
        <f ca="1">ROUND(_xlfn.NORM.INV(RAND(),GeneSummaryStats!$D72,GeneSummaryStats!$E72) *BarcodeSummaryStats!AA$7, 0)</f>
        <v>4897</v>
      </c>
      <c r="AC72">
        <f ca="1">ROUND(_xlfn.NORM.INV(RAND(),GeneSummaryStats!$D72,GeneSummaryStats!$E72) *BarcodeSummaryStats!AB$7, 0)</f>
        <v>8620</v>
      </c>
      <c r="AD72">
        <f ca="1">ROUND(_xlfn.NORM.INV(RAND(),GeneSummaryStats!$D72,GeneSummaryStats!$E72) *BarcodeSummaryStats!AC$7, 0)</f>
        <v>3713</v>
      </c>
      <c r="AE72">
        <f ca="1">ROUND(_xlfn.NORM.INV(RAND(),GeneSummaryStats!$D72,GeneSummaryStats!$E72) *BarcodeSummaryStats!AD$7, 0)</f>
        <v>5982</v>
      </c>
      <c r="AF72">
        <f ca="1">ROUND(_xlfn.NORM.INV(RAND(),GeneSummaryStats!$D72,GeneSummaryStats!$E72) *BarcodeSummaryStats!AE$7, 0)</f>
        <v>0</v>
      </c>
    </row>
    <row r="73" spans="1:32" x14ac:dyDescent="0.25">
      <c r="A73" t="str">
        <f>BRT_PGx_GNXS_pilot_manuallibrar!A73</f>
        <v>HTR2A,rs6311</v>
      </c>
      <c r="B73" t="str">
        <f>BRT_PGx_GNXS_pilot_manuallibrar!B73</f>
        <v>SP_26.18798</v>
      </c>
      <c r="C73">
        <f ca="1">ROUND(_xlfn.NORM.INV(RAND(),GeneSummaryStats!$D73,GeneSummaryStats!$E73) *BarcodeSummaryStats!B$7, 0)</f>
        <v>2756</v>
      </c>
      <c r="D73">
        <f ca="1">ROUND(_xlfn.NORM.INV(RAND(),GeneSummaryStats!$D73,GeneSummaryStats!$E73) *BarcodeSummaryStats!C$7, 0)</f>
        <v>1953</v>
      </c>
      <c r="E73">
        <f ca="1">ROUND(_xlfn.NORM.INV(RAND(),GeneSummaryStats!$D73,GeneSummaryStats!$E73) *BarcodeSummaryStats!D$7, 0)</f>
        <v>3942</v>
      </c>
      <c r="F73">
        <f ca="1">ROUND(_xlfn.NORM.INV(RAND(),GeneSummaryStats!$D73,GeneSummaryStats!$E73) *BarcodeSummaryStats!E$7, 0)</f>
        <v>3373</v>
      </c>
      <c r="G73">
        <f ca="1">ROUND(_xlfn.NORM.INV(RAND(),GeneSummaryStats!$D73,GeneSummaryStats!$E73) *BarcodeSummaryStats!F$7, 0)</f>
        <v>2839</v>
      </c>
      <c r="H73">
        <f ca="1">ROUND(_xlfn.NORM.INV(RAND(),GeneSummaryStats!$D73,GeneSummaryStats!$E73) *BarcodeSummaryStats!G$7, 0)</f>
        <v>3109</v>
      </c>
      <c r="I73">
        <f ca="1">ROUND(_xlfn.NORM.INV(RAND(),GeneSummaryStats!$D73,GeneSummaryStats!$E73) *BarcodeSummaryStats!H$7, 0)</f>
        <v>2448</v>
      </c>
      <c r="J73">
        <f ca="1">ROUND(_xlfn.NORM.INV(RAND(),GeneSummaryStats!$D73,GeneSummaryStats!$E73) *BarcodeSummaryStats!I$7, 0)</f>
        <v>1783</v>
      </c>
      <c r="K73">
        <f ca="1">ROUND(_xlfn.NORM.INV(RAND(),GeneSummaryStats!$D73,GeneSummaryStats!$E73) *BarcodeSummaryStats!J$7, 0)</f>
        <v>2806</v>
      </c>
      <c r="L73">
        <f ca="1">ROUND(_xlfn.NORM.INV(RAND(),GeneSummaryStats!$D73,GeneSummaryStats!$E73) *BarcodeSummaryStats!K$7, 0)</f>
        <v>3301</v>
      </c>
      <c r="M73">
        <f ca="1">ROUND(_xlfn.NORM.INV(RAND(),GeneSummaryStats!$D73,GeneSummaryStats!$E73) *BarcodeSummaryStats!L$7, 0)</f>
        <v>2407</v>
      </c>
      <c r="N73">
        <f ca="1">ROUND(_xlfn.NORM.INV(RAND(),GeneSummaryStats!$D73,GeneSummaryStats!$E73) *BarcodeSummaryStats!M$7, 0)</f>
        <v>2934</v>
      </c>
      <c r="O73">
        <f ca="1">ROUND(_xlfn.NORM.INV(RAND(),GeneSummaryStats!$D73,GeneSummaryStats!$E73) *BarcodeSummaryStats!N$7, 0)</f>
        <v>2026</v>
      </c>
      <c r="P73">
        <f ca="1">ROUND(_xlfn.NORM.INV(RAND(),GeneSummaryStats!$D73,GeneSummaryStats!$E73) *BarcodeSummaryStats!O$7, 0)</f>
        <v>1592</v>
      </c>
      <c r="Q73">
        <f ca="1">ROUND(_xlfn.NORM.INV(RAND(),GeneSummaryStats!$D73,GeneSummaryStats!$E73) *BarcodeSummaryStats!P$7, 0)</f>
        <v>5352</v>
      </c>
      <c r="R73">
        <f ca="1">ROUND(_xlfn.NORM.INV(RAND(),GeneSummaryStats!$D73,GeneSummaryStats!$E73) *BarcodeSummaryStats!Q$7, 0)</f>
        <v>7802</v>
      </c>
      <c r="S73">
        <f ca="1">ROUND(_xlfn.NORM.INV(RAND(),GeneSummaryStats!$D73,GeneSummaryStats!$E73) *BarcodeSummaryStats!R$7, 0)</f>
        <v>3701</v>
      </c>
      <c r="T73">
        <f ca="1">ROUND(_xlfn.NORM.INV(RAND(),GeneSummaryStats!$D73,GeneSummaryStats!$E73) *BarcodeSummaryStats!S$7, 0)</f>
        <v>2850</v>
      </c>
      <c r="U73">
        <f ca="1">ROUND(_xlfn.NORM.INV(RAND(),GeneSummaryStats!$D73,GeneSummaryStats!$E73) *BarcodeSummaryStats!T$7, 0)</f>
        <v>3189</v>
      </c>
      <c r="V73">
        <f ca="1">ROUND(_xlfn.NORM.INV(RAND(),GeneSummaryStats!$D73,GeneSummaryStats!$E73) *BarcodeSummaryStats!U$7, 0)</f>
        <v>2025</v>
      </c>
      <c r="W73">
        <f ca="1">ROUND(_xlfn.NORM.INV(RAND(),GeneSummaryStats!$D73,GeneSummaryStats!$E73) *BarcodeSummaryStats!V$7, 0)</f>
        <v>4011</v>
      </c>
      <c r="X73">
        <f ca="1">ROUND(_xlfn.NORM.INV(RAND(),GeneSummaryStats!$D73,GeneSummaryStats!$E73) *BarcodeSummaryStats!W$7, 0)</f>
        <v>2544</v>
      </c>
      <c r="Y73">
        <f ca="1">ROUND(_xlfn.NORM.INV(RAND(),GeneSummaryStats!$D73,GeneSummaryStats!$E73) *BarcodeSummaryStats!X$7, 0)</f>
        <v>2883</v>
      </c>
      <c r="Z73">
        <f ca="1">ROUND(_xlfn.NORM.INV(RAND(),GeneSummaryStats!$D73,GeneSummaryStats!$E73) *BarcodeSummaryStats!Y$7, 0)</f>
        <v>3284</v>
      </c>
      <c r="AA73">
        <f ca="1">ROUND(_xlfn.NORM.INV(RAND(),GeneSummaryStats!$D73,GeneSummaryStats!$E73) *BarcodeSummaryStats!Z$7, 0)</f>
        <v>4940</v>
      </c>
      <c r="AB73">
        <f ca="1">ROUND(_xlfn.NORM.INV(RAND(),GeneSummaryStats!$D73,GeneSummaryStats!$E73) *BarcodeSummaryStats!AA$7, 0)</f>
        <v>3196</v>
      </c>
      <c r="AC73">
        <f ca="1">ROUND(_xlfn.NORM.INV(RAND(),GeneSummaryStats!$D73,GeneSummaryStats!$E73) *BarcodeSummaryStats!AB$7, 0)</f>
        <v>4986</v>
      </c>
      <c r="AD73">
        <f ca="1">ROUND(_xlfn.NORM.INV(RAND(),GeneSummaryStats!$D73,GeneSummaryStats!$E73) *BarcodeSummaryStats!AC$7, 0)</f>
        <v>3077</v>
      </c>
      <c r="AE73">
        <f ca="1">ROUND(_xlfn.NORM.INV(RAND(),GeneSummaryStats!$D73,GeneSummaryStats!$E73) *BarcodeSummaryStats!AD$7, 0)</f>
        <v>5241</v>
      </c>
      <c r="AF73">
        <f ca="1">ROUND(_xlfn.NORM.INV(RAND(),GeneSummaryStats!$D73,GeneSummaryStats!$E73) *BarcodeSummaryStats!AE$7, 0)</f>
        <v>0</v>
      </c>
    </row>
    <row r="74" spans="1:32" x14ac:dyDescent="0.25">
      <c r="A74" t="str">
        <f>BRT_PGx_GNXS_pilot_manuallibrar!A74</f>
        <v>CYP1A2,rs2069514</v>
      </c>
      <c r="B74" t="str">
        <f>BRT_PGx_GNXS_pilot_manuallibrar!B74</f>
        <v>SP_27.10424</v>
      </c>
      <c r="C74">
        <f ca="1">ROUND(_xlfn.NORM.INV(RAND(),GeneSummaryStats!$D74,GeneSummaryStats!$E74) *BarcodeSummaryStats!B$7, 0)</f>
        <v>2003</v>
      </c>
      <c r="D74">
        <f ca="1">ROUND(_xlfn.NORM.INV(RAND(),GeneSummaryStats!$D74,GeneSummaryStats!$E74) *BarcodeSummaryStats!C$7, 0)</f>
        <v>2550</v>
      </c>
      <c r="E74">
        <f ca="1">ROUND(_xlfn.NORM.INV(RAND(),GeneSummaryStats!$D74,GeneSummaryStats!$E74) *BarcodeSummaryStats!D$7, 0)</f>
        <v>3449</v>
      </c>
      <c r="F74">
        <f ca="1">ROUND(_xlfn.NORM.INV(RAND(),GeneSummaryStats!$D74,GeneSummaryStats!$E74) *BarcodeSummaryStats!E$7, 0)</f>
        <v>3734</v>
      </c>
      <c r="G74">
        <f ca="1">ROUND(_xlfn.NORM.INV(RAND(),GeneSummaryStats!$D74,GeneSummaryStats!$E74) *BarcodeSummaryStats!F$7, 0)</f>
        <v>3001</v>
      </c>
      <c r="H74">
        <f ca="1">ROUND(_xlfn.NORM.INV(RAND(),GeneSummaryStats!$D74,GeneSummaryStats!$E74) *BarcodeSummaryStats!G$7, 0)</f>
        <v>3182</v>
      </c>
      <c r="I74">
        <f ca="1">ROUND(_xlfn.NORM.INV(RAND(),GeneSummaryStats!$D74,GeneSummaryStats!$E74) *BarcodeSummaryStats!H$7, 0)</f>
        <v>1437</v>
      </c>
      <c r="J74">
        <f ca="1">ROUND(_xlfn.NORM.INV(RAND(),GeneSummaryStats!$D74,GeneSummaryStats!$E74) *BarcodeSummaryStats!I$7, 0)</f>
        <v>2507</v>
      </c>
      <c r="K74">
        <f ca="1">ROUND(_xlfn.NORM.INV(RAND(),GeneSummaryStats!$D74,GeneSummaryStats!$E74) *BarcodeSummaryStats!J$7, 0)</f>
        <v>3419</v>
      </c>
      <c r="L74">
        <f ca="1">ROUND(_xlfn.NORM.INV(RAND(),GeneSummaryStats!$D74,GeneSummaryStats!$E74) *BarcodeSummaryStats!K$7, 0)</f>
        <v>1574</v>
      </c>
      <c r="M74">
        <f ca="1">ROUND(_xlfn.NORM.INV(RAND(),GeneSummaryStats!$D74,GeneSummaryStats!$E74) *BarcodeSummaryStats!L$7, 0)</f>
        <v>2055</v>
      </c>
      <c r="N74">
        <f ca="1">ROUND(_xlfn.NORM.INV(RAND(),GeneSummaryStats!$D74,GeneSummaryStats!$E74) *BarcodeSummaryStats!M$7, 0)</f>
        <v>3388</v>
      </c>
      <c r="O74">
        <f ca="1">ROUND(_xlfn.NORM.INV(RAND(),GeneSummaryStats!$D74,GeneSummaryStats!$E74) *BarcodeSummaryStats!N$7, 0)</f>
        <v>1476</v>
      </c>
      <c r="P74">
        <f ca="1">ROUND(_xlfn.NORM.INV(RAND(),GeneSummaryStats!$D74,GeneSummaryStats!$E74) *BarcodeSummaryStats!O$7, 0)</f>
        <v>1483</v>
      </c>
      <c r="Q74">
        <f ca="1">ROUND(_xlfn.NORM.INV(RAND(),GeneSummaryStats!$D74,GeneSummaryStats!$E74) *BarcodeSummaryStats!P$7, 0)</f>
        <v>3023</v>
      </c>
      <c r="R74">
        <f ca="1">ROUND(_xlfn.NORM.INV(RAND(),GeneSummaryStats!$D74,GeneSummaryStats!$E74) *BarcodeSummaryStats!Q$7, 0)</f>
        <v>4737</v>
      </c>
      <c r="S74">
        <f ca="1">ROUND(_xlfn.NORM.INV(RAND(),GeneSummaryStats!$D74,GeneSummaryStats!$E74) *BarcodeSummaryStats!R$7, 0)</f>
        <v>2162</v>
      </c>
      <c r="T74">
        <f ca="1">ROUND(_xlfn.NORM.INV(RAND(),GeneSummaryStats!$D74,GeneSummaryStats!$E74) *BarcodeSummaryStats!S$7, 0)</f>
        <v>3861</v>
      </c>
      <c r="U74">
        <f ca="1">ROUND(_xlfn.NORM.INV(RAND(),GeneSummaryStats!$D74,GeneSummaryStats!$E74) *BarcodeSummaryStats!T$7, 0)</f>
        <v>3233</v>
      </c>
      <c r="V74">
        <f ca="1">ROUND(_xlfn.NORM.INV(RAND(),GeneSummaryStats!$D74,GeneSummaryStats!$E74) *BarcodeSummaryStats!U$7, 0)</f>
        <v>1844</v>
      </c>
      <c r="W74">
        <f ca="1">ROUND(_xlfn.NORM.INV(RAND(),GeneSummaryStats!$D74,GeneSummaryStats!$E74) *BarcodeSummaryStats!V$7, 0)</f>
        <v>4397</v>
      </c>
      <c r="X74">
        <f ca="1">ROUND(_xlfn.NORM.INV(RAND(),GeneSummaryStats!$D74,GeneSummaryStats!$E74) *BarcodeSummaryStats!W$7, 0)</f>
        <v>2134</v>
      </c>
      <c r="Y74">
        <f ca="1">ROUND(_xlfn.NORM.INV(RAND(),GeneSummaryStats!$D74,GeneSummaryStats!$E74) *BarcodeSummaryStats!X$7, 0)</f>
        <v>2015</v>
      </c>
      <c r="Z74">
        <f ca="1">ROUND(_xlfn.NORM.INV(RAND(),GeneSummaryStats!$D74,GeneSummaryStats!$E74) *BarcodeSummaryStats!Y$7, 0)</f>
        <v>2179</v>
      </c>
      <c r="AA74">
        <f ca="1">ROUND(_xlfn.NORM.INV(RAND(),GeneSummaryStats!$D74,GeneSummaryStats!$E74) *BarcodeSummaryStats!Z$7, 0)</f>
        <v>5092</v>
      </c>
      <c r="AB74">
        <f ca="1">ROUND(_xlfn.NORM.INV(RAND(),GeneSummaryStats!$D74,GeneSummaryStats!$E74) *BarcodeSummaryStats!AA$7, 0)</f>
        <v>3290</v>
      </c>
      <c r="AC74">
        <f ca="1">ROUND(_xlfn.NORM.INV(RAND(),GeneSummaryStats!$D74,GeneSummaryStats!$E74) *BarcodeSummaryStats!AB$7, 0)</f>
        <v>5753</v>
      </c>
      <c r="AD74">
        <f ca="1">ROUND(_xlfn.NORM.INV(RAND(),GeneSummaryStats!$D74,GeneSummaryStats!$E74) *BarcodeSummaryStats!AC$7, 0)</f>
        <v>2356</v>
      </c>
      <c r="AE74">
        <f ca="1">ROUND(_xlfn.NORM.INV(RAND(),GeneSummaryStats!$D74,GeneSummaryStats!$E74) *BarcodeSummaryStats!AD$7, 0)</f>
        <v>3652</v>
      </c>
      <c r="AF74">
        <f ca="1">ROUND(_xlfn.NORM.INV(RAND(),GeneSummaryStats!$D74,GeneSummaryStats!$E74) *BarcodeSummaryStats!AE$7, 0)</f>
        <v>0</v>
      </c>
    </row>
    <row r="75" spans="1:32" x14ac:dyDescent="0.25">
      <c r="A75" t="str">
        <f>BRT_PGx_GNXS_pilot_manuallibrar!A75</f>
        <v>CYP1A2,rs35694136</v>
      </c>
      <c r="B75" t="str">
        <f>BRT_PGx_GNXS_pilot_manuallibrar!B75</f>
        <v>SP_28.23388</v>
      </c>
      <c r="C75">
        <f ca="1">ROUND(_xlfn.NORM.INV(RAND(),GeneSummaryStats!$D75,GeneSummaryStats!$E75) *BarcodeSummaryStats!B$7, 0)</f>
        <v>1231</v>
      </c>
      <c r="D75">
        <f ca="1">ROUND(_xlfn.NORM.INV(RAND(),GeneSummaryStats!$D75,GeneSummaryStats!$E75) *BarcodeSummaryStats!C$7, 0)</f>
        <v>1328</v>
      </c>
      <c r="E75">
        <f ca="1">ROUND(_xlfn.NORM.INV(RAND(),GeneSummaryStats!$D75,GeneSummaryStats!$E75) *BarcodeSummaryStats!D$7, 0)</f>
        <v>2951</v>
      </c>
      <c r="F75">
        <f ca="1">ROUND(_xlfn.NORM.INV(RAND(),GeneSummaryStats!$D75,GeneSummaryStats!$E75) *BarcodeSummaryStats!E$7, 0)</f>
        <v>1508</v>
      </c>
      <c r="G75">
        <f ca="1">ROUND(_xlfn.NORM.INV(RAND(),GeneSummaryStats!$D75,GeneSummaryStats!$E75) *BarcodeSummaryStats!F$7, 0)</f>
        <v>2723</v>
      </c>
      <c r="H75">
        <f ca="1">ROUND(_xlfn.NORM.INV(RAND(),GeneSummaryStats!$D75,GeneSummaryStats!$E75) *BarcodeSummaryStats!G$7, 0)</f>
        <v>1369</v>
      </c>
      <c r="I75">
        <f ca="1">ROUND(_xlfn.NORM.INV(RAND(),GeneSummaryStats!$D75,GeneSummaryStats!$E75) *BarcodeSummaryStats!H$7, 0)</f>
        <v>1060</v>
      </c>
      <c r="J75">
        <f ca="1">ROUND(_xlfn.NORM.INV(RAND(),GeneSummaryStats!$D75,GeneSummaryStats!$E75) *BarcodeSummaryStats!I$7, 0)</f>
        <v>1078</v>
      </c>
      <c r="K75">
        <f ca="1">ROUND(_xlfn.NORM.INV(RAND(),GeneSummaryStats!$D75,GeneSummaryStats!$E75) *BarcodeSummaryStats!J$7, 0)</f>
        <v>1534</v>
      </c>
      <c r="L75">
        <f ca="1">ROUND(_xlfn.NORM.INV(RAND(),GeneSummaryStats!$D75,GeneSummaryStats!$E75) *BarcodeSummaryStats!K$7, 0)</f>
        <v>1666</v>
      </c>
      <c r="M75">
        <f ca="1">ROUND(_xlfn.NORM.INV(RAND(),GeneSummaryStats!$D75,GeneSummaryStats!$E75) *BarcodeSummaryStats!L$7, 0)</f>
        <v>1391</v>
      </c>
      <c r="N75">
        <f ca="1">ROUND(_xlfn.NORM.INV(RAND(),GeneSummaryStats!$D75,GeneSummaryStats!$E75) *BarcodeSummaryStats!M$7, 0)</f>
        <v>2250</v>
      </c>
      <c r="O75">
        <f ca="1">ROUND(_xlfn.NORM.INV(RAND(),GeneSummaryStats!$D75,GeneSummaryStats!$E75) *BarcodeSummaryStats!N$7, 0)</f>
        <v>1332</v>
      </c>
      <c r="P75">
        <f ca="1">ROUND(_xlfn.NORM.INV(RAND(),GeneSummaryStats!$D75,GeneSummaryStats!$E75) *BarcodeSummaryStats!O$7, 0)</f>
        <v>1091</v>
      </c>
      <c r="Q75">
        <f ca="1">ROUND(_xlfn.NORM.INV(RAND(),GeneSummaryStats!$D75,GeneSummaryStats!$E75) *BarcodeSummaryStats!P$7, 0)</f>
        <v>2725</v>
      </c>
      <c r="R75">
        <f ca="1">ROUND(_xlfn.NORM.INV(RAND(),GeneSummaryStats!$D75,GeneSummaryStats!$E75) *BarcodeSummaryStats!Q$7, 0)</f>
        <v>2640</v>
      </c>
      <c r="S75">
        <f ca="1">ROUND(_xlfn.NORM.INV(RAND(),GeneSummaryStats!$D75,GeneSummaryStats!$E75) *BarcodeSummaryStats!R$7, 0)</f>
        <v>1947</v>
      </c>
      <c r="T75">
        <f ca="1">ROUND(_xlfn.NORM.INV(RAND(),GeneSummaryStats!$D75,GeneSummaryStats!$E75) *BarcodeSummaryStats!S$7, 0)</f>
        <v>2422</v>
      </c>
      <c r="U75">
        <f ca="1">ROUND(_xlfn.NORM.INV(RAND(),GeneSummaryStats!$D75,GeneSummaryStats!$E75) *BarcodeSummaryStats!T$7, 0)</f>
        <v>1983</v>
      </c>
      <c r="V75">
        <f ca="1">ROUND(_xlfn.NORM.INV(RAND(),GeneSummaryStats!$D75,GeneSummaryStats!$E75) *BarcodeSummaryStats!U$7, 0)</f>
        <v>1222</v>
      </c>
      <c r="W75">
        <f ca="1">ROUND(_xlfn.NORM.INV(RAND(),GeneSummaryStats!$D75,GeneSummaryStats!$E75) *BarcodeSummaryStats!V$7, 0)</f>
        <v>2915</v>
      </c>
      <c r="X75">
        <f ca="1">ROUND(_xlfn.NORM.INV(RAND(),GeneSummaryStats!$D75,GeneSummaryStats!$E75) *BarcodeSummaryStats!W$7, 0)</f>
        <v>1464</v>
      </c>
      <c r="Y75">
        <f ca="1">ROUND(_xlfn.NORM.INV(RAND(),GeneSummaryStats!$D75,GeneSummaryStats!$E75) *BarcodeSummaryStats!X$7, 0)</f>
        <v>2267</v>
      </c>
      <c r="Z75">
        <f ca="1">ROUND(_xlfn.NORM.INV(RAND(),GeneSummaryStats!$D75,GeneSummaryStats!$E75) *BarcodeSummaryStats!Y$7, 0)</f>
        <v>1940</v>
      </c>
      <c r="AA75">
        <f ca="1">ROUND(_xlfn.NORM.INV(RAND(),GeneSummaryStats!$D75,GeneSummaryStats!$E75) *BarcodeSummaryStats!Z$7, 0)</f>
        <v>3490</v>
      </c>
      <c r="AB75">
        <f ca="1">ROUND(_xlfn.NORM.INV(RAND(),GeneSummaryStats!$D75,GeneSummaryStats!$E75) *BarcodeSummaryStats!AA$7, 0)</f>
        <v>1941</v>
      </c>
      <c r="AC75">
        <f ca="1">ROUND(_xlfn.NORM.INV(RAND(),GeneSummaryStats!$D75,GeneSummaryStats!$E75) *BarcodeSummaryStats!AB$7, 0)</f>
        <v>2787</v>
      </c>
      <c r="AD75">
        <f ca="1">ROUND(_xlfn.NORM.INV(RAND(),GeneSummaryStats!$D75,GeneSummaryStats!$E75) *BarcodeSummaryStats!AC$7, 0)</f>
        <v>1009</v>
      </c>
      <c r="AE75">
        <f ca="1">ROUND(_xlfn.NORM.INV(RAND(),GeneSummaryStats!$D75,GeneSummaryStats!$E75) *BarcodeSummaryStats!AD$7, 0)</f>
        <v>2827</v>
      </c>
      <c r="AF75">
        <f ca="1">ROUND(_xlfn.NORM.INV(RAND(),GeneSummaryStats!$D75,GeneSummaryStats!$E75) *BarcodeSummaryStats!AE$7, 0)</f>
        <v>0</v>
      </c>
    </row>
    <row r="76" spans="1:32" x14ac:dyDescent="0.25">
      <c r="A76" t="str">
        <f>BRT_PGx_GNXS_pilot_manuallibrar!A76</f>
        <v>CYP1A2,rs2069526,rs12720461</v>
      </c>
      <c r="B76" t="str">
        <f>BRT_PGx_GNXS_pilot_manuallibrar!B76</f>
        <v>SP_29.1.87749</v>
      </c>
      <c r="C76">
        <f ca="1">ROUND(_xlfn.NORM.INV(RAND(),GeneSummaryStats!$D76,GeneSummaryStats!$E76) *BarcodeSummaryStats!B$7, 0)</f>
        <v>4188</v>
      </c>
      <c r="D76">
        <f ca="1">ROUND(_xlfn.NORM.INV(RAND(),GeneSummaryStats!$D76,GeneSummaryStats!$E76) *BarcodeSummaryStats!C$7, 0)</f>
        <v>3523</v>
      </c>
      <c r="E76">
        <f ca="1">ROUND(_xlfn.NORM.INV(RAND(),GeneSummaryStats!$D76,GeneSummaryStats!$E76) *BarcodeSummaryStats!D$7, 0)</f>
        <v>7530</v>
      </c>
      <c r="F76">
        <f ca="1">ROUND(_xlfn.NORM.INV(RAND(),GeneSummaryStats!$D76,GeneSummaryStats!$E76) *BarcodeSummaryStats!E$7, 0)</f>
        <v>4411</v>
      </c>
      <c r="G76">
        <f ca="1">ROUND(_xlfn.NORM.INV(RAND(),GeneSummaryStats!$D76,GeneSummaryStats!$E76) *BarcodeSummaryStats!F$7, 0)</f>
        <v>5045</v>
      </c>
      <c r="H76">
        <f ca="1">ROUND(_xlfn.NORM.INV(RAND(),GeneSummaryStats!$D76,GeneSummaryStats!$E76) *BarcodeSummaryStats!G$7, 0)</f>
        <v>5584</v>
      </c>
      <c r="I76">
        <f ca="1">ROUND(_xlfn.NORM.INV(RAND(),GeneSummaryStats!$D76,GeneSummaryStats!$E76) *BarcodeSummaryStats!H$7, 0)</f>
        <v>3917</v>
      </c>
      <c r="J76">
        <f ca="1">ROUND(_xlfn.NORM.INV(RAND(),GeneSummaryStats!$D76,GeneSummaryStats!$E76) *BarcodeSummaryStats!I$7, 0)</f>
        <v>2969</v>
      </c>
      <c r="K76">
        <f ca="1">ROUND(_xlfn.NORM.INV(RAND(),GeneSummaryStats!$D76,GeneSummaryStats!$E76) *BarcodeSummaryStats!J$7, 0)</f>
        <v>5808</v>
      </c>
      <c r="L76">
        <f ca="1">ROUND(_xlfn.NORM.INV(RAND(),GeneSummaryStats!$D76,GeneSummaryStats!$E76) *BarcodeSummaryStats!K$7, 0)</f>
        <v>4462</v>
      </c>
      <c r="M76">
        <f ca="1">ROUND(_xlfn.NORM.INV(RAND(),GeneSummaryStats!$D76,GeneSummaryStats!$E76) *BarcodeSummaryStats!L$7, 0)</f>
        <v>4102</v>
      </c>
      <c r="N76">
        <f ca="1">ROUND(_xlfn.NORM.INV(RAND(),GeneSummaryStats!$D76,GeneSummaryStats!$E76) *BarcodeSummaryStats!M$7, 0)</f>
        <v>4279</v>
      </c>
      <c r="O76">
        <f ca="1">ROUND(_xlfn.NORM.INV(RAND(),GeneSummaryStats!$D76,GeneSummaryStats!$E76) *BarcodeSummaryStats!N$7, 0)</f>
        <v>2414</v>
      </c>
      <c r="P76">
        <f ca="1">ROUND(_xlfn.NORM.INV(RAND(),GeneSummaryStats!$D76,GeneSummaryStats!$E76) *BarcodeSummaryStats!O$7, 0)</f>
        <v>2073</v>
      </c>
      <c r="Q76">
        <f ca="1">ROUND(_xlfn.NORM.INV(RAND(),GeneSummaryStats!$D76,GeneSummaryStats!$E76) *BarcodeSummaryStats!P$7, 0)</f>
        <v>8032</v>
      </c>
      <c r="R76">
        <f ca="1">ROUND(_xlfn.NORM.INV(RAND(),GeneSummaryStats!$D76,GeneSummaryStats!$E76) *BarcodeSummaryStats!Q$7, 0)</f>
        <v>6978</v>
      </c>
      <c r="S76">
        <f ca="1">ROUND(_xlfn.NORM.INV(RAND(),GeneSummaryStats!$D76,GeneSummaryStats!$E76) *BarcodeSummaryStats!R$7, 0)</f>
        <v>4700</v>
      </c>
      <c r="T76">
        <f ca="1">ROUND(_xlfn.NORM.INV(RAND(),GeneSummaryStats!$D76,GeneSummaryStats!$E76) *BarcodeSummaryStats!S$7, 0)</f>
        <v>4173</v>
      </c>
      <c r="U76">
        <f ca="1">ROUND(_xlfn.NORM.INV(RAND(),GeneSummaryStats!$D76,GeneSummaryStats!$E76) *BarcodeSummaryStats!T$7, 0)</f>
        <v>6117</v>
      </c>
      <c r="V76">
        <f ca="1">ROUND(_xlfn.NORM.INV(RAND(),GeneSummaryStats!$D76,GeneSummaryStats!$E76) *BarcodeSummaryStats!U$7, 0)</f>
        <v>1975</v>
      </c>
      <c r="W76">
        <f ca="1">ROUND(_xlfn.NORM.INV(RAND(),GeneSummaryStats!$D76,GeneSummaryStats!$E76) *BarcodeSummaryStats!V$7, 0)</f>
        <v>7929</v>
      </c>
      <c r="X76">
        <f ca="1">ROUND(_xlfn.NORM.INV(RAND(),GeneSummaryStats!$D76,GeneSummaryStats!$E76) *BarcodeSummaryStats!W$7, 0)</f>
        <v>3969</v>
      </c>
      <c r="Y76">
        <f ca="1">ROUND(_xlfn.NORM.INV(RAND(),GeneSummaryStats!$D76,GeneSummaryStats!$E76) *BarcodeSummaryStats!X$7, 0)</f>
        <v>5447</v>
      </c>
      <c r="Z76">
        <f ca="1">ROUND(_xlfn.NORM.INV(RAND(),GeneSummaryStats!$D76,GeneSummaryStats!$E76) *BarcodeSummaryStats!Y$7, 0)</f>
        <v>5385</v>
      </c>
      <c r="AA76">
        <f ca="1">ROUND(_xlfn.NORM.INV(RAND(),GeneSummaryStats!$D76,GeneSummaryStats!$E76) *BarcodeSummaryStats!Z$7, 0)</f>
        <v>9684</v>
      </c>
      <c r="AB76">
        <f ca="1">ROUND(_xlfn.NORM.INV(RAND(),GeneSummaryStats!$D76,GeneSummaryStats!$E76) *BarcodeSummaryStats!AA$7, 0)</f>
        <v>6223</v>
      </c>
      <c r="AC76">
        <f ca="1">ROUND(_xlfn.NORM.INV(RAND(),GeneSummaryStats!$D76,GeneSummaryStats!$E76) *BarcodeSummaryStats!AB$7, 0)</f>
        <v>6814</v>
      </c>
      <c r="AD76">
        <f ca="1">ROUND(_xlfn.NORM.INV(RAND(),GeneSummaryStats!$D76,GeneSummaryStats!$E76) *BarcodeSummaryStats!AC$7, 0)</f>
        <v>4110</v>
      </c>
      <c r="AE76">
        <f ca="1">ROUND(_xlfn.NORM.INV(RAND(),GeneSummaryStats!$D76,GeneSummaryStats!$E76) *BarcodeSummaryStats!AD$7, 0)</f>
        <v>6524</v>
      </c>
      <c r="AF76">
        <f ca="1">ROUND(_xlfn.NORM.INV(RAND(),GeneSummaryStats!$D76,GeneSummaryStats!$E76) *BarcodeSummaryStats!AE$7, 0)</f>
        <v>0</v>
      </c>
    </row>
    <row r="77" spans="1:32" x14ac:dyDescent="0.25">
      <c r="A77" t="str">
        <f>BRT_PGx_GNXS_pilot_manuallibrar!A77</f>
        <v>CYP1A2,rs762551</v>
      </c>
      <c r="B77" t="str">
        <f>BRT_PGx_GNXS_pilot_manuallibrar!B77</f>
        <v>SP_29.1.171392</v>
      </c>
      <c r="C77">
        <f ca="1">ROUND(_xlfn.NORM.INV(RAND(),GeneSummaryStats!$D77,GeneSummaryStats!$E77) *BarcodeSummaryStats!B$7, 0)</f>
        <v>2079</v>
      </c>
      <c r="D77">
        <f ca="1">ROUND(_xlfn.NORM.INV(RAND(),GeneSummaryStats!$D77,GeneSummaryStats!$E77) *BarcodeSummaryStats!C$7, 0)</f>
        <v>2695</v>
      </c>
      <c r="E77">
        <f ca="1">ROUND(_xlfn.NORM.INV(RAND(),GeneSummaryStats!$D77,GeneSummaryStats!$E77) *BarcodeSummaryStats!D$7, 0)</f>
        <v>4550</v>
      </c>
      <c r="F77">
        <f ca="1">ROUND(_xlfn.NORM.INV(RAND(),GeneSummaryStats!$D77,GeneSummaryStats!$E77) *BarcodeSummaryStats!E$7, 0)</f>
        <v>3165</v>
      </c>
      <c r="G77">
        <f ca="1">ROUND(_xlfn.NORM.INV(RAND(),GeneSummaryStats!$D77,GeneSummaryStats!$E77) *BarcodeSummaryStats!F$7, 0)</f>
        <v>2823</v>
      </c>
      <c r="H77">
        <f ca="1">ROUND(_xlfn.NORM.INV(RAND(),GeneSummaryStats!$D77,GeneSummaryStats!$E77) *BarcodeSummaryStats!G$7, 0)</f>
        <v>2526</v>
      </c>
      <c r="I77">
        <f ca="1">ROUND(_xlfn.NORM.INV(RAND(),GeneSummaryStats!$D77,GeneSummaryStats!$E77) *BarcodeSummaryStats!H$7, 0)</f>
        <v>2191</v>
      </c>
      <c r="J77">
        <f ca="1">ROUND(_xlfn.NORM.INV(RAND(),GeneSummaryStats!$D77,GeneSummaryStats!$E77) *BarcodeSummaryStats!I$7, 0)</f>
        <v>2470</v>
      </c>
      <c r="K77">
        <f ca="1">ROUND(_xlfn.NORM.INV(RAND(),GeneSummaryStats!$D77,GeneSummaryStats!$E77) *BarcodeSummaryStats!J$7, 0)</f>
        <v>3203</v>
      </c>
      <c r="L77">
        <f ca="1">ROUND(_xlfn.NORM.INV(RAND(),GeneSummaryStats!$D77,GeneSummaryStats!$E77) *BarcodeSummaryStats!K$7, 0)</f>
        <v>2204</v>
      </c>
      <c r="M77">
        <f ca="1">ROUND(_xlfn.NORM.INV(RAND(),GeneSummaryStats!$D77,GeneSummaryStats!$E77) *BarcodeSummaryStats!L$7, 0)</f>
        <v>2328</v>
      </c>
      <c r="N77">
        <f ca="1">ROUND(_xlfn.NORM.INV(RAND(),GeneSummaryStats!$D77,GeneSummaryStats!$E77) *BarcodeSummaryStats!M$7, 0)</f>
        <v>3404</v>
      </c>
      <c r="O77">
        <f ca="1">ROUND(_xlfn.NORM.INV(RAND(),GeneSummaryStats!$D77,GeneSummaryStats!$E77) *BarcodeSummaryStats!N$7, 0)</f>
        <v>1291</v>
      </c>
      <c r="P77">
        <f ca="1">ROUND(_xlfn.NORM.INV(RAND(),GeneSummaryStats!$D77,GeneSummaryStats!$E77) *BarcodeSummaryStats!O$7, 0)</f>
        <v>1810</v>
      </c>
      <c r="Q77">
        <f ca="1">ROUND(_xlfn.NORM.INV(RAND(),GeneSummaryStats!$D77,GeneSummaryStats!$E77) *BarcodeSummaryStats!P$7, 0)</f>
        <v>4735</v>
      </c>
      <c r="R77">
        <f ca="1">ROUND(_xlfn.NORM.INV(RAND(),GeneSummaryStats!$D77,GeneSummaryStats!$E77) *BarcodeSummaryStats!Q$7, 0)</f>
        <v>3553</v>
      </c>
      <c r="S77">
        <f ca="1">ROUND(_xlfn.NORM.INV(RAND(),GeneSummaryStats!$D77,GeneSummaryStats!$E77) *BarcodeSummaryStats!R$7, 0)</f>
        <v>1822</v>
      </c>
      <c r="T77">
        <f ca="1">ROUND(_xlfn.NORM.INV(RAND(),GeneSummaryStats!$D77,GeneSummaryStats!$E77) *BarcodeSummaryStats!S$7, 0)</f>
        <v>2706</v>
      </c>
      <c r="U77">
        <f ca="1">ROUND(_xlfn.NORM.INV(RAND(),GeneSummaryStats!$D77,GeneSummaryStats!$E77) *BarcodeSummaryStats!T$7, 0)</f>
        <v>2353</v>
      </c>
      <c r="V77">
        <f ca="1">ROUND(_xlfn.NORM.INV(RAND(),GeneSummaryStats!$D77,GeneSummaryStats!$E77) *BarcodeSummaryStats!U$7, 0)</f>
        <v>1405</v>
      </c>
      <c r="W77">
        <f ca="1">ROUND(_xlfn.NORM.INV(RAND(),GeneSummaryStats!$D77,GeneSummaryStats!$E77) *BarcodeSummaryStats!V$7, 0)</f>
        <v>5254</v>
      </c>
      <c r="X77">
        <f ca="1">ROUND(_xlfn.NORM.INV(RAND(),GeneSummaryStats!$D77,GeneSummaryStats!$E77) *BarcodeSummaryStats!W$7, 0)</f>
        <v>2280</v>
      </c>
      <c r="Y77">
        <f ca="1">ROUND(_xlfn.NORM.INV(RAND(),GeneSummaryStats!$D77,GeneSummaryStats!$E77) *BarcodeSummaryStats!X$7, 0)</f>
        <v>2905</v>
      </c>
      <c r="Z77">
        <f ca="1">ROUND(_xlfn.NORM.INV(RAND(),GeneSummaryStats!$D77,GeneSummaryStats!$E77) *BarcodeSummaryStats!Y$7, 0)</f>
        <v>2792</v>
      </c>
      <c r="AA77">
        <f ca="1">ROUND(_xlfn.NORM.INV(RAND(),GeneSummaryStats!$D77,GeneSummaryStats!$E77) *BarcodeSummaryStats!Z$7, 0)</f>
        <v>7875</v>
      </c>
      <c r="AB77">
        <f ca="1">ROUND(_xlfn.NORM.INV(RAND(),GeneSummaryStats!$D77,GeneSummaryStats!$E77) *BarcodeSummaryStats!AA$7, 0)</f>
        <v>3829</v>
      </c>
      <c r="AC77">
        <f ca="1">ROUND(_xlfn.NORM.INV(RAND(),GeneSummaryStats!$D77,GeneSummaryStats!$E77) *BarcodeSummaryStats!AB$7, 0)</f>
        <v>5633</v>
      </c>
      <c r="AD77">
        <f ca="1">ROUND(_xlfn.NORM.INV(RAND(),GeneSummaryStats!$D77,GeneSummaryStats!$E77) *BarcodeSummaryStats!AC$7, 0)</f>
        <v>3203</v>
      </c>
      <c r="AE77">
        <f ca="1">ROUND(_xlfn.NORM.INV(RAND(),GeneSummaryStats!$D77,GeneSummaryStats!$E77) *BarcodeSummaryStats!AD$7, 0)</f>
        <v>2765</v>
      </c>
      <c r="AF77">
        <f ca="1">ROUND(_xlfn.NORM.INV(RAND(),GeneSummaryStats!$D77,GeneSummaryStats!$E77) *BarcodeSummaryStats!AE$7, 0)</f>
        <v>0</v>
      </c>
    </row>
    <row r="78" spans="1:32" x14ac:dyDescent="0.25">
      <c r="A78" t="str">
        <f>BRT_PGx_GNXS_pilot_manuallibrar!A78</f>
        <v>CYP1A2,rs72547511</v>
      </c>
      <c r="B78" t="str">
        <f>BRT_PGx_GNXS_pilot_manuallibrar!B78</f>
        <v>SP_29.1.231378</v>
      </c>
      <c r="C78">
        <f ca="1">ROUND(_xlfn.NORM.INV(RAND(),GeneSummaryStats!$D78,GeneSummaryStats!$E78) *BarcodeSummaryStats!B$7, 0)</f>
        <v>2847</v>
      </c>
      <c r="D78">
        <f ca="1">ROUND(_xlfn.NORM.INV(RAND(),GeneSummaryStats!$D78,GeneSummaryStats!$E78) *BarcodeSummaryStats!C$7, 0)</f>
        <v>4014</v>
      </c>
      <c r="E78">
        <f ca="1">ROUND(_xlfn.NORM.INV(RAND(),GeneSummaryStats!$D78,GeneSummaryStats!$E78) *BarcodeSummaryStats!D$7, 0)</f>
        <v>6489</v>
      </c>
      <c r="F78">
        <f ca="1">ROUND(_xlfn.NORM.INV(RAND(),GeneSummaryStats!$D78,GeneSummaryStats!$E78) *BarcodeSummaryStats!E$7, 0)</f>
        <v>3272</v>
      </c>
      <c r="G78">
        <f ca="1">ROUND(_xlfn.NORM.INV(RAND(),GeneSummaryStats!$D78,GeneSummaryStats!$E78) *BarcodeSummaryStats!F$7, 0)</f>
        <v>4154</v>
      </c>
      <c r="H78">
        <f ca="1">ROUND(_xlfn.NORM.INV(RAND(),GeneSummaryStats!$D78,GeneSummaryStats!$E78) *BarcodeSummaryStats!G$7, 0)</f>
        <v>4324</v>
      </c>
      <c r="I78">
        <f ca="1">ROUND(_xlfn.NORM.INV(RAND(),GeneSummaryStats!$D78,GeneSummaryStats!$E78) *BarcodeSummaryStats!H$7, 0)</f>
        <v>2346</v>
      </c>
      <c r="J78">
        <f ca="1">ROUND(_xlfn.NORM.INV(RAND(),GeneSummaryStats!$D78,GeneSummaryStats!$E78) *BarcodeSummaryStats!I$7, 0)</f>
        <v>3376</v>
      </c>
      <c r="K78">
        <f ca="1">ROUND(_xlfn.NORM.INV(RAND(),GeneSummaryStats!$D78,GeneSummaryStats!$E78) *BarcodeSummaryStats!J$7, 0)</f>
        <v>6531</v>
      </c>
      <c r="L78">
        <f ca="1">ROUND(_xlfn.NORM.INV(RAND(),GeneSummaryStats!$D78,GeneSummaryStats!$E78) *BarcodeSummaryStats!K$7, 0)</f>
        <v>4804</v>
      </c>
      <c r="M78">
        <f ca="1">ROUND(_xlfn.NORM.INV(RAND(),GeneSummaryStats!$D78,GeneSummaryStats!$E78) *BarcodeSummaryStats!L$7, 0)</f>
        <v>2868</v>
      </c>
      <c r="N78">
        <f ca="1">ROUND(_xlfn.NORM.INV(RAND(),GeneSummaryStats!$D78,GeneSummaryStats!$E78) *BarcodeSummaryStats!M$7, 0)</f>
        <v>6488</v>
      </c>
      <c r="O78">
        <f ca="1">ROUND(_xlfn.NORM.INV(RAND(),GeneSummaryStats!$D78,GeneSummaryStats!$E78) *BarcodeSummaryStats!N$7, 0)</f>
        <v>2607</v>
      </c>
      <c r="P78">
        <f ca="1">ROUND(_xlfn.NORM.INV(RAND(),GeneSummaryStats!$D78,GeneSummaryStats!$E78) *BarcodeSummaryStats!O$7, 0)</f>
        <v>2324</v>
      </c>
      <c r="Q78">
        <f ca="1">ROUND(_xlfn.NORM.INV(RAND(),GeneSummaryStats!$D78,GeneSummaryStats!$E78) *BarcodeSummaryStats!P$7, 0)</f>
        <v>9414</v>
      </c>
      <c r="R78">
        <f ca="1">ROUND(_xlfn.NORM.INV(RAND(),GeneSummaryStats!$D78,GeneSummaryStats!$E78) *BarcodeSummaryStats!Q$7, 0)</f>
        <v>5849</v>
      </c>
      <c r="S78">
        <f ca="1">ROUND(_xlfn.NORM.INV(RAND(),GeneSummaryStats!$D78,GeneSummaryStats!$E78) *BarcodeSummaryStats!R$7, 0)</f>
        <v>5788</v>
      </c>
      <c r="T78">
        <f ca="1">ROUND(_xlfn.NORM.INV(RAND(),GeneSummaryStats!$D78,GeneSummaryStats!$E78) *BarcodeSummaryStats!S$7, 0)</f>
        <v>3992</v>
      </c>
      <c r="U78">
        <f ca="1">ROUND(_xlfn.NORM.INV(RAND(),GeneSummaryStats!$D78,GeneSummaryStats!$E78) *BarcodeSummaryStats!T$7, 0)</f>
        <v>4858</v>
      </c>
      <c r="V78">
        <f ca="1">ROUND(_xlfn.NORM.INV(RAND(),GeneSummaryStats!$D78,GeneSummaryStats!$E78) *BarcodeSummaryStats!U$7, 0)</f>
        <v>2324</v>
      </c>
      <c r="W78">
        <f ca="1">ROUND(_xlfn.NORM.INV(RAND(),GeneSummaryStats!$D78,GeneSummaryStats!$E78) *BarcodeSummaryStats!V$7, 0)</f>
        <v>6813</v>
      </c>
      <c r="X78">
        <f ca="1">ROUND(_xlfn.NORM.INV(RAND(),GeneSummaryStats!$D78,GeneSummaryStats!$E78) *BarcodeSummaryStats!W$7, 0)</f>
        <v>2779</v>
      </c>
      <c r="Y78">
        <f ca="1">ROUND(_xlfn.NORM.INV(RAND(),GeneSummaryStats!$D78,GeneSummaryStats!$E78) *BarcodeSummaryStats!X$7, 0)</f>
        <v>4382</v>
      </c>
      <c r="Z78">
        <f ca="1">ROUND(_xlfn.NORM.INV(RAND(),GeneSummaryStats!$D78,GeneSummaryStats!$E78) *BarcodeSummaryStats!Y$7, 0)</f>
        <v>4661</v>
      </c>
      <c r="AA78">
        <f ca="1">ROUND(_xlfn.NORM.INV(RAND(),GeneSummaryStats!$D78,GeneSummaryStats!$E78) *BarcodeSummaryStats!Z$7, 0)</f>
        <v>9295</v>
      </c>
      <c r="AB78">
        <f ca="1">ROUND(_xlfn.NORM.INV(RAND(),GeneSummaryStats!$D78,GeneSummaryStats!$E78) *BarcodeSummaryStats!AA$7, 0)</f>
        <v>5012</v>
      </c>
      <c r="AC78">
        <f ca="1">ROUND(_xlfn.NORM.INV(RAND(),GeneSummaryStats!$D78,GeneSummaryStats!$E78) *BarcodeSummaryStats!AB$7, 0)</f>
        <v>6521</v>
      </c>
      <c r="AD78">
        <f ca="1">ROUND(_xlfn.NORM.INV(RAND(),GeneSummaryStats!$D78,GeneSummaryStats!$E78) *BarcodeSummaryStats!AC$7, 0)</f>
        <v>4264</v>
      </c>
      <c r="AE78">
        <f ca="1">ROUND(_xlfn.NORM.INV(RAND(),GeneSummaryStats!$D78,GeneSummaryStats!$E78) *BarcodeSummaryStats!AD$7, 0)</f>
        <v>7420</v>
      </c>
      <c r="AF78">
        <f ca="1">ROUND(_xlfn.NORM.INV(RAND(),GeneSummaryStats!$D78,GeneSummaryStats!$E78) *BarcodeSummaryStats!AE$7, 0)</f>
        <v>0</v>
      </c>
    </row>
    <row r="79" spans="1:32" x14ac:dyDescent="0.25">
      <c r="A79" t="str">
        <f>BRT_PGx_GNXS_pilot_manuallibrar!A79</f>
        <v>CYP1A2,rs72547513</v>
      </c>
      <c r="B79" t="str">
        <f>BRT_PGx_GNXS_pilot_manuallibrar!B79</f>
        <v>SP_29.2.175253</v>
      </c>
      <c r="C79">
        <f ca="1">ROUND(_xlfn.NORM.INV(RAND(),GeneSummaryStats!$D79,GeneSummaryStats!$E79) *BarcodeSummaryStats!B$7, 0)</f>
        <v>2942</v>
      </c>
      <c r="D79">
        <f ca="1">ROUND(_xlfn.NORM.INV(RAND(),GeneSummaryStats!$D79,GeneSummaryStats!$E79) *BarcodeSummaryStats!C$7, 0)</f>
        <v>3208</v>
      </c>
      <c r="E79">
        <f ca="1">ROUND(_xlfn.NORM.INV(RAND(),GeneSummaryStats!$D79,GeneSummaryStats!$E79) *BarcodeSummaryStats!D$7, 0)</f>
        <v>3304</v>
      </c>
      <c r="F79">
        <f ca="1">ROUND(_xlfn.NORM.INV(RAND(),GeneSummaryStats!$D79,GeneSummaryStats!$E79) *BarcodeSummaryStats!E$7, 0)</f>
        <v>3857</v>
      </c>
      <c r="G79">
        <f ca="1">ROUND(_xlfn.NORM.INV(RAND(),GeneSummaryStats!$D79,GeneSummaryStats!$E79) *BarcodeSummaryStats!F$7, 0)</f>
        <v>3755</v>
      </c>
      <c r="H79">
        <f ca="1">ROUND(_xlfn.NORM.INV(RAND(),GeneSummaryStats!$D79,GeneSummaryStats!$E79) *BarcodeSummaryStats!G$7, 0)</f>
        <v>3089</v>
      </c>
      <c r="I79">
        <f ca="1">ROUND(_xlfn.NORM.INV(RAND(),GeneSummaryStats!$D79,GeneSummaryStats!$E79) *BarcodeSummaryStats!H$7, 0)</f>
        <v>2546</v>
      </c>
      <c r="J79">
        <f ca="1">ROUND(_xlfn.NORM.INV(RAND(),GeneSummaryStats!$D79,GeneSummaryStats!$E79) *BarcodeSummaryStats!I$7, 0)</f>
        <v>2695</v>
      </c>
      <c r="K79">
        <f ca="1">ROUND(_xlfn.NORM.INV(RAND(),GeneSummaryStats!$D79,GeneSummaryStats!$E79) *BarcodeSummaryStats!J$7, 0)</f>
        <v>4604</v>
      </c>
      <c r="L79">
        <f ca="1">ROUND(_xlfn.NORM.INV(RAND(),GeneSummaryStats!$D79,GeneSummaryStats!$E79) *BarcodeSummaryStats!K$7, 0)</f>
        <v>4142</v>
      </c>
      <c r="M79">
        <f ca="1">ROUND(_xlfn.NORM.INV(RAND(),GeneSummaryStats!$D79,GeneSummaryStats!$E79) *BarcodeSummaryStats!L$7, 0)</f>
        <v>2494</v>
      </c>
      <c r="N79">
        <f ca="1">ROUND(_xlfn.NORM.INV(RAND(),GeneSummaryStats!$D79,GeneSummaryStats!$E79) *BarcodeSummaryStats!M$7, 0)</f>
        <v>3731</v>
      </c>
      <c r="O79">
        <f ca="1">ROUND(_xlfn.NORM.INV(RAND(),GeneSummaryStats!$D79,GeneSummaryStats!$E79) *BarcodeSummaryStats!N$7, 0)</f>
        <v>1848</v>
      </c>
      <c r="P79">
        <f ca="1">ROUND(_xlfn.NORM.INV(RAND(),GeneSummaryStats!$D79,GeneSummaryStats!$E79) *BarcodeSummaryStats!O$7, 0)</f>
        <v>2165</v>
      </c>
      <c r="Q79">
        <f ca="1">ROUND(_xlfn.NORM.INV(RAND(),GeneSummaryStats!$D79,GeneSummaryStats!$E79) *BarcodeSummaryStats!P$7, 0)</f>
        <v>5362</v>
      </c>
      <c r="R79">
        <f ca="1">ROUND(_xlfn.NORM.INV(RAND(),GeneSummaryStats!$D79,GeneSummaryStats!$E79) *BarcodeSummaryStats!Q$7, 0)</f>
        <v>7107</v>
      </c>
      <c r="S79">
        <f ca="1">ROUND(_xlfn.NORM.INV(RAND(),GeneSummaryStats!$D79,GeneSummaryStats!$E79) *BarcodeSummaryStats!R$7, 0)</f>
        <v>4185</v>
      </c>
      <c r="T79">
        <f ca="1">ROUND(_xlfn.NORM.INV(RAND(),GeneSummaryStats!$D79,GeneSummaryStats!$E79) *BarcodeSummaryStats!S$7, 0)</f>
        <v>4157</v>
      </c>
      <c r="U79">
        <f ca="1">ROUND(_xlfn.NORM.INV(RAND(),GeneSummaryStats!$D79,GeneSummaryStats!$E79) *BarcodeSummaryStats!T$7, 0)</f>
        <v>3433</v>
      </c>
      <c r="V79">
        <f ca="1">ROUND(_xlfn.NORM.INV(RAND(),GeneSummaryStats!$D79,GeneSummaryStats!$E79) *BarcodeSummaryStats!U$7, 0)</f>
        <v>1465</v>
      </c>
      <c r="W79">
        <f ca="1">ROUND(_xlfn.NORM.INV(RAND(),GeneSummaryStats!$D79,GeneSummaryStats!$E79) *BarcodeSummaryStats!V$7, 0)</f>
        <v>6565</v>
      </c>
      <c r="X79">
        <f ca="1">ROUND(_xlfn.NORM.INV(RAND(),GeneSummaryStats!$D79,GeneSummaryStats!$E79) *BarcodeSummaryStats!W$7, 0)</f>
        <v>2739</v>
      </c>
      <c r="Y79">
        <f ca="1">ROUND(_xlfn.NORM.INV(RAND(),GeneSummaryStats!$D79,GeneSummaryStats!$E79) *BarcodeSummaryStats!X$7, 0)</f>
        <v>3588</v>
      </c>
      <c r="Z79">
        <f ca="1">ROUND(_xlfn.NORM.INV(RAND(),GeneSummaryStats!$D79,GeneSummaryStats!$E79) *BarcodeSummaryStats!Y$7, 0)</f>
        <v>3569</v>
      </c>
      <c r="AA79">
        <f ca="1">ROUND(_xlfn.NORM.INV(RAND(),GeneSummaryStats!$D79,GeneSummaryStats!$E79) *BarcodeSummaryStats!Z$7, 0)</f>
        <v>6068</v>
      </c>
      <c r="AB79">
        <f ca="1">ROUND(_xlfn.NORM.INV(RAND(),GeneSummaryStats!$D79,GeneSummaryStats!$E79) *BarcodeSummaryStats!AA$7, 0)</f>
        <v>4537</v>
      </c>
      <c r="AC79">
        <f ca="1">ROUND(_xlfn.NORM.INV(RAND(),GeneSummaryStats!$D79,GeneSummaryStats!$E79) *BarcodeSummaryStats!AB$7, 0)</f>
        <v>6694</v>
      </c>
      <c r="AD79">
        <f ca="1">ROUND(_xlfn.NORM.INV(RAND(),GeneSummaryStats!$D79,GeneSummaryStats!$E79) *BarcodeSummaryStats!AC$7, 0)</f>
        <v>3820</v>
      </c>
      <c r="AE79">
        <f ca="1">ROUND(_xlfn.NORM.INV(RAND(),GeneSummaryStats!$D79,GeneSummaryStats!$E79) *BarcodeSummaryStats!AD$7, 0)</f>
        <v>5297</v>
      </c>
      <c r="AF79">
        <f ca="1">ROUND(_xlfn.NORM.INV(RAND(),GeneSummaryStats!$D79,GeneSummaryStats!$E79) *BarcodeSummaryStats!AE$7, 0)</f>
        <v>0</v>
      </c>
    </row>
    <row r="80" spans="1:32" x14ac:dyDescent="0.25">
      <c r="A80" t="str">
        <f>BRT_PGx_GNXS_pilot_manuallibrar!A80</f>
        <v>CYP1A2,rs56276455</v>
      </c>
      <c r="B80" t="str">
        <f>BRT_PGx_GNXS_pilot_manuallibrar!B80</f>
        <v>SP_30.207999</v>
      </c>
      <c r="C80">
        <f ca="1">ROUND(_xlfn.NORM.INV(RAND(),GeneSummaryStats!$D80,GeneSummaryStats!$E80) *BarcodeSummaryStats!B$7, 0)</f>
        <v>3917</v>
      </c>
      <c r="D80">
        <f ca="1">ROUND(_xlfn.NORM.INV(RAND(),GeneSummaryStats!$D80,GeneSummaryStats!$E80) *BarcodeSummaryStats!C$7, 0)</f>
        <v>3056</v>
      </c>
      <c r="E80">
        <f ca="1">ROUND(_xlfn.NORM.INV(RAND(),GeneSummaryStats!$D80,GeneSummaryStats!$E80) *BarcodeSummaryStats!D$7, 0)</f>
        <v>5483</v>
      </c>
      <c r="F80">
        <f ca="1">ROUND(_xlfn.NORM.INV(RAND(),GeneSummaryStats!$D80,GeneSummaryStats!$E80) *BarcodeSummaryStats!E$7, 0)</f>
        <v>4534</v>
      </c>
      <c r="G80">
        <f ca="1">ROUND(_xlfn.NORM.INV(RAND(),GeneSummaryStats!$D80,GeneSummaryStats!$E80) *BarcodeSummaryStats!F$7, 0)</f>
        <v>3534</v>
      </c>
      <c r="H80">
        <f ca="1">ROUND(_xlfn.NORM.INV(RAND(),GeneSummaryStats!$D80,GeneSummaryStats!$E80) *BarcodeSummaryStats!G$7, 0)</f>
        <v>3590</v>
      </c>
      <c r="I80">
        <f ca="1">ROUND(_xlfn.NORM.INV(RAND(),GeneSummaryStats!$D80,GeneSummaryStats!$E80) *BarcodeSummaryStats!H$7, 0)</f>
        <v>5748</v>
      </c>
      <c r="J80">
        <f ca="1">ROUND(_xlfn.NORM.INV(RAND(),GeneSummaryStats!$D80,GeneSummaryStats!$E80) *BarcodeSummaryStats!I$7, 0)</f>
        <v>3679</v>
      </c>
      <c r="K80">
        <f ca="1">ROUND(_xlfn.NORM.INV(RAND(),GeneSummaryStats!$D80,GeneSummaryStats!$E80) *BarcodeSummaryStats!J$7, 0)</f>
        <v>5303</v>
      </c>
      <c r="L80">
        <f ca="1">ROUND(_xlfn.NORM.INV(RAND(),GeneSummaryStats!$D80,GeneSummaryStats!$E80) *BarcodeSummaryStats!K$7, 0)</f>
        <v>4094</v>
      </c>
      <c r="M80">
        <f ca="1">ROUND(_xlfn.NORM.INV(RAND(),GeneSummaryStats!$D80,GeneSummaryStats!$E80) *BarcodeSummaryStats!L$7, 0)</f>
        <v>3977</v>
      </c>
      <c r="N80">
        <f ca="1">ROUND(_xlfn.NORM.INV(RAND(),GeneSummaryStats!$D80,GeneSummaryStats!$E80) *BarcodeSummaryStats!M$7, 0)</f>
        <v>6477</v>
      </c>
      <c r="O80">
        <f ca="1">ROUND(_xlfn.NORM.INV(RAND(),GeneSummaryStats!$D80,GeneSummaryStats!$E80) *BarcodeSummaryStats!N$7, 0)</f>
        <v>2624</v>
      </c>
      <c r="P80">
        <f ca="1">ROUND(_xlfn.NORM.INV(RAND(),GeneSummaryStats!$D80,GeneSummaryStats!$E80) *BarcodeSummaryStats!O$7, 0)</f>
        <v>3196</v>
      </c>
      <c r="Q80">
        <f ca="1">ROUND(_xlfn.NORM.INV(RAND(),GeneSummaryStats!$D80,GeneSummaryStats!$E80) *BarcodeSummaryStats!P$7, 0)</f>
        <v>6651</v>
      </c>
      <c r="R80">
        <f ca="1">ROUND(_xlfn.NORM.INV(RAND(),GeneSummaryStats!$D80,GeneSummaryStats!$E80) *BarcodeSummaryStats!Q$7, 0)</f>
        <v>8571</v>
      </c>
      <c r="S80">
        <f ca="1">ROUND(_xlfn.NORM.INV(RAND(),GeneSummaryStats!$D80,GeneSummaryStats!$E80) *BarcodeSummaryStats!R$7, 0)</f>
        <v>4129</v>
      </c>
      <c r="T80">
        <f ca="1">ROUND(_xlfn.NORM.INV(RAND(),GeneSummaryStats!$D80,GeneSummaryStats!$E80) *BarcodeSummaryStats!S$7, 0)</f>
        <v>5577</v>
      </c>
      <c r="U80">
        <f ca="1">ROUND(_xlfn.NORM.INV(RAND(),GeneSummaryStats!$D80,GeneSummaryStats!$E80) *BarcodeSummaryStats!T$7, 0)</f>
        <v>4858</v>
      </c>
      <c r="V80">
        <f ca="1">ROUND(_xlfn.NORM.INV(RAND(),GeneSummaryStats!$D80,GeneSummaryStats!$E80) *BarcodeSummaryStats!U$7, 0)</f>
        <v>2806</v>
      </c>
      <c r="W80">
        <f ca="1">ROUND(_xlfn.NORM.INV(RAND(),GeneSummaryStats!$D80,GeneSummaryStats!$E80) *BarcodeSummaryStats!V$7, 0)</f>
        <v>7041</v>
      </c>
      <c r="X80">
        <f ca="1">ROUND(_xlfn.NORM.INV(RAND(),GeneSummaryStats!$D80,GeneSummaryStats!$E80) *BarcodeSummaryStats!W$7, 0)</f>
        <v>3698</v>
      </c>
      <c r="Y80">
        <f ca="1">ROUND(_xlfn.NORM.INV(RAND(),GeneSummaryStats!$D80,GeneSummaryStats!$E80) *BarcodeSummaryStats!X$7, 0)</f>
        <v>4419</v>
      </c>
      <c r="Z80">
        <f ca="1">ROUND(_xlfn.NORM.INV(RAND(),GeneSummaryStats!$D80,GeneSummaryStats!$E80) *BarcodeSummaryStats!Y$7, 0)</f>
        <v>4557</v>
      </c>
      <c r="AA80">
        <f ca="1">ROUND(_xlfn.NORM.INV(RAND(),GeneSummaryStats!$D80,GeneSummaryStats!$E80) *BarcodeSummaryStats!Z$7, 0)</f>
        <v>10819</v>
      </c>
      <c r="AB80">
        <f ca="1">ROUND(_xlfn.NORM.INV(RAND(),GeneSummaryStats!$D80,GeneSummaryStats!$E80) *BarcodeSummaryStats!AA$7, 0)</f>
        <v>4610</v>
      </c>
      <c r="AC80">
        <f ca="1">ROUND(_xlfn.NORM.INV(RAND(),GeneSummaryStats!$D80,GeneSummaryStats!$E80) *BarcodeSummaryStats!AB$7, 0)</f>
        <v>9011</v>
      </c>
      <c r="AD80">
        <f ca="1">ROUND(_xlfn.NORM.INV(RAND(),GeneSummaryStats!$D80,GeneSummaryStats!$E80) *BarcodeSummaryStats!AC$7, 0)</f>
        <v>4590</v>
      </c>
      <c r="AE80">
        <f ca="1">ROUND(_xlfn.NORM.INV(RAND(),GeneSummaryStats!$D80,GeneSummaryStats!$E80) *BarcodeSummaryStats!AD$7, 0)</f>
        <v>6536</v>
      </c>
      <c r="AF80">
        <f ca="1">ROUND(_xlfn.NORM.INV(RAND(),GeneSummaryStats!$D80,GeneSummaryStats!$E80) *BarcodeSummaryStats!AE$7, 0)</f>
        <v>0</v>
      </c>
    </row>
    <row r="81" spans="1:32" x14ac:dyDescent="0.25">
      <c r="A81" t="str">
        <f>BRT_PGx_GNXS_pilot_manuallibrar!A81</f>
        <v>CYP1A2,rs72547515,rs72547516</v>
      </c>
      <c r="B81" t="str">
        <f>BRT_PGx_GNXS_pilot_manuallibrar!B81</f>
        <v>SP_30.69558</v>
      </c>
      <c r="C81">
        <f ca="1">ROUND(_xlfn.NORM.INV(RAND(),GeneSummaryStats!$D81,GeneSummaryStats!$E81) *BarcodeSummaryStats!B$7, 0)</f>
        <v>2537</v>
      </c>
      <c r="D81">
        <f ca="1">ROUND(_xlfn.NORM.INV(RAND(),GeneSummaryStats!$D81,GeneSummaryStats!$E81) *BarcodeSummaryStats!C$7, 0)</f>
        <v>3170</v>
      </c>
      <c r="E81">
        <f ca="1">ROUND(_xlfn.NORM.INV(RAND(),GeneSummaryStats!$D81,GeneSummaryStats!$E81) *BarcodeSummaryStats!D$7, 0)</f>
        <v>5341</v>
      </c>
      <c r="F81">
        <f ca="1">ROUND(_xlfn.NORM.INV(RAND(),GeneSummaryStats!$D81,GeneSummaryStats!$E81) *BarcodeSummaryStats!E$7, 0)</f>
        <v>3702</v>
      </c>
      <c r="G81">
        <f ca="1">ROUND(_xlfn.NORM.INV(RAND(),GeneSummaryStats!$D81,GeneSummaryStats!$E81) *BarcodeSummaryStats!F$7, 0)</f>
        <v>4004</v>
      </c>
      <c r="H81">
        <f ca="1">ROUND(_xlfn.NORM.INV(RAND(),GeneSummaryStats!$D81,GeneSummaryStats!$E81) *BarcodeSummaryStats!G$7, 0)</f>
        <v>2649</v>
      </c>
      <c r="I81">
        <f ca="1">ROUND(_xlfn.NORM.INV(RAND(),GeneSummaryStats!$D81,GeneSummaryStats!$E81) *BarcodeSummaryStats!H$7, 0)</f>
        <v>2557</v>
      </c>
      <c r="J81">
        <f ca="1">ROUND(_xlfn.NORM.INV(RAND(),GeneSummaryStats!$D81,GeneSummaryStats!$E81) *BarcodeSummaryStats!I$7, 0)</f>
        <v>2352</v>
      </c>
      <c r="K81">
        <f ca="1">ROUND(_xlfn.NORM.INV(RAND(),GeneSummaryStats!$D81,GeneSummaryStats!$E81) *BarcodeSummaryStats!J$7, 0)</f>
        <v>3567</v>
      </c>
      <c r="L81">
        <f ca="1">ROUND(_xlfn.NORM.INV(RAND(),GeneSummaryStats!$D81,GeneSummaryStats!$E81) *BarcodeSummaryStats!K$7, 0)</f>
        <v>2478</v>
      </c>
      <c r="M81">
        <f ca="1">ROUND(_xlfn.NORM.INV(RAND(),GeneSummaryStats!$D81,GeneSummaryStats!$E81) *BarcodeSummaryStats!L$7, 0)</f>
        <v>2781</v>
      </c>
      <c r="N81">
        <f ca="1">ROUND(_xlfn.NORM.INV(RAND(),GeneSummaryStats!$D81,GeneSummaryStats!$E81) *BarcodeSummaryStats!M$7, 0)</f>
        <v>3863</v>
      </c>
      <c r="O81">
        <f ca="1">ROUND(_xlfn.NORM.INV(RAND(),GeneSummaryStats!$D81,GeneSummaryStats!$E81) *BarcodeSummaryStats!N$7, 0)</f>
        <v>2229</v>
      </c>
      <c r="P81">
        <f ca="1">ROUND(_xlfn.NORM.INV(RAND(),GeneSummaryStats!$D81,GeneSummaryStats!$E81) *BarcodeSummaryStats!O$7, 0)</f>
        <v>2058</v>
      </c>
      <c r="Q81">
        <f ca="1">ROUND(_xlfn.NORM.INV(RAND(),GeneSummaryStats!$D81,GeneSummaryStats!$E81) *BarcodeSummaryStats!P$7, 0)</f>
        <v>7339</v>
      </c>
      <c r="R81">
        <f ca="1">ROUND(_xlfn.NORM.INV(RAND(),GeneSummaryStats!$D81,GeneSummaryStats!$E81) *BarcodeSummaryStats!Q$7, 0)</f>
        <v>3923</v>
      </c>
      <c r="S81">
        <f ca="1">ROUND(_xlfn.NORM.INV(RAND(),GeneSummaryStats!$D81,GeneSummaryStats!$E81) *BarcodeSummaryStats!R$7, 0)</f>
        <v>3862</v>
      </c>
      <c r="T81">
        <f ca="1">ROUND(_xlfn.NORM.INV(RAND(),GeneSummaryStats!$D81,GeneSummaryStats!$E81) *BarcodeSummaryStats!S$7, 0)</f>
        <v>2093</v>
      </c>
      <c r="U81">
        <f ca="1">ROUND(_xlfn.NORM.INV(RAND(),GeneSummaryStats!$D81,GeneSummaryStats!$E81) *BarcodeSummaryStats!T$7, 0)</f>
        <v>3974</v>
      </c>
      <c r="V81">
        <f ca="1">ROUND(_xlfn.NORM.INV(RAND(),GeneSummaryStats!$D81,GeneSummaryStats!$E81) *BarcodeSummaryStats!U$7, 0)</f>
        <v>1848</v>
      </c>
      <c r="W81">
        <f ca="1">ROUND(_xlfn.NORM.INV(RAND(),GeneSummaryStats!$D81,GeneSummaryStats!$E81) *BarcodeSummaryStats!V$7, 0)</f>
        <v>6957</v>
      </c>
      <c r="X81">
        <f ca="1">ROUND(_xlfn.NORM.INV(RAND(),GeneSummaryStats!$D81,GeneSummaryStats!$E81) *BarcodeSummaryStats!W$7, 0)</f>
        <v>3061</v>
      </c>
      <c r="Y81">
        <f ca="1">ROUND(_xlfn.NORM.INV(RAND(),GeneSummaryStats!$D81,GeneSummaryStats!$E81) *BarcodeSummaryStats!X$7, 0)</f>
        <v>3402</v>
      </c>
      <c r="Z81">
        <f ca="1">ROUND(_xlfn.NORM.INV(RAND(),GeneSummaryStats!$D81,GeneSummaryStats!$E81) *BarcodeSummaryStats!Y$7, 0)</f>
        <v>2834</v>
      </c>
      <c r="AA81">
        <f ca="1">ROUND(_xlfn.NORM.INV(RAND(),GeneSummaryStats!$D81,GeneSummaryStats!$E81) *BarcodeSummaryStats!Z$7, 0)</f>
        <v>7741</v>
      </c>
      <c r="AB81">
        <f ca="1">ROUND(_xlfn.NORM.INV(RAND(),GeneSummaryStats!$D81,GeneSummaryStats!$E81) *BarcodeSummaryStats!AA$7, 0)</f>
        <v>4738</v>
      </c>
      <c r="AC81">
        <f ca="1">ROUND(_xlfn.NORM.INV(RAND(),GeneSummaryStats!$D81,GeneSummaryStats!$E81) *BarcodeSummaryStats!AB$7, 0)</f>
        <v>6929</v>
      </c>
      <c r="AD81">
        <f ca="1">ROUND(_xlfn.NORM.INV(RAND(),GeneSummaryStats!$D81,GeneSummaryStats!$E81) *BarcodeSummaryStats!AC$7, 0)</f>
        <v>3042</v>
      </c>
      <c r="AE81">
        <f ca="1">ROUND(_xlfn.NORM.INV(RAND(),GeneSummaryStats!$D81,GeneSummaryStats!$E81) *BarcodeSummaryStats!AD$7, 0)</f>
        <v>6901</v>
      </c>
      <c r="AF81">
        <f ca="1">ROUND(_xlfn.NORM.INV(RAND(),GeneSummaryStats!$D81,GeneSummaryStats!$E81) *BarcodeSummaryStats!AE$7, 0)</f>
        <v>0</v>
      </c>
    </row>
    <row r="82" spans="1:32" x14ac:dyDescent="0.25">
      <c r="A82" t="str">
        <f>BRT_PGx_GNXS_pilot_manuallibrar!A82</f>
        <v>CYP1A2,rs56107638,rs55889066</v>
      </c>
      <c r="B82" t="str">
        <f>BRT_PGx_GNXS_pilot_manuallibrar!B82</f>
        <v>SP_31.17391</v>
      </c>
      <c r="C82">
        <f ca="1">ROUND(_xlfn.NORM.INV(RAND(),GeneSummaryStats!$D82,GeneSummaryStats!$E82) *BarcodeSummaryStats!B$7, 0)</f>
        <v>3778</v>
      </c>
      <c r="D82">
        <f ca="1">ROUND(_xlfn.NORM.INV(RAND(),GeneSummaryStats!$D82,GeneSummaryStats!$E82) *BarcodeSummaryStats!C$7, 0)</f>
        <v>2764</v>
      </c>
      <c r="E82">
        <f ca="1">ROUND(_xlfn.NORM.INV(RAND(),GeneSummaryStats!$D82,GeneSummaryStats!$E82) *BarcodeSummaryStats!D$7, 0)</f>
        <v>3924</v>
      </c>
      <c r="F82">
        <f ca="1">ROUND(_xlfn.NORM.INV(RAND(),GeneSummaryStats!$D82,GeneSummaryStats!$E82) *BarcodeSummaryStats!E$7, 0)</f>
        <v>5526</v>
      </c>
      <c r="G82">
        <f ca="1">ROUND(_xlfn.NORM.INV(RAND(),GeneSummaryStats!$D82,GeneSummaryStats!$E82) *BarcodeSummaryStats!F$7, 0)</f>
        <v>4219</v>
      </c>
      <c r="H82">
        <f ca="1">ROUND(_xlfn.NORM.INV(RAND(),GeneSummaryStats!$D82,GeneSummaryStats!$E82) *BarcodeSummaryStats!G$7, 0)</f>
        <v>3601</v>
      </c>
      <c r="I82">
        <f ca="1">ROUND(_xlfn.NORM.INV(RAND(),GeneSummaryStats!$D82,GeneSummaryStats!$E82) *BarcodeSummaryStats!H$7, 0)</f>
        <v>3670</v>
      </c>
      <c r="J82">
        <f ca="1">ROUND(_xlfn.NORM.INV(RAND(),GeneSummaryStats!$D82,GeneSummaryStats!$E82) *BarcodeSummaryStats!I$7, 0)</f>
        <v>4176</v>
      </c>
      <c r="K82">
        <f ca="1">ROUND(_xlfn.NORM.INV(RAND(),GeneSummaryStats!$D82,GeneSummaryStats!$E82) *BarcodeSummaryStats!J$7, 0)</f>
        <v>4834</v>
      </c>
      <c r="L82">
        <f ca="1">ROUND(_xlfn.NORM.INV(RAND(),GeneSummaryStats!$D82,GeneSummaryStats!$E82) *BarcodeSummaryStats!K$7, 0)</f>
        <v>3951</v>
      </c>
      <c r="M82">
        <f ca="1">ROUND(_xlfn.NORM.INV(RAND(),GeneSummaryStats!$D82,GeneSummaryStats!$E82) *BarcodeSummaryStats!L$7, 0)</f>
        <v>3339</v>
      </c>
      <c r="N82">
        <f ca="1">ROUND(_xlfn.NORM.INV(RAND(),GeneSummaryStats!$D82,GeneSummaryStats!$E82) *BarcodeSummaryStats!M$7, 0)</f>
        <v>4308</v>
      </c>
      <c r="O82">
        <f ca="1">ROUND(_xlfn.NORM.INV(RAND(),GeneSummaryStats!$D82,GeneSummaryStats!$E82) *BarcodeSummaryStats!N$7, 0)</f>
        <v>3212</v>
      </c>
      <c r="P82">
        <f ca="1">ROUND(_xlfn.NORM.INV(RAND(),GeneSummaryStats!$D82,GeneSummaryStats!$E82) *BarcodeSummaryStats!O$7, 0)</f>
        <v>2957</v>
      </c>
      <c r="Q82">
        <f ca="1">ROUND(_xlfn.NORM.INV(RAND(),GeneSummaryStats!$D82,GeneSummaryStats!$E82) *BarcodeSummaryStats!P$7, 0)</f>
        <v>8315</v>
      </c>
      <c r="R82">
        <f ca="1">ROUND(_xlfn.NORM.INV(RAND(),GeneSummaryStats!$D82,GeneSummaryStats!$E82) *BarcodeSummaryStats!Q$7, 0)</f>
        <v>8210</v>
      </c>
      <c r="S82">
        <f ca="1">ROUND(_xlfn.NORM.INV(RAND(),GeneSummaryStats!$D82,GeneSummaryStats!$E82) *BarcodeSummaryStats!R$7, 0)</f>
        <v>5251</v>
      </c>
      <c r="T82">
        <f ca="1">ROUND(_xlfn.NORM.INV(RAND(),GeneSummaryStats!$D82,GeneSummaryStats!$E82) *BarcodeSummaryStats!S$7, 0)</f>
        <v>4660</v>
      </c>
      <c r="U82">
        <f ca="1">ROUND(_xlfn.NORM.INV(RAND(),GeneSummaryStats!$D82,GeneSummaryStats!$E82) *BarcodeSummaryStats!T$7, 0)</f>
        <v>5103</v>
      </c>
      <c r="V82">
        <f ca="1">ROUND(_xlfn.NORM.INV(RAND(),GeneSummaryStats!$D82,GeneSummaryStats!$E82) *BarcodeSummaryStats!U$7, 0)</f>
        <v>2707</v>
      </c>
      <c r="W82">
        <f ca="1">ROUND(_xlfn.NORM.INV(RAND(),GeneSummaryStats!$D82,GeneSummaryStats!$E82) *BarcodeSummaryStats!V$7, 0)</f>
        <v>6329</v>
      </c>
      <c r="X82">
        <f ca="1">ROUND(_xlfn.NORM.INV(RAND(),GeneSummaryStats!$D82,GeneSummaryStats!$E82) *BarcodeSummaryStats!W$7, 0)</f>
        <v>2559</v>
      </c>
      <c r="Y82">
        <f ca="1">ROUND(_xlfn.NORM.INV(RAND(),GeneSummaryStats!$D82,GeneSummaryStats!$E82) *BarcodeSummaryStats!X$7, 0)</f>
        <v>5531</v>
      </c>
      <c r="Z82">
        <f ca="1">ROUND(_xlfn.NORM.INV(RAND(),GeneSummaryStats!$D82,GeneSummaryStats!$E82) *BarcodeSummaryStats!Y$7, 0)</f>
        <v>3429</v>
      </c>
      <c r="AA82">
        <f ca="1">ROUND(_xlfn.NORM.INV(RAND(),GeneSummaryStats!$D82,GeneSummaryStats!$E82) *BarcodeSummaryStats!Z$7, 0)</f>
        <v>10419</v>
      </c>
      <c r="AB82">
        <f ca="1">ROUND(_xlfn.NORM.INV(RAND(),GeneSummaryStats!$D82,GeneSummaryStats!$E82) *BarcodeSummaryStats!AA$7, 0)</f>
        <v>5954</v>
      </c>
      <c r="AC82">
        <f ca="1">ROUND(_xlfn.NORM.INV(RAND(),GeneSummaryStats!$D82,GeneSummaryStats!$E82) *BarcodeSummaryStats!AB$7, 0)</f>
        <v>6704</v>
      </c>
      <c r="AD82">
        <f ca="1">ROUND(_xlfn.NORM.INV(RAND(),GeneSummaryStats!$D82,GeneSummaryStats!$E82) *BarcodeSummaryStats!AC$7, 0)</f>
        <v>3329</v>
      </c>
      <c r="AE82">
        <f ca="1">ROUND(_xlfn.NORM.INV(RAND(),GeneSummaryStats!$D82,GeneSummaryStats!$E82) *BarcodeSummaryStats!AD$7, 0)</f>
        <v>6910</v>
      </c>
      <c r="AF82">
        <f ca="1">ROUND(_xlfn.NORM.INV(RAND(),GeneSummaryStats!$D82,GeneSummaryStats!$E82) *BarcodeSummaryStats!AE$7, 0)</f>
        <v>0</v>
      </c>
    </row>
    <row r="83" spans="1:32" x14ac:dyDescent="0.25">
      <c r="A83" t="str">
        <f>BRT_PGx_GNXS_pilot_manuallibrar!A83</f>
        <v>CYP1A2,rs28399424</v>
      </c>
      <c r="B83" t="str">
        <f>BRT_PGx_GNXS_pilot_manuallibrar!B83</f>
        <v>SP_32.182446</v>
      </c>
      <c r="C83">
        <f ca="1">ROUND(_xlfn.NORM.INV(RAND(),GeneSummaryStats!$D83,GeneSummaryStats!$E83) *BarcodeSummaryStats!B$7, 0)</f>
        <v>2711</v>
      </c>
      <c r="D83">
        <f ca="1">ROUND(_xlfn.NORM.INV(RAND(),GeneSummaryStats!$D83,GeneSummaryStats!$E83) *BarcodeSummaryStats!C$7, 0)</f>
        <v>4013</v>
      </c>
      <c r="E83">
        <f ca="1">ROUND(_xlfn.NORM.INV(RAND(),GeneSummaryStats!$D83,GeneSummaryStats!$E83) *BarcodeSummaryStats!D$7, 0)</f>
        <v>5781</v>
      </c>
      <c r="F83">
        <f ca="1">ROUND(_xlfn.NORM.INV(RAND(),GeneSummaryStats!$D83,GeneSummaryStats!$E83) *BarcodeSummaryStats!E$7, 0)</f>
        <v>4320</v>
      </c>
      <c r="G83">
        <f ca="1">ROUND(_xlfn.NORM.INV(RAND(),GeneSummaryStats!$D83,GeneSummaryStats!$E83) *BarcodeSummaryStats!F$7, 0)</f>
        <v>6460</v>
      </c>
      <c r="H83">
        <f ca="1">ROUND(_xlfn.NORM.INV(RAND(),GeneSummaryStats!$D83,GeneSummaryStats!$E83) *BarcodeSummaryStats!G$7, 0)</f>
        <v>3940</v>
      </c>
      <c r="I83">
        <f ca="1">ROUND(_xlfn.NORM.INV(RAND(),GeneSummaryStats!$D83,GeneSummaryStats!$E83) *BarcodeSummaryStats!H$7, 0)</f>
        <v>3502</v>
      </c>
      <c r="J83">
        <f ca="1">ROUND(_xlfn.NORM.INV(RAND(),GeneSummaryStats!$D83,GeneSummaryStats!$E83) *BarcodeSummaryStats!I$7, 0)</f>
        <v>3149</v>
      </c>
      <c r="K83">
        <f ca="1">ROUND(_xlfn.NORM.INV(RAND(),GeneSummaryStats!$D83,GeneSummaryStats!$E83) *BarcodeSummaryStats!J$7, 0)</f>
        <v>7726</v>
      </c>
      <c r="L83">
        <f ca="1">ROUND(_xlfn.NORM.INV(RAND(),GeneSummaryStats!$D83,GeneSummaryStats!$E83) *BarcodeSummaryStats!K$7, 0)</f>
        <v>3124</v>
      </c>
      <c r="M83">
        <f ca="1">ROUND(_xlfn.NORM.INV(RAND(),GeneSummaryStats!$D83,GeneSummaryStats!$E83) *BarcodeSummaryStats!L$7, 0)</f>
        <v>1933</v>
      </c>
      <c r="N83">
        <f ca="1">ROUND(_xlfn.NORM.INV(RAND(),GeneSummaryStats!$D83,GeneSummaryStats!$E83) *BarcodeSummaryStats!M$7, 0)</f>
        <v>6133</v>
      </c>
      <c r="O83">
        <f ca="1">ROUND(_xlfn.NORM.INV(RAND(),GeneSummaryStats!$D83,GeneSummaryStats!$E83) *BarcodeSummaryStats!N$7, 0)</f>
        <v>2655</v>
      </c>
      <c r="P83">
        <f ca="1">ROUND(_xlfn.NORM.INV(RAND(),GeneSummaryStats!$D83,GeneSummaryStats!$E83) *BarcodeSummaryStats!O$7, 0)</f>
        <v>2124</v>
      </c>
      <c r="Q83">
        <f ca="1">ROUND(_xlfn.NORM.INV(RAND(),GeneSummaryStats!$D83,GeneSummaryStats!$E83) *BarcodeSummaryStats!P$7, 0)</f>
        <v>9179</v>
      </c>
      <c r="R83">
        <f ca="1">ROUND(_xlfn.NORM.INV(RAND(),GeneSummaryStats!$D83,GeneSummaryStats!$E83) *BarcodeSummaryStats!Q$7, 0)</f>
        <v>6572</v>
      </c>
      <c r="S83">
        <f ca="1">ROUND(_xlfn.NORM.INV(RAND(),GeneSummaryStats!$D83,GeneSummaryStats!$E83) *BarcodeSummaryStats!R$7, 0)</f>
        <v>4477</v>
      </c>
      <c r="T83">
        <f ca="1">ROUND(_xlfn.NORM.INV(RAND(),GeneSummaryStats!$D83,GeneSummaryStats!$E83) *BarcodeSummaryStats!S$7, 0)</f>
        <v>4271</v>
      </c>
      <c r="U83">
        <f ca="1">ROUND(_xlfn.NORM.INV(RAND(),GeneSummaryStats!$D83,GeneSummaryStats!$E83) *BarcodeSummaryStats!T$7, 0)</f>
        <v>5426</v>
      </c>
      <c r="V83">
        <f ca="1">ROUND(_xlfn.NORM.INV(RAND(),GeneSummaryStats!$D83,GeneSummaryStats!$E83) *BarcodeSummaryStats!U$7, 0)</f>
        <v>2538</v>
      </c>
      <c r="W83">
        <f ca="1">ROUND(_xlfn.NORM.INV(RAND(),GeneSummaryStats!$D83,GeneSummaryStats!$E83) *BarcodeSummaryStats!V$7, 0)</f>
        <v>5618</v>
      </c>
      <c r="X83">
        <f ca="1">ROUND(_xlfn.NORM.INV(RAND(),GeneSummaryStats!$D83,GeneSummaryStats!$E83) *BarcodeSummaryStats!W$7, 0)</f>
        <v>3667</v>
      </c>
      <c r="Y83">
        <f ca="1">ROUND(_xlfn.NORM.INV(RAND(),GeneSummaryStats!$D83,GeneSummaryStats!$E83) *BarcodeSummaryStats!X$7, 0)</f>
        <v>4244</v>
      </c>
      <c r="Z83">
        <f ca="1">ROUND(_xlfn.NORM.INV(RAND(),GeneSummaryStats!$D83,GeneSummaryStats!$E83) *BarcodeSummaryStats!Y$7, 0)</f>
        <v>3430</v>
      </c>
      <c r="AA83">
        <f ca="1">ROUND(_xlfn.NORM.INV(RAND(),GeneSummaryStats!$D83,GeneSummaryStats!$E83) *BarcodeSummaryStats!Z$7, 0)</f>
        <v>7794</v>
      </c>
      <c r="AB83">
        <f ca="1">ROUND(_xlfn.NORM.INV(RAND(),GeneSummaryStats!$D83,GeneSummaryStats!$E83) *BarcodeSummaryStats!AA$7, 0)</f>
        <v>3524</v>
      </c>
      <c r="AC83">
        <f ca="1">ROUND(_xlfn.NORM.INV(RAND(),GeneSummaryStats!$D83,GeneSummaryStats!$E83) *BarcodeSummaryStats!AB$7, 0)</f>
        <v>7638</v>
      </c>
      <c r="AD83">
        <f ca="1">ROUND(_xlfn.NORM.INV(RAND(),GeneSummaryStats!$D83,GeneSummaryStats!$E83) *BarcodeSummaryStats!AC$7, 0)</f>
        <v>4819</v>
      </c>
      <c r="AE83">
        <f ca="1">ROUND(_xlfn.NORM.INV(RAND(),GeneSummaryStats!$D83,GeneSummaryStats!$E83) *BarcodeSummaryStats!AD$7, 0)</f>
        <v>6752</v>
      </c>
      <c r="AF83">
        <f ca="1">ROUND(_xlfn.NORM.INV(RAND(),GeneSummaryStats!$D83,GeneSummaryStats!$E83) *BarcodeSummaryStats!AE$7, 0)</f>
        <v>0</v>
      </c>
    </row>
    <row r="84" spans="1:32" x14ac:dyDescent="0.25">
      <c r="A84" t="str">
        <f>BRT_PGx_GNXS_pilot_manuallibrar!A84</f>
        <v>CYP1A2,rs72547517</v>
      </c>
      <c r="B84" t="str">
        <f>BRT_PGx_GNXS_pilot_manuallibrar!B84</f>
        <v>SP_32.59955</v>
      </c>
      <c r="C84">
        <f ca="1">ROUND(_xlfn.NORM.INV(RAND(),GeneSummaryStats!$D84,GeneSummaryStats!$E84) *BarcodeSummaryStats!B$7, 0)</f>
        <v>2582</v>
      </c>
      <c r="D84">
        <f ca="1">ROUND(_xlfn.NORM.INV(RAND(),GeneSummaryStats!$D84,GeneSummaryStats!$E84) *BarcodeSummaryStats!C$7, 0)</f>
        <v>3551</v>
      </c>
      <c r="E84">
        <f ca="1">ROUND(_xlfn.NORM.INV(RAND(),GeneSummaryStats!$D84,GeneSummaryStats!$E84) *BarcodeSummaryStats!D$7, 0)</f>
        <v>4982</v>
      </c>
      <c r="F84">
        <f ca="1">ROUND(_xlfn.NORM.INV(RAND(),GeneSummaryStats!$D84,GeneSummaryStats!$E84) *BarcodeSummaryStats!E$7, 0)</f>
        <v>4373</v>
      </c>
      <c r="G84">
        <f ca="1">ROUND(_xlfn.NORM.INV(RAND(),GeneSummaryStats!$D84,GeneSummaryStats!$E84) *BarcodeSummaryStats!F$7, 0)</f>
        <v>4757</v>
      </c>
      <c r="H84">
        <f ca="1">ROUND(_xlfn.NORM.INV(RAND(),GeneSummaryStats!$D84,GeneSummaryStats!$E84) *BarcodeSummaryStats!G$7, 0)</f>
        <v>3166</v>
      </c>
      <c r="I84">
        <f ca="1">ROUND(_xlfn.NORM.INV(RAND(),GeneSummaryStats!$D84,GeneSummaryStats!$E84) *BarcodeSummaryStats!H$7, 0)</f>
        <v>3426</v>
      </c>
      <c r="J84">
        <f ca="1">ROUND(_xlfn.NORM.INV(RAND(),GeneSummaryStats!$D84,GeneSummaryStats!$E84) *BarcodeSummaryStats!I$7, 0)</f>
        <v>3422</v>
      </c>
      <c r="K84">
        <f ca="1">ROUND(_xlfn.NORM.INV(RAND(),GeneSummaryStats!$D84,GeneSummaryStats!$E84) *BarcodeSummaryStats!J$7, 0)</f>
        <v>5035</v>
      </c>
      <c r="L84">
        <f ca="1">ROUND(_xlfn.NORM.INV(RAND(),GeneSummaryStats!$D84,GeneSummaryStats!$E84) *BarcodeSummaryStats!K$7, 0)</f>
        <v>3778</v>
      </c>
      <c r="M84">
        <f ca="1">ROUND(_xlfn.NORM.INV(RAND(),GeneSummaryStats!$D84,GeneSummaryStats!$E84) *BarcodeSummaryStats!L$7, 0)</f>
        <v>3482</v>
      </c>
      <c r="N84">
        <f ca="1">ROUND(_xlfn.NORM.INV(RAND(),GeneSummaryStats!$D84,GeneSummaryStats!$E84) *BarcodeSummaryStats!M$7, 0)</f>
        <v>5091</v>
      </c>
      <c r="O84">
        <f ca="1">ROUND(_xlfn.NORM.INV(RAND(),GeneSummaryStats!$D84,GeneSummaryStats!$E84) *BarcodeSummaryStats!N$7, 0)</f>
        <v>2036</v>
      </c>
      <c r="P84">
        <f ca="1">ROUND(_xlfn.NORM.INV(RAND(),GeneSummaryStats!$D84,GeneSummaryStats!$E84) *BarcodeSummaryStats!O$7, 0)</f>
        <v>2771</v>
      </c>
      <c r="Q84">
        <f ca="1">ROUND(_xlfn.NORM.INV(RAND(),GeneSummaryStats!$D84,GeneSummaryStats!$E84) *BarcodeSummaryStats!P$7, 0)</f>
        <v>9251</v>
      </c>
      <c r="R84">
        <f ca="1">ROUND(_xlfn.NORM.INV(RAND(),GeneSummaryStats!$D84,GeneSummaryStats!$E84) *BarcodeSummaryStats!Q$7, 0)</f>
        <v>5304</v>
      </c>
      <c r="S84">
        <f ca="1">ROUND(_xlfn.NORM.INV(RAND(),GeneSummaryStats!$D84,GeneSummaryStats!$E84) *BarcodeSummaryStats!R$7, 0)</f>
        <v>4552</v>
      </c>
      <c r="T84">
        <f ca="1">ROUND(_xlfn.NORM.INV(RAND(),GeneSummaryStats!$D84,GeneSummaryStats!$E84) *BarcodeSummaryStats!S$7, 0)</f>
        <v>4866</v>
      </c>
      <c r="U84">
        <f ca="1">ROUND(_xlfn.NORM.INV(RAND(),GeneSummaryStats!$D84,GeneSummaryStats!$E84) *BarcodeSummaryStats!T$7, 0)</f>
        <v>5682</v>
      </c>
      <c r="V84">
        <f ca="1">ROUND(_xlfn.NORM.INV(RAND(),GeneSummaryStats!$D84,GeneSummaryStats!$E84) *BarcodeSummaryStats!U$7, 0)</f>
        <v>2280</v>
      </c>
      <c r="W84">
        <f ca="1">ROUND(_xlfn.NORM.INV(RAND(),GeneSummaryStats!$D84,GeneSummaryStats!$E84) *BarcodeSummaryStats!V$7, 0)</f>
        <v>7855</v>
      </c>
      <c r="X84">
        <f ca="1">ROUND(_xlfn.NORM.INV(RAND(),GeneSummaryStats!$D84,GeneSummaryStats!$E84) *BarcodeSummaryStats!W$7, 0)</f>
        <v>4208</v>
      </c>
      <c r="Y84">
        <f ca="1">ROUND(_xlfn.NORM.INV(RAND(),GeneSummaryStats!$D84,GeneSummaryStats!$E84) *BarcodeSummaryStats!X$7, 0)</f>
        <v>3627</v>
      </c>
      <c r="Z84">
        <f ca="1">ROUND(_xlfn.NORM.INV(RAND(),GeneSummaryStats!$D84,GeneSummaryStats!$E84) *BarcodeSummaryStats!Y$7, 0)</f>
        <v>3900</v>
      </c>
      <c r="AA84">
        <f ca="1">ROUND(_xlfn.NORM.INV(RAND(),GeneSummaryStats!$D84,GeneSummaryStats!$E84) *BarcodeSummaryStats!Z$7, 0)</f>
        <v>9493</v>
      </c>
      <c r="AB84">
        <f ca="1">ROUND(_xlfn.NORM.INV(RAND(),GeneSummaryStats!$D84,GeneSummaryStats!$E84) *BarcodeSummaryStats!AA$7, 0)</f>
        <v>5351</v>
      </c>
      <c r="AC84">
        <f ca="1">ROUND(_xlfn.NORM.INV(RAND(),GeneSummaryStats!$D84,GeneSummaryStats!$E84) *BarcodeSummaryStats!AB$7, 0)</f>
        <v>7235</v>
      </c>
      <c r="AD84">
        <f ca="1">ROUND(_xlfn.NORM.INV(RAND(),GeneSummaryStats!$D84,GeneSummaryStats!$E84) *BarcodeSummaryStats!AC$7, 0)</f>
        <v>3846</v>
      </c>
      <c r="AE84">
        <f ca="1">ROUND(_xlfn.NORM.INV(RAND(),GeneSummaryStats!$D84,GeneSummaryStats!$E84) *BarcodeSummaryStats!AD$7, 0)</f>
        <v>5803</v>
      </c>
      <c r="AF84">
        <f ca="1">ROUND(_xlfn.NORM.INV(RAND(),GeneSummaryStats!$D84,GeneSummaryStats!$E84) *BarcodeSummaryStats!AE$7, 0)</f>
        <v>0</v>
      </c>
    </row>
    <row r="85" spans="1:32" x14ac:dyDescent="0.25">
      <c r="A85" t="str">
        <f>BRT_PGx_GNXS_pilot_manuallibrar!A85</f>
        <v>CYP1A2,rs2470890</v>
      </c>
      <c r="B85" t="str">
        <f>BRT_PGx_GNXS_pilot_manuallibrar!B85</f>
        <v>SP_32.31815</v>
      </c>
      <c r="C85">
        <f ca="1">ROUND(_xlfn.NORM.INV(RAND(),GeneSummaryStats!$D85,GeneSummaryStats!$E85) *BarcodeSummaryStats!B$7, 0)</f>
        <v>2471</v>
      </c>
      <c r="D85">
        <f ca="1">ROUND(_xlfn.NORM.INV(RAND(),GeneSummaryStats!$D85,GeneSummaryStats!$E85) *BarcodeSummaryStats!C$7, 0)</f>
        <v>2378</v>
      </c>
      <c r="E85">
        <f ca="1">ROUND(_xlfn.NORM.INV(RAND(),GeneSummaryStats!$D85,GeneSummaryStats!$E85) *BarcodeSummaryStats!D$7, 0)</f>
        <v>4891</v>
      </c>
      <c r="F85">
        <f ca="1">ROUND(_xlfn.NORM.INV(RAND(),GeneSummaryStats!$D85,GeneSummaryStats!$E85) *BarcodeSummaryStats!E$7, 0)</f>
        <v>3543</v>
      </c>
      <c r="G85">
        <f ca="1">ROUND(_xlfn.NORM.INV(RAND(),GeneSummaryStats!$D85,GeneSummaryStats!$E85) *BarcodeSummaryStats!F$7, 0)</f>
        <v>2194</v>
      </c>
      <c r="H85">
        <f ca="1">ROUND(_xlfn.NORM.INV(RAND(),GeneSummaryStats!$D85,GeneSummaryStats!$E85) *BarcodeSummaryStats!G$7, 0)</f>
        <v>3825</v>
      </c>
      <c r="I85">
        <f ca="1">ROUND(_xlfn.NORM.INV(RAND(),GeneSummaryStats!$D85,GeneSummaryStats!$E85) *BarcodeSummaryStats!H$7, 0)</f>
        <v>1970</v>
      </c>
      <c r="J85">
        <f ca="1">ROUND(_xlfn.NORM.INV(RAND(),GeneSummaryStats!$D85,GeneSummaryStats!$E85) *BarcodeSummaryStats!I$7, 0)</f>
        <v>2514</v>
      </c>
      <c r="K85">
        <f ca="1">ROUND(_xlfn.NORM.INV(RAND(),GeneSummaryStats!$D85,GeneSummaryStats!$E85) *BarcodeSummaryStats!J$7, 0)</f>
        <v>5298</v>
      </c>
      <c r="L85">
        <f ca="1">ROUND(_xlfn.NORM.INV(RAND(),GeneSummaryStats!$D85,GeneSummaryStats!$E85) *BarcodeSummaryStats!K$7, 0)</f>
        <v>2909</v>
      </c>
      <c r="M85">
        <f ca="1">ROUND(_xlfn.NORM.INV(RAND(),GeneSummaryStats!$D85,GeneSummaryStats!$E85) *BarcodeSummaryStats!L$7, 0)</f>
        <v>2891</v>
      </c>
      <c r="N85">
        <f ca="1">ROUND(_xlfn.NORM.INV(RAND(),GeneSummaryStats!$D85,GeneSummaryStats!$E85) *BarcodeSummaryStats!M$7, 0)</f>
        <v>3750</v>
      </c>
      <c r="O85">
        <f ca="1">ROUND(_xlfn.NORM.INV(RAND(),GeneSummaryStats!$D85,GeneSummaryStats!$E85) *BarcodeSummaryStats!N$7, 0)</f>
        <v>2647</v>
      </c>
      <c r="P85">
        <f ca="1">ROUND(_xlfn.NORM.INV(RAND(),GeneSummaryStats!$D85,GeneSummaryStats!$E85) *BarcodeSummaryStats!O$7, 0)</f>
        <v>1994</v>
      </c>
      <c r="Q85">
        <f ca="1">ROUND(_xlfn.NORM.INV(RAND(),GeneSummaryStats!$D85,GeneSummaryStats!$E85) *BarcodeSummaryStats!P$7, 0)</f>
        <v>5028</v>
      </c>
      <c r="R85">
        <f ca="1">ROUND(_xlfn.NORM.INV(RAND(),GeneSummaryStats!$D85,GeneSummaryStats!$E85) *BarcodeSummaryStats!Q$7, 0)</f>
        <v>4271</v>
      </c>
      <c r="S85">
        <f ca="1">ROUND(_xlfn.NORM.INV(RAND(),GeneSummaryStats!$D85,GeneSummaryStats!$E85) *BarcodeSummaryStats!R$7, 0)</f>
        <v>4182</v>
      </c>
      <c r="T85">
        <f ca="1">ROUND(_xlfn.NORM.INV(RAND(),GeneSummaryStats!$D85,GeneSummaryStats!$E85) *BarcodeSummaryStats!S$7, 0)</f>
        <v>3697</v>
      </c>
      <c r="U85">
        <f ca="1">ROUND(_xlfn.NORM.INV(RAND(),GeneSummaryStats!$D85,GeneSummaryStats!$E85) *BarcodeSummaryStats!T$7, 0)</f>
        <v>3260</v>
      </c>
      <c r="V85">
        <f ca="1">ROUND(_xlfn.NORM.INV(RAND(),GeneSummaryStats!$D85,GeneSummaryStats!$E85) *BarcodeSummaryStats!U$7, 0)</f>
        <v>2138</v>
      </c>
      <c r="W85">
        <f ca="1">ROUND(_xlfn.NORM.INV(RAND(),GeneSummaryStats!$D85,GeneSummaryStats!$E85) *BarcodeSummaryStats!V$7, 0)</f>
        <v>4093</v>
      </c>
      <c r="X85">
        <f ca="1">ROUND(_xlfn.NORM.INV(RAND(),GeneSummaryStats!$D85,GeneSummaryStats!$E85) *BarcodeSummaryStats!W$7, 0)</f>
        <v>2345</v>
      </c>
      <c r="Y85">
        <f ca="1">ROUND(_xlfn.NORM.INV(RAND(),GeneSummaryStats!$D85,GeneSummaryStats!$E85) *BarcodeSummaryStats!X$7, 0)</f>
        <v>3093</v>
      </c>
      <c r="Z85">
        <f ca="1">ROUND(_xlfn.NORM.INV(RAND(),GeneSummaryStats!$D85,GeneSummaryStats!$E85) *BarcodeSummaryStats!Y$7, 0)</f>
        <v>3154</v>
      </c>
      <c r="AA85">
        <f ca="1">ROUND(_xlfn.NORM.INV(RAND(),GeneSummaryStats!$D85,GeneSummaryStats!$E85) *BarcodeSummaryStats!Z$7, 0)</f>
        <v>6084</v>
      </c>
      <c r="AB85">
        <f ca="1">ROUND(_xlfn.NORM.INV(RAND(),GeneSummaryStats!$D85,GeneSummaryStats!$E85) *BarcodeSummaryStats!AA$7, 0)</f>
        <v>3861</v>
      </c>
      <c r="AC85">
        <f ca="1">ROUND(_xlfn.NORM.INV(RAND(),GeneSummaryStats!$D85,GeneSummaryStats!$E85) *BarcodeSummaryStats!AB$7, 0)</f>
        <v>6980</v>
      </c>
      <c r="AD85">
        <f ca="1">ROUND(_xlfn.NORM.INV(RAND(),GeneSummaryStats!$D85,GeneSummaryStats!$E85) *BarcodeSummaryStats!AC$7, 0)</f>
        <v>2326</v>
      </c>
      <c r="AE85">
        <f ca="1">ROUND(_xlfn.NORM.INV(RAND(),GeneSummaryStats!$D85,GeneSummaryStats!$E85) *BarcodeSummaryStats!AD$7, 0)</f>
        <v>5475</v>
      </c>
      <c r="AF85">
        <f ca="1">ROUND(_xlfn.NORM.INV(RAND(),GeneSummaryStats!$D85,GeneSummaryStats!$E85) *BarcodeSummaryStats!AE$7, 0)</f>
        <v>0</v>
      </c>
    </row>
    <row r="86" spans="1:32" x14ac:dyDescent="0.25">
      <c r="A86" t="str">
        <f>BRT_PGx_GNXS_pilot_manuallibrar!A86</f>
        <v>VKORC1,rs7294</v>
      </c>
      <c r="B86" t="str">
        <f>BRT_PGx_GNXS_pilot_manuallibrar!B86</f>
        <v>SP_33.24549</v>
      </c>
      <c r="C86">
        <f ca="1">ROUND(_xlfn.NORM.INV(RAND(),GeneSummaryStats!$D86,GeneSummaryStats!$E86) *BarcodeSummaryStats!B$7, 0)</f>
        <v>1700</v>
      </c>
      <c r="D86">
        <f ca="1">ROUND(_xlfn.NORM.INV(RAND(),GeneSummaryStats!$D86,GeneSummaryStats!$E86) *BarcodeSummaryStats!C$7, 0)</f>
        <v>1947</v>
      </c>
      <c r="E86">
        <f ca="1">ROUND(_xlfn.NORM.INV(RAND(),GeneSummaryStats!$D86,GeneSummaryStats!$E86) *BarcodeSummaryStats!D$7, 0)</f>
        <v>3582</v>
      </c>
      <c r="F86">
        <f ca="1">ROUND(_xlfn.NORM.INV(RAND(),GeneSummaryStats!$D86,GeneSummaryStats!$E86) *BarcodeSummaryStats!E$7, 0)</f>
        <v>2319</v>
      </c>
      <c r="G86">
        <f ca="1">ROUND(_xlfn.NORM.INV(RAND(),GeneSummaryStats!$D86,GeneSummaryStats!$E86) *BarcodeSummaryStats!F$7, 0)</f>
        <v>2366</v>
      </c>
      <c r="H86">
        <f ca="1">ROUND(_xlfn.NORM.INV(RAND(),GeneSummaryStats!$D86,GeneSummaryStats!$E86) *BarcodeSummaryStats!G$7, 0)</f>
        <v>2681</v>
      </c>
      <c r="I86">
        <f ca="1">ROUND(_xlfn.NORM.INV(RAND(),GeneSummaryStats!$D86,GeneSummaryStats!$E86) *BarcodeSummaryStats!H$7, 0)</f>
        <v>1677</v>
      </c>
      <c r="J86">
        <f ca="1">ROUND(_xlfn.NORM.INV(RAND(),GeneSummaryStats!$D86,GeneSummaryStats!$E86) *BarcodeSummaryStats!I$7, 0)</f>
        <v>2372</v>
      </c>
      <c r="K86">
        <f ca="1">ROUND(_xlfn.NORM.INV(RAND(),GeneSummaryStats!$D86,GeneSummaryStats!$E86) *BarcodeSummaryStats!J$7, 0)</f>
        <v>3748</v>
      </c>
      <c r="L86">
        <f ca="1">ROUND(_xlfn.NORM.INV(RAND(),GeneSummaryStats!$D86,GeneSummaryStats!$E86) *BarcodeSummaryStats!K$7, 0)</f>
        <v>1518</v>
      </c>
      <c r="M86">
        <f ca="1">ROUND(_xlfn.NORM.INV(RAND(),GeneSummaryStats!$D86,GeneSummaryStats!$E86) *BarcodeSummaryStats!L$7, 0)</f>
        <v>1802</v>
      </c>
      <c r="N86">
        <f ca="1">ROUND(_xlfn.NORM.INV(RAND(),GeneSummaryStats!$D86,GeneSummaryStats!$E86) *BarcodeSummaryStats!M$7, 0)</f>
        <v>2799</v>
      </c>
      <c r="O86">
        <f ca="1">ROUND(_xlfn.NORM.INV(RAND(),GeneSummaryStats!$D86,GeneSummaryStats!$E86) *BarcodeSummaryStats!N$7, 0)</f>
        <v>1832</v>
      </c>
      <c r="P86">
        <f ca="1">ROUND(_xlfn.NORM.INV(RAND(),GeneSummaryStats!$D86,GeneSummaryStats!$E86) *BarcodeSummaryStats!O$7, 0)</f>
        <v>1356</v>
      </c>
      <c r="Q86">
        <f ca="1">ROUND(_xlfn.NORM.INV(RAND(),GeneSummaryStats!$D86,GeneSummaryStats!$E86) *BarcodeSummaryStats!P$7, 0)</f>
        <v>5189</v>
      </c>
      <c r="R86">
        <f ca="1">ROUND(_xlfn.NORM.INV(RAND(),GeneSummaryStats!$D86,GeneSummaryStats!$E86) *BarcodeSummaryStats!Q$7, 0)</f>
        <v>3934</v>
      </c>
      <c r="S86">
        <f ca="1">ROUND(_xlfn.NORM.INV(RAND(),GeneSummaryStats!$D86,GeneSummaryStats!$E86) *BarcodeSummaryStats!R$7, 0)</f>
        <v>2937</v>
      </c>
      <c r="T86">
        <f ca="1">ROUND(_xlfn.NORM.INV(RAND(),GeneSummaryStats!$D86,GeneSummaryStats!$E86) *BarcodeSummaryStats!S$7, 0)</f>
        <v>3315</v>
      </c>
      <c r="U86">
        <f ca="1">ROUND(_xlfn.NORM.INV(RAND(),GeneSummaryStats!$D86,GeneSummaryStats!$E86) *BarcodeSummaryStats!T$7, 0)</f>
        <v>3983</v>
      </c>
      <c r="V86">
        <f ca="1">ROUND(_xlfn.NORM.INV(RAND(),GeneSummaryStats!$D86,GeneSummaryStats!$E86) *BarcodeSummaryStats!U$7, 0)</f>
        <v>1640</v>
      </c>
      <c r="W86">
        <f ca="1">ROUND(_xlfn.NORM.INV(RAND(),GeneSummaryStats!$D86,GeneSummaryStats!$E86) *BarcodeSummaryStats!V$7, 0)</f>
        <v>4059</v>
      </c>
      <c r="X86">
        <f ca="1">ROUND(_xlfn.NORM.INV(RAND(),GeneSummaryStats!$D86,GeneSummaryStats!$E86) *BarcodeSummaryStats!W$7, 0)</f>
        <v>1424</v>
      </c>
      <c r="Y86">
        <f ca="1">ROUND(_xlfn.NORM.INV(RAND(),GeneSummaryStats!$D86,GeneSummaryStats!$E86) *BarcodeSummaryStats!X$7, 0)</f>
        <v>2923</v>
      </c>
      <c r="Z86">
        <f ca="1">ROUND(_xlfn.NORM.INV(RAND(),GeneSummaryStats!$D86,GeneSummaryStats!$E86) *BarcodeSummaryStats!Y$7, 0)</f>
        <v>2854</v>
      </c>
      <c r="AA86">
        <f ca="1">ROUND(_xlfn.NORM.INV(RAND(),GeneSummaryStats!$D86,GeneSummaryStats!$E86) *BarcodeSummaryStats!Z$7, 0)</f>
        <v>5561</v>
      </c>
      <c r="AB86">
        <f ca="1">ROUND(_xlfn.NORM.INV(RAND(),GeneSummaryStats!$D86,GeneSummaryStats!$E86) *BarcodeSummaryStats!AA$7, 0)</f>
        <v>3334</v>
      </c>
      <c r="AC86">
        <f ca="1">ROUND(_xlfn.NORM.INV(RAND(),GeneSummaryStats!$D86,GeneSummaryStats!$E86) *BarcodeSummaryStats!AB$7, 0)</f>
        <v>3941</v>
      </c>
      <c r="AD86">
        <f ca="1">ROUND(_xlfn.NORM.INV(RAND(),GeneSummaryStats!$D86,GeneSummaryStats!$E86) *BarcodeSummaryStats!AC$7, 0)</f>
        <v>2643</v>
      </c>
      <c r="AE86">
        <f ca="1">ROUND(_xlfn.NORM.INV(RAND(),GeneSummaryStats!$D86,GeneSummaryStats!$E86) *BarcodeSummaryStats!AD$7, 0)</f>
        <v>3268</v>
      </c>
      <c r="AF86">
        <f ca="1">ROUND(_xlfn.NORM.INV(RAND(),GeneSummaryStats!$D86,GeneSummaryStats!$E86) *BarcodeSummaryStats!AE$7, 0)</f>
        <v>0</v>
      </c>
    </row>
    <row r="87" spans="1:32" x14ac:dyDescent="0.25">
      <c r="A87" t="str">
        <f>BRT_PGx_GNXS_pilot_manuallibrar!A87</f>
        <v>VKORC1,rs2359612</v>
      </c>
      <c r="B87" t="str">
        <f>BRT_PGx_GNXS_pilot_manuallibrar!B87</f>
        <v>SP_34.7627</v>
      </c>
      <c r="C87">
        <f ca="1">ROUND(_xlfn.NORM.INV(RAND(),GeneSummaryStats!$D87,GeneSummaryStats!$E87) *BarcodeSummaryStats!B$7, 0)</f>
        <v>2746</v>
      </c>
      <c r="D87">
        <f ca="1">ROUND(_xlfn.NORM.INV(RAND(),GeneSummaryStats!$D87,GeneSummaryStats!$E87) *BarcodeSummaryStats!C$7, 0)</f>
        <v>2556</v>
      </c>
      <c r="E87">
        <f ca="1">ROUND(_xlfn.NORM.INV(RAND(),GeneSummaryStats!$D87,GeneSummaryStats!$E87) *BarcodeSummaryStats!D$7, 0)</f>
        <v>5013</v>
      </c>
      <c r="F87">
        <f ca="1">ROUND(_xlfn.NORM.INV(RAND(),GeneSummaryStats!$D87,GeneSummaryStats!$E87) *BarcodeSummaryStats!E$7, 0)</f>
        <v>3605</v>
      </c>
      <c r="G87">
        <f ca="1">ROUND(_xlfn.NORM.INV(RAND(),GeneSummaryStats!$D87,GeneSummaryStats!$E87) *BarcodeSummaryStats!F$7, 0)</f>
        <v>3206</v>
      </c>
      <c r="H87">
        <f ca="1">ROUND(_xlfn.NORM.INV(RAND(),GeneSummaryStats!$D87,GeneSummaryStats!$E87) *BarcodeSummaryStats!G$7, 0)</f>
        <v>3332</v>
      </c>
      <c r="I87">
        <f ca="1">ROUND(_xlfn.NORM.INV(RAND(),GeneSummaryStats!$D87,GeneSummaryStats!$E87) *BarcodeSummaryStats!H$7, 0)</f>
        <v>1052</v>
      </c>
      <c r="J87">
        <f ca="1">ROUND(_xlfn.NORM.INV(RAND(),GeneSummaryStats!$D87,GeneSummaryStats!$E87) *BarcodeSummaryStats!I$7, 0)</f>
        <v>2164</v>
      </c>
      <c r="K87">
        <f ca="1">ROUND(_xlfn.NORM.INV(RAND(),GeneSummaryStats!$D87,GeneSummaryStats!$E87) *BarcodeSummaryStats!J$7, 0)</f>
        <v>2264</v>
      </c>
      <c r="L87">
        <f ca="1">ROUND(_xlfn.NORM.INV(RAND(),GeneSummaryStats!$D87,GeneSummaryStats!$E87) *BarcodeSummaryStats!K$7, 0)</f>
        <v>3667</v>
      </c>
      <c r="M87">
        <f ca="1">ROUND(_xlfn.NORM.INV(RAND(),GeneSummaryStats!$D87,GeneSummaryStats!$E87) *BarcodeSummaryStats!L$7, 0)</f>
        <v>3147</v>
      </c>
      <c r="N87">
        <f ca="1">ROUND(_xlfn.NORM.INV(RAND(),GeneSummaryStats!$D87,GeneSummaryStats!$E87) *BarcodeSummaryStats!M$7, 0)</f>
        <v>3744</v>
      </c>
      <c r="O87">
        <f ca="1">ROUND(_xlfn.NORM.INV(RAND(),GeneSummaryStats!$D87,GeneSummaryStats!$E87) *BarcodeSummaryStats!N$7, 0)</f>
        <v>2746</v>
      </c>
      <c r="P87">
        <f ca="1">ROUND(_xlfn.NORM.INV(RAND(),GeneSummaryStats!$D87,GeneSummaryStats!$E87) *BarcodeSummaryStats!O$7, 0)</f>
        <v>2317</v>
      </c>
      <c r="Q87">
        <f ca="1">ROUND(_xlfn.NORM.INV(RAND(),GeneSummaryStats!$D87,GeneSummaryStats!$E87) *BarcodeSummaryStats!P$7, 0)</f>
        <v>8149</v>
      </c>
      <c r="R87">
        <f ca="1">ROUND(_xlfn.NORM.INV(RAND(),GeneSummaryStats!$D87,GeneSummaryStats!$E87) *BarcodeSummaryStats!Q$7, 0)</f>
        <v>3914</v>
      </c>
      <c r="S87">
        <f ca="1">ROUND(_xlfn.NORM.INV(RAND(),GeneSummaryStats!$D87,GeneSummaryStats!$E87) *BarcodeSummaryStats!R$7, 0)</f>
        <v>4231</v>
      </c>
      <c r="T87">
        <f ca="1">ROUND(_xlfn.NORM.INV(RAND(),GeneSummaryStats!$D87,GeneSummaryStats!$E87) *BarcodeSummaryStats!S$7, 0)</f>
        <v>2172</v>
      </c>
      <c r="U87">
        <f ca="1">ROUND(_xlfn.NORM.INV(RAND(),GeneSummaryStats!$D87,GeneSummaryStats!$E87) *BarcodeSummaryStats!T$7, 0)</f>
        <v>5144</v>
      </c>
      <c r="V87">
        <f ca="1">ROUND(_xlfn.NORM.INV(RAND(),GeneSummaryStats!$D87,GeneSummaryStats!$E87) *BarcodeSummaryStats!U$7, 0)</f>
        <v>2063</v>
      </c>
      <c r="W87">
        <f ca="1">ROUND(_xlfn.NORM.INV(RAND(),GeneSummaryStats!$D87,GeneSummaryStats!$E87) *BarcodeSummaryStats!V$7, 0)</f>
        <v>5840</v>
      </c>
      <c r="X87">
        <f ca="1">ROUND(_xlfn.NORM.INV(RAND(),GeneSummaryStats!$D87,GeneSummaryStats!$E87) *BarcodeSummaryStats!W$7, 0)</f>
        <v>3009</v>
      </c>
      <c r="Y87">
        <f ca="1">ROUND(_xlfn.NORM.INV(RAND(),GeneSummaryStats!$D87,GeneSummaryStats!$E87) *BarcodeSummaryStats!X$7, 0)</f>
        <v>3122</v>
      </c>
      <c r="Z87">
        <f ca="1">ROUND(_xlfn.NORM.INV(RAND(),GeneSummaryStats!$D87,GeneSummaryStats!$E87) *BarcodeSummaryStats!Y$7, 0)</f>
        <v>2877</v>
      </c>
      <c r="AA87">
        <f ca="1">ROUND(_xlfn.NORM.INV(RAND(),GeneSummaryStats!$D87,GeneSummaryStats!$E87) *BarcodeSummaryStats!Z$7, 0)</f>
        <v>6294</v>
      </c>
      <c r="AB87">
        <f ca="1">ROUND(_xlfn.NORM.INV(RAND(),GeneSummaryStats!$D87,GeneSummaryStats!$E87) *BarcodeSummaryStats!AA$7, 0)</f>
        <v>4513</v>
      </c>
      <c r="AC87">
        <f ca="1">ROUND(_xlfn.NORM.INV(RAND(),GeneSummaryStats!$D87,GeneSummaryStats!$E87) *BarcodeSummaryStats!AB$7, 0)</f>
        <v>5790</v>
      </c>
      <c r="AD87">
        <f ca="1">ROUND(_xlfn.NORM.INV(RAND(),GeneSummaryStats!$D87,GeneSummaryStats!$E87) *BarcodeSummaryStats!AC$7, 0)</f>
        <v>4505</v>
      </c>
      <c r="AE87">
        <f ca="1">ROUND(_xlfn.NORM.INV(RAND(),GeneSummaryStats!$D87,GeneSummaryStats!$E87) *BarcodeSummaryStats!AD$7, 0)</f>
        <v>5675</v>
      </c>
      <c r="AF87">
        <f ca="1">ROUND(_xlfn.NORM.INV(RAND(),GeneSummaryStats!$D87,GeneSummaryStats!$E87) *BarcodeSummaryStats!AE$7, 0)</f>
        <v>0</v>
      </c>
    </row>
    <row r="88" spans="1:32" x14ac:dyDescent="0.25">
      <c r="A88" t="str">
        <f>BRT_PGx_GNXS_pilot_manuallibrar!A88</f>
        <v>VKORC1,rs8050894</v>
      </c>
      <c r="B88" t="str">
        <f>BRT_PGx_GNXS_pilot_manuallibrar!B88</f>
        <v>SP_35.147224</v>
      </c>
      <c r="C88">
        <f ca="1">ROUND(_xlfn.NORM.INV(RAND(),GeneSummaryStats!$D88,GeneSummaryStats!$E88) *BarcodeSummaryStats!B$7, 0)</f>
        <v>3268</v>
      </c>
      <c r="D88">
        <f ca="1">ROUND(_xlfn.NORM.INV(RAND(),GeneSummaryStats!$D88,GeneSummaryStats!$E88) *BarcodeSummaryStats!C$7, 0)</f>
        <v>3716</v>
      </c>
      <c r="E88">
        <f ca="1">ROUND(_xlfn.NORM.INV(RAND(),GeneSummaryStats!$D88,GeneSummaryStats!$E88) *BarcodeSummaryStats!D$7, 0)</f>
        <v>6795</v>
      </c>
      <c r="F88">
        <f ca="1">ROUND(_xlfn.NORM.INV(RAND(),GeneSummaryStats!$D88,GeneSummaryStats!$E88) *BarcodeSummaryStats!E$7, 0)</f>
        <v>5140</v>
      </c>
      <c r="G88">
        <f ca="1">ROUND(_xlfn.NORM.INV(RAND(),GeneSummaryStats!$D88,GeneSummaryStats!$E88) *BarcodeSummaryStats!F$7, 0)</f>
        <v>3781</v>
      </c>
      <c r="H88">
        <f ca="1">ROUND(_xlfn.NORM.INV(RAND(),GeneSummaryStats!$D88,GeneSummaryStats!$E88) *BarcodeSummaryStats!G$7, 0)</f>
        <v>5570</v>
      </c>
      <c r="I88">
        <f ca="1">ROUND(_xlfn.NORM.INV(RAND(),GeneSummaryStats!$D88,GeneSummaryStats!$E88) *BarcodeSummaryStats!H$7, 0)</f>
        <v>4102</v>
      </c>
      <c r="J88">
        <f ca="1">ROUND(_xlfn.NORM.INV(RAND(),GeneSummaryStats!$D88,GeneSummaryStats!$E88) *BarcodeSummaryStats!I$7, 0)</f>
        <v>4126</v>
      </c>
      <c r="K88">
        <f ca="1">ROUND(_xlfn.NORM.INV(RAND(),GeneSummaryStats!$D88,GeneSummaryStats!$E88) *BarcodeSummaryStats!J$7, 0)</f>
        <v>5928</v>
      </c>
      <c r="L88">
        <f ca="1">ROUND(_xlfn.NORM.INV(RAND(),GeneSummaryStats!$D88,GeneSummaryStats!$E88) *BarcodeSummaryStats!K$7, 0)</f>
        <v>3956</v>
      </c>
      <c r="M88">
        <f ca="1">ROUND(_xlfn.NORM.INV(RAND(),GeneSummaryStats!$D88,GeneSummaryStats!$E88) *BarcodeSummaryStats!L$7, 0)</f>
        <v>3784</v>
      </c>
      <c r="N88">
        <f ca="1">ROUND(_xlfn.NORM.INV(RAND(),GeneSummaryStats!$D88,GeneSummaryStats!$E88) *BarcodeSummaryStats!M$7, 0)</f>
        <v>6602</v>
      </c>
      <c r="O88">
        <f ca="1">ROUND(_xlfn.NORM.INV(RAND(),GeneSummaryStats!$D88,GeneSummaryStats!$E88) *BarcodeSummaryStats!N$7, 0)</f>
        <v>3273</v>
      </c>
      <c r="P88">
        <f ca="1">ROUND(_xlfn.NORM.INV(RAND(),GeneSummaryStats!$D88,GeneSummaryStats!$E88) *BarcodeSummaryStats!O$7, 0)</f>
        <v>2295</v>
      </c>
      <c r="Q88">
        <f ca="1">ROUND(_xlfn.NORM.INV(RAND(),GeneSummaryStats!$D88,GeneSummaryStats!$E88) *BarcodeSummaryStats!P$7, 0)</f>
        <v>7262</v>
      </c>
      <c r="R88">
        <f ca="1">ROUND(_xlfn.NORM.INV(RAND(),GeneSummaryStats!$D88,GeneSummaryStats!$E88) *BarcodeSummaryStats!Q$7, 0)</f>
        <v>5356</v>
      </c>
      <c r="S88">
        <f ca="1">ROUND(_xlfn.NORM.INV(RAND(),GeneSummaryStats!$D88,GeneSummaryStats!$E88) *BarcodeSummaryStats!R$7, 0)</f>
        <v>5211</v>
      </c>
      <c r="T88">
        <f ca="1">ROUND(_xlfn.NORM.INV(RAND(),GeneSummaryStats!$D88,GeneSummaryStats!$E88) *BarcodeSummaryStats!S$7, 0)</f>
        <v>4995</v>
      </c>
      <c r="U88">
        <f ca="1">ROUND(_xlfn.NORM.INV(RAND(),GeneSummaryStats!$D88,GeneSummaryStats!$E88) *BarcodeSummaryStats!T$7, 0)</f>
        <v>5400</v>
      </c>
      <c r="V88">
        <f ca="1">ROUND(_xlfn.NORM.INV(RAND(),GeneSummaryStats!$D88,GeneSummaryStats!$E88) *BarcodeSummaryStats!U$7, 0)</f>
        <v>2624</v>
      </c>
      <c r="W88">
        <f ca="1">ROUND(_xlfn.NORM.INV(RAND(),GeneSummaryStats!$D88,GeneSummaryStats!$E88) *BarcodeSummaryStats!V$7, 0)</f>
        <v>7437</v>
      </c>
      <c r="X88">
        <f ca="1">ROUND(_xlfn.NORM.INV(RAND(),GeneSummaryStats!$D88,GeneSummaryStats!$E88) *BarcodeSummaryStats!W$7, 0)</f>
        <v>4591</v>
      </c>
      <c r="Y88">
        <f ca="1">ROUND(_xlfn.NORM.INV(RAND(),GeneSummaryStats!$D88,GeneSummaryStats!$E88) *BarcodeSummaryStats!X$7, 0)</f>
        <v>4538</v>
      </c>
      <c r="Z88">
        <f ca="1">ROUND(_xlfn.NORM.INV(RAND(),GeneSummaryStats!$D88,GeneSummaryStats!$E88) *BarcodeSummaryStats!Y$7, 0)</f>
        <v>5578</v>
      </c>
      <c r="AA88">
        <f ca="1">ROUND(_xlfn.NORM.INV(RAND(),GeneSummaryStats!$D88,GeneSummaryStats!$E88) *BarcodeSummaryStats!Z$7, 0)</f>
        <v>6803</v>
      </c>
      <c r="AB88">
        <f ca="1">ROUND(_xlfn.NORM.INV(RAND(),GeneSummaryStats!$D88,GeneSummaryStats!$E88) *BarcodeSummaryStats!AA$7, 0)</f>
        <v>5733</v>
      </c>
      <c r="AC88">
        <f ca="1">ROUND(_xlfn.NORM.INV(RAND(),GeneSummaryStats!$D88,GeneSummaryStats!$E88) *BarcodeSummaryStats!AB$7, 0)</f>
        <v>9837</v>
      </c>
      <c r="AD88">
        <f ca="1">ROUND(_xlfn.NORM.INV(RAND(),GeneSummaryStats!$D88,GeneSummaryStats!$E88) *BarcodeSummaryStats!AC$7, 0)</f>
        <v>4963</v>
      </c>
      <c r="AE88">
        <f ca="1">ROUND(_xlfn.NORM.INV(RAND(),GeneSummaryStats!$D88,GeneSummaryStats!$E88) *BarcodeSummaryStats!AD$7, 0)</f>
        <v>8376</v>
      </c>
      <c r="AF88">
        <f ca="1">ROUND(_xlfn.NORM.INV(RAND(),GeneSummaryStats!$D88,GeneSummaryStats!$E88) *BarcodeSummaryStats!AE$7, 0)</f>
        <v>0</v>
      </c>
    </row>
    <row r="89" spans="1:32" x14ac:dyDescent="0.25">
      <c r="A89" t="str">
        <f>BRT_PGx_GNXS_pilot_manuallibrar!A89</f>
        <v>VKORC1,rs9934438</v>
      </c>
      <c r="B89" t="str">
        <f>BRT_PGx_GNXS_pilot_manuallibrar!B89</f>
        <v>SP_6.11339</v>
      </c>
      <c r="C89">
        <f ca="1">ROUND(_xlfn.NORM.INV(RAND(),GeneSummaryStats!$D89,GeneSummaryStats!$E89) *BarcodeSummaryStats!B$7, 0)</f>
        <v>3622</v>
      </c>
      <c r="D89">
        <f ca="1">ROUND(_xlfn.NORM.INV(RAND(),GeneSummaryStats!$D89,GeneSummaryStats!$E89) *BarcodeSummaryStats!C$7, 0)</f>
        <v>3522</v>
      </c>
      <c r="E89">
        <f ca="1">ROUND(_xlfn.NORM.INV(RAND(),GeneSummaryStats!$D89,GeneSummaryStats!$E89) *BarcodeSummaryStats!D$7, 0)</f>
        <v>6801</v>
      </c>
      <c r="F89">
        <f ca="1">ROUND(_xlfn.NORM.INV(RAND(),GeneSummaryStats!$D89,GeneSummaryStats!$E89) *BarcodeSummaryStats!E$7, 0)</f>
        <v>4208</v>
      </c>
      <c r="G89">
        <f ca="1">ROUND(_xlfn.NORM.INV(RAND(),GeneSummaryStats!$D89,GeneSummaryStats!$E89) *BarcodeSummaryStats!F$7, 0)</f>
        <v>7148</v>
      </c>
      <c r="H89">
        <f ca="1">ROUND(_xlfn.NORM.INV(RAND(),GeneSummaryStats!$D89,GeneSummaryStats!$E89) *BarcodeSummaryStats!G$7, 0)</f>
        <v>3197</v>
      </c>
      <c r="I89">
        <f ca="1">ROUND(_xlfn.NORM.INV(RAND(),GeneSummaryStats!$D89,GeneSummaryStats!$E89) *BarcodeSummaryStats!H$7, 0)</f>
        <v>5163</v>
      </c>
      <c r="J89">
        <f ca="1">ROUND(_xlfn.NORM.INV(RAND(),GeneSummaryStats!$D89,GeneSummaryStats!$E89) *BarcodeSummaryStats!I$7, 0)</f>
        <v>4368</v>
      </c>
      <c r="K89">
        <f ca="1">ROUND(_xlfn.NORM.INV(RAND(),GeneSummaryStats!$D89,GeneSummaryStats!$E89) *BarcodeSummaryStats!J$7, 0)</f>
        <v>6032</v>
      </c>
      <c r="L89">
        <f ca="1">ROUND(_xlfn.NORM.INV(RAND(),GeneSummaryStats!$D89,GeneSummaryStats!$E89) *BarcodeSummaryStats!K$7, 0)</f>
        <v>3203</v>
      </c>
      <c r="M89">
        <f ca="1">ROUND(_xlfn.NORM.INV(RAND(),GeneSummaryStats!$D89,GeneSummaryStats!$E89) *BarcodeSummaryStats!L$7, 0)</f>
        <v>4035</v>
      </c>
      <c r="N89">
        <f ca="1">ROUND(_xlfn.NORM.INV(RAND(),GeneSummaryStats!$D89,GeneSummaryStats!$E89) *BarcodeSummaryStats!M$7, 0)</f>
        <v>6036</v>
      </c>
      <c r="O89">
        <f ca="1">ROUND(_xlfn.NORM.INV(RAND(),GeneSummaryStats!$D89,GeneSummaryStats!$E89) *BarcodeSummaryStats!N$7, 0)</f>
        <v>3603</v>
      </c>
      <c r="P89">
        <f ca="1">ROUND(_xlfn.NORM.INV(RAND(),GeneSummaryStats!$D89,GeneSummaryStats!$E89) *BarcodeSummaryStats!O$7, 0)</f>
        <v>2789</v>
      </c>
      <c r="Q89">
        <f ca="1">ROUND(_xlfn.NORM.INV(RAND(),GeneSummaryStats!$D89,GeneSummaryStats!$E89) *BarcodeSummaryStats!P$7, 0)</f>
        <v>9951</v>
      </c>
      <c r="R89">
        <f ca="1">ROUND(_xlfn.NORM.INV(RAND(),GeneSummaryStats!$D89,GeneSummaryStats!$E89) *BarcodeSummaryStats!Q$7, 0)</f>
        <v>8458</v>
      </c>
      <c r="S89">
        <f ca="1">ROUND(_xlfn.NORM.INV(RAND(),GeneSummaryStats!$D89,GeneSummaryStats!$E89) *BarcodeSummaryStats!R$7, 0)</f>
        <v>5599</v>
      </c>
      <c r="T89">
        <f ca="1">ROUND(_xlfn.NORM.INV(RAND(),GeneSummaryStats!$D89,GeneSummaryStats!$E89) *BarcodeSummaryStats!S$7, 0)</f>
        <v>4907</v>
      </c>
      <c r="U89">
        <f ca="1">ROUND(_xlfn.NORM.INV(RAND(),GeneSummaryStats!$D89,GeneSummaryStats!$E89) *BarcodeSummaryStats!T$7, 0)</f>
        <v>5784</v>
      </c>
      <c r="V89">
        <f ca="1">ROUND(_xlfn.NORM.INV(RAND(),GeneSummaryStats!$D89,GeneSummaryStats!$E89) *BarcodeSummaryStats!U$7, 0)</f>
        <v>3185</v>
      </c>
      <c r="W89">
        <f ca="1">ROUND(_xlfn.NORM.INV(RAND(),GeneSummaryStats!$D89,GeneSummaryStats!$E89) *BarcodeSummaryStats!V$7, 0)</f>
        <v>7727</v>
      </c>
      <c r="X89">
        <f ca="1">ROUND(_xlfn.NORM.INV(RAND(),GeneSummaryStats!$D89,GeneSummaryStats!$E89) *BarcodeSummaryStats!W$7, 0)</f>
        <v>3588</v>
      </c>
      <c r="Y89">
        <f ca="1">ROUND(_xlfn.NORM.INV(RAND(),GeneSummaryStats!$D89,GeneSummaryStats!$E89) *BarcodeSummaryStats!X$7, 0)</f>
        <v>6027</v>
      </c>
      <c r="Z89">
        <f ca="1">ROUND(_xlfn.NORM.INV(RAND(),GeneSummaryStats!$D89,GeneSummaryStats!$E89) *BarcodeSummaryStats!Y$7, 0)</f>
        <v>6004</v>
      </c>
      <c r="AA89">
        <f ca="1">ROUND(_xlfn.NORM.INV(RAND(),GeneSummaryStats!$D89,GeneSummaryStats!$E89) *BarcodeSummaryStats!Z$7, 0)</f>
        <v>11261</v>
      </c>
      <c r="AB89">
        <f ca="1">ROUND(_xlfn.NORM.INV(RAND(),GeneSummaryStats!$D89,GeneSummaryStats!$E89) *BarcodeSummaryStats!AA$7, 0)</f>
        <v>5050</v>
      </c>
      <c r="AC89">
        <f ca="1">ROUND(_xlfn.NORM.INV(RAND(),GeneSummaryStats!$D89,GeneSummaryStats!$E89) *BarcodeSummaryStats!AB$7, 0)</f>
        <v>9797</v>
      </c>
      <c r="AD89">
        <f ca="1">ROUND(_xlfn.NORM.INV(RAND(),GeneSummaryStats!$D89,GeneSummaryStats!$E89) *BarcodeSummaryStats!AC$7, 0)</f>
        <v>4094</v>
      </c>
      <c r="AE89">
        <f ca="1">ROUND(_xlfn.NORM.INV(RAND(),GeneSummaryStats!$D89,GeneSummaryStats!$E89) *BarcodeSummaryStats!AD$7, 0)</f>
        <v>7863</v>
      </c>
      <c r="AF89">
        <f ca="1">ROUND(_xlfn.NORM.INV(RAND(),GeneSummaryStats!$D89,GeneSummaryStats!$E89) *BarcodeSummaryStats!AE$7, 0)</f>
        <v>0</v>
      </c>
    </row>
    <row r="90" spans="1:32" x14ac:dyDescent="0.25">
      <c r="A90" t="str">
        <f>BRT_PGx_GNXS_pilot_manuallibrar!A90</f>
        <v>VKORC1,rs2884737</v>
      </c>
      <c r="B90" t="str">
        <f>BRT_PGx_GNXS_pilot_manuallibrar!B90</f>
        <v>SP_36.18650</v>
      </c>
      <c r="C90">
        <f ca="1">ROUND(_xlfn.NORM.INV(RAND(),GeneSummaryStats!$D90,GeneSummaryStats!$E90) *BarcodeSummaryStats!B$7, 0)</f>
        <v>2555</v>
      </c>
      <c r="D90">
        <f ca="1">ROUND(_xlfn.NORM.INV(RAND(),GeneSummaryStats!$D90,GeneSummaryStats!$E90) *BarcodeSummaryStats!C$7, 0)</f>
        <v>3031</v>
      </c>
      <c r="E90">
        <f ca="1">ROUND(_xlfn.NORM.INV(RAND(),GeneSummaryStats!$D90,GeneSummaryStats!$E90) *BarcodeSummaryStats!D$7, 0)</f>
        <v>3675</v>
      </c>
      <c r="F90">
        <f ca="1">ROUND(_xlfn.NORM.INV(RAND(),GeneSummaryStats!$D90,GeneSummaryStats!$E90) *BarcodeSummaryStats!E$7, 0)</f>
        <v>4688</v>
      </c>
      <c r="G90">
        <f ca="1">ROUND(_xlfn.NORM.INV(RAND(),GeneSummaryStats!$D90,GeneSummaryStats!$E90) *BarcodeSummaryStats!F$7, 0)</f>
        <v>4660</v>
      </c>
      <c r="H90">
        <f ca="1">ROUND(_xlfn.NORM.INV(RAND(),GeneSummaryStats!$D90,GeneSummaryStats!$E90) *BarcodeSummaryStats!G$7, 0)</f>
        <v>3342</v>
      </c>
      <c r="I90">
        <f ca="1">ROUND(_xlfn.NORM.INV(RAND(),GeneSummaryStats!$D90,GeneSummaryStats!$E90) *BarcodeSummaryStats!H$7, 0)</f>
        <v>3039</v>
      </c>
      <c r="J90">
        <f ca="1">ROUND(_xlfn.NORM.INV(RAND(),GeneSummaryStats!$D90,GeneSummaryStats!$E90) *BarcodeSummaryStats!I$7, 0)</f>
        <v>2624</v>
      </c>
      <c r="K90">
        <f ca="1">ROUND(_xlfn.NORM.INV(RAND(),GeneSummaryStats!$D90,GeneSummaryStats!$E90) *BarcodeSummaryStats!J$7, 0)</f>
        <v>5006</v>
      </c>
      <c r="L90">
        <f ca="1">ROUND(_xlfn.NORM.INV(RAND(),GeneSummaryStats!$D90,GeneSummaryStats!$E90) *BarcodeSummaryStats!K$7, 0)</f>
        <v>2314</v>
      </c>
      <c r="M90">
        <f ca="1">ROUND(_xlfn.NORM.INV(RAND(),GeneSummaryStats!$D90,GeneSummaryStats!$E90) *BarcodeSummaryStats!L$7, 0)</f>
        <v>3295</v>
      </c>
      <c r="N90">
        <f ca="1">ROUND(_xlfn.NORM.INV(RAND(),GeneSummaryStats!$D90,GeneSummaryStats!$E90) *BarcodeSummaryStats!M$7, 0)</f>
        <v>4479</v>
      </c>
      <c r="O90">
        <f ca="1">ROUND(_xlfn.NORM.INV(RAND(),GeneSummaryStats!$D90,GeneSummaryStats!$E90) *BarcodeSummaryStats!N$7, 0)</f>
        <v>2459</v>
      </c>
      <c r="P90">
        <f ca="1">ROUND(_xlfn.NORM.INV(RAND(),GeneSummaryStats!$D90,GeneSummaryStats!$E90) *BarcodeSummaryStats!O$7, 0)</f>
        <v>2226</v>
      </c>
      <c r="Q90">
        <f ca="1">ROUND(_xlfn.NORM.INV(RAND(),GeneSummaryStats!$D90,GeneSummaryStats!$E90) *BarcodeSummaryStats!P$7, 0)</f>
        <v>6542</v>
      </c>
      <c r="R90">
        <f ca="1">ROUND(_xlfn.NORM.INV(RAND(),GeneSummaryStats!$D90,GeneSummaryStats!$E90) *BarcodeSummaryStats!Q$7, 0)</f>
        <v>5496</v>
      </c>
      <c r="S90">
        <f ca="1">ROUND(_xlfn.NORM.INV(RAND(),GeneSummaryStats!$D90,GeneSummaryStats!$E90) *BarcodeSummaryStats!R$7, 0)</f>
        <v>4231</v>
      </c>
      <c r="T90">
        <f ca="1">ROUND(_xlfn.NORM.INV(RAND(),GeneSummaryStats!$D90,GeneSummaryStats!$E90) *BarcodeSummaryStats!S$7, 0)</f>
        <v>2997</v>
      </c>
      <c r="U90">
        <f ca="1">ROUND(_xlfn.NORM.INV(RAND(),GeneSummaryStats!$D90,GeneSummaryStats!$E90) *BarcodeSummaryStats!T$7, 0)</f>
        <v>3483</v>
      </c>
      <c r="V90">
        <f ca="1">ROUND(_xlfn.NORM.INV(RAND(),GeneSummaryStats!$D90,GeneSummaryStats!$E90) *BarcodeSummaryStats!U$7, 0)</f>
        <v>1910</v>
      </c>
      <c r="W90">
        <f ca="1">ROUND(_xlfn.NORM.INV(RAND(),GeneSummaryStats!$D90,GeneSummaryStats!$E90) *BarcodeSummaryStats!V$7, 0)</f>
        <v>4587</v>
      </c>
      <c r="X90">
        <f ca="1">ROUND(_xlfn.NORM.INV(RAND(),GeneSummaryStats!$D90,GeneSummaryStats!$E90) *BarcodeSummaryStats!W$7, 0)</f>
        <v>3898</v>
      </c>
      <c r="Y90">
        <f ca="1">ROUND(_xlfn.NORM.INV(RAND(),GeneSummaryStats!$D90,GeneSummaryStats!$E90) *BarcodeSummaryStats!X$7, 0)</f>
        <v>3749</v>
      </c>
      <c r="Z90">
        <f ca="1">ROUND(_xlfn.NORM.INV(RAND(),GeneSummaryStats!$D90,GeneSummaryStats!$E90) *BarcodeSummaryStats!Y$7, 0)</f>
        <v>3382</v>
      </c>
      <c r="AA90">
        <f ca="1">ROUND(_xlfn.NORM.INV(RAND(),GeneSummaryStats!$D90,GeneSummaryStats!$E90) *BarcodeSummaryStats!Z$7, 0)</f>
        <v>5414</v>
      </c>
      <c r="AB90">
        <f ca="1">ROUND(_xlfn.NORM.INV(RAND(),GeneSummaryStats!$D90,GeneSummaryStats!$E90) *BarcodeSummaryStats!AA$7, 0)</f>
        <v>4132</v>
      </c>
      <c r="AC90">
        <f ca="1">ROUND(_xlfn.NORM.INV(RAND(),GeneSummaryStats!$D90,GeneSummaryStats!$E90) *BarcodeSummaryStats!AB$7, 0)</f>
        <v>7373</v>
      </c>
      <c r="AD90">
        <f ca="1">ROUND(_xlfn.NORM.INV(RAND(),GeneSummaryStats!$D90,GeneSummaryStats!$E90) *BarcodeSummaryStats!AC$7, 0)</f>
        <v>2797</v>
      </c>
      <c r="AE90">
        <f ca="1">ROUND(_xlfn.NORM.INV(RAND(),GeneSummaryStats!$D90,GeneSummaryStats!$E90) *BarcodeSummaryStats!AD$7, 0)</f>
        <v>7126</v>
      </c>
      <c r="AF90">
        <f ca="1">ROUND(_xlfn.NORM.INV(RAND(),GeneSummaryStats!$D90,GeneSummaryStats!$E90) *BarcodeSummaryStats!AE$7, 0)</f>
        <v>0</v>
      </c>
    </row>
    <row r="91" spans="1:32" x14ac:dyDescent="0.25">
      <c r="A91" t="str">
        <f>BRT_PGx_GNXS_pilot_manuallibrar!A91</f>
        <v>VKORC1,rs9923231</v>
      </c>
      <c r="B91" t="str">
        <f>BRT_PGx_GNXS_pilot_manuallibrar!B91</f>
        <v>SP_37.6010</v>
      </c>
      <c r="C91">
        <f ca="1">ROUND(_xlfn.NORM.INV(RAND(),GeneSummaryStats!$D91,GeneSummaryStats!$E91) *BarcodeSummaryStats!B$7, 0)</f>
        <v>2394</v>
      </c>
      <c r="D91">
        <f ca="1">ROUND(_xlfn.NORM.INV(RAND(),GeneSummaryStats!$D91,GeneSummaryStats!$E91) *BarcodeSummaryStats!C$7, 0)</f>
        <v>1716</v>
      </c>
      <c r="E91">
        <f ca="1">ROUND(_xlfn.NORM.INV(RAND(),GeneSummaryStats!$D91,GeneSummaryStats!$E91) *BarcodeSummaryStats!D$7, 0)</f>
        <v>4995</v>
      </c>
      <c r="F91">
        <f ca="1">ROUND(_xlfn.NORM.INV(RAND(),GeneSummaryStats!$D91,GeneSummaryStats!$E91) *BarcodeSummaryStats!E$7, 0)</f>
        <v>2989</v>
      </c>
      <c r="G91">
        <f ca="1">ROUND(_xlfn.NORM.INV(RAND(),GeneSummaryStats!$D91,GeneSummaryStats!$E91) *BarcodeSummaryStats!F$7, 0)</f>
        <v>4069</v>
      </c>
      <c r="H91">
        <f ca="1">ROUND(_xlfn.NORM.INV(RAND(),GeneSummaryStats!$D91,GeneSummaryStats!$E91) *BarcodeSummaryStats!G$7, 0)</f>
        <v>2031</v>
      </c>
      <c r="I91">
        <f ca="1">ROUND(_xlfn.NORM.INV(RAND(),GeneSummaryStats!$D91,GeneSummaryStats!$E91) *BarcodeSummaryStats!H$7, 0)</f>
        <v>1331</v>
      </c>
      <c r="J91">
        <f ca="1">ROUND(_xlfn.NORM.INV(RAND(),GeneSummaryStats!$D91,GeneSummaryStats!$E91) *BarcodeSummaryStats!I$7, 0)</f>
        <v>2036</v>
      </c>
      <c r="K91">
        <f ca="1">ROUND(_xlfn.NORM.INV(RAND(),GeneSummaryStats!$D91,GeneSummaryStats!$E91) *BarcodeSummaryStats!J$7, 0)</f>
        <v>3847</v>
      </c>
      <c r="L91">
        <f ca="1">ROUND(_xlfn.NORM.INV(RAND(),GeneSummaryStats!$D91,GeneSummaryStats!$E91) *BarcodeSummaryStats!K$7, 0)</f>
        <v>3199</v>
      </c>
      <c r="M91">
        <f ca="1">ROUND(_xlfn.NORM.INV(RAND(),GeneSummaryStats!$D91,GeneSummaryStats!$E91) *BarcodeSummaryStats!L$7, 0)</f>
        <v>1996</v>
      </c>
      <c r="N91">
        <f ca="1">ROUND(_xlfn.NORM.INV(RAND(),GeneSummaryStats!$D91,GeneSummaryStats!$E91) *BarcodeSummaryStats!M$7, 0)</f>
        <v>3836</v>
      </c>
      <c r="O91">
        <f ca="1">ROUND(_xlfn.NORM.INV(RAND(),GeneSummaryStats!$D91,GeneSummaryStats!$E91) *BarcodeSummaryStats!N$7, 0)</f>
        <v>2792</v>
      </c>
      <c r="P91">
        <f ca="1">ROUND(_xlfn.NORM.INV(RAND(),GeneSummaryStats!$D91,GeneSummaryStats!$E91) *BarcodeSummaryStats!O$7, 0)</f>
        <v>1766</v>
      </c>
      <c r="Q91">
        <f ca="1">ROUND(_xlfn.NORM.INV(RAND(),GeneSummaryStats!$D91,GeneSummaryStats!$E91) *BarcodeSummaryStats!P$7, 0)</f>
        <v>5952</v>
      </c>
      <c r="R91">
        <f ca="1">ROUND(_xlfn.NORM.INV(RAND(),GeneSummaryStats!$D91,GeneSummaryStats!$E91) *BarcodeSummaryStats!Q$7, 0)</f>
        <v>5237</v>
      </c>
      <c r="S91">
        <f ca="1">ROUND(_xlfn.NORM.INV(RAND(),GeneSummaryStats!$D91,GeneSummaryStats!$E91) *BarcodeSummaryStats!R$7, 0)</f>
        <v>3516</v>
      </c>
      <c r="T91">
        <f ca="1">ROUND(_xlfn.NORM.INV(RAND(),GeneSummaryStats!$D91,GeneSummaryStats!$E91) *BarcodeSummaryStats!S$7, 0)</f>
        <v>2539</v>
      </c>
      <c r="U91">
        <f ca="1">ROUND(_xlfn.NORM.INV(RAND(),GeneSummaryStats!$D91,GeneSummaryStats!$E91) *BarcodeSummaryStats!T$7, 0)</f>
        <v>3678</v>
      </c>
      <c r="V91">
        <f ca="1">ROUND(_xlfn.NORM.INV(RAND(),GeneSummaryStats!$D91,GeneSummaryStats!$E91) *BarcodeSummaryStats!U$7, 0)</f>
        <v>1885</v>
      </c>
      <c r="W91">
        <f ca="1">ROUND(_xlfn.NORM.INV(RAND(),GeneSummaryStats!$D91,GeneSummaryStats!$E91) *BarcodeSummaryStats!V$7, 0)</f>
        <v>4232</v>
      </c>
      <c r="X91">
        <f ca="1">ROUND(_xlfn.NORM.INV(RAND(),GeneSummaryStats!$D91,GeneSummaryStats!$E91) *BarcodeSummaryStats!W$7, 0)</f>
        <v>2610</v>
      </c>
      <c r="Y91">
        <f ca="1">ROUND(_xlfn.NORM.INV(RAND(),GeneSummaryStats!$D91,GeneSummaryStats!$E91) *BarcodeSummaryStats!X$7, 0)</f>
        <v>2233</v>
      </c>
      <c r="Z91">
        <f ca="1">ROUND(_xlfn.NORM.INV(RAND(),GeneSummaryStats!$D91,GeneSummaryStats!$E91) *BarcodeSummaryStats!Y$7, 0)</f>
        <v>2933</v>
      </c>
      <c r="AA91">
        <f ca="1">ROUND(_xlfn.NORM.INV(RAND(),GeneSummaryStats!$D91,GeneSummaryStats!$E91) *BarcodeSummaryStats!Z$7, 0)</f>
        <v>5865</v>
      </c>
      <c r="AB91">
        <f ca="1">ROUND(_xlfn.NORM.INV(RAND(),GeneSummaryStats!$D91,GeneSummaryStats!$E91) *BarcodeSummaryStats!AA$7, 0)</f>
        <v>2901</v>
      </c>
      <c r="AC91">
        <f ca="1">ROUND(_xlfn.NORM.INV(RAND(),GeneSummaryStats!$D91,GeneSummaryStats!$E91) *BarcodeSummaryStats!AB$7, 0)</f>
        <v>5082</v>
      </c>
      <c r="AD91">
        <f ca="1">ROUND(_xlfn.NORM.INV(RAND(),GeneSummaryStats!$D91,GeneSummaryStats!$E91) *BarcodeSummaryStats!AC$7, 0)</f>
        <v>2652</v>
      </c>
      <c r="AE91">
        <f ca="1">ROUND(_xlfn.NORM.INV(RAND(),GeneSummaryStats!$D91,GeneSummaryStats!$E91) *BarcodeSummaryStats!AD$7, 0)</f>
        <v>5964</v>
      </c>
      <c r="AF91">
        <f ca="1">ROUND(_xlfn.NORM.INV(RAND(),GeneSummaryStats!$D91,GeneSummaryStats!$E91) *BarcodeSummaryStats!AE$7, 0)</f>
        <v>0</v>
      </c>
    </row>
    <row r="92" spans="1:32" x14ac:dyDescent="0.25">
      <c r="A92" t="str">
        <f>BRT_PGx_GNXS_pilot_manuallibrar!A92</f>
        <v>ITGB3,rs5918</v>
      </c>
      <c r="B92" t="str">
        <f>BRT_PGx_GNXS_pilot_manuallibrar!B92</f>
        <v>SP_38.25807</v>
      </c>
      <c r="C92">
        <f ca="1">ROUND(_xlfn.NORM.INV(RAND(),GeneSummaryStats!$D92,GeneSummaryStats!$E92) *BarcodeSummaryStats!B$7, 0)</f>
        <v>3487</v>
      </c>
      <c r="D92">
        <f ca="1">ROUND(_xlfn.NORM.INV(RAND(),GeneSummaryStats!$D92,GeneSummaryStats!$E92) *BarcodeSummaryStats!C$7, 0)</f>
        <v>3724</v>
      </c>
      <c r="E92">
        <f ca="1">ROUND(_xlfn.NORM.INV(RAND(),GeneSummaryStats!$D92,GeneSummaryStats!$E92) *BarcodeSummaryStats!D$7, 0)</f>
        <v>6594</v>
      </c>
      <c r="F92">
        <f ca="1">ROUND(_xlfn.NORM.INV(RAND(),GeneSummaryStats!$D92,GeneSummaryStats!$E92) *BarcodeSummaryStats!E$7, 0)</f>
        <v>4878</v>
      </c>
      <c r="G92">
        <f ca="1">ROUND(_xlfn.NORM.INV(RAND(),GeneSummaryStats!$D92,GeneSummaryStats!$E92) *BarcodeSummaryStats!F$7, 0)</f>
        <v>5048</v>
      </c>
      <c r="H92">
        <f ca="1">ROUND(_xlfn.NORM.INV(RAND(),GeneSummaryStats!$D92,GeneSummaryStats!$E92) *BarcodeSummaryStats!G$7, 0)</f>
        <v>4613</v>
      </c>
      <c r="I92">
        <f ca="1">ROUND(_xlfn.NORM.INV(RAND(),GeneSummaryStats!$D92,GeneSummaryStats!$E92) *BarcodeSummaryStats!H$7, 0)</f>
        <v>3949</v>
      </c>
      <c r="J92">
        <f ca="1">ROUND(_xlfn.NORM.INV(RAND(),GeneSummaryStats!$D92,GeneSummaryStats!$E92) *BarcodeSummaryStats!I$7, 0)</f>
        <v>3597</v>
      </c>
      <c r="K92">
        <f ca="1">ROUND(_xlfn.NORM.INV(RAND(),GeneSummaryStats!$D92,GeneSummaryStats!$E92) *BarcodeSummaryStats!J$7, 0)</f>
        <v>6000</v>
      </c>
      <c r="L92">
        <f ca="1">ROUND(_xlfn.NORM.INV(RAND(),GeneSummaryStats!$D92,GeneSummaryStats!$E92) *BarcodeSummaryStats!K$7, 0)</f>
        <v>4268</v>
      </c>
      <c r="M92">
        <f ca="1">ROUND(_xlfn.NORM.INV(RAND(),GeneSummaryStats!$D92,GeneSummaryStats!$E92) *BarcodeSummaryStats!L$7, 0)</f>
        <v>3746</v>
      </c>
      <c r="N92">
        <f ca="1">ROUND(_xlfn.NORM.INV(RAND(),GeneSummaryStats!$D92,GeneSummaryStats!$E92) *BarcodeSummaryStats!M$7, 0)</f>
        <v>4882</v>
      </c>
      <c r="O92">
        <f ca="1">ROUND(_xlfn.NORM.INV(RAND(),GeneSummaryStats!$D92,GeneSummaryStats!$E92) *BarcodeSummaryStats!N$7, 0)</f>
        <v>3878</v>
      </c>
      <c r="P92">
        <f ca="1">ROUND(_xlfn.NORM.INV(RAND(),GeneSummaryStats!$D92,GeneSummaryStats!$E92) *BarcodeSummaryStats!O$7, 0)</f>
        <v>3129</v>
      </c>
      <c r="Q92">
        <f ca="1">ROUND(_xlfn.NORM.INV(RAND(),GeneSummaryStats!$D92,GeneSummaryStats!$E92) *BarcodeSummaryStats!P$7, 0)</f>
        <v>9275</v>
      </c>
      <c r="R92">
        <f ca="1">ROUND(_xlfn.NORM.INV(RAND(),GeneSummaryStats!$D92,GeneSummaryStats!$E92) *BarcodeSummaryStats!Q$7, 0)</f>
        <v>8586</v>
      </c>
      <c r="S92">
        <f ca="1">ROUND(_xlfn.NORM.INV(RAND(),GeneSummaryStats!$D92,GeneSummaryStats!$E92) *BarcodeSummaryStats!R$7, 0)</f>
        <v>5067</v>
      </c>
      <c r="T92">
        <f ca="1">ROUND(_xlfn.NORM.INV(RAND(),GeneSummaryStats!$D92,GeneSummaryStats!$E92) *BarcodeSummaryStats!S$7, 0)</f>
        <v>4771</v>
      </c>
      <c r="U92">
        <f ca="1">ROUND(_xlfn.NORM.INV(RAND(),GeneSummaryStats!$D92,GeneSummaryStats!$E92) *BarcodeSummaryStats!T$7, 0)</f>
        <v>5699</v>
      </c>
      <c r="V92">
        <f ca="1">ROUND(_xlfn.NORM.INV(RAND(),GeneSummaryStats!$D92,GeneSummaryStats!$E92) *BarcodeSummaryStats!U$7, 0)</f>
        <v>2626</v>
      </c>
      <c r="W92">
        <f ca="1">ROUND(_xlfn.NORM.INV(RAND(),GeneSummaryStats!$D92,GeneSummaryStats!$E92) *BarcodeSummaryStats!V$7, 0)</f>
        <v>6437</v>
      </c>
      <c r="X92">
        <f ca="1">ROUND(_xlfn.NORM.INV(RAND(),GeneSummaryStats!$D92,GeneSummaryStats!$E92) *BarcodeSummaryStats!W$7, 0)</f>
        <v>3945</v>
      </c>
      <c r="Y92">
        <f ca="1">ROUND(_xlfn.NORM.INV(RAND(),GeneSummaryStats!$D92,GeneSummaryStats!$E92) *BarcodeSummaryStats!X$7, 0)</f>
        <v>4383</v>
      </c>
      <c r="Z92">
        <f ca="1">ROUND(_xlfn.NORM.INV(RAND(),GeneSummaryStats!$D92,GeneSummaryStats!$E92) *BarcodeSummaryStats!Y$7, 0)</f>
        <v>5018</v>
      </c>
      <c r="AA92">
        <f ca="1">ROUND(_xlfn.NORM.INV(RAND(),GeneSummaryStats!$D92,GeneSummaryStats!$E92) *BarcodeSummaryStats!Z$7, 0)</f>
        <v>9570</v>
      </c>
      <c r="AB92">
        <f ca="1">ROUND(_xlfn.NORM.INV(RAND(),GeneSummaryStats!$D92,GeneSummaryStats!$E92) *BarcodeSummaryStats!AA$7, 0)</f>
        <v>6005</v>
      </c>
      <c r="AC92">
        <f ca="1">ROUND(_xlfn.NORM.INV(RAND(),GeneSummaryStats!$D92,GeneSummaryStats!$E92) *BarcodeSummaryStats!AB$7, 0)</f>
        <v>8547</v>
      </c>
      <c r="AD92">
        <f ca="1">ROUND(_xlfn.NORM.INV(RAND(),GeneSummaryStats!$D92,GeneSummaryStats!$E92) *BarcodeSummaryStats!AC$7, 0)</f>
        <v>4481</v>
      </c>
      <c r="AE92">
        <f ca="1">ROUND(_xlfn.NORM.INV(RAND(),GeneSummaryStats!$D92,GeneSummaryStats!$E92) *BarcodeSummaryStats!AD$7, 0)</f>
        <v>8220</v>
      </c>
      <c r="AF92">
        <f ca="1">ROUND(_xlfn.NORM.INV(RAND(),GeneSummaryStats!$D92,GeneSummaryStats!$E92) *BarcodeSummaryStats!AE$7, 0)</f>
        <v>0</v>
      </c>
    </row>
    <row r="93" spans="1:32" x14ac:dyDescent="0.25">
      <c r="A93" t="str">
        <f>BRT_PGx_GNXS_pilot_manuallibrar!A93</f>
        <v>CYP2B6,rs34223104</v>
      </c>
      <c r="B93" t="str">
        <f>BRT_PGx_GNXS_pilot_manuallibrar!B93</f>
        <v>SP_39.19515</v>
      </c>
      <c r="C93">
        <f ca="1">ROUND(_xlfn.NORM.INV(RAND(),GeneSummaryStats!$D93,GeneSummaryStats!$E93) *BarcodeSummaryStats!B$7, 0)</f>
        <v>3673</v>
      </c>
      <c r="D93">
        <f ca="1">ROUND(_xlfn.NORM.INV(RAND(),GeneSummaryStats!$D93,GeneSummaryStats!$E93) *BarcodeSummaryStats!C$7, 0)</f>
        <v>3193</v>
      </c>
      <c r="E93">
        <f ca="1">ROUND(_xlfn.NORM.INV(RAND(),GeneSummaryStats!$D93,GeneSummaryStats!$E93) *BarcodeSummaryStats!D$7, 0)</f>
        <v>5571</v>
      </c>
      <c r="F93">
        <f ca="1">ROUND(_xlfn.NORM.INV(RAND(),GeneSummaryStats!$D93,GeneSummaryStats!$E93) *BarcodeSummaryStats!E$7, 0)</f>
        <v>3963</v>
      </c>
      <c r="G93">
        <f ca="1">ROUND(_xlfn.NORM.INV(RAND(),GeneSummaryStats!$D93,GeneSummaryStats!$E93) *BarcodeSummaryStats!F$7, 0)</f>
        <v>3997</v>
      </c>
      <c r="H93">
        <f ca="1">ROUND(_xlfn.NORM.INV(RAND(),GeneSummaryStats!$D93,GeneSummaryStats!$E93) *BarcodeSummaryStats!G$7, 0)</f>
        <v>4838</v>
      </c>
      <c r="I93">
        <f ca="1">ROUND(_xlfn.NORM.INV(RAND(),GeneSummaryStats!$D93,GeneSummaryStats!$E93) *BarcodeSummaryStats!H$7, 0)</f>
        <v>3461</v>
      </c>
      <c r="J93">
        <f ca="1">ROUND(_xlfn.NORM.INV(RAND(),GeneSummaryStats!$D93,GeneSummaryStats!$E93) *BarcodeSummaryStats!I$7, 0)</f>
        <v>2972</v>
      </c>
      <c r="K93">
        <f ca="1">ROUND(_xlfn.NORM.INV(RAND(),GeneSummaryStats!$D93,GeneSummaryStats!$E93) *BarcodeSummaryStats!J$7, 0)</f>
        <v>5511</v>
      </c>
      <c r="L93">
        <f ca="1">ROUND(_xlfn.NORM.INV(RAND(),GeneSummaryStats!$D93,GeneSummaryStats!$E93) *BarcodeSummaryStats!K$7, 0)</f>
        <v>3823</v>
      </c>
      <c r="M93">
        <f ca="1">ROUND(_xlfn.NORM.INV(RAND(),GeneSummaryStats!$D93,GeneSummaryStats!$E93) *BarcodeSummaryStats!L$7, 0)</f>
        <v>3710</v>
      </c>
      <c r="N93">
        <f ca="1">ROUND(_xlfn.NORM.INV(RAND(),GeneSummaryStats!$D93,GeneSummaryStats!$E93) *BarcodeSummaryStats!M$7, 0)</f>
        <v>5152</v>
      </c>
      <c r="O93">
        <f ca="1">ROUND(_xlfn.NORM.INV(RAND(),GeneSummaryStats!$D93,GeneSummaryStats!$E93) *BarcodeSummaryStats!N$7, 0)</f>
        <v>3088</v>
      </c>
      <c r="P93">
        <f ca="1">ROUND(_xlfn.NORM.INV(RAND(),GeneSummaryStats!$D93,GeneSummaryStats!$E93) *BarcodeSummaryStats!O$7, 0)</f>
        <v>1633</v>
      </c>
      <c r="Q93">
        <f ca="1">ROUND(_xlfn.NORM.INV(RAND(),GeneSummaryStats!$D93,GeneSummaryStats!$E93) *BarcodeSummaryStats!P$7, 0)</f>
        <v>7423</v>
      </c>
      <c r="R93">
        <f ca="1">ROUND(_xlfn.NORM.INV(RAND(),GeneSummaryStats!$D93,GeneSummaryStats!$E93) *BarcodeSummaryStats!Q$7, 0)</f>
        <v>7351</v>
      </c>
      <c r="S93">
        <f ca="1">ROUND(_xlfn.NORM.INV(RAND(),GeneSummaryStats!$D93,GeneSummaryStats!$E93) *BarcodeSummaryStats!R$7, 0)</f>
        <v>3645</v>
      </c>
      <c r="T93">
        <f ca="1">ROUND(_xlfn.NORM.INV(RAND(),GeneSummaryStats!$D93,GeneSummaryStats!$E93) *BarcodeSummaryStats!S$7, 0)</f>
        <v>3959</v>
      </c>
      <c r="U93">
        <f ca="1">ROUND(_xlfn.NORM.INV(RAND(),GeneSummaryStats!$D93,GeneSummaryStats!$E93) *BarcodeSummaryStats!T$7, 0)</f>
        <v>5009</v>
      </c>
      <c r="V93">
        <f ca="1">ROUND(_xlfn.NORM.INV(RAND(),GeneSummaryStats!$D93,GeneSummaryStats!$E93) *BarcodeSummaryStats!U$7, 0)</f>
        <v>2236</v>
      </c>
      <c r="W93">
        <f ca="1">ROUND(_xlfn.NORM.INV(RAND(),GeneSummaryStats!$D93,GeneSummaryStats!$E93) *BarcodeSummaryStats!V$7, 0)</f>
        <v>5232</v>
      </c>
      <c r="X93">
        <f ca="1">ROUND(_xlfn.NORM.INV(RAND(),GeneSummaryStats!$D93,GeneSummaryStats!$E93) *BarcodeSummaryStats!W$7, 0)</f>
        <v>3518</v>
      </c>
      <c r="Y93">
        <f ca="1">ROUND(_xlfn.NORM.INV(RAND(),GeneSummaryStats!$D93,GeneSummaryStats!$E93) *BarcodeSummaryStats!X$7, 0)</f>
        <v>4206</v>
      </c>
      <c r="Z93">
        <f ca="1">ROUND(_xlfn.NORM.INV(RAND(),GeneSummaryStats!$D93,GeneSummaryStats!$E93) *BarcodeSummaryStats!Y$7, 0)</f>
        <v>4873</v>
      </c>
      <c r="AA93">
        <f ca="1">ROUND(_xlfn.NORM.INV(RAND(),GeneSummaryStats!$D93,GeneSummaryStats!$E93) *BarcodeSummaryStats!Z$7, 0)</f>
        <v>8128</v>
      </c>
      <c r="AB93">
        <f ca="1">ROUND(_xlfn.NORM.INV(RAND(),GeneSummaryStats!$D93,GeneSummaryStats!$E93) *BarcodeSummaryStats!AA$7, 0)</f>
        <v>4239</v>
      </c>
      <c r="AC93">
        <f ca="1">ROUND(_xlfn.NORM.INV(RAND(),GeneSummaryStats!$D93,GeneSummaryStats!$E93) *BarcodeSummaryStats!AB$7, 0)</f>
        <v>7234</v>
      </c>
      <c r="AD93">
        <f ca="1">ROUND(_xlfn.NORM.INV(RAND(),GeneSummaryStats!$D93,GeneSummaryStats!$E93) *BarcodeSummaryStats!AC$7, 0)</f>
        <v>4785</v>
      </c>
      <c r="AE93">
        <f ca="1">ROUND(_xlfn.NORM.INV(RAND(),GeneSummaryStats!$D93,GeneSummaryStats!$E93) *BarcodeSummaryStats!AD$7, 0)</f>
        <v>8109</v>
      </c>
      <c r="AF93">
        <f ca="1">ROUND(_xlfn.NORM.INV(RAND(),GeneSummaryStats!$D93,GeneSummaryStats!$E93) *BarcodeSummaryStats!AE$7, 0)</f>
        <v>0</v>
      </c>
    </row>
    <row r="94" spans="1:32" x14ac:dyDescent="0.25">
      <c r="A94" t="str">
        <f>BRT_PGx_GNXS_pilot_manuallibrar!A94</f>
        <v>CYP2B6,rs35303484,rs8192709</v>
      </c>
      <c r="B94" t="str">
        <f>BRT_PGx_GNXS_pilot_manuallibrar!B94</f>
        <v>SP_39.84083</v>
      </c>
      <c r="C94">
        <f ca="1">ROUND(_xlfn.NORM.INV(RAND(),GeneSummaryStats!$D94,GeneSummaryStats!$E94) *BarcodeSummaryStats!B$7, 0)</f>
        <v>3136</v>
      </c>
      <c r="D94">
        <f ca="1">ROUND(_xlfn.NORM.INV(RAND(),GeneSummaryStats!$D94,GeneSummaryStats!$E94) *BarcodeSummaryStats!C$7, 0)</f>
        <v>2377</v>
      </c>
      <c r="E94">
        <f ca="1">ROUND(_xlfn.NORM.INV(RAND(),GeneSummaryStats!$D94,GeneSummaryStats!$E94) *BarcodeSummaryStats!D$7, 0)</f>
        <v>4906</v>
      </c>
      <c r="F94">
        <f ca="1">ROUND(_xlfn.NORM.INV(RAND(),GeneSummaryStats!$D94,GeneSummaryStats!$E94) *BarcodeSummaryStats!E$7, 0)</f>
        <v>3665</v>
      </c>
      <c r="G94">
        <f ca="1">ROUND(_xlfn.NORM.INV(RAND(),GeneSummaryStats!$D94,GeneSummaryStats!$E94) *BarcodeSummaryStats!F$7, 0)</f>
        <v>4788</v>
      </c>
      <c r="H94">
        <f ca="1">ROUND(_xlfn.NORM.INV(RAND(),GeneSummaryStats!$D94,GeneSummaryStats!$E94) *BarcodeSummaryStats!G$7, 0)</f>
        <v>3663</v>
      </c>
      <c r="I94">
        <f ca="1">ROUND(_xlfn.NORM.INV(RAND(),GeneSummaryStats!$D94,GeneSummaryStats!$E94) *BarcodeSummaryStats!H$7, 0)</f>
        <v>2975</v>
      </c>
      <c r="J94">
        <f ca="1">ROUND(_xlfn.NORM.INV(RAND(),GeneSummaryStats!$D94,GeneSummaryStats!$E94) *BarcodeSummaryStats!I$7, 0)</f>
        <v>2870</v>
      </c>
      <c r="K94">
        <f ca="1">ROUND(_xlfn.NORM.INV(RAND(),GeneSummaryStats!$D94,GeneSummaryStats!$E94) *BarcodeSummaryStats!J$7, 0)</f>
        <v>4768</v>
      </c>
      <c r="L94">
        <f ca="1">ROUND(_xlfn.NORM.INV(RAND(),GeneSummaryStats!$D94,GeneSummaryStats!$E94) *BarcodeSummaryStats!K$7, 0)</f>
        <v>3606</v>
      </c>
      <c r="M94">
        <f ca="1">ROUND(_xlfn.NORM.INV(RAND(),GeneSummaryStats!$D94,GeneSummaryStats!$E94) *BarcodeSummaryStats!L$7, 0)</f>
        <v>2921</v>
      </c>
      <c r="N94">
        <f ca="1">ROUND(_xlfn.NORM.INV(RAND(),GeneSummaryStats!$D94,GeneSummaryStats!$E94) *BarcodeSummaryStats!M$7, 0)</f>
        <v>4383</v>
      </c>
      <c r="O94">
        <f ca="1">ROUND(_xlfn.NORM.INV(RAND(),GeneSummaryStats!$D94,GeneSummaryStats!$E94) *BarcodeSummaryStats!N$7, 0)</f>
        <v>2709</v>
      </c>
      <c r="P94">
        <f ca="1">ROUND(_xlfn.NORM.INV(RAND(),GeneSummaryStats!$D94,GeneSummaryStats!$E94) *BarcodeSummaryStats!O$7, 0)</f>
        <v>2315</v>
      </c>
      <c r="Q94">
        <f ca="1">ROUND(_xlfn.NORM.INV(RAND(),GeneSummaryStats!$D94,GeneSummaryStats!$E94) *BarcodeSummaryStats!P$7, 0)</f>
        <v>7591</v>
      </c>
      <c r="R94">
        <f ca="1">ROUND(_xlfn.NORM.INV(RAND(),GeneSummaryStats!$D94,GeneSummaryStats!$E94) *BarcodeSummaryStats!Q$7, 0)</f>
        <v>6296</v>
      </c>
      <c r="S94">
        <f ca="1">ROUND(_xlfn.NORM.INV(RAND(),GeneSummaryStats!$D94,GeneSummaryStats!$E94) *BarcodeSummaryStats!R$7, 0)</f>
        <v>3970</v>
      </c>
      <c r="T94">
        <f ca="1">ROUND(_xlfn.NORM.INV(RAND(),GeneSummaryStats!$D94,GeneSummaryStats!$E94) *BarcodeSummaryStats!S$7, 0)</f>
        <v>3585</v>
      </c>
      <c r="U94">
        <f ca="1">ROUND(_xlfn.NORM.INV(RAND(),GeneSummaryStats!$D94,GeneSummaryStats!$E94) *BarcodeSummaryStats!T$7, 0)</f>
        <v>4397</v>
      </c>
      <c r="V94">
        <f ca="1">ROUND(_xlfn.NORM.INV(RAND(),GeneSummaryStats!$D94,GeneSummaryStats!$E94) *BarcodeSummaryStats!U$7, 0)</f>
        <v>1891</v>
      </c>
      <c r="W94">
        <f ca="1">ROUND(_xlfn.NORM.INV(RAND(),GeneSummaryStats!$D94,GeneSummaryStats!$E94) *BarcodeSummaryStats!V$7, 0)</f>
        <v>5286</v>
      </c>
      <c r="X94">
        <f ca="1">ROUND(_xlfn.NORM.INV(RAND(),GeneSummaryStats!$D94,GeneSummaryStats!$E94) *BarcodeSummaryStats!W$7, 0)</f>
        <v>3403</v>
      </c>
      <c r="Y94">
        <f ca="1">ROUND(_xlfn.NORM.INV(RAND(),GeneSummaryStats!$D94,GeneSummaryStats!$E94) *BarcodeSummaryStats!X$7, 0)</f>
        <v>3956</v>
      </c>
      <c r="Z94">
        <f ca="1">ROUND(_xlfn.NORM.INV(RAND(),GeneSummaryStats!$D94,GeneSummaryStats!$E94) *BarcodeSummaryStats!Y$7, 0)</f>
        <v>4575</v>
      </c>
      <c r="AA94">
        <f ca="1">ROUND(_xlfn.NORM.INV(RAND(),GeneSummaryStats!$D94,GeneSummaryStats!$E94) *BarcodeSummaryStats!Z$7, 0)</f>
        <v>7465</v>
      </c>
      <c r="AB94">
        <f ca="1">ROUND(_xlfn.NORM.INV(RAND(),GeneSummaryStats!$D94,GeneSummaryStats!$E94) *BarcodeSummaryStats!AA$7, 0)</f>
        <v>3837</v>
      </c>
      <c r="AC94">
        <f ca="1">ROUND(_xlfn.NORM.INV(RAND(),GeneSummaryStats!$D94,GeneSummaryStats!$E94) *BarcodeSummaryStats!AB$7, 0)</f>
        <v>6851</v>
      </c>
      <c r="AD94">
        <f ca="1">ROUND(_xlfn.NORM.INV(RAND(),GeneSummaryStats!$D94,GeneSummaryStats!$E94) *BarcodeSummaryStats!AC$7, 0)</f>
        <v>3534</v>
      </c>
      <c r="AE94">
        <f ca="1">ROUND(_xlfn.NORM.INV(RAND(),GeneSummaryStats!$D94,GeneSummaryStats!$E94) *BarcodeSummaryStats!AD$7, 0)</f>
        <v>6197</v>
      </c>
      <c r="AF94">
        <f ca="1">ROUND(_xlfn.NORM.INV(RAND(),GeneSummaryStats!$D94,GeneSummaryStats!$E94) *BarcodeSummaryStats!AE$7, 0)</f>
        <v>0</v>
      </c>
    </row>
    <row r="95" spans="1:32" x14ac:dyDescent="0.25">
      <c r="A95" t="str">
        <f>BRT_PGx_GNXS_pilot_manuallibrar!A95</f>
        <v>CYP2B6,rs3745274</v>
      </c>
      <c r="B95" t="str">
        <f>BRT_PGx_GNXS_pilot_manuallibrar!B95</f>
        <v>SP_40.27094</v>
      </c>
      <c r="C95">
        <f ca="1">ROUND(_xlfn.NORM.INV(RAND(),GeneSummaryStats!$D95,GeneSummaryStats!$E95) *BarcodeSummaryStats!B$7, 0)</f>
        <v>3329</v>
      </c>
      <c r="D95">
        <f ca="1">ROUND(_xlfn.NORM.INV(RAND(),GeneSummaryStats!$D95,GeneSummaryStats!$E95) *BarcodeSummaryStats!C$7, 0)</f>
        <v>2740</v>
      </c>
      <c r="E95">
        <f ca="1">ROUND(_xlfn.NORM.INV(RAND(),GeneSummaryStats!$D95,GeneSummaryStats!$E95) *BarcodeSummaryStats!D$7, 0)</f>
        <v>5919</v>
      </c>
      <c r="F95">
        <f ca="1">ROUND(_xlfn.NORM.INV(RAND(),GeneSummaryStats!$D95,GeneSummaryStats!$E95) *BarcodeSummaryStats!E$7, 0)</f>
        <v>4367</v>
      </c>
      <c r="G95">
        <f ca="1">ROUND(_xlfn.NORM.INV(RAND(),GeneSummaryStats!$D95,GeneSummaryStats!$E95) *BarcodeSummaryStats!F$7, 0)</f>
        <v>4905</v>
      </c>
      <c r="H95">
        <f ca="1">ROUND(_xlfn.NORM.INV(RAND(),GeneSummaryStats!$D95,GeneSummaryStats!$E95) *BarcodeSummaryStats!G$7, 0)</f>
        <v>4230</v>
      </c>
      <c r="I95">
        <f ca="1">ROUND(_xlfn.NORM.INV(RAND(),GeneSummaryStats!$D95,GeneSummaryStats!$E95) *BarcodeSummaryStats!H$7, 0)</f>
        <v>3091</v>
      </c>
      <c r="J95">
        <f ca="1">ROUND(_xlfn.NORM.INV(RAND(),GeneSummaryStats!$D95,GeneSummaryStats!$E95) *BarcodeSummaryStats!I$7, 0)</f>
        <v>3179</v>
      </c>
      <c r="K95">
        <f ca="1">ROUND(_xlfn.NORM.INV(RAND(),GeneSummaryStats!$D95,GeneSummaryStats!$E95) *BarcodeSummaryStats!J$7, 0)</f>
        <v>5338</v>
      </c>
      <c r="L95">
        <f ca="1">ROUND(_xlfn.NORM.INV(RAND(),GeneSummaryStats!$D95,GeneSummaryStats!$E95) *BarcodeSummaryStats!K$7, 0)</f>
        <v>3644</v>
      </c>
      <c r="M95">
        <f ca="1">ROUND(_xlfn.NORM.INV(RAND(),GeneSummaryStats!$D95,GeneSummaryStats!$E95) *BarcodeSummaryStats!L$7, 0)</f>
        <v>3461</v>
      </c>
      <c r="N95">
        <f ca="1">ROUND(_xlfn.NORM.INV(RAND(),GeneSummaryStats!$D95,GeneSummaryStats!$E95) *BarcodeSummaryStats!M$7, 0)</f>
        <v>4821</v>
      </c>
      <c r="O95">
        <f ca="1">ROUND(_xlfn.NORM.INV(RAND(),GeneSummaryStats!$D95,GeneSummaryStats!$E95) *BarcodeSummaryStats!N$7, 0)</f>
        <v>2099</v>
      </c>
      <c r="P95">
        <f ca="1">ROUND(_xlfn.NORM.INV(RAND(),GeneSummaryStats!$D95,GeneSummaryStats!$E95) *BarcodeSummaryStats!O$7, 0)</f>
        <v>1924</v>
      </c>
      <c r="Q95">
        <f ca="1">ROUND(_xlfn.NORM.INV(RAND(),GeneSummaryStats!$D95,GeneSummaryStats!$E95) *BarcodeSummaryStats!P$7, 0)</f>
        <v>9126</v>
      </c>
      <c r="R95">
        <f ca="1">ROUND(_xlfn.NORM.INV(RAND(),GeneSummaryStats!$D95,GeneSummaryStats!$E95) *BarcodeSummaryStats!Q$7, 0)</f>
        <v>5953</v>
      </c>
      <c r="S95">
        <f ca="1">ROUND(_xlfn.NORM.INV(RAND(),GeneSummaryStats!$D95,GeneSummaryStats!$E95) *BarcodeSummaryStats!R$7, 0)</f>
        <v>4768</v>
      </c>
      <c r="T95">
        <f ca="1">ROUND(_xlfn.NORM.INV(RAND(),GeneSummaryStats!$D95,GeneSummaryStats!$E95) *BarcodeSummaryStats!S$7, 0)</f>
        <v>4073</v>
      </c>
      <c r="U95">
        <f ca="1">ROUND(_xlfn.NORM.INV(RAND(),GeneSummaryStats!$D95,GeneSummaryStats!$E95) *BarcodeSummaryStats!T$7, 0)</f>
        <v>4597</v>
      </c>
      <c r="V95">
        <f ca="1">ROUND(_xlfn.NORM.INV(RAND(),GeneSummaryStats!$D95,GeneSummaryStats!$E95) *BarcodeSummaryStats!U$7, 0)</f>
        <v>2365</v>
      </c>
      <c r="W95">
        <f ca="1">ROUND(_xlfn.NORM.INV(RAND(),GeneSummaryStats!$D95,GeneSummaryStats!$E95) *BarcodeSummaryStats!V$7, 0)</f>
        <v>7012</v>
      </c>
      <c r="X95">
        <f ca="1">ROUND(_xlfn.NORM.INV(RAND(),GeneSummaryStats!$D95,GeneSummaryStats!$E95) *BarcodeSummaryStats!W$7, 0)</f>
        <v>3490</v>
      </c>
      <c r="Y95">
        <f ca="1">ROUND(_xlfn.NORM.INV(RAND(),GeneSummaryStats!$D95,GeneSummaryStats!$E95) *BarcodeSummaryStats!X$7, 0)</f>
        <v>4691</v>
      </c>
      <c r="Z95">
        <f ca="1">ROUND(_xlfn.NORM.INV(RAND(),GeneSummaryStats!$D95,GeneSummaryStats!$E95) *BarcodeSummaryStats!Y$7, 0)</f>
        <v>4171</v>
      </c>
      <c r="AA95">
        <f ca="1">ROUND(_xlfn.NORM.INV(RAND(),GeneSummaryStats!$D95,GeneSummaryStats!$E95) *BarcodeSummaryStats!Z$7, 0)</f>
        <v>8135</v>
      </c>
      <c r="AB95">
        <f ca="1">ROUND(_xlfn.NORM.INV(RAND(),GeneSummaryStats!$D95,GeneSummaryStats!$E95) *BarcodeSummaryStats!AA$7, 0)</f>
        <v>4775</v>
      </c>
      <c r="AC95">
        <f ca="1">ROUND(_xlfn.NORM.INV(RAND(),GeneSummaryStats!$D95,GeneSummaryStats!$E95) *BarcodeSummaryStats!AB$7, 0)</f>
        <v>7713</v>
      </c>
      <c r="AD95">
        <f ca="1">ROUND(_xlfn.NORM.INV(RAND(),GeneSummaryStats!$D95,GeneSummaryStats!$E95) *BarcodeSummaryStats!AC$7, 0)</f>
        <v>4173</v>
      </c>
      <c r="AE95">
        <f ca="1">ROUND(_xlfn.NORM.INV(RAND(),GeneSummaryStats!$D95,GeneSummaryStats!$E95) *BarcodeSummaryStats!AD$7, 0)</f>
        <v>7342</v>
      </c>
      <c r="AF95">
        <f ca="1">ROUND(_xlfn.NORM.INV(RAND(),GeneSummaryStats!$D95,GeneSummaryStats!$E95) *BarcodeSummaryStats!AE$7, 0)</f>
        <v>0</v>
      </c>
    </row>
    <row r="96" spans="1:32" x14ac:dyDescent="0.25">
      <c r="A96" t="str">
        <f>BRT_PGx_GNXS_pilot_manuallibrar!A96</f>
        <v>CYP2B6,rs2279343</v>
      </c>
      <c r="B96" t="str">
        <f>BRT_PGx_GNXS_pilot_manuallibrar!B96</f>
        <v>SP_41.47028</v>
      </c>
      <c r="C96">
        <f ca="1">ROUND(_xlfn.NORM.INV(RAND(),GeneSummaryStats!$D96,GeneSummaryStats!$E96) *BarcodeSummaryStats!B$7, 0)</f>
        <v>3280</v>
      </c>
      <c r="D96">
        <f ca="1">ROUND(_xlfn.NORM.INV(RAND(),GeneSummaryStats!$D96,GeneSummaryStats!$E96) *BarcodeSummaryStats!C$7, 0)</f>
        <v>3273</v>
      </c>
      <c r="E96">
        <f ca="1">ROUND(_xlfn.NORM.INV(RAND(),GeneSummaryStats!$D96,GeneSummaryStats!$E96) *BarcodeSummaryStats!D$7, 0)</f>
        <v>5770</v>
      </c>
      <c r="F96">
        <f ca="1">ROUND(_xlfn.NORM.INV(RAND(),GeneSummaryStats!$D96,GeneSummaryStats!$E96) *BarcodeSummaryStats!E$7, 0)</f>
        <v>3973</v>
      </c>
      <c r="G96">
        <f ca="1">ROUND(_xlfn.NORM.INV(RAND(),GeneSummaryStats!$D96,GeneSummaryStats!$E96) *BarcodeSummaryStats!F$7, 0)</f>
        <v>4620</v>
      </c>
      <c r="H96">
        <f ca="1">ROUND(_xlfn.NORM.INV(RAND(),GeneSummaryStats!$D96,GeneSummaryStats!$E96) *BarcodeSummaryStats!G$7, 0)</f>
        <v>6066</v>
      </c>
      <c r="I96">
        <f ca="1">ROUND(_xlfn.NORM.INV(RAND(),GeneSummaryStats!$D96,GeneSummaryStats!$E96) *BarcodeSummaryStats!H$7, 0)</f>
        <v>4312</v>
      </c>
      <c r="J96">
        <f ca="1">ROUND(_xlfn.NORM.INV(RAND(),GeneSummaryStats!$D96,GeneSummaryStats!$E96) *BarcodeSummaryStats!I$7, 0)</f>
        <v>3536</v>
      </c>
      <c r="K96">
        <f ca="1">ROUND(_xlfn.NORM.INV(RAND(),GeneSummaryStats!$D96,GeneSummaryStats!$E96) *BarcodeSummaryStats!J$7, 0)</f>
        <v>4299</v>
      </c>
      <c r="L96">
        <f ca="1">ROUND(_xlfn.NORM.INV(RAND(),GeneSummaryStats!$D96,GeneSummaryStats!$E96) *BarcodeSummaryStats!K$7, 0)</f>
        <v>4679</v>
      </c>
      <c r="M96">
        <f ca="1">ROUND(_xlfn.NORM.INV(RAND(),GeneSummaryStats!$D96,GeneSummaryStats!$E96) *BarcodeSummaryStats!L$7, 0)</f>
        <v>4539</v>
      </c>
      <c r="N96">
        <f ca="1">ROUND(_xlfn.NORM.INV(RAND(),GeneSummaryStats!$D96,GeneSummaryStats!$E96) *BarcodeSummaryStats!M$7, 0)</f>
        <v>5129</v>
      </c>
      <c r="O96">
        <f ca="1">ROUND(_xlfn.NORM.INV(RAND(),GeneSummaryStats!$D96,GeneSummaryStats!$E96) *BarcodeSummaryStats!N$7, 0)</f>
        <v>2171</v>
      </c>
      <c r="P96">
        <f ca="1">ROUND(_xlfn.NORM.INV(RAND(),GeneSummaryStats!$D96,GeneSummaryStats!$E96) *BarcodeSummaryStats!O$7, 0)</f>
        <v>2521</v>
      </c>
      <c r="Q96">
        <f ca="1">ROUND(_xlfn.NORM.INV(RAND(),GeneSummaryStats!$D96,GeneSummaryStats!$E96) *BarcodeSummaryStats!P$7, 0)</f>
        <v>8564</v>
      </c>
      <c r="R96">
        <f ca="1">ROUND(_xlfn.NORM.INV(RAND(),GeneSummaryStats!$D96,GeneSummaryStats!$E96) *BarcodeSummaryStats!Q$7, 0)</f>
        <v>7974</v>
      </c>
      <c r="S96">
        <f ca="1">ROUND(_xlfn.NORM.INV(RAND(),GeneSummaryStats!$D96,GeneSummaryStats!$E96) *BarcodeSummaryStats!R$7, 0)</f>
        <v>5972</v>
      </c>
      <c r="T96">
        <f ca="1">ROUND(_xlfn.NORM.INV(RAND(),GeneSummaryStats!$D96,GeneSummaryStats!$E96) *BarcodeSummaryStats!S$7, 0)</f>
        <v>4408</v>
      </c>
      <c r="U96">
        <f ca="1">ROUND(_xlfn.NORM.INV(RAND(),GeneSummaryStats!$D96,GeneSummaryStats!$E96) *BarcodeSummaryStats!T$7, 0)</f>
        <v>5133</v>
      </c>
      <c r="V96">
        <f ca="1">ROUND(_xlfn.NORM.INV(RAND(),GeneSummaryStats!$D96,GeneSummaryStats!$E96) *BarcodeSummaryStats!U$7, 0)</f>
        <v>2249</v>
      </c>
      <c r="W96">
        <f ca="1">ROUND(_xlfn.NORM.INV(RAND(),GeneSummaryStats!$D96,GeneSummaryStats!$E96) *BarcodeSummaryStats!V$7, 0)</f>
        <v>5174</v>
      </c>
      <c r="X96">
        <f ca="1">ROUND(_xlfn.NORM.INV(RAND(),GeneSummaryStats!$D96,GeneSummaryStats!$E96) *BarcodeSummaryStats!W$7, 0)</f>
        <v>2477</v>
      </c>
      <c r="Y96">
        <f ca="1">ROUND(_xlfn.NORM.INV(RAND(),GeneSummaryStats!$D96,GeneSummaryStats!$E96) *BarcodeSummaryStats!X$7, 0)</f>
        <v>5724</v>
      </c>
      <c r="Z96">
        <f ca="1">ROUND(_xlfn.NORM.INV(RAND(),GeneSummaryStats!$D96,GeneSummaryStats!$E96) *BarcodeSummaryStats!Y$7, 0)</f>
        <v>5234</v>
      </c>
      <c r="AA96">
        <f ca="1">ROUND(_xlfn.NORM.INV(RAND(),GeneSummaryStats!$D96,GeneSummaryStats!$E96) *BarcodeSummaryStats!Z$7, 0)</f>
        <v>12229</v>
      </c>
      <c r="AB96">
        <f ca="1">ROUND(_xlfn.NORM.INV(RAND(),GeneSummaryStats!$D96,GeneSummaryStats!$E96) *BarcodeSummaryStats!AA$7, 0)</f>
        <v>4661</v>
      </c>
      <c r="AC96">
        <f ca="1">ROUND(_xlfn.NORM.INV(RAND(),GeneSummaryStats!$D96,GeneSummaryStats!$E96) *BarcodeSummaryStats!AB$7, 0)</f>
        <v>11562</v>
      </c>
      <c r="AD96">
        <f ca="1">ROUND(_xlfn.NORM.INV(RAND(),GeneSummaryStats!$D96,GeneSummaryStats!$E96) *BarcodeSummaryStats!AC$7, 0)</f>
        <v>4287</v>
      </c>
      <c r="AE96">
        <f ca="1">ROUND(_xlfn.NORM.INV(RAND(),GeneSummaryStats!$D96,GeneSummaryStats!$E96) *BarcodeSummaryStats!AD$7, 0)</f>
        <v>9323</v>
      </c>
      <c r="AF96">
        <f ca="1">ROUND(_xlfn.NORM.INV(RAND(),GeneSummaryStats!$D96,GeneSummaryStats!$E96) *BarcodeSummaryStats!AE$7, 0)</f>
        <v>0</v>
      </c>
    </row>
    <row r="97" spans="1:32" x14ac:dyDescent="0.25">
      <c r="A97" t="str">
        <f>BRT_PGx_GNXS_pilot_manuallibrar!A97</f>
        <v>CYP2B6,rs28399499</v>
      </c>
      <c r="B97" t="str">
        <f>BRT_PGx_GNXS_pilot_manuallibrar!B97</f>
        <v>SP_42.115442</v>
      </c>
      <c r="C97">
        <f ca="1">ROUND(_xlfn.NORM.INV(RAND(),GeneSummaryStats!$D97,GeneSummaryStats!$E97) *BarcodeSummaryStats!B$7, 0)</f>
        <v>3284</v>
      </c>
      <c r="D97">
        <f ca="1">ROUND(_xlfn.NORM.INV(RAND(),GeneSummaryStats!$D97,GeneSummaryStats!$E97) *BarcodeSummaryStats!C$7, 0)</f>
        <v>3766</v>
      </c>
      <c r="E97">
        <f ca="1">ROUND(_xlfn.NORM.INV(RAND(),GeneSummaryStats!$D97,GeneSummaryStats!$E97) *BarcodeSummaryStats!D$7, 0)</f>
        <v>5330</v>
      </c>
      <c r="F97">
        <f ca="1">ROUND(_xlfn.NORM.INV(RAND(),GeneSummaryStats!$D97,GeneSummaryStats!$E97) *BarcodeSummaryStats!E$7, 0)</f>
        <v>4651</v>
      </c>
      <c r="G97">
        <f ca="1">ROUND(_xlfn.NORM.INV(RAND(),GeneSummaryStats!$D97,GeneSummaryStats!$E97) *BarcodeSummaryStats!F$7, 0)</f>
        <v>5427</v>
      </c>
      <c r="H97">
        <f ca="1">ROUND(_xlfn.NORM.INV(RAND(),GeneSummaryStats!$D97,GeneSummaryStats!$E97) *BarcodeSummaryStats!G$7, 0)</f>
        <v>4573</v>
      </c>
      <c r="I97">
        <f ca="1">ROUND(_xlfn.NORM.INV(RAND(),GeneSummaryStats!$D97,GeneSummaryStats!$E97) *BarcodeSummaryStats!H$7, 0)</f>
        <v>4249</v>
      </c>
      <c r="J97">
        <f ca="1">ROUND(_xlfn.NORM.INV(RAND(),GeneSummaryStats!$D97,GeneSummaryStats!$E97) *BarcodeSummaryStats!I$7, 0)</f>
        <v>3102</v>
      </c>
      <c r="K97">
        <f ca="1">ROUND(_xlfn.NORM.INV(RAND(),GeneSummaryStats!$D97,GeneSummaryStats!$E97) *BarcodeSummaryStats!J$7, 0)</f>
        <v>5732</v>
      </c>
      <c r="L97">
        <f ca="1">ROUND(_xlfn.NORM.INV(RAND(),GeneSummaryStats!$D97,GeneSummaryStats!$E97) *BarcodeSummaryStats!K$7, 0)</f>
        <v>4641</v>
      </c>
      <c r="M97">
        <f ca="1">ROUND(_xlfn.NORM.INV(RAND(),GeneSummaryStats!$D97,GeneSummaryStats!$E97) *BarcodeSummaryStats!L$7, 0)</f>
        <v>3516</v>
      </c>
      <c r="N97">
        <f ca="1">ROUND(_xlfn.NORM.INV(RAND(),GeneSummaryStats!$D97,GeneSummaryStats!$E97) *BarcodeSummaryStats!M$7, 0)</f>
        <v>5649</v>
      </c>
      <c r="O97">
        <f ca="1">ROUND(_xlfn.NORM.INV(RAND(),GeneSummaryStats!$D97,GeneSummaryStats!$E97) *BarcodeSummaryStats!N$7, 0)</f>
        <v>2568</v>
      </c>
      <c r="P97">
        <f ca="1">ROUND(_xlfn.NORM.INV(RAND(),GeneSummaryStats!$D97,GeneSummaryStats!$E97) *BarcodeSummaryStats!O$7, 0)</f>
        <v>2892</v>
      </c>
      <c r="Q97">
        <f ca="1">ROUND(_xlfn.NORM.INV(RAND(),GeneSummaryStats!$D97,GeneSummaryStats!$E97) *BarcodeSummaryStats!P$7, 0)</f>
        <v>8982</v>
      </c>
      <c r="R97">
        <f ca="1">ROUND(_xlfn.NORM.INV(RAND(),GeneSummaryStats!$D97,GeneSummaryStats!$E97) *BarcodeSummaryStats!Q$7, 0)</f>
        <v>7302</v>
      </c>
      <c r="S97">
        <f ca="1">ROUND(_xlfn.NORM.INV(RAND(),GeneSummaryStats!$D97,GeneSummaryStats!$E97) *BarcodeSummaryStats!R$7, 0)</f>
        <v>5896</v>
      </c>
      <c r="T97">
        <f ca="1">ROUND(_xlfn.NORM.INV(RAND(),GeneSummaryStats!$D97,GeneSummaryStats!$E97) *BarcodeSummaryStats!S$7, 0)</f>
        <v>4373</v>
      </c>
      <c r="U97">
        <f ca="1">ROUND(_xlfn.NORM.INV(RAND(),GeneSummaryStats!$D97,GeneSummaryStats!$E97) *BarcodeSummaryStats!T$7, 0)</f>
        <v>4249</v>
      </c>
      <c r="V97">
        <f ca="1">ROUND(_xlfn.NORM.INV(RAND(),GeneSummaryStats!$D97,GeneSummaryStats!$E97) *BarcodeSummaryStats!U$7, 0)</f>
        <v>2334</v>
      </c>
      <c r="W97">
        <f ca="1">ROUND(_xlfn.NORM.INV(RAND(),GeneSummaryStats!$D97,GeneSummaryStats!$E97) *BarcodeSummaryStats!V$7, 0)</f>
        <v>8452</v>
      </c>
      <c r="X97">
        <f ca="1">ROUND(_xlfn.NORM.INV(RAND(),GeneSummaryStats!$D97,GeneSummaryStats!$E97) *BarcodeSummaryStats!W$7, 0)</f>
        <v>4274</v>
      </c>
      <c r="Y97">
        <f ca="1">ROUND(_xlfn.NORM.INV(RAND(),GeneSummaryStats!$D97,GeneSummaryStats!$E97) *BarcodeSummaryStats!X$7, 0)</f>
        <v>5566</v>
      </c>
      <c r="Z97">
        <f ca="1">ROUND(_xlfn.NORM.INV(RAND(),GeneSummaryStats!$D97,GeneSummaryStats!$E97) *BarcodeSummaryStats!Y$7, 0)</f>
        <v>3822</v>
      </c>
      <c r="AA97">
        <f ca="1">ROUND(_xlfn.NORM.INV(RAND(),GeneSummaryStats!$D97,GeneSummaryStats!$E97) *BarcodeSummaryStats!Z$7, 0)</f>
        <v>7281</v>
      </c>
      <c r="AB97">
        <f ca="1">ROUND(_xlfn.NORM.INV(RAND(),GeneSummaryStats!$D97,GeneSummaryStats!$E97) *BarcodeSummaryStats!AA$7, 0)</f>
        <v>5444</v>
      </c>
      <c r="AC97">
        <f ca="1">ROUND(_xlfn.NORM.INV(RAND(),GeneSummaryStats!$D97,GeneSummaryStats!$E97) *BarcodeSummaryStats!AB$7, 0)</f>
        <v>7637</v>
      </c>
      <c r="AD97">
        <f ca="1">ROUND(_xlfn.NORM.INV(RAND(),GeneSummaryStats!$D97,GeneSummaryStats!$E97) *BarcodeSummaryStats!AC$7, 0)</f>
        <v>5025</v>
      </c>
      <c r="AE97">
        <f ca="1">ROUND(_xlfn.NORM.INV(RAND(),GeneSummaryStats!$D97,GeneSummaryStats!$E97) *BarcodeSummaryStats!AD$7, 0)</f>
        <v>7115</v>
      </c>
      <c r="AF97">
        <f ca="1">ROUND(_xlfn.NORM.INV(RAND(),GeneSummaryStats!$D97,GeneSummaryStats!$E97) *BarcodeSummaryStats!AE$7, 0)</f>
        <v>0</v>
      </c>
    </row>
    <row r="98" spans="1:32" x14ac:dyDescent="0.25">
      <c r="A98" t="str">
        <f>BRT_PGx_GNXS_pilot_manuallibrar!A98</f>
        <v>CYP2B6,rs34097093</v>
      </c>
      <c r="B98" t="str">
        <f>BRT_PGx_GNXS_pilot_manuallibrar!B98</f>
        <v>SP_42.25147</v>
      </c>
      <c r="C98">
        <f ca="1">ROUND(_xlfn.NORM.INV(RAND(),GeneSummaryStats!$D98,GeneSummaryStats!$E98) *BarcodeSummaryStats!B$7, 0)</f>
        <v>3141</v>
      </c>
      <c r="D98">
        <f ca="1">ROUND(_xlfn.NORM.INV(RAND(),GeneSummaryStats!$D98,GeneSummaryStats!$E98) *BarcodeSummaryStats!C$7, 0)</f>
        <v>3571</v>
      </c>
      <c r="E98">
        <f ca="1">ROUND(_xlfn.NORM.INV(RAND(),GeneSummaryStats!$D98,GeneSummaryStats!$E98) *BarcodeSummaryStats!D$7, 0)</f>
        <v>5117</v>
      </c>
      <c r="F98">
        <f ca="1">ROUND(_xlfn.NORM.INV(RAND(),GeneSummaryStats!$D98,GeneSummaryStats!$E98) *BarcodeSummaryStats!E$7, 0)</f>
        <v>4628</v>
      </c>
      <c r="G98">
        <f ca="1">ROUND(_xlfn.NORM.INV(RAND(),GeneSummaryStats!$D98,GeneSummaryStats!$E98) *BarcodeSummaryStats!F$7, 0)</f>
        <v>4507</v>
      </c>
      <c r="H98">
        <f ca="1">ROUND(_xlfn.NORM.INV(RAND(),GeneSummaryStats!$D98,GeneSummaryStats!$E98) *BarcodeSummaryStats!G$7, 0)</f>
        <v>3078</v>
      </c>
      <c r="I98">
        <f ca="1">ROUND(_xlfn.NORM.INV(RAND(),GeneSummaryStats!$D98,GeneSummaryStats!$E98) *BarcodeSummaryStats!H$7, 0)</f>
        <v>3086</v>
      </c>
      <c r="J98">
        <f ca="1">ROUND(_xlfn.NORM.INV(RAND(),GeneSummaryStats!$D98,GeneSummaryStats!$E98) *BarcodeSummaryStats!I$7, 0)</f>
        <v>3660</v>
      </c>
      <c r="K98">
        <f ca="1">ROUND(_xlfn.NORM.INV(RAND(),GeneSummaryStats!$D98,GeneSummaryStats!$E98) *BarcodeSummaryStats!J$7, 0)</f>
        <v>6278</v>
      </c>
      <c r="L98">
        <f ca="1">ROUND(_xlfn.NORM.INV(RAND(),GeneSummaryStats!$D98,GeneSummaryStats!$E98) *BarcodeSummaryStats!K$7, 0)</f>
        <v>4000</v>
      </c>
      <c r="M98">
        <f ca="1">ROUND(_xlfn.NORM.INV(RAND(),GeneSummaryStats!$D98,GeneSummaryStats!$E98) *BarcodeSummaryStats!L$7, 0)</f>
        <v>3136</v>
      </c>
      <c r="N98">
        <f ca="1">ROUND(_xlfn.NORM.INV(RAND(),GeneSummaryStats!$D98,GeneSummaryStats!$E98) *BarcodeSummaryStats!M$7, 0)</f>
        <v>4823</v>
      </c>
      <c r="O98">
        <f ca="1">ROUND(_xlfn.NORM.INV(RAND(),GeneSummaryStats!$D98,GeneSummaryStats!$E98) *BarcodeSummaryStats!N$7, 0)</f>
        <v>2389</v>
      </c>
      <c r="P98">
        <f ca="1">ROUND(_xlfn.NORM.INV(RAND(),GeneSummaryStats!$D98,GeneSummaryStats!$E98) *BarcodeSummaryStats!O$7, 0)</f>
        <v>2419</v>
      </c>
      <c r="Q98">
        <f ca="1">ROUND(_xlfn.NORM.INV(RAND(),GeneSummaryStats!$D98,GeneSummaryStats!$E98) *BarcodeSummaryStats!P$7, 0)</f>
        <v>9324</v>
      </c>
      <c r="R98">
        <f ca="1">ROUND(_xlfn.NORM.INV(RAND(),GeneSummaryStats!$D98,GeneSummaryStats!$E98) *BarcodeSummaryStats!Q$7, 0)</f>
        <v>7400</v>
      </c>
      <c r="S98">
        <f ca="1">ROUND(_xlfn.NORM.INV(RAND(),GeneSummaryStats!$D98,GeneSummaryStats!$E98) *BarcodeSummaryStats!R$7, 0)</f>
        <v>4393</v>
      </c>
      <c r="T98">
        <f ca="1">ROUND(_xlfn.NORM.INV(RAND(),GeneSummaryStats!$D98,GeneSummaryStats!$E98) *BarcodeSummaryStats!S$7, 0)</f>
        <v>4693</v>
      </c>
      <c r="U98">
        <f ca="1">ROUND(_xlfn.NORM.INV(RAND(),GeneSummaryStats!$D98,GeneSummaryStats!$E98) *BarcodeSummaryStats!T$7, 0)</f>
        <v>3651</v>
      </c>
      <c r="V98">
        <f ca="1">ROUND(_xlfn.NORM.INV(RAND(),GeneSummaryStats!$D98,GeneSummaryStats!$E98) *BarcodeSummaryStats!U$7, 0)</f>
        <v>2766</v>
      </c>
      <c r="W98">
        <f ca="1">ROUND(_xlfn.NORM.INV(RAND(),GeneSummaryStats!$D98,GeneSummaryStats!$E98) *BarcodeSummaryStats!V$7, 0)</f>
        <v>6861</v>
      </c>
      <c r="X98">
        <f ca="1">ROUND(_xlfn.NORM.INV(RAND(),GeneSummaryStats!$D98,GeneSummaryStats!$E98) *BarcodeSummaryStats!W$7, 0)</f>
        <v>3702</v>
      </c>
      <c r="Y98">
        <f ca="1">ROUND(_xlfn.NORM.INV(RAND(),GeneSummaryStats!$D98,GeneSummaryStats!$E98) *BarcodeSummaryStats!X$7, 0)</f>
        <v>4773</v>
      </c>
      <c r="Z98">
        <f ca="1">ROUND(_xlfn.NORM.INV(RAND(),GeneSummaryStats!$D98,GeneSummaryStats!$E98) *BarcodeSummaryStats!Y$7, 0)</f>
        <v>4300</v>
      </c>
      <c r="AA98">
        <f ca="1">ROUND(_xlfn.NORM.INV(RAND(),GeneSummaryStats!$D98,GeneSummaryStats!$E98) *BarcodeSummaryStats!Z$7, 0)</f>
        <v>7640</v>
      </c>
      <c r="AB98">
        <f ca="1">ROUND(_xlfn.NORM.INV(RAND(),GeneSummaryStats!$D98,GeneSummaryStats!$E98) *BarcodeSummaryStats!AA$7, 0)</f>
        <v>5088</v>
      </c>
      <c r="AC98">
        <f ca="1">ROUND(_xlfn.NORM.INV(RAND(),GeneSummaryStats!$D98,GeneSummaryStats!$E98) *BarcodeSummaryStats!AB$7, 0)</f>
        <v>8483</v>
      </c>
      <c r="AD98">
        <f ca="1">ROUND(_xlfn.NORM.INV(RAND(),GeneSummaryStats!$D98,GeneSummaryStats!$E98) *BarcodeSummaryStats!AC$7, 0)</f>
        <v>3525</v>
      </c>
      <c r="AE98">
        <f ca="1">ROUND(_xlfn.NORM.INV(RAND(),GeneSummaryStats!$D98,GeneSummaryStats!$E98) *BarcodeSummaryStats!AD$7, 0)</f>
        <v>6846</v>
      </c>
      <c r="AF98">
        <f ca="1">ROUND(_xlfn.NORM.INV(RAND(),GeneSummaryStats!$D98,GeneSummaryStats!$E98) *BarcodeSummaryStats!AE$7, 0)</f>
        <v>0</v>
      </c>
    </row>
    <row r="99" spans="1:32" x14ac:dyDescent="0.25">
      <c r="A99" t="str">
        <f>BRT_PGx_GNXS_pilot_manuallibrar!A99</f>
        <v>CYP2B6,rs3211371</v>
      </c>
      <c r="B99" t="str">
        <f>BRT_PGx_GNXS_pilot_manuallibrar!B99</f>
        <v>SP_5.205375</v>
      </c>
      <c r="C99">
        <f ca="1">ROUND(_xlfn.NORM.INV(RAND(),GeneSummaryStats!$D99,GeneSummaryStats!$E99) *BarcodeSummaryStats!B$7, 0)</f>
        <v>2785</v>
      </c>
      <c r="D99">
        <f ca="1">ROUND(_xlfn.NORM.INV(RAND(),GeneSummaryStats!$D99,GeneSummaryStats!$E99) *BarcodeSummaryStats!C$7, 0)</f>
        <v>2843</v>
      </c>
      <c r="E99">
        <f ca="1">ROUND(_xlfn.NORM.INV(RAND(),GeneSummaryStats!$D99,GeneSummaryStats!$E99) *BarcodeSummaryStats!D$7, 0)</f>
        <v>4517</v>
      </c>
      <c r="F99">
        <f ca="1">ROUND(_xlfn.NORM.INV(RAND(),GeneSummaryStats!$D99,GeneSummaryStats!$E99) *BarcodeSummaryStats!E$7, 0)</f>
        <v>3868</v>
      </c>
      <c r="G99">
        <f ca="1">ROUND(_xlfn.NORM.INV(RAND(),GeneSummaryStats!$D99,GeneSummaryStats!$E99) *BarcodeSummaryStats!F$7, 0)</f>
        <v>3919</v>
      </c>
      <c r="H99">
        <f ca="1">ROUND(_xlfn.NORM.INV(RAND(),GeneSummaryStats!$D99,GeneSummaryStats!$E99) *BarcodeSummaryStats!G$7, 0)</f>
        <v>3366</v>
      </c>
      <c r="I99">
        <f ca="1">ROUND(_xlfn.NORM.INV(RAND(),GeneSummaryStats!$D99,GeneSummaryStats!$E99) *BarcodeSummaryStats!H$7, 0)</f>
        <v>3119</v>
      </c>
      <c r="J99">
        <f ca="1">ROUND(_xlfn.NORM.INV(RAND(),GeneSummaryStats!$D99,GeneSummaryStats!$E99) *BarcodeSummaryStats!I$7, 0)</f>
        <v>2773</v>
      </c>
      <c r="K99">
        <f ca="1">ROUND(_xlfn.NORM.INV(RAND(),GeneSummaryStats!$D99,GeneSummaryStats!$E99) *BarcodeSummaryStats!J$7, 0)</f>
        <v>5809</v>
      </c>
      <c r="L99">
        <f ca="1">ROUND(_xlfn.NORM.INV(RAND(),GeneSummaryStats!$D99,GeneSummaryStats!$E99) *BarcodeSummaryStats!K$7, 0)</f>
        <v>3416</v>
      </c>
      <c r="M99">
        <f ca="1">ROUND(_xlfn.NORM.INV(RAND(),GeneSummaryStats!$D99,GeneSummaryStats!$E99) *BarcodeSummaryStats!L$7, 0)</f>
        <v>3078</v>
      </c>
      <c r="N99">
        <f ca="1">ROUND(_xlfn.NORM.INV(RAND(),GeneSummaryStats!$D99,GeneSummaryStats!$E99) *BarcodeSummaryStats!M$7, 0)</f>
        <v>4353</v>
      </c>
      <c r="O99">
        <f ca="1">ROUND(_xlfn.NORM.INV(RAND(),GeneSummaryStats!$D99,GeneSummaryStats!$E99) *BarcodeSummaryStats!N$7, 0)</f>
        <v>2627</v>
      </c>
      <c r="P99">
        <f ca="1">ROUND(_xlfn.NORM.INV(RAND(),GeneSummaryStats!$D99,GeneSummaryStats!$E99) *BarcodeSummaryStats!O$7, 0)</f>
        <v>2230</v>
      </c>
      <c r="Q99">
        <f ca="1">ROUND(_xlfn.NORM.INV(RAND(),GeneSummaryStats!$D99,GeneSummaryStats!$E99) *BarcodeSummaryStats!P$7, 0)</f>
        <v>6300</v>
      </c>
      <c r="R99">
        <f ca="1">ROUND(_xlfn.NORM.INV(RAND(),GeneSummaryStats!$D99,GeneSummaryStats!$E99) *BarcodeSummaryStats!Q$7, 0)</f>
        <v>6833</v>
      </c>
      <c r="S99">
        <f ca="1">ROUND(_xlfn.NORM.INV(RAND(),GeneSummaryStats!$D99,GeneSummaryStats!$E99) *BarcodeSummaryStats!R$7, 0)</f>
        <v>3969</v>
      </c>
      <c r="T99">
        <f ca="1">ROUND(_xlfn.NORM.INV(RAND(),GeneSummaryStats!$D99,GeneSummaryStats!$E99) *BarcodeSummaryStats!S$7, 0)</f>
        <v>3657</v>
      </c>
      <c r="U99">
        <f ca="1">ROUND(_xlfn.NORM.INV(RAND(),GeneSummaryStats!$D99,GeneSummaryStats!$E99) *BarcodeSummaryStats!T$7, 0)</f>
        <v>3763</v>
      </c>
      <c r="V99">
        <f ca="1">ROUND(_xlfn.NORM.INV(RAND(),GeneSummaryStats!$D99,GeneSummaryStats!$E99) *BarcodeSummaryStats!U$7, 0)</f>
        <v>2081</v>
      </c>
      <c r="W99">
        <f ca="1">ROUND(_xlfn.NORM.INV(RAND(),GeneSummaryStats!$D99,GeneSummaryStats!$E99) *BarcodeSummaryStats!V$7, 0)</f>
        <v>5958</v>
      </c>
      <c r="X99">
        <f ca="1">ROUND(_xlfn.NORM.INV(RAND(),GeneSummaryStats!$D99,GeneSummaryStats!$E99) *BarcodeSummaryStats!W$7, 0)</f>
        <v>2560</v>
      </c>
      <c r="Y99">
        <f ca="1">ROUND(_xlfn.NORM.INV(RAND(),GeneSummaryStats!$D99,GeneSummaryStats!$E99) *BarcodeSummaryStats!X$7, 0)</f>
        <v>3163</v>
      </c>
      <c r="Z99">
        <f ca="1">ROUND(_xlfn.NORM.INV(RAND(),GeneSummaryStats!$D99,GeneSummaryStats!$E99) *BarcodeSummaryStats!Y$7, 0)</f>
        <v>3318</v>
      </c>
      <c r="AA99">
        <f ca="1">ROUND(_xlfn.NORM.INV(RAND(),GeneSummaryStats!$D99,GeneSummaryStats!$E99) *BarcodeSummaryStats!Z$7, 0)</f>
        <v>6378</v>
      </c>
      <c r="AB99">
        <f ca="1">ROUND(_xlfn.NORM.INV(RAND(),GeneSummaryStats!$D99,GeneSummaryStats!$E99) *BarcodeSummaryStats!AA$7, 0)</f>
        <v>4173</v>
      </c>
      <c r="AC99">
        <f ca="1">ROUND(_xlfn.NORM.INV(RAND(),GeneSummaryStats!$D99,GeneSummaryStats!$E99) *BarcodeSummaryStats!AB$7, 0)</f>
        <v>5416</v>
      </c>
      <c r="AD99">
        <f ca="1">ROUND(_xlfn.NORM.INV(RAND(),GeneSummaryStats!$D99,GeneSummaryStats!$E99) *BarcodeSummaryStats!AC$7, 0)</f>
        <v>4075</v>
      </c>
      <c r="AE99">
        <f ca="1">ROUND(_xlfn.NORM.INV(RAND(),GeneSummaryStats!$D99,GeneSummaryStats!$E99) *BarcodeSummaryStats!AD$7, 0)</f>
        <v>6190</v>
      </c>
      <c r="AF99">
        <f ca="1">ROUND(_xlfn.NORM.INV(RAND(),GeneSummaryStats!$D99,GeneSummaryStats!$E99) *BarcodeSummaryStats!AE$7, 0)</f>
        <v>0</v>
      </c>
    </row>
    <row r="100" spans="1:32" x14ac:dyDescent="0.25">
      <c r="A100" t="str">
        <f>BRT_PGx_GNXS_pilot_manuallibrar!A100</f>
        <v>APOE,rs429358</v>
      </c>
      <c r="B100" t="str">
        <f>BRT_PGx_GNXS_pilot_manuallibrar!B100</f>
        <v>SP_44.27778</v>
      </c>
      <c r="C100">
        <f ca="1">ROUND(_xlfn.NORM.INV(RAND(),GeneSummaryStats!$D100,GeneSummaryStats!$E100) *BarcodeSummaryStats!B$7, 0)</f>
        <v>1433</v>
      </c>
      <c r="D100">
        <f ca="1">ROUND(_xlfn.NORM.INV(RAND(),GeneSummaryStats!$D100,GeneSummaryStats!$E100) *BarcodeSummaryStats!C$7, 0)</f>
        <v>1610</v>
      </c>
      <c r="E100">
        <f ca="1">ROUND(_xlfn.NORM.INV(RAND(),GeneSummaryStats!$D100,GeneSummaryStats!$E100) *BarcodeSummaryStats!D$7, 0)</f>
        <v>1993</v>
      </c>
      <c r="F100">
        <f ca="1">ROUND(_xlfn.NORM.INV(RAND(),GeneSummaryStats!$D100,GeneSummaryStats!$E100) *BarcodeSummaryStats!E$7, 0)</f>
        <v>2721</v>
      </c>
      <c r="G100">
        <f ca="1">ROUND(_xlfn.NORM.INV(RAND(),GeneSummaryStats!$D100,GeneSummaryStats!$E100) *BarcodeSummaryStats!F$7, 0)</f>
        <v>2796</v>
      </c>
      <c r="H100">
        <f ca="1">ROUND(_xlfn.NORM.INV(RAND(),GeneSummaryStats!$D100,GeneSummaryStats!$E100) *BarcodeSummaryStats!G$7, 0)</f>
        <v>1033</v>
      </c>
      <c r="I100">
        <f ca="1">ROUND(_xlfn.NORM.INV(RAND(),GeneSummaryStats!$D100,GeneSummaryStats!$E100) *BarcodeSummaryStats!H$7, 0)</f>
        <v>1791</v>
      </c>
      <c r="J100">
        <f ca="1">ROUND(_xlfn.NORM.INV(RAND(),GeneSummaryStats!$D100,GeneSummaryStats!$E100) *BarcodeSummaryStats!I$7, 0)</f>
        <v>1569</v>
      </c>
      <c r="K100">
        <f ca="1">ROUND(_xlfn.NORM.INV(RAND(),GeneSummaryStats!$D100,GeneSummaryStats!$E100) *BarcodeSummaryStats!J$7, 0)</f>
        <v>2944</v>
      </c>
      <c r="L100">
        <f ca="1">ROUND(_xlfn.NORM.INV(RAND(),GeneSummaryStats!$D100,GeneSummaryStats!$E100) *BarcodeSummaryStats!K$7, 0)</f>
        <v>822</v>
      </c>
      <c r="M100">
        <f ca="1">ROUND(_xlfn.NORM.INV(RAND(),GeneSummaryStats!$D100,GeneSummaryStats!$E100) *BarcodeSummaryStats!L$7, 0)</f>
        <v>1758</v>
      </c>
      <c r="N100">
        <f ca="1">ROUND(_xlfn.NORM.INV(RAND(),GeneSummaryStats!$D100,GeneSummaryStats!$E100) *BarcodeSummaryStats!M$7, 0)</f>
        <v>3086</v>
      </c>
      <c r="O100">
        <f ca="1">ROUND(_xlfn.NORM.INV(RAND(),GeneSummaryStats!$D100,GeneSummaryStats!$E100) *BarcodeSummaryStats!N$7, 0)</f>
        <v>1308</v>
      </c>
      <c r="P100">
        <f ca="1">ROUND(_xlfn.NORM.INV(RAND(),GeneSummaryStats!$D100,GeneSummaryStats!$E100) *BarcodeSummaryStats!O$7, 0)</f>
        <v>1153</v>
      </c>
      <c r="Q100">
        <f ca="1">ROUND(_xlfn.NORM.INV(RAND(),GeneSummaryStats!$D100,GeneSummaryStats!$E100) *BarcodeSummaryStats!P$7, 0)</f>
        <v>2503</v>
      </c>
      <c r="R100">
        <f ca="1">ROUND(_xlfn.NORM.INV(RAND(),GeneSummaryStats!$D100,GeneSummaryStats!$E100) *BarcodeSummaryStats!Q$7, 0)</f>
        <v>3915</v>
      </c>
      <c r="S100">
        <f ca="1">ROUND(_xlfn.NORM.INV(RAND(),GeneSummaryStats!$D100,GeneSummaryStats!$E100) *BarcodeSummaryStats!R$7, 0)</f>
        <v>2332</v>
      </c>
      <c r="T100">
        <f ca="1">ROUND(_xlfn.NORM.INV(RAND(),GeneSummaryStats!$D100,GeneSummaryStats!$E100) *BarcodeSummaryStats!S$7, 0)</f>
        <v>2569</v>
      </c>
      <c r="U100">
        <f ca="1">ROUND(_xlfn.NORM.INV(RAND(),GeneSummaryStats!$D100,GeneSummaryStats!$E100) *BarcodeSummaryStats!T$7, 0)</f>
        <v>1844</v>
      </c>
      <c r="V100">
        <f ca="1">ROUND(_xlfn.NORM.INV(RAND(),GeneSummaryStats!$D100,GeneSummaryStats!$E100) *BarcodeSummaryStats!U$7, 0)</f>
        <v>1256</v>
      </c>
      <c r="W100">
        <f ca="1">ROUND(_xlfn.NORM.INV(RAND(),GeneSummaryStats!$D100,GeneSummaryStats!$E100) *BarcodeSummaryStats!V$7, 0)</f>
        <v>3537</v>
      </c>
      <c r="X100">
        <f ca="1">ROUND(_xlfn.NORM.INV(RAND(),GeneSummaryStats!$D100,GeneSummaryStats!$E100) *BarcodeSummaryStats!W$7, 0)</f>
        <v>1227</v>
      </c>
      <c r="Y100">
        <f ca="1">ROUND(_xlfn.NORM.INV(RAND(),GeneSummaryStats!$D100,GeneSummaryStats!$E100) *BarcodeSummaryStats!X$7, 0)</f>
        <v>1710</v>
      </c>
      <c r="Z100">
        <f ca="1">ROUND(_xlfn.NORM.INV(RAND(),GeneSummaryStats!$D100,GeneSummaryStats!$E100) *BarcodeSummaryStats!Y$7, 0)</f>
        <v>1920</v>
      </c>
      <c r="AA100">
        <f ca="1">ROUND(_xlfn.NORM.INV(RAND(),GeneSummaryStats!$D100,GeneSummaryStats!$E100) *BarcodeSummaryStats!Z$7, 0)</f>
        <v>3834</v>
      </c>
      <c r="AB100">
        <f ca="1">ROUND(_xlfn.NORM.INV(RAND(),GeneSummaryStats!$D100,GeneSummaryStats!$E100) *BarcodeSummaryStats!AA$7, 0)</f>
        <v>2135</v>
      </c>
      <c r="AC100">
        <f ca="1">ROUND(_xlfn.NORM.INV(RAND(),GeneSummaryStats!$D100,GeneSummaryStats!$E100) *BarcodeSummaryStats!AB$7, 0)</f>
        <v>3806</v>
      </c>
      <c r="AD100">
        <f ca="1">ROUND(_xlfn.NORM.INV(RAND(),GeneSummaryStats!$D100,GeneSummaryStats!$E100) *BarcodeSummaryStats!AC$7, 0)</f>
        <v>1974</v>
      </c>
      <c r="AE100">
        <f ca="1">ROUND(_xlfn.NORM.INV(RAND(),GeneSummaryStats!$D100,GeneSummaryStats!$E100) *BarcodeSummaryStats!AD$7, 0)</f>
        <v>1748</v>
      </c>
      <c r="AF100">
        <f ca="1">ROUND(_xlfn.NORM.INV(RAND(),GeneSummaryStats!$D100,GeneSummaryStats!$E100) *BarcodeSummaryStats!AE$7, 0)</f>
        <v>0</v>
      </c>
    </row>
    <row r="101" spans="1:32" x14ac:dyDescent="0.25">
      <c r="A101" t="str">
        <f>BRT_PGx_GNXS_pilot_manuallibrar!A101</f>
        <v>APOE,rs7412</v>
      </c>
      <c r="B101" t="str">
        <f>BRT_PGx_GNXS_pilot_manuallibrar!B101</f>
        <v>SP_44.22497</v>
      </c>
      <c r="C101">
        <f ca="1">ROUND(_xlfn.NORM.INV(RAND(),GeneSummaryStats!$D101,GeneSummaryStats!$E101) *BarcodeSummaryStats!B$7, 0)</f>
        <v>1323</v>
      </c>
      <c r="D101">
        <f ca="1">ROUND(_xlfn.NORM.INV(RAND(),GeneSummaryStats!$D101,GeneSummaryStats!$E101) *BarcodeSummaryStats!C$7, 0)</f>
        <v>1265</v>
      </c>
      <c r="E101">
        <f ca="1">ROUND(_xlfn.NORM.INV(RAND(),GeneSummaryStats!$D101,GeneSummaryStats!$E101) *BarcodeSummaryStats!D$7, 0)</f>
        <v>2046</v>
      </c>
      <c r="F101">
        <f ca="1">ROUND(_xlfn.NORM.INV(RAND(),GeneSummaryStats!$D101,GeneSummaryStats!$E101) *BarcodeSummaryStats!E$7, 0)</f>
        <v>1616</v>
      </c>
      <c r="G101">
        <f ca="1">ROUND(_xlfn.NORM.INV(RAND(),GeneSummaryStats!$D101,GeneSummaryStats!$E101) *BarcodeSummaryStats!F$7, 0)</f>
        <v>1627</v>
      </c>
      <c r="H101">
        <f ca="1">ROUND(_xlfn.NORM.INV(RAND(),GeneSummaryStats!$D101,GeneSummaryStats!$E101) *BarcodeSummaryStats!G$7, 0)</f>
        <v>1494</v>
      </c>
      <c r="I101">
        <f ca="1">ROUND(_xlfn.NORM.INV(RAND(),GeneSummaryStats!$D101,GeneSummaryStats!$E101) *BarcodeSummaryStats!H$7, 0)</f>
        <v>1432</v>
      </c>
      <c r="J101">
        <f ca="1">ROUND(_xlfn.NORM.INV(RAND(),GeneSummaryStats!$D101,GeneSummaryStats!$E101) *BarcodeSummaryStats!I$7, 0)</f>
        <v>1572</v>
      </c>
      <c r="K101">
        <f ca="1">ROUND(_xlfn.NORM.INV(RAND(),GeneSummaryStats!$D101,GeneSummaryStats!$E101) *BarcodeSummaryStats!J$7, 0)</f>
        <v>1968</v>
      </c>
      <c r="L101">
        <f ca="1">ROUND(_xlfn.NORM.INV(RAND(),GeneSummaryStats!$D101,GeneSummaryStats!$E101) *BarcodeSummaryStats!K$7, 0)</f>
        <v>1512</v>
      </c>
      <c r="M101">
        <f ca="1">ROUND(_xlfn.NORM.INV(RAND(),GeneSummaryStats!$D101,GeneSummaryStats!$E101) *BarcodeSummaryStats!L$7, 0)</f>
        <v>1251</v>
      </c>
      <c r="N101">
        <f ca="1">ROUND(_xlfn.NORM.INV(RAND(),GeneSummaryStats!$D101,GeneSummaryStats!$E101) *BarcodeSummaryStats!M$7, 0)</f>
        <v>2098</v>
      </c>
      <c r="O101">
        <f ca="1">ROUND(_xlfn.NORM.INV(RAND(),GeneSummaryStats!$D101,GeneSummaryStats!$E101) *BarcodeSummaryStats!N$7, 0)</f>
        <v>1192</v>
      </c>
      <c r="P101">
        <f ca="1">ROUND(_xlfn.NORM.INV(RAND(),GeneSummaryStats!$D101,GeneSummaryStats!$E101) *BarcodeSummaryStats!O$7, 0)</f>
        <v>905</v>
      </c>
      <c r="Q101">
        <f ca="1">ROUND(_xlfn.NORM.INV(RAND(),GeneSummaryStats!$D101,GeneSummaryStats!$E101) *BarcodeSummaryStats!P$7, 0)</f>
        <v>3428</v>
      </c>
      <c r="R101">
        <f ca="1">ROUND(_xlfn.NORM.INV(RAND(),GeneSummaryStats!$D101,GeneSummaryStats!$E101) *BarcodeSummaryStats!Q$7, 0)</f>
        <v>2572</v>
      </c>
      <c r="S101">
        <f ca="1">ROUND(_xlfn.NORM.INV(RAND(),GeneSummaryStats!$D101,GeneSummaryStats!$E101) *BarcodeSummaryStats!R$7, 0)</f>
        <v>1807</v>
      </c>
      <c r="T101">
        <f ca="1">ROUND(_xlfn.NORM.INV(RAND(),GeneSummaryStats!$D101,GeneSummaryStats!$E101) *BarcodeSummaryStats!S$7, 0)</f>
        <v>1719</v>
      </c>
      <c r="U101">
        <f ca="1">ROUND(_xlfn.NORM.INV(RAND(),GeneSummaryStats!$D101,GeneSummaryStats!$E101) *BarcodeSummaryStats!T$7, 0)</f>
        <v>1926</v>
      </c>
      <c r="V101">
        <f ca="1">ROUND(_xlfn.NORM.INV(RAND(),GeneSummaryStats!$D101,GeneSummaryStats!$E101) *BarcodeSummaryStats!U$7, 0)</f>
        <v>1026</v>
      </c>
      <c r="W101">
        <f ca="1">ROUND(_xlfn.NORM.INV(RAND(),GeneSummaryStats!$D101,GeneSummaryStats!$E101) *BarcodeSummaryStats!V$7, 0)</f>
        <v>2656</v>
      </c>
      <c r="X101">
        <f ca="1">ROUND(_xlfn.NORM.INV(RAND(),GeneSummaryStats!$D101,GeneSummaryStats!$E101) *BarcodeSummaryStats!W$7, 0)</f>
        <v>1517</v>
      </c>
      <c r="Y101">
        <f ca="1">ROUND(_xlfn.NORM.INV(RAND(),GeneSummaryStats!$D101,GeneSummaryStats!$E101) *BarcodeSummaryStats!X$7, 0)</f>
        <v>1562</v>
      </c>
      <c r="Z101">
        <f ca="1">ROUND(_xlfn.NORM.INV(RAND(),GeneSummaryStats!$D101,GeneSummaryStats!$E101) *BarcodeSummaryStats!Y$7, 0)</f>
        <v>2026</v>
      </c>
      <c r="AA101">
        <f ca="1">ROUND(_xlfn.NORM.INV(RAND(),GeneSummaryStats!$D101,GeneSummaryStats!$E101) *BarcodeSummaryStats!Z$7, 0)</f>
        <v>3216</v>
      </c>
      <c r="AB101">
        <f ca="1">ROUND(_xlfn.NORM.INV(RAND(),GeneSummaryStats!$D101,GeneSummaryStats!$E101) *BarcodeSummaryStats!AA$7, 0)</f>
        <v>1856</v>
      </c>
      <c r="AC101">
        <f ca="1">ROUND(_xlfn.NORM.INV(RAND(),GeneSummaryStats!$D101,GeneSummaryStats!$E101) *BarcodeSummaryStats!AB$7, 0)</f>
        <v>2912</v>
      </c>
      <c r="AD101">
        <f ca="1">ROUND(_xlfn.NORM.INV(RAND(),GeneSummaryStats!$D101,GeneSummaryStats!$E101) *BarcodeSummaryStats!AC$7, 0)</f>
        <v>1614</v>
      </c>
      <c r="AE101">
        <f ca="1">ROUND(_xlfn.NORM.INV(RAND(),GeneSummaryStats!$D101,GeneSummaryStats!$E101) *BarcodeSummaryStats!AD$7, 0)</f>
        <v>2529</v>
      </c>
      <c r="AF101">
        <f ca="1">ROUND(_xlfn.NORM.INV(RAND(),GeneSummaryStats!$D101,GeneSummaryStats!$E101) *BarcodeSummaryStats!AE$7, 0)</f>
        <v>0</v>
      </c>
    </row>
    <row r="102" spans="1:32" x14ac:dyDescent="0.25">
      <c r="A102" t="str">
        <f>BRT_PGx_GNXS_pilot_manuallibrar!A102</f>
        <v>COMT,rs4680</v>
      </c>
      <c r="B102" t="str">
        <f>BRT_PGx_GNXS_pilot_manuallibrar!B102</f>
        <v>SP_10.14837m</v>
      </c>
      <c r="C102">
        <f ca="1">ROUND(_xlfn.NORM.INV(RAND(),GeneSummaryStats!$D102,GeneSummaryStats!$E102) *BarcodeSummaryStats!B$7, 0)</f>
        <v>1924</v>
      </c>
      <c r="D102">
        <f ca="1">ROUND(_xlfn.NORM.INV(RAND(),GeneSummaryStats!$D102,GeneSummaryStats!$E102) *BarcodeSummaryStats!C$7, 0)</f>
        <v>2026</v>
      </c>
      <c r="E102">
        <f ca="1">ROUND(_xlfn.NORM.INV(RAND(),GeneSummaryStats!$D102,GeneSummaryStats!$E102) *BarcodeSummaryStats!D$7, 0)</f>
        <v>2641</v>
      </c>
      <c r="F102">
        <f ca="1">ROUND(_xlfn.NORM.INV(RAND(),GeneSummaryStats!$D102,GeneSummaryStats!$E102) *BarcodeSummaryStats!E$7, 0)</f>
        <v>2006</v>
      </c>
      <c r="G102">
        <f ca="1">ROUND(_xlfn.NORM.INV(RAND(),GeneSummaryStats!$D102,GeneSummaryStats!$E102) *BarcodeSummaryStats!F$7, 0)</f>
        <v>2645</v>
      </c>
      <c r="H102">
        <f ca="1">ROUND(_xlfn.NORM.INV(RAND(),GeneSummaryStats!$D102,GeneSummaryStats!$E102) *BarcodeSummaryStats!G$7, 0)</f>
        <v>1913</v>
      </c>
      <c r="I102">
        <f ca="1">ROUND(_xlfn.NORM.INV(RAND(),GeneSummaryStats!$D102,GeneSummaryStats!$E102) *BarcodeSummaryStats!H$7, 0)</f>
        <v>1606</v>
      </c>
      <c r="J102">
        <f ca="1">ROUND(_xlfn.NORM.INV(RAND(),GeneSummaryStats!$D102,GeneSummaryStats!$E102) *BarcodeSummaryStats!I$7, 0)</f>
        <v>1197</v>
      </c>
      <c r="K102">
        <f ca="1">ROUND(_xlfn.NORM.INV(RAND(),GeneSummaryStats!$D102,GeneSummaryStats!$E102) *BarcodeSummaryStats!J$7, 0)</f>
        <v>2647</v>
      </c>
      <c r="L102">
        <f ca="1">ROUND(_xlfn.NORM.INV(RAND(),GeneSummaryStats!$D102,GeneSummaryStats!$E102) *BarcodeSummaryStats!K$7, 0)</f>
        <v>1901</v>
      </c>
      <c r="M102">
        <f ca="1">ROUND(_xlfn.NORM.INV(RAND(),GeneSummaryStats!$D102,GeneSummaryStats!$E102) *BarcodeSummaryStats!L$7, 0)</f>
        <v>1503</v>
      </c>
      <c r="N102">
        <f ca="1">ROUND(_xlfn.NORM.INV(RAND(),GeneSummaryStats!$D102,GeneSummaryStats!$E102) *BarcodeSummaryStats!M$7, 0)</f>
        <v>3171</v>
      </c>
      <c r="O102">
        <f ca="1">ROUND(_xlfn.NORM.INV(RAND(),GeneSummaryStats!$D102,GeneSummaryStats!$E102) *BarcodeSummaryStats!N$7, 0)</f>
        <v>1460</v>
      </c>
      <c r="P102">
        <f ca="1">ROUND(_xlfn.NORM.INV(RAND(),GeneSummaryStats!$D102,GeneSummaryStats!$E102) *BarcodeSummaryStats!O$7, 0)</f>
        <v>1451</v>
      </c>
      <c r="Q102">
        <f ca="1">ROUND(_xlfn.NORM.INV(RAND(),GeneSummaryStats!$D102,GeneSummaryStats!$E102) *BarcodeSummaryStats!P$7, 0)</f>
        <v>5053</v>
      </c>
      <c r="R102">
        <f ca="1">ROUND(_xlfn.NORM.INV(RAND(),GeneSummaryStats!$D102,GeneSummaryStats!$E102) *BarcodeSummaryStats!Q$7, 0)</f>
        <v>3747</v>
      </c>
      <c r="S102">
        <f ca="1">ROUND(_xlfn.NORM.INV(RAND(),GeneSummaryStats!$D102,GeneSummaryStats!$E102) *BarcodeSummaryStats!R$7, 0)</f>
        <v>2888</v>
      </c>
      <c r="T102">
        <f ca="1">ROUND(_xlfn.NORM.INV(RAND(),GeneSummaryStats!$D102,GeneSummaryStats!$E102) *BarcodeSummaryStats!S$7, 0)</f>
        <v>2298</v>
      </c>
      <c r="U102">
        <f ca="1">ROUND(_xlfn.NORM.INV(RAND(),GeneSummaryStats!$D102,GeneSummaryStats!$E102) *BarcodeSummaryStats!T$7, 0)</f>
        <v>2254</v>
      </c>
      <c r="V102">
        <f ca="1">ROUND(_xlfn.NORM.INV(RAND(),GeneSummaryStats!$D102,GeneSummaryStats!$E102) *BarcodeSummaryStats!U$7, 0)</f>
        <v>1427</v>
      </c>
      <c r="W102">
        <f ca="1">ROUND(_xlfn.NORM.INV(RAND(),GeneSummaryStats!$D102,GeneSummaryStats!$E102) *BarcodeSummaryStats!V$7, 0)</f>
        <v>4974</v>
      </c>
      <c r="X102">
        <f ca="1">ROUND(_xlfn.NORM.INV(RAND(),GeneSummaryStats!$D102,GeneSummaryStats!$E102) *BarcodeSummaryStats!W$7, 0)</f>
        <v>2392</v>
      </c>
      <c r="Y102">
        <f ca="1">ROUND(_xlfn.NORM.INV(RAND(),GeneSummaryStats!$D102,GeneSummaryStats!$E102) *BarcodeSummaryStats!X$7, 0)</f>
        <v>2246</v>
      </c>
      <c r="Z102">
        <f ca="1">ROUND(_xlfn.NORM.INV(RAND(),GeneSummaryStats!$D102,GeneSummaryStats!$E102) *BarcodeSummaryStats!Y$7, 0)</f>
        <v>2692</v>
      </c>
      <c r="AA102">
        <f ca="1">ROUND(_xlfn.NORM.INV(RAND(),GeneSummaryStats!$D102,GeneSummaryStats!$E102) *BarcodeSummaryStats!Z$7, 0)</f>
        <v>5172</v>
      </c>
      <c r="AB102">
        <f ca="1">ROUND(_xlfn.NORM.INV(RAND(),GeneSummaryStats!$D102,GeneSummaryStats!$E102) *BarcodeSummaryStats!AA$7, 0)</f>
        <v>2706</v>
      </c>
      <c r="AC102">
        <f ca="1">ROUND(_xlfn.NORM.INV(RAND(),GeneSummaryStats!$D102,GeneSummaryStats!$E102) *BarcodeSummaryStats!AB$7, 0)</f>
        <v>3693</v>
      </c>
      <c r="AD102">
        <f ca="1">ROUND(_xlfn.NORM.INV(RAND(),GeneSummaryStats!$D102,GeneSummaryStats!$E102) *BarcodeSummaryStats!AC$7, 0)</f>
        <v>2267</v>
      </c>
      <c r="AE102">
        <f ca="1">ROUND(_xlfn.NORM.INV(RAND(),GeneSummaryStats!$D102,GeneSummaryStats!$E102) *BarcodeSummaryStats!AD$7, 0)</f>
        <v>3845</v>
      </c>
      <c r="AF102">
        <f ca="1">ROUND(_xlfn.NORM.INV(RAND(),GeneSummaryStats!$D102,GeneSummaryStats!$E102) *BarcodeSummaryStats!AE$7, 0)</f>
        <v>0</v>
      </c>
    </row>
    <row r="103" spans="1:32" x14ac:dyDescent="0.25">
      <c r="A103" t="str">
        <f>BRT_PGx_GNXS_pilot_manuallibrar!A103</f>
        <v>CYP2D6,rs1135840,CYP2D6_cnv</v>
      </c>
      <c r="B103" t="str">
        <f>BRT_PGx_GNXS_pilot_manuallibrar!B103</f>
        <v>SP_47.1.274977</v>
      </c>
      <c r="C103">
        <f ca="1">ROUND(_xlfn.NORM.INV(RAND(),GeneSummaryStats!$D103,GeneSummaryStats!$E103) *BarcodeSummaryStats!B$7, 0)</f>
        <v>2631</v>
      </c>
      <c r="D103">
        <f ca="1">ROUND(_xlfn.NORM.INV(RAND(),GeneSummaryStats!$D103,GeneSummaryStats!$E103) *BarcodeSummaryStats!C$7, 0)</f>
        <v>3044</v>
      </c>
      <c r="E103">
        <f ca="1">ROUND(_xlfn.NORM.INV(RAND(),GeneSummaryStats!$D103,GeneSummaryStats!$E103) *BarcodeSummaryStats!D$7, 0)</f>
        <v>2586</v>
      </c>
      <c r="F103">
        <f ca="1">ROUND(_xlfn.NORM.INV(RAND(),GeneSummaryStats!$D103,GeneSummaryStats!$E103) *BarcodeSummaryStats!E$7, 0)</f>
        <v>2864</v>
      </c>
      <c r="G103">
        <f ca="1">ROUND(_xlfn.NORM.INV(RAND(),GeneSummaryStats!$D103,GeneSummaryStats!$E103) *BarcodeSummaryStats!F$7, 0)</f>
        <v>5051</v>
      </c>
      <c r="H103">
        <f ca="1">ROUND(_xlfn.NORM.INV(RAND(),GeneSummaryStats!$D103,GeneSummaryStats!$E103) *BarcodeSummaryStats!G$7, 0)</f>
        <v>2447</v>
      </c>
      <c r="I103">
        <f ca="1">ROUND(_xlfn.NORM.INV(RAND(),GeneSummaryStats!$D103,GeneSummaryStats!$E103) *BarcodeSummaryStats!H$7, 0)</f>
        <v>3364</v>
      </c>
      <c r="J103">
        <f ca="1">ROUND(_xlfn.NORM.INV(RAND(),GeneSummaryStats!$D103,GeneSummaryStats!$E103) *BarcodeSummaryStats!I$7, 0)</f>
        <v>3728</v>
      </c>
      <c r="K103">
        <f ca="1">ROUND(_xlfn.NORM.INV(RAND(),GeneSummaryStats!$D103,GeneSummaryStats!$E103) *BarcodeSummaryStats!J$7, 0)</f>
        <v>1622</v>
      </c>
      <c r="L103">
        <f ca="1">ROUND(_xlfn.NORM.INV(RAND(),GeneSummaryStats!$D103,GeneSummaryStats!$E103) *BarcodeSummaryStats!K$7, 0)</f>
        <v>4064</v>
      </c>
      <c r="M103">
        <f ca="1">ROUND(_xlfn.NORM.INV(RAND(),GeneSummaryStats!$D103,GeneSummaryStats!$E103) *BarcodeSummaryStats!L$7, 0)</f>
        <v>4493</v>
      </c>
      <c r="N103">
        <f ca="1">ROUND(_xlfn.NORM.INV(RAND(),GeneSummaryStats!$D103,GeneSummaryStats!$E103) *BarcodeSummaryStats!M$7, 0)</f>
        <v>4264</v>
      </c>
      <c r="O103">
        <f ca="1">ROUND(_xlfn.NORM.INV(RAND(),GeneSummaryStats!$D103,GeneSummaryStats!$E103) *BarcodeSummaryStats!N$7, 0)</f>
        <v>853</v>
      </c>
      <c r="P103">
        <f ca="1">ROUND(_xlfn.NORM.INV(RAND(),GeneSummaryStats!$D103,GeneSummaryStats!$E103) *BarcodeSummaryStats!O$7, 0)</f>
        <v>755</v>
      </c>
      <c r="Q103">
        <f ca="1">ROUND(_xlfn.NORM.INV(RAND(),GeneSummaryStats!$D103,GeneSummaryStats!$E103) *BarcodeSummaryStats!P$7, 0)</f>
        <v>6965</v>
      </c>
      <c r="R103">
        <f ca="1">ROUND(_xlfn.NORM.INV(RAND(),GeneSummaryStats!$D103,GeneSummaryStats!$E103) *BarcodeSummaryStats!Q$7, 0)</f>
        <v>5802</v>
      </c>
      <c r="S103">
        <f ca="1">ROUND(_xlfn.NORM.INV(RAND(),GeneSummaryStats!$D103,GeneSummaryStats!$E103) *BarcodeSummaryStats!R$7, 0)</f>
        <v>1299</v>
      </c>
      <c r="T103">
        <f ca="1">ROUND(_xlfn.NORM.INV(RAND(),GeneSummaryStats!$D103,GeneSummaryStats!$E103) *BarcodeSummaryStats!S$7, 0)</f>
        <v>2615</v>
      </c>
      <c r="U103">
        <f ca="1">ROUND(_xlfn.NORM.INV(RAND(),GeneSummaryStats!$D103,GeneSummaryStats!$E103) *BarcodeSummaryStats!T$7, 0)</f>
        <v>3144</v>
      </c>
      <c r="V103">
        <f ca="1">ROUND(_xlfn.NORM.INV(RAND(),GeneSummaryStats!$D103,GeneSummaryStats!$E103) *BarcodeSummaryStats!U$7, 0)</f>
        <v>2365</v>
      </c>
      <c r="W103">
        <f ca="1">ROUND(_xlfn.NORM.INV(RAND(),GeneSummaryStats!$D103,GeneSummaryStats!$E103) *BarcodeSummaryStats!V$7, 0)</f>
        <v>1914</v>
      </c>
      <c r="X103">
        <f ca="1">ROUND(_xlfn.NORM.INV(RAND(),GeneSummaryStats!$D103,GeneSummaryStats!$E103) *BarcodeSummaryStats!W$7, 0)</f>
        <v>6035</v>
      </c>
      <c r="Y103">
        <f ca="1">ROUND(_xlfn.NORM.INV(RAND(),GeneSummaryStats!$D103,GeneSummaryStats!$E103) *BarcodeSummaryStats!X$7, 0)</f>
        <v>1526</v>
      </c>
      <c r="Z103">
        <f ca="1">ROUND(_xlfn.NORM.INV(RAND(),GeneSummaryStats!$D103,GeneSummaryStats!$E103) *BarcodeSummaryStats!Y$7, 0)</f>
        <v>4562</v>
      </c>
      <c r="AA103">
        <f ca="1">ROUND(_xlfn.NORM.INV(RAND(),GeneSummaryStats!$D103,GeneSummaryStats!$E103) *BarcodeSummaryStats!Z$7, 0)</f>
        <v>10077</v>
      </c>
      <c r="AB103">
        <f ca="1">ROUND(_xlfn.NORM.INV(RAND(),GeneSummaryStats!$D103,GeneSummaryStats!$E103) *BarcodeSummaryStats!AA$7, 0)</f>
        <v>2152</v>
      </c>
      <c r="AC103">
        <f ca="1">ROUND(_xlfn.NORM.INV(RAND(),GeneSummaryStats!$D103,GeneSummaryStats!$E103) *BarcodeSummaryStats!AB$7, 0)</f>
        <v>4170</v>
      </c>
      <c r="AD103">
        <f ca="1">ROUND(_xlfn.NORM.INV(RAND(),GeneSummaryStats!$D103,GeneSummaryStats!$E103) *BarcodeSummaryStats!AC$7, 0)</f>
        <v>2067</v>
      </c>
      <c r="AE103">
        <f ca="1">ROUND(_xlfn.NORM.INV(RAND(),GeneSummaryStats!$D103,GeneSummaryStats!$E103) *BarcodeSummaryStats!AD$7, 0)</f>
        <v>-216</v>
      </c>
      <c r="AF103">
        <f ca="1">ROUND(_xlfn.NORM.INV(RAND(),GeneSummaryStats!$D103,GeneSummaryStats!$E103) *BarcodeSummaryStats!AE$7, 0)</f>
        <v>0</v>
      </c>
    </row>
    <row r="104" spans="1:32" x14ac:dyDescent="0.25">
      <c r="A104" t="str">
        <f>BRT_PGx_GNXS_pilot_manuallibrar!A104</f>
        <v>CYP2D6,CYP2D6_cnv</v>
      </c>
      <c r="B104" t="str">
        <f>BRT_PGx_GNXS_pilot_manuallibrar!B104</f>
        <v>CYP2D6_cnv_s1_1.1.130325</v>
      </c>
      <c r="C104">
        <f ca="1">ROUND(_xlfn.NORM.INV(RAND(),GeneSummaryStats!$D104,GeneSummaryStats!$E104) *BarcodeSummaryStats!B$7, 0)</f>
        <v>1729</v>
      </c>
      <c r="D104">
        <f ca="1">ROUND(_xlfn.NORM.INV(RAND(),GeneSummaryStats!$D104,GeneSummaryStats!$E104) *BarcodeSummaryStats!C$7, 0)</f>
        <v>1653</v>
      </c>
      <c r="E104">
        <f ca="1">ROUND(_xlfn.NORM.INV(RAND(),GeneSummaryStats!$D104,GeneSummaryStats!$E104) *BarcodeSummaryStats!D$7, 0)</f>
        <v>1033</v>
      </c>
      <c r="F104">
        <f ca="1">ROUND(_xlfn.NORM.INV(RAND(),GeneSummaryStats!$D104,GeneSummaryStats!$E104) *BarcodeSummaryStats!E$7, 0)</f>
        <v>1407</v>
      </c>
      <c r="G104">
        <f ca="1">ROUND(_xlfn.NORM.INV(RAND(),GeneSummaryStats!$D104,GeneSummaryStats!$E104) *BarcodeSummaryStats!F$7, 0)</f>
        <v>1863</v>
      </c>
      <c r="H104">
        <f ca="1">ROUND(_xlfn.NORM.INV(RAND(),GeneSummaryStats!$D104,GeneSummaryStats!$E104) *BarcodeSummaryStats!G$7, 0)</f>
        <v>1848</v>
      </c>
      <c r="I104">
        <f ca="1">ROUND(_xlfn.NORM.INV(RAND(),GeneSummaryStats!$D104,GeneSummaryStats!$E104) *BarcodeSummaryStats!H$7, 0)</f>
        <v>1495</v>
      </c>
      <c r="J104">
        <f ca="1">ROUND(_xlfn.NORM.INV(RAND(),GeneSummaryStats!$D104,GeneSummaryStats!$E104) *BarcodeSummaryStats!I$7, 0)</f>
        <v>1210</v>
      </c>
      <c r="K104">
        <f ca="1">ROUND(_xlfn.NORM.INV(RAND(),GeneSummaryStats!$D104,GeneSummaryStats!$E104) *BarcodeSummaryStats!J$7, 0)</f>
        <v>104</v>
      </c>
      <c r="L104">
        <f ca="1">ROUND(_xlfn.NORM.INV(RAND(),GeneSummaryStats!$D104,GeneSummaryStats!$E104) *BarcodeSummaryStats!K$7, 0)</f>
        <v>2705</v>
      </c>
      <c r="M104">
        <f ca="1">ROUND(_xlfn.NORM.INV(RAND(),GeneSummaryStats!$D104,GeneSummaryStats!$E104) *BarcodeSummaryStats!L$7, 0)</f>
        <v>782</v>
      </c>
      <c r="N104">
        <f ca="1">ROUND(_xlfn.NORM.INV(RAND(),GeneSummaryStats!$D104,GeneSummaryStats!$E104) *BarcodeSummaryStats!M$7, 0)</f>
        <v>1460</v>
      </c>
      <c r="O104">
        <f ca="1">ROUND(_xlfn.NORM.INV(RAND(),GeneSummaryStats!$D104,GeneSummaryStats!$E104) *BarcodeSummaryStats!N$7, 0)</f>
        <v>1655</v>
      </c>
      <c r="P104">
        <f ca="1">ROUND(_xlfn.NORM.INV(RAND(),GeneSummaryStats!$D104,GeneSummaryStats!$E104) *BarcodeSummaryStats!O$7, 0)</f>
        <v>1534</v>
      </c>
      <c r="Q104">
        <f ca="1">ROUND(_xlfn.NORM.INV(RAND(),GeneSummaryStats!$D104,GeneSummaryStats!$E104) *BarcodeSummaryStats!P$7, 0)</f>
        <v>7727</v>
      </c>
      <c r="R104">
        <f ca="1">ROUND(_xlfn.NORM.INV(RAND(),GeneSummaryStats!$D104,GeneSummaryStats!$E104) *BarcodeSummaryStats!Q$7, 0)</f>
        <v>5128</v>
      </c>
      <c r="S104">
        <f ca="1">ROUND(_xlfn.NORM.INV(RAND(),GeneSummaryStats!$D104,GeneSummaryStats!$E104) *BarcodeSummaryStats!R$7, 0)</f>
        <v>4811</v>
      </c>
      <c r="T104">
        <f ca="1">ROUND(_xlfn.NORM.INV(RAND(),GeneSummaryStats!$D104,GeneSummaryStats!$E104) *BarcodeSummaryStats!S$7, 0)</f>
        <v>1425</v>
      </c>
      <c r="U104">
        <f ca="1">ROUND(_xlfn.NORM.INV(RAND(),GeneSummaryStats!$D104,GeneSummaryStats!$E104) *BarcodeSummaryStats!T$7, 0)</f>
        <v>3853</v>
      </c>
      <c r="V104">
        <f ca="1">ROUND(_xlfn.NORM.INV(RAND(),GeneSummaryStats!$D104,GeneSummaryStats!$E104) *BarcodeSummaryStats!U$7, 0)</f>
        <v>1491</v>
      </c>
      <c r="W104">
        <f ca="1">ROUND(_xlfn.NORM.INV(RAND(),GeneSummaryStats!$D104,GeneSummaryStats!$E104) *BarcodeSummaryStats!V$7, 0)</f>
        <v>3184</v>
      </c>
      <c r="X104">
        <f ca="1">ROUND(_xlfn.NORM.INV(RAND(),GeneSummaryStats!$D104,GeneSummaryStats!$E104) *BarcodeSummaryStats!W$7, 0)</f>
        <v>1377</v>
      </c>
      <c r="Y104">
        <f ca="1">ROUND(_xlfn.NORM.INV(RAND(),GeneSummaryStats!$D104,GeneSummaryStats!$E104) *BarcodeSummaryStats!X$7, 0)</f>
        <v>1902</v>
      </c>
      <c r="Z104">
        <f ca="1">ROUND(_xlfn.NORM.INV(RAND(),GeneSummaryStats!$D104,GeneSummaryStats!$E104) *BarcodeSummaryStats!Y$7, 0)</f>
        <v>2151</v>
      </c>
      <c r="AA104">
        <f ca="1">ROUND(_xlfn.NORM.INV(RAND(),GeneSummaryStats!$D104,GeneSummaryStats!$E104) *BarcodeSummaryStats!Z$7, 0)</f>
        <v>3092</v>
      </c>
      <c r="AB104">
        <f ca="1">ROUND(_xlfn.NORM.INV(RAND(),GeneSummaryStats!$D104,GeneSummaryStats!$E104) *BarcodeSummaryStats!AA$7, 0)</f>
        <v>2783</v>
      </c>
      <c r="AC104">
        <f ca="1">ROUND(_xlfn.NORM.INV(RAND(),GeneSummaryStats!$D104,GeneSummaryStats!$E104) *BarcodeSummaryStats!AB$7, 0)</f>
        <v>4619</v>
      </c>
      <c r="AD104">
        <f ca="1">ROUND(_xlfn.NORM.INV(RAND(),GeneSummaryStats!$D104,GeneSummaryStats!$E104) *BarcodeSummaryStats!AC$7, 0)</f>
        <v>2823</v>
      </c>
      <c r="AE104">
        <f ca="1">ROUND(_xlfn.NORM.INV(RAND(),GeneSummaryStats!$D104,GeneSummaryStats!$E104) *BarcodeSummaryStats!AD$7, 0)</f>
        <v>3028</v>
      </c>
      <c r="AF104">
        <f ca="1">ROUND(_xlfn.NORM.INV(RAND(),GeneSummaryStats!$D104,GeneSummaryStats!$E104) *BarcodeSummaryStats!AE$7, 0)</f>
        <v>0</v>
      </c>
    </row>
    <row r="105" spans="1:32" x14ac:dyDescent="0.25">
      <c r="A105" t="str">
        <f>BRT_PGx_GNXS_pilot_manuallibrar!A105</f>
        <v>CYP2D6,rs59421388,CYP2D6_cnv</v>
      </c>
      <c r="B105" t="str">
        <f>BRT_PGx_GNXS_pilot_manuallibrar!B105</f>
        <v>SP_47.2.278149</v>
      </c>
      <c r="C105">
        <f ca="1">ROUND(_xlfn.NORM.INV(RAND(),GeneSummaryStats!$D105,GeneSummaryStats!$E105) *BarcodeSummaryStats!B$7, 0)</f>
        <v>1966</v>
      </c>
      <c r="D105">
        <f ca="1">ROUND(_xlfn.NORM.INV(RAND(),GeneSummaryStats!$D105,GeneSummaryStats!$E105) *BarcodeSummaryStats!C$7, 0)</f>
        <v>4252</v>
      </c>
      <c r="E105">
        <f ca="1">ROUND(_xlfn.NORM.INV(RAND(),GeneSummaryStats!$D105,GeneSummaryStats!$E105) *BarcodeSummaryStats!D$7, 0)</f>
        <v>6553</v>
      </c>
      <c r="F105">
        <f ca="1">ROUND(_xlfn.NORM.INV(RAND(),GeneSummaryStats!$D105,GeneSummaryStats!$E105) *BarcodeSummaryStats!E$7, 0)</f>
        <v>1739</v>
      </c>
      <c r="G105">
        <f ca="1">ROUND(_xlfn.NORM.INV(RAND(),GeneSummaryStats!$D105,GeneSummaryStats!$E105) *BarcodeSummaryStats!F$7, 0)</f>
        <v>5928</v>
      </c>
      <c r="H105">
        <f ca="1">ROUND(_xlfn.NORM.INV(RAND(),GeneSummaryStats!$D105,GeneSummaryStats!$E105) *BarcodeSummaryStats!G$7, 0)</f>
        <v>3736</v>
      </c>
      <c r="I105">
        <f ca="1">ROUND(_xlfn.NORM.INV(RAND(),GeneSummaryStats!$D105,GeneSummaryStats!$E105) *BarcodeSummaryStats!H$7, 0)</f>
        <v>5610</v>
      </c>
      <c r="J105">
        <f ca="1">ROUND(_xlfn.NORM.INV(RAND(),GeneSummaryStats!$D105,GeneSummaryStats!$E105) *BarcodeSummaryStats!I$7, 0)</f>
        <v>1450</v>
      </c>
      <c r="K105">
        <f ca="1">ROUND(_xlfn.NORM.INV(RAND(),GeneSummaryStats!$D105,GeneSummaryStats!$E105) *BarcodeSummaryStats!J$7, 0)</f>
        <v>7421</v>
      </c>
      <c r="L105">
        <f ca="1">ROUND(_xlfn.NORM.INV(RAND(),GeneSummaryStats!$D105,GeneSummaryStats!$E105) *BarcodeSummaryStats!K$7, 0)</f>
        <v>7255</v>
      </c>
      <c r="M105">
        <f ca="1">ROUND(_xlfn.NORM.INV(RAND(),GeneSummaryStats!$D105,GeneSummaryStats!$E105) *BarcodeSummaryStats!L$7, 0)</f>
        <v>3471</v>
      </c>
      <c r="N105">
        <f ca="1">ROUND(_xlfn.NORM.INV(RAND(),GeneSummaryStats!$D105,GeneSummaryStats!$E105) *BarcodeSummaryStats!M$7, 0)</f>
        <v>3094</v>
      </c>
      <c r="O105">
        <f ca="1">ROUND(_xlfn.NORM.INV(RAND(),GeneSummaryStats!$D105,GeneSummaryStats!$E105) *BarcodeSummaryStats!N$7, 0)</f>
        <v>3190</v>
      </c>
      <c r="P105">
        <f ca="1">ROUND(_xlfn.NORM.INV(RAND(),GeneSummaryStats!$D105,GeneSummaryStats!$E105) *BarcodeSummaryStats!O$7, 0)</f>
        <v>5019</v>
      </c>
      <c r="Q105">
        <f ca="1">ROUND(_xlfn.NORM.INV(RAND(),GeneSummaryStats!$D105,GeneSummaryStats!$E105) *BarcodeSummaryStats!P$7, 0)</f>
        <v>21049</v>
      </c>
      <c r="R105">
        <f ca="1">ROUND(_xlfn.NORM.INV(RAND(),GeneSummaryStats!$D105,GeneSummaryStats!$E105) *BarcodeSummaryStats!Q$7, 0)</f>
        <v>8240</v>
      </c>
      <c r="S105">
        <f ca="1">ROUND(_xlfn.NORM.INV(RAND(),GeneSummaryStats!$D105,GeneSummaryStats!$E105) *BarcodeSummaryStats!R$7, 0)</f>
        <v>7531</v>
      </c>
      <c r="T105">
        <f ca="1">ROUND(_xlfn.NORM.INV(RAND(),GeneSummaryStats!$D105,GeneSummaryStats!$E105) *BarcodeSummaryStats!S$7, 0)</f>
        <v>6284</v>
      </c>
      <c r="U105">
        <f ca="1">ROUND(_xlfn.NORM.INV(RAND(),GeneSummaryStats!$D105,GeneSummaryStats!$E105) *BarcodeSummaryStats!T$7, 0)</f>
        <v>7186</v>
      </c>
      <c r="V105">
        <f ca="1">ROUND(_xlfn.NORM.INV(RAND(),GeneSummaryStats!$D105,GeneSummaryStats!$E105) *BarcodeSummaryStats!U$7, 0)</f>
        <v>3536</v>
      </c>
      <c r="W105">
        <f ca="1">ROUND(_xlfn.NORM.INV(RAND(),GeneSummaryStats!$D105,GeneSummaryStats!$E105) *BarcodeSummaryStats!V$7, 0)</f>
        <v>7991</v>
      </c>
      <c r="X105">
        <f ca="1">ROUND(_xlfn.NORM.INV(RAND(),GeneSummaryStats!$D105,GeneSummaryStats!$E105) *BarcodeSummaryStats!W$7, 0)</f>
        <v>2553</v>
      </c>
      <c r="Y105">
        <f ca="1">ROUND(_xlfn.NORM.INV(RAND(),GeneSummaryStats!$D105,GeneSummaryStats!$E105) *BarcodeSummaryStats!X$7, 0)</f>
        <v>6745</v>
      </c>
      <c r="Z105">
        <f ca="1">ROUND(_xlfn.NORM.INV(RAND(),GeneSummaryStats!$D105,GeneSummaryStats!$E105) *BarcodeSummaryStats!Y$7, 0)</f>
        <v>6668</v>
      </c>
      <c r="AA105">
        <f ca="1">ROUND(_xlfn.NORM.INV(RAND(),GeneSummaryStats!$D105,GeneSummaryStats!$E105) *BarcodeSummaryStats!Z$7, 0)</f>
        <v>5978</v>
      </c>
      <c r="AB105">
        <f ca="1">ROUND(_xlfn.NORM.INV(RAND(),GeneSummaryStats!$D105,GeneSummaryStats!$E105) *BarcodeSummaryStats!AA$7, 0)</f>
        <v>3602</v>
      </c>
      <c r="AC105">
        <f ca="1">ROUND(_xlfn.NORM.INV(RAND(),GeneSummaryStats!$D105,GeneSummaryStats!$E105) *BarcodeSummaryStats!AB$7, 0)</f>
        <v>8470</v>
      </c>
      <c r="AD105">
        <f ca="1">ROUND(_xlfn.NORM.INV(RAND(),GeneSummaryStats!$D105,GeneSummaryStats!$E105) *BarcodeSummaryStats!AC$7, 0)</f>
        <v>3652</v>
      </c>
      <c r="AE105">
        <f ca="1">ROUND(_xlfn.NORM.INV(RAND(),GeneSummaryStats!$D105,GeneSummaryStats!$E105) *BarcodeSummaryStats!AD$7, 0)</f>
        <v>-1171</v>
      </c>
      <c r="AF105">
        <f ca="1">ROUND(_xlfn.NORM.INV(RAND(),GeneSummaryStats!$D105,GeneSummaryStats!$E105) *BarcodeSummaryStats!AE$7, 0)</f>
        <v>0</v>
      </c>
    </row>
    <row r="106" spans="1:32" x14ac:dyDescent="0.25">
      <c r="A106" t="str">
        <f>BRT_PGx_GNXS_pilot_manuallibrar!A106</f>
        <v>CYP2D6,rs28371725,CYP2D6_cnv</v>
      </c>
      <c r="B106" t="str">
        <f>BRT_PGx_GNXS_pilot_manuallibrar!B106</f>
        <v>SP_47.2.92998</v>
      </c>
      <c r="C106">
        <f ca="1">ROUND(_xlfn.NORM.INV(RAND(),GeneSummaryStats!$D106,GeneSummaryStats!$E106) *BarcodeSummaryStats!B$7, 0)</f>
        <v>3420</v>
      </c>
      <c r="D106">
        <f ca="1">ROUND(_xlfn.NORM.INV(RAND(),GeneSummaryStats!$D106,GeneSummaryStats!$E106) *BarcodeSummaryStats!C$7, 0)</f>
        <v>5067</v>
      </c>
      <c r="E106">
        <f ca="1">ROUND(_xlfn.NORM.INV(RAND(),GeneSummaryStats!$D106,GeneSummaryStats!$E106) *BarcodeSummaryStats!D$7, 0)</f>
        <v>4701</v>
      </c>
      <c r="F106">
        <f ca="1">ROUND(_xlfn.NORM.INV(RAND(),GeneSummaryStats!$D106,GeneSummaryStats!$E106) *BarcodeSummaryStats!E$7, 0)</f>
        <v>3926</v>
      </c>
      <c r="G106">
        <f ca="1">ROUND(_xlfn.NORM.INV(RAND(),GeneSummaryStats!$D106,GeneSummaryStats!$E106) *BarcodeSummaryStats!F$7, 0)</f>
        <v>937</v>
      </c>
      <c r="H106">
        <f ca="1">ROUND(_xlfn.NORM.INV(RAND(),GeneSummaryStats!$D106,GeneSummaryStats!$E106) *BarcodeSummaryStats!G$7, 0)</f>
        <v>2390</v>
      </c>
      <c r="I106">
        <f ca="1">ROUND(_xlfn.NORM.INV(RAND(),GeneSummaryStats!$D106,GeneSummaryStats!$E106) *BarcodeSummaryStats!H$7, 0)</f>
        <v>3007</v>
      </c>
      <c r="J106">
        <f ca="1">ROUND(_xlfn.NORM.INV(RAND(),GeneSummaryStats!$D106,GeneSummaryStats!$E106) *BarcodeSummaryStats!I$7, 0)</f>
        <v>5930</v>
      </c>
      <c r="K106">
        <f ca="1">ROUND(_xlfn.NORM.INV(RAND(),GeneSummaryStats!$D106,GeneSummaryStats!$E106) *BarcodeSummaryStats!J$7, 0)</f>
        <v>3100</v>
      </c>
      <c r="L106">
        <f ca="1">ROUND(_xlfn.NORM.INV(RAND(),GeneSummaryStats!$D106,GeneSummaryStats!$E106) *BarcodeSummaryStats!K$7, 0)</f>
        <v>3120</v>
      </c>
      <c r="M106">
        <f ca="1">ROUND(_xlfn.NORM.INV(RAND(),GeneSummaryStats!$D106,GeneSummaryStats!$E106) *BarcodeSummaryStats!L$7, 0)</f>
        <v>412</v>
      </c>
      <c r="N106">
        <f ca="1">ROUND(_xlfn.NORM.INV(RAND(),GeneSummaryStats!$D106,GeneSummaryStats!$E106) *BarcodeSummaryStats!M$7, 0)</f>
        <v>356</v>
      </c>
      <c r="O106">
        <f ca="1">ROUND(_xlfn.NORM.INV(RAND(),GeneSummaryStats!$D106,GeneSummaryStats!$E106) *BarcodeSummaryStats!N$7, 0)</f>
        <v>4018</v>
      </c>
      <c r="P106">
        <f ca="1">ROUND(_xlfn.NORM.INV(RAND(),GeneSummaryStats!$D106,GeneSummaryStats!$E106) *BarcodeSummaryStats!O$7, 0)</f>
        <v>2319</v>
      </c>
      <c r="Q106">
        <f ca="1">ROUND(_xlfn.NORM.INV(RAND(),GeneSummaryStats!$D106,GeneSummaryStats!$E106) *BarcodeSummaryStats!P$7, 0)</f>
        <v>4571</v>
      </c>
      <c r="R106">
        <f ca="1">ROUND(_xlfn.NORM.INV(RAND(),GeneSummaryStats!$D106,GeneSummaryStats!$E106) *BarcodeSummaryStats!Q$7, 0)</f>
        <v>3108</v>
      </c>
      <c r="S106">
        <f ca="1">ROUND(_xlfn.NORM.INV(RAND(),GeneSummaryStats!$D106,GeneSummaryStats!$E106) *BarcodeSummaryStats!R$7, 0)</f>
        <v>2658</v>
      </c>
      <c r="T106">
        <f ca="1">ROUND(_xlfn.NORM.INV(RAND(),GeneSummaryStats!$D106,GeneSummaryStats!$E106) *BarcodeSummaryStats!S$7, 0)</f>
        <v>5742</v>
      </c>
      <c r="U106">
        <f ca="1">ROUND(_xlfn.NORM.INV(RAND(),GeneSummaryStats!$D106,GeneSummaryStats!$E106) *BarcodeSummaryStats!T$7, 0)</f>
        <v>4398</v>
      </c>
      <c r="V106">
        <f ca="1">ROUND(_xlfn.NORM.INV(RAND(),GeneSummaryStats!$D106,GeneSummaryStats!$E106) *BarcodeSummaryStats!U$7, 0)</f>
        <v>870</v>
      </c>
      <c r="W106">
        <f ca="1">ROUND(_xlfn.NORM.INV(RAND(),GeneSummaryStats!$D106,GeneSummaryStats!$E106) *BarcodeSummaryStats!V$7, 0)</f>
        <v>4531</v>
      </c>
      <c r="X106">
        <f ca="1">ROUND(_xlfn.NORM.INV(RAND(),GeneSummaryStats!$D106,GeneSummaryStats!$E106) *BarcodeSummaryStats!W$7, 0)</f>
        <v>3657</v>
      </c>
      <c r="Y106">
        <f ca="1">ROUND(_xlfn.NORM.INV(RAND(),GeneSummaryStats!$D106,GeneSummaryStats!$E106) *BarcodeSummaryStats!X$7, 0)</f>
        <v>1782</v>
      </c>
      <c r="Z106">
        <f ca="1">ROUND(_xlfn.NORM.INV(RAND(),GeneSummaryStats!$D106,GeneSummaryStats!$E106) *BarcodeSummaryStats!Y$7, 0)</f>
        <v>4425</v>
      </c>
      <c r="AA106">
        <f ca="1">ROUND(_xlfn.NORM.INV(RAND(),GeneSummaryStats!$D106,GeneSummaryStats!$E106) *BarcodeSummaryStats!Z$7, 0)</f>
        <v>12722</v>
      </c>
      <c r="AB106">
        <f ca="1">ROUND(_xlfn.NORM.INV(RAND(),GeneSummaryStats!$D106,GeneSummaryStats!$E106) *BarcodeSummaryStats!AA$7, 0)</f>
        <v>3765</v>
      </c>
      <c r="AC106">
        <f ca="1">ROUND(_xlfn.NORM.INV(RAND(),GeneSummaryStats!$D106,GeneSummaryStats!$E106) *BarcodeSummaryStats!AB$7, 0)</f>
        <v>10381</v>
      </c>
      <c r="AD106">
        <f ca="1">ROUND(_xlfn.NORM.INV(RAND(),GeneSummaryStats!$D106,GeneSummaryStats!$E106) *BarcodeSummaryStats!AC$7, 0)</f>
        <v>2259</v>
      </c>
      <c r="AE106">
        <f ca="1">ROUND(_xlfn.NORM.INV(RAND(),GeneSummaryStats!$D106,GeneSummaryStats!$E106) *BarcodeSummaryStats!AD$7, 0)</f>
        <v>4355</v>
      </c>
      <c r="AF106">
        <f ca="1">ROUND(_xlfn.NORM.INV(RAND(),GeneSummaryStats!$D106,GeneSummaryStats!$E106) *BarcodeSummaryStats!AE$7, 0)</f>
        <v>0</v>
      </c>
    </row>
    <row r="107" spans="1:32" x14ac:dyDescent="0.25">
      <c r="A107" t="str">
        <f>BRT_PGx_GNXS_pilot_manuallibrar!A107</f>
        <v>CYP2D6,rs16947,rs5030867,CYP2D6_cnv</v>
      </c>
      <c r="B107" t="str">
        <f>BRT_PGx_GNXS_pilot_manuallibrar!B107</f>
        <v>SP_47.2.120524</v>
      </c>
      <c r="C107">
        <f ca="1">ROUND(_xlfn.NORM.INV(RAND(),GeneSummaryStats!$D107,GeneSummaryStats!$E107) *BarcodeSummaryStats!B$7, 0)</f>
        <v>2614</v>
      </c>
      <c r="D107">
        <f ca="1">ROUND(_xlfn.NORM.INV(RAND(),GeneSummaryStats!$D107,GeneSummaryStats!$E107) *BarcodeSummaryStats!C$7, 0)</f>
        <v>2693</v>
      </c>
      <c r="E107">
        <f ca="1">ROUND(_xlfn.NORM.INV(RAND(),GeneSummaryStats!$D107,GeneSummaryStats!$E107) *BarcodeSummaryStats!D$7, 0)</f>
        <v>8521</v>
      </c>
      <c r="F107">
        <f ca="1">ROUND(_xlfn.NORM.INV(RAND(),GeneSummaryStats!$D107,GeneSummaryStats!$E107) *BarcodeSummaryStats!E$7, 0)</f>
        <v>3632</v>
      </c>
      <c r="G107">
        <f ca="1">ROUND(_xlfn.NORM.INV(RAND(),GeneSummaryStats!$D107,GeneSummaryStats!$E107) *BarcodeSummaryStats!F$7, 0)</f>
        <v>1167</v>
      </c>
      <c r="H107">
        <f ca="1">ROUND(_xlfn.NORM.INV(RAND(),GeneSummaryStats!$D107,GeneSummaryStats!$E107) *BarcodeSummaryStats!G$7, 0)</f>
        <v>8583</v>
      </c>
      <c r="I107">
        <f ca="1">ROUND(_xlfn.NORM.INV(RAND(),GeneSummaryStats!$D107,GeneSummaryStats!$E107) *BarcodeSummaryStats!H$7, 0)</f>
        <v>3513</v>
      </c>
      <c r="J107">
        <f ca="1">ROUND(_xlfn.NORM.INV(RAND(),GeneSummaryStats!$D107,GeneSummaryStats!$E107) *BarcodeSummaryStats!I$7, 0)</f>
        <v>2404</v>
      </c>
      <c r="K107">
        <f ca="1">ROUND(_xlfn.NORM.INV(RAND(),GeneSummaryStats!$D107,GeneSummaryStats!$E107) *BarcodeSummaryStats!J$7, 0)</f>
        <v>8026</v>
      </c>
      <c r="L107">
        <f ca="1">ROUND(_xlfn.NORM.INV(RAND(),GeneSummaryStats!$D107,GeneSummaryStats!$E107) *BarcodeSummaryStats!K$7, 0)</f>
        <v>3108</v>
      </c>
      <c r="M107">
        <f ca="1">ROUND(_xlfn.NORM.INV(RAND(),GeneSummaryStats!$D107,GeneSummaryStats!$E107) *BarcodeSummaryStats!L$7, 0)</f>
        <v>1272</v>
      </c>
      <c r="N107">
        <f ca="1">ROUND(_xlfn.NORM.INV(RAND(),GeneSummaryStats!$D107,GeneSummaryStats!$E107) *BarcodeSummaryStats!M$7, 0)</f>
        <v>2349</v>
      </c>
      <c r="O107">
        <f ca="1">ROUND(_xlfn.NORM.INV(RAND(),GeneSummaryStats!$D107,GeneSummaryStats!$E107) *BarcodeSummaryStats!N$7, 0)</f>
        <v>2211</v>
      </c>
      <c r="P107">
        <f ca="1">ROUND(_xlfn.NORM.INV(RAND(),GeneSummaryStats!$D107,GeneSummaryStats!$E107) *BarcodeSummaryStats!O$7, 0)</f>
        <v>2688</v>
      </c>
      <c r="Q107">
        <f ca="1">ROUND(_xlfn.NORM.INV(RAND(),GeneSummaryStats!$D107,GeneSummaryStats!$E107) *BarcodeSummaryStats!P$7, 0)</f>
        <v>1485</v>
      </c>
      <c r="R107">
        <f ca="1">ROUND(_xlfn.NORM.INV(RAND(),GeneSummaryStats!$D107,GeneSummaryStats!$E107) *BarcodeSummaryStats!Q$7, 0)</f>
        <v>4400</v>
      </c>
      <c r="S107">
        <f ca="1">ROUND(_xlfn.NORM.INV(RAND(),GeneSummaryStats!$D107,GeneSummaryStats!$E107) *BarcodeSummaryStats!R$7, 0)</f>
        <v>6194</v>
      </c>
      <c r="T107">
        <f ca="1">ROUND(_xlfn.NORM.INV(RAND(),GeneSummaryStats!$D107,GeneSummaryStats!$E107) *BarcodeSummaryStats!S$7, 0)</f>
        <v>1123</v>
      </c>
      <c r="U107">
        <f ca="1">ROUND(_xlfn.NORM.INV(RAND(),GeneSummaryStats!$D107,GeneSummaryStats!$E107) *BarcodeSummaryStats!T$7, 0)</f>
        <v>3115</v>
      </c>
      <c r="V107">
        <f ca="1">ROUND(_xlfn.NORM.INV(RAND(),GeneSummaryStats!$D107,GeneSummaryStats!$E107) *BarcodeSummaryStats!U$7, 0)</f>
        <v>1241</v>
      </c>
      <c r="W107">
        <f ca="1">ROUND(_xlfn.NORM.INV(RAND(),GeneSummaryStats!$D107,GeneSummaryStats!$E107) *BarcodeSummaryStats!V$7, 0)</f>
        <v>5409</v>
      </c>
      <c r="X107">
        <f ca="1">ROUND(_xlfn.NORM.INV(RAND(),GeneSummaryStats!$D107,GeneSummaryStats!$E107) *BarcodeSummaryStats!W$7, 0)</f>
        <v>1645</v>
      </c>
      <c r="Y107">
        <f ca="1">ROUND(_xlfn.NORM.INV(RAND(),GeneSummaryStats!$D107,GeneSummaryStats!$E107) *BarcodeSummaryStats!X$7, 0)</f>
        <v>4285</v>
      </c>
      <c r="Z107">
        <f ca="1">ROUND(_xlfn.NORM.INV(RAND(),GeneSummaryStats!$D107,GeneSummaryStats!$E107) *BarcodeSummaryStats!Y$7, 0)</f>
        <v>3995</v>
      </c>
      <c r="AA107">
        <f ca="1">ROUND(_xlfn.NORM.INV(RAND(),GeneSummaryStats!$D107,GeneSummaryStats!$E107) *BarcodeSummaryStats!Z$7, 0)</f>
        <v>13538</v>
      </c>
      <c r="AB107">
        <f ca="1">ROUND(_xlfn.NORM.INV(RAND(),GeneSummaryStats!$D107,GeneSummaryStats!$E107) *BarcodeSummaryStats!AA$7, 0)</f>
        <v>2183</v>
      </c>
      <c r="AC107">
        <f ca="1">ROUND(_xlfn.NORM.INV(RAND(),GeneSummaryStats!$D107,GeneSummaryStats!$E107) *BarcodeSummaryStats!AB$7, 0)</f>
        <v>3532</v>
      </c>
      <c r="AD107">
        <f ca="1">ROUND(_xlfn.NORM.INV(RAND(),GeneSummaryStats!$D107,GeneSummaryStats!$E107) *BarcodeSummaryStats!AC$7, 0)</f>
        <v>3931</v>
      </c>
      <c r="AE107">
        <f ca="1">ROUND(_xlfn.NORM.INV(RAND(),GeneSummaryStats!$D107,GeneSummaryStats!$E107) *BarcodeSummaryStats!AD$7, 0)</f>
        <v>5874</v>
      </c>
      <c r="AF107">
        <f ca="1">ROUND(_xlfn.NORM.INV(RAND(),GeneSummaryStats!$D107,GeneSummaryStats!$E107) *BarcodeSummaryStats!AE$7, 0)</f>
        <v>0</v>
      </c>
    </row>
    <row r="108" spans="1:32" x14ac:dyDescent="0.25">
      <c r="A108" t="str">
        <f>BRT_PGx_GNXS_pilot_manuallibrar!A108</f>
        <v>CYP2D6,rs5030656,rs35742686,CYP2D6_cnv</v>
      </c>
      <c r="B108" t="str">
        <f>BRT_PGx_GNXS_pilot_manuallibrar!B108</f>
        <v>SP_11.10547</v>
      </c>
      <c r="C108">
        <f ca="1">ROUND(_xlfn.NORM.INV(RAND(),GeneSummaryStats!$D108,GeneSummaryStats!$E108) *BarcodeSummaryStats!B$7, 0)</f>
        <v>3007</v>
      </c>
      <c r="D108">
        <f ca="1">ROUND(_xlfn.NORM.INV(RAND(),GeneSummaryStats!$D108,GeneSummaryStats!$E108) *BarcodeSummaryStats!C$7, 0)</f>
        <v>602</v>
      </c>
      <c r="E108">
        <f ca="1">ROUND(_xlfn.NORM.INV(RAND(),GeneSummaryStats!$D108,GeneSummaryStats!$E108) *BarcodeSummaryStats!D$7, 0)</f>
        <v>1350</v>
      </c>
      <c r="F108">
        <f ca="1">ROUND(_xlfn.NORM.INV(RAND(),GeneSummaryStats!$D108,GeneSummaryStats!$E108) *BarcodeSummaryStats!E$7, 0)</f>
        <v>1977</v>
      </c>
      <c r="G108">
        <f ca="1">ROUND(_xlfn.NORM.INV(RAND(),GeneSummaryStats!$D108,GeneSummaryStats!$E108) *BarcodeSummaryStats!F$7, 0)</f>
        <v>1498</v>
      </c>
      <c r="H108">
        <f ca="1">ROUND(_xlfn.NORM.INV(RAND(),GeneSummaryStats!$D108,GeneSummaryStats!$E108) *BarcodeSummaryStats!G$7, 0)</f>
        <v>1861</v>
      </c>
      <c r="I108">
        <f ca="1">ROUND(_xlfn.NORM.INV(RAND(),GeneSummaryStats!$D108,GeneSummaryStats!$E108) *BarcodeSummaryStats!H$7, 0)</f>
        <v>2017</v>
      </c>
      <c r="J108">
        <f ca="1">ROUND(_xlfn.NORM.INV(RAND(),GeneSummaryStats!$D108,GeneSummaryStats!$E108) *BarcodeSummaryStats!I$7, 0)</f>
        <v>1181</v>
      </c>
      <c r="K108">
        <f ca="1">ROUND(_xlfn.NORM.INV(RAND(),GeneSummaryStats!$D108,GeneSummaryStats!$E108) *BarcodeSummaryStats!J$7, 0)</f>
        <v>2782</v>
      </c>
      <c r="L108">
        <f ca="1">ROUND(_xlfn.NORM.INV(RAND(),GeneSummaryStats!$D108,GeneSummaryStats!$E108) *BarcodeSummaryStats!K$7, 0)</f>
        <v>3549</v>
      </c>
      <c r="M108">
        <f ca="1">ROUND(_xlfn.NORM.INV(RAND(),GeneSummaryStats!$D108,GeneSummaryStats!$E108) *BarcodeSummaryStats!L$7, 0)</f>
        <v>3038</v>
      </c>
      <c r="N108">
        <f ca="1">ROUND(_xlfn.NORM.INV(RAND(),GeneSummaryStats!$D108,GeneSummaryStats!$E108) *BarcodeSummaryStats!M$7, 0)</f>
        <v>793</v>
      </c>
      <c r="O108">
        <f ca="1">ROUND(_xlfn.NORM.INV(RAND(),GeneSummaryStats!$D108,GeneSummaryStats!$E108) *BarcodeSummaryStats!N$7, 0)</f>
        <v>1191</v>
      </c>
      <c r="P108">
        <f ca="1">ROUND(_xlfn.NORM.INV(RAND(),GeneSummaryStats!$D108,GeneSummaryStats!$E108) *BarcodeSummaryStats!O$7, 0)</f>
        <v>750</v>
      </c>
      <c r="Q108">
        <f ca="1">ROUND(_xlfn.NORM.INV(RAND(),GeneSummaryStats!$D108,GeneSummaryStats!$E108) *BarcodeSummaryStats!P$7, 0)</f>
        <v>1557</v>
      </c>
      <c r="R108">
        <f ca="1">ROUND(_xlfn.NORM.INV(RAND(),GeneSummaryStats!$D108,GeneSummaryStats!$E108) *BarcodeSummaryStats!Q$7, 0)</f>
        <v>1876</v>
      </c>
      <c r="S108">
        <f ca="1">ROUND(_xlfn.NORM.INV(RAND(),GeneSummaryStats!$D108,GeneSummaryStats!$E108) *BarcodeSummaryStats!R$7, 0)</f>
        <v>3896</v>
      </c>
      <c r="T108">
        <f ca="1">ROUND(_xlfn.NORM.INV(RAND(),GeneSummaryStats!$D108,GeneSummaryStats!$E108) *BarcodeSummaryStats!S$7, 0)</f>
        <v>2481</v>
      </c>
      <c r="U108">
        <f ca="1">ROUND(_xlfn.NORM.INV(RAND(),GeneSummaryStats!$D108,GeneSummaryStats!$E108) *BarcodeSummaryStats!T$7, 0)</f>
        <v>2392</v>
      </c>
      <c r="V108">
        <f ca="1">ROUND(_xlfn.NORM.INV(RAND(),GeneSummaryStats!$D108,GeneSummaryStats!$E108) *BarcodeSummaryStats!U$7, 0)</f>
        <v>1908</v>
      </c>
      <c r="W108">
        <f ca="1">ROUND(_xlfn.NORM.INV(RAND(),GeneSummaryStats!$D108,GeneSummaryStats!$E108) *BarcodeSummaryStats!V$7, 0)</f>
        <v>3686</v>
      </c>
      <c r="X108">
        <f ca="1">ROUND(_xlfn.NORM.INV(RAND(),GeneSummaryStats!$D108,GeneSummaryStats!$E108) *BarcodeSummaryStats!W$7, 0)</f>
        <v>3002</v>
      </c>
      <c r="Y108">
        <f ca="1">ROUND(_xlfn.NORM.INV(RAND(),GeneSummaryStats!$D108,GeneSummaryStats!$E108) *BarcodeSummaryStats!X$7, 0)</f>
        <v>2557</v>
      </c>
      <c r="Z108">
        <f ca="1">ROUND(_xlfn.NORM.INV(RAND(),GeneSummaryStats!$D108,GeneSummaryStats!$E108) *BarcodeSummaryStats!Y$7, 0)</f>
        <v>369</v>
      </c>
      <c r="AA108">
        <f ca="1">ROUND(_xlfn.NORM.INV(RAND(),GeneSummaryStats!$D108,GeneSummaryStats!$E108) *BarcodeSummaryStats!Z$7, 0)</f>
        <v>3230</v>
      </c>
      <c r="AB108">
        <f ca="1">ROUND(_xlfn.NORM.INV(RAND(),GeneSummaryStats!$D108,GeneSummaryStats!$E108) *BarcodeSummaryStats!AA$7, 0)</f>
        <v>2794</v>
      </c>
      <c r="AC108">
        <f ca="1">ROUND(_xlfn.NORM.INV(RAND(),GeneSummaryStats!$D108,GeneSummaryStats!$E108) *BarcodeSummaryStats!AB$7, 0)</f>
        <v>4501</v>
      </c>
      <c r="AD108">
        <f ca="1">ROUND(_xlfn.NORM.INV(RAND(),GeneSummaryStats!$D108,GeneSummaryStats!$E108) *BarcodeSummaryStats!AC$7, 0)</f>
        <v>1676</v>
      </c>
      <c r="AE108">
        <f ca="1">ROUND(_xlfn.NORM.INV(RAND(),GeneSummaryStats!$D108,GeneSummaryStats!$E108) *BarcodeSummaryStats!AD$7, 0)</f>
        <v>2631</v>
      </c>
      <c r="AF108">
        <f ca="1">ROUND(_xlfn.NORM.INV(RAND(),GeneSummaryStats!$D108,GeneSummaryStats!$E108) *BarcodeSummaryStats!AE$7, 0)</f>
        <v>0</v>
      </c>
    </row>
    <row r="109" spans="1:32" x14ac:dyDescent="0.25">
      <c r="A109" t="str">
        <f>BRT_PGx_GNXS_pilot_manuallibrar!A109</f>
        <v>CYP2D6,CYP2D6_cnv</v>
      </c>
      <c r="B109" t="str">
        <f>BRT_PGx_GNXS_pilot_manuallibrar!B109</f>
        <v>CYP2D6_cnv_s1_1.2.136070</v>
      </c>
      <c r="C109">
        <f ca="1">ROUND(_xlfn.NORM.INV(RAND(),GeneSummaryStats!$D109,GeneSummaryStats!$E109) *BarcodeSummaryStats!B$7, 0)</f>
        <v>1937</v>
      </c>
      <c r="D109">
        <f ca="1">ROUND(_xlfn.NORM.INV(RAND(),GeneSummaryStats!$D109,GeneSummaryStats!$E109) *BarcodeSummaryStats!C$7, 0)</f>
        <v>4445</v>
      </c>
      <c r="E109">
        <f ca="1">ROUND(_xlfn.NORM.INV(RAND(),GeneSummaryStats!$D109,GeneSummaryStats!$E109) *BarcodeSummaryStats!D$7, 0)</f>
        <v>3422</v>
      </c>
      <c r="F109">
        <f ca="1">ROUND(_xlfn.NORM.INV(RAND(),GeneSummaryStats!$D109,GeneSummaryStats!$E109) *BarcodeSummaryStats!E$7, 0)</f>
        <v>4384</v>
      </c>
      <c r="G109">
        <f ca="1">ROUND(_xlfn.NORM.INV(RAND(),GeneSummaryStats!$D109,GeneSummaryStats!$E109) *BarcodeSummaryStats!F$7, 0)</f>
        <v>5366</v>
      </c>
      <c r="H109">
        <f ca="1">ROUND(_xlfn.NORM.INV(RAND(),GeneSummaryStats!$D109,GeneSummaryStats!$E109) *BarcodeSummaryStats!G$7, 0)</f>
        <v>2443</v>
      </c>
      <c r="I109">
        <f ca="1">ROUND(_xlfn.NORM.INV(RAND(),GeneSummaryStats!$D109,GeneSummaryStats!$E109) *BarcodeSummaryStats!H$7, 0)</f>
        <v>4995</v>
      </c>
      <c r="J109">
        <f ca="1">ROUND(_xlfn.NORM.INV(RAND(),GeneSummaryStats!$D109,GeneSummaryStats!$E109) *BarcodeSummaryStats!I$7, 0)</f>
        <v>4584</v>
      </c>
      <c r="K109">
        <f ca="1">ROUND(_xlfn.NORM.INV(RAND(),GeneSummaryStats!$D109,GeneSummaryStats!$E109) *BarcodeSummaryStats!J$7, 0)</f>
        <v>5670</v>
      </c>
      <c r="L109">
        <f ca="1">ROUND(_xlfn.NORM.INV(RAND(),GeneSummaryStats!$D109,GeneSummaryStats!$E109) *BarcodeSummaryStats!K$7, 0)</f>
        <v>3371</v>
      </c>
      <c r="M109">
        <f ca="1">ROUND(_xlfn.NORM.INV(RAND(),GeneSummaryStats!$D109,GeneSummaryStats!$E109) *BarcodeSummaryStats!L$7, 0)</f>
        <v>3273</v>
      </c>
      <c r="N109">
        <f ca="1">ROUND(_xlfn.NORM.INV(RAND(),GeneSummaryStats!$D109,GeneSummaryStats!$E109) *BarcodeSummaryStats!M$7, 0)</f>
        <v>1246</v>
      </c>
      <c r="O109">
        <f ca="1">ROUND(_xlfn.NORM.INV(RAND(),GeneSummaryStats!$D109,GeneSummaryStats!$E109) *BarcodeSummaryStats!N$7, 0)</f>
        <v>3254</v>
      </c>
      <c r="P109">
        <f ca="1">ROUND(_xlfn.NORM.INV(RAND(),GeneSummaryStats!$D109,GeneSummaryStats!$E109) *BarcodeSummaryStats!O$7, 0)</f>
        <v>1769</v>
      </c>
      <c r="Q109">
        <f ca="1">ROUND(_xlfn.NORM.INV(RAND(),GeneSummaryStats!$D109,GeneSummaryStats!$E109) *BarcodeSummaryStats!P$7, 0)</f>
        <v>3661</v>
      </c>
      <c r="R109">
        <f ca="1">ROUND(_xlfn.NORM.INV(RAND(),GeneSummaryStats!$D109,GeneSummaryStats!$E109) *BarcodeSummaryStats!Q$7, 0)</f>
        <v>4660</v>
      </c>
      <c r="S109">
        <f ca="1">ROUND(_xlfn.NORM.INV(RAND(),GeneSummaryStats!$D109,GeneSummaryStats!$E109) *BarcodeSummaryStats!R$7, 0)</f>
        <v>2324</v>
      </c>
      <c r="T109">
        <f ca="1">ROUND(_xlfn.NORM.INV(RAND(),GeneSummaryStats!$D109,GeneSummaryStats!$E109) *BarcodeSummaryStats!S$7, 0)</f>
        <v>-269</v>
      </c>
      <c r="U109">
        <f ca="1">ROUND(_xlfn.NORM.INV(RAND(),GeneSummaryStats!$D109,GeneSummaryStats!$E109) *BarcodeSummaryStats!T$7, 0)</f>
        <v>3508</v>
      </c>
      <c r="V109">
        <f ca="1">ROUND(_xlfn.NORM.INV(RAND(),GeneSummaryStats!$D109,GeneSummaryStats!$E109) *BarcodeSummaryStats!U$7, 0)</f>
        <v>2741</v>
      </c>
      <c r="W109">
        <f ca="1">ROUND(_xlfn.NORM.INV(RAND(),GeneSummaryStats!$D109,GeneSummaryStats!$E109) *BarcodeSummaryStats!V$7, 0)</f>
        <v>10015</v>
      </c>
      <c r="X109">
        <f ca="1">ROUND(_xlfn.NORM.INV(RAND(),GeneSummaryStats!$D109,GeneSummaryStats!$E109) *BarcodeSummaryStats!W$7, 0)</f>
        <v>2382</v>
      </c>
      <c r="Y109">
        <f ca="1">ROUND(_xlfn.NORM.INV(RAND(),GeneSummaryStats!$D109,GeneSummaryStats!$E109) *BarcodeSummaryStats!X$7, 0)</f>
        <v>6096</v>
      </c>
      <c r="Z109">
        <f ca="1">ROUND(_xlfn.NORM.INV(RAND(),GeneSummaryStats!$D109,GeneSummaryStats!$E109) *BarcodeSummaryStats!Y$7, 0)</f>
        <v>6143</v>
      </c>
      <c r="AA109">
        <f ca="1">ROUND(_xlfn.NORM.INV(RAND(),GeneSummaryStats!$D109,GeneSummaryStats!$E109) *BarcodeSummaryStats!Z$7, 0)</f>
        <v>6079</v>
      </c>
      <c r="AB109">
        <f ca="1">ROUND(_xlfn.NORM.INV(RAND(),GeneSummaryStats!$D109,GeneSummaryStats!$E109) *BarcodeSummaryStats!AA$7, 0)</f>
        <v>2418</v>
      </c>
      <c r="AC109">
        <f ca="1">ROUND(_xlfn.NORM.INV(RAND(),GeneSummaryStats!$D109,GeneSummaryStats!$E109) *BarcodeSummaryStats!AB$7, 0)</f>
        <v>7619</v>
      </c>
      <c r="AD109">
        <f ca="1">ROUND(_xlfn.NORM.INV(RAND(),GeneSummaryStats!$D109,GeneSummaryStats!$E109) *BarcodeSummaryStats!AC$7, 0)</f>
        <v>4275</v>
      </c>
      <c r="AE109">
        <f ca="1">ROUND(_xlfn.NORM.INV(RAND(),GeneSummaryStats!$D109,GeneSummaryStats!$E109) *BarcodeSummaryStats!AD$7, 0)</f>
        <v>8361</v>
      </c>
      <c r="AF109">
        <f ca="1">ROUND(_xlfn.NORM.INV(RAND(),GeneSummaryStats!$D109,GeneSummaryStats!$E109) *BarcodeSummaryStats!AE$7, 0)</f>
        <v>0</v>
      </c>
    </row>
    <row r="110" spans="1:32" x14ac:dyDescent="0.25">
      <c r="A110" t="str">
        <f>BRT_PGx_GNXS_pilot_manuallibrar!A110</f>
        <v>CYP2D6,CYP2D6_cnv</v>
      </c>
      <c r="B110" t="str">
        <f>BRT_PGx_GNXS_pilot_manuallibrar!B110</f>
        <v>CYP2D6_cnv_44.3.195567</v>
      </c>
      <c r="C110">
        <f ca="1">ROUND(_xlfn.NORM.INV(RAND(),GeneSummaryStats!$D110,GeneSummaryStats!$E110) *BarcodeSummaryStats!B$7, 0)</f>
        <v>2516</v>
      </c>
      <c r="D110">
        <f ca="1">ROUND(_xlfn.NORM.INV(RAND(),GeneSummaryStats!$D110,GeneSummaryStats!$E110) *BarcodeSummaryStats!C$7, 0)</f>
        <v>2310</v>
      </c>
      <c r="E110">
        <f ca="1">ROUND(_xlfn.NORM.INV(RAND(),GeneSummaryStats!$D110,GeneSummaryStats!$E110) *BarcodeSummaryStats!D$7, 0)</f>
        <v>5605</v>
      </c>
      <c r="F110">
        <f ca="1">ROUND(_xlfn.NORM.INV(RAND(),GeneSummaryStats!$D110,GeneSummaryStats!$E110) *BarcodeSummaryStats!E$7, 0)</f>
        <v>2237</v>
      </c>
      <c r="G110">
        <f ca="1">ROUND(_xlfn.NORM.INV(RAND(),GeneSummaryStats!$D110,GeneSummaryStats!$E110) *BarcodeSummaryStats!F$7, 0)</f>
        <v>4857</v>
      </c>
      <c r="H110">
        <f ca="1">ROUND(_xlfn.NORM.INV(RAND(),GeneSummaryStats!$D110,GeneSummaryStats!$E110) *BarcodeSummaryStats!G$7, 0)</f>
        <v>2434</v>
      </c>
      <c r="I110">
        <f ca="1">ROUND(_xlfn.NORM.INV(RAND(),GeneSummaryStats!$D110,GeneSummaryStats!$E110) *BarcodeSummaryStats!H$7, 0)</f>
        <v>3614</v>
      </c>
      <c r="J110">
        <f ca="1">ROUND(_xlfn.NORM.INV(RAND(),GeneSummaryStats!$D110,GeneSummaryStats!$E110) *BarcodeSummaryStats!I$7, 0)</f>
        <v>1761</v>
      </c>
      <c r="K110">
        <f ca="1">ROUND(_xlfn.NORM.INV(RAND(),GeneSummaryStats!$D110,GeneSummaryStats!$E110) *BarcodeSummaryStats!J$7, 0)</f>
        <v>6721</v>
      </c>
      <c r="L110">
        <f ca="1">ROUND(_xlfn.NORM.INV(RAND(),GeneSummaryStats!$D110,GeneSummaryStats!$E110) *BarcodeSummaryStats!K$7, 0)</f>
        <v>1966</v>
      </c>
      <c r="M110">
        <f ca="1">ROUND(_xlfn.NORM.INV(RAND(),GeneSummaryStats!$D110,GeneSummaryStats!$E110) *BarcodeSummaryStats!L$7, 0)</f>
        <v>3884</v>
      </c>
      <c r="N110">
        <f ca="1">ROUND(_xlfn.NORM.INV(RAND(),GeneSummaryStats!$D110,GeneSummaryStats!$E110) *BarcodeSummaryStats!M$7, 0)</f>
        <v>3355</v>
      </c>
      <c r="O110">
        <f ca="1">ROUND(_xlfn.NORM.INV(RAND(),GeneSummaryStats!$D110,GeneSummaryStats!$E110) *BarcodeSummaryStats!N$7, 0)</f>
        <v>3102</v>
      </c>
      <c r="P110">
        <f ca="1">ROUND(_xlfn.NORM.INV(RAND(),GeneSummaryStats!$D110,GeneSummaryStats!$E110) *BarcodeSummaryStats!O$7, 0)</f>
        <v>2528</v>
      </c>
      <c r="Q110">
        <f ca="1">ROUND(_xlfn.NORM.INV(RAND(),GeneSummaryStats!$D110,GeneSummaryStats!$E110) *BarcodeSummaryStats!P$7, 0)</f>
        <v>10140</v>
      </c>
      <c r="R110">
        <f ca="1">ROUND(_xlfn.NORM.INV(RAND(),GeneSummaryStats!$D110,GeneSummaryStats!$E110) *BarcodeSummaryStats!Q$7, 0)</f>
        <v>6505</v>
      </c>
      <c r="S110">
        <f ca="1">ROUND(_xlfn.NORM.INV(RAND(),GeneSummaryStats!$D110,GeneSummaryStats!$E110) *BarcodeSummaryStats!R$7, 0)</f>
        <v>1139</v>
      </c>
      <c r="T110">
        <f ca="1">ROUND(_xlfn.NORM.INV(RAND(),GeneSummaryStats!$D110,GeneSummaryStats!$E110) *BarcodeSummaryStats!S$7, 0)</f>
        <v>2192</v>
      </c>
      <c r="U110">
        <f ca="1">ROUND(_xlfn.NORM.INV(RAND(),GeneSummaryStats!$D110,GeneSummaryStats!$E110) *BarcodeSummaryStats!T$7, 0)</f>
        <v>6055</v>
      </c>
      <c r="V110">
        <f ca="1">ROUND(_xlfn.NORM.INV(RAND(),GeneSummaryStats!$D110,GeneSummaryStats!$E110) *BarcodeSummaryStats!U$7, 0)</f>
        <v>13</v>
      </c>
      <c r="W110">
        <f ca="1">ROUND(_xlfn.NORM.INV(RAND(),GeneSummaryStats!$D110,GeneSummaryStats!$E110) *BarcodeSummaryStats!V$7, 0)</f>
        <v>4862</v>
      </c>
      <c r="X110">
        <f ca="1">ROUND(_xlfn.NORM.INV(RAND(),GeneSummaryStats!$D110,GeneSummaryStats!$E110) *BarcodeSummaryStats!W$7, 0)</f>
        <v>6232</v>
      </c>
      <c r="Y110">
        <f ca="1">ROUND(_xlfn.NORM.INV(RAND(),GeneSummaryStats!$D110,GeneSummaryStats!$E110) *BarcodeSummaryStats!X$7, 0)</f>
        <v>4271</v>
      </c>
      <c r="Z110">
        <f ca="1">ROUND(_xlfn.NORM.INV(RAND(),GeneSummaryStats!$D110,GeneSummaryStats!$E110) *BarcodeSummaryStats!Y$7, 0)</f>
        <v>3860</v>
      </c>
      <c r="AA110">
        <f ca="1">ROUND(_xlfn.NORM.INV(RAND(),GeneSummaryStats!$D110,GeneSummaryStats!$E110) *BarcodeSummaryStats!Z$7, 0)</f>
        <v>6476</v>
      </c>
      <c r="AB110">
        <f ca="1">ROUND(_xlfn.NORM.INV(RAND(),GeneSummaryStats!$D110,GeneSummaryStats!$E110) *BarcodeSummaryStats!AA$7, 0)</f>
        <v>2554</v>
      </c>
      <c r="AC110">
        <f ca="1">ROUND(_xlfn.NORM.INV(RAND(),GeneSummaryStats!$D110,GeneSummaryStats!$E110) *BarcodeSummaryStats!AB$7, 0)</f>
        <v>5547</v>
      </c>
      <c r="AD110">
        <f ca="1">ROUND(_xlfn.NORM.INV(RAND(),GeneSummaryStats!$D110,GeneSummaryStats!$E110) *BarcodeSummaryStats!AC$7, 0)</f>
        <v>1990</v>
      </c>
      <c r="AE110">
        <f ca="1">ROUND(_xlfn.NORM.INV(RAND(),GeneSummaryStats!$D110,GeneSummaryStats!$E110) *BarcodeSummaryStats!AD$7, 0)</f>
        <v>5901</v>
      </c>
      <c r="AF110">
        <f ca="1">ROUND(_xlfn.NORM.INV(RAND(),GeneSummaryStats!$D110,GeneSummaryStats!$E110) *BarcodeSummaryStats!AE$7, 0)</f>
        <v>0</v>
      </c>
    </row>
    <row r="111" spans="1:32" x14ac:dyDescent="0.25">
      <c r="A111" t="str">
        <f>BRT_PGx_GNXS_pilot_manuallibrar!A111</f>
        <v>CYP2D6,rs72549354,CYP2D6_cnv</v>
      </c>
      <c r="B111" t="str">
        <f>BRT_PGx_GNXS_pilot_manuallibrar!B111</f>
        <v>SP_47.3.229121</v>
      </c>
      <c r="C111">
        <f ca="1">ROUND(_xlfn.NORM.INV(RAND(),GeneSummaryStats!$D111,GeneSummaryStats!$E111) *BarcodeSummaryStats!B$7, 0)</f>
        <v>1690</v>
      </c>
      <c r="D111">
        <f ca="1">ROUND(_xlfn.NORM.INV(RAND(),GeneSummaryStats!$D111,GeneSummaryStats!$E111) *BarcodeSummaryStats!C$7, 0)</f>
        <v>1880</v>
      </c>
      <c r="E111">
        <f ca="1">ROUND(_xlfn.NORM.INV(RAND(),GeneSummaryStats!$D111,GeneSummaryStats!$E111) *BarcodeSummaryStats!D$7, 0)</f>
        <v>7873</v>
      </c>
      <c r="F111">
        <f ca="1">ROUND(_xlfn.NORM.INV(RAND(),GeneSummaryStats!$D111,GeneSummaryStats!$E111) *BarcodeSummaryStats!E$7, 0)</f>
        <v>1401</v>
      </c>
      <c r="G111">
        <f ca="1">ROUND(_xlfn.NORM.INV(RAND(),GeneSummaryStats!$D111,GeneSummaryStats!$E111) *BarcodeSummaryStats!F$7, 0)</f>
        <v>1097</v>
      </c>
      <c r="H111">
        <f ca="1">ROUND(_xlfn.NORM.INV(RAND(),GeneSummaryStats!$D111,GeneSummaryStats!$E111) *BarcodeSummaryStats!G$7, 0)</f>
        <v>3134</v>
      </c>
      <c r="I111">
        <f ca="1">ROUND(_xlfn.NORM.INV(RAND(),GeneSummaryStats!$D111,GeneSummaryStats!$E111) *BarcodeSummaryStats!H$7, 0)</f>
        <v>5280</v>
      </c>
      <c r="J111">
        <f ca="1">ROUND(_xlfn.NORM.INV(RAND(),GeneSummaryStats!$D111,GeneSummaryStats!$E111) *BarcodeSummaryStats!I$7, 0)</f>
        <v>1657</v>
      </c>
      <c r="K111">
        <f ca="1">ROUND(_xlfn.NORM.INV(RAND(),GeneSummaryStats!$D111,GeneSummaryStats!$E111) *BarcodeSummaryStats!J$7, 0)</f>
        <v>8435</v>
      </c>
      <c r="L111">
        <f ca="1">ROUND(_xlfn.NORM.INV(RAND(),GeneSummaryStats!$D111,GeneSummaryStats!$E111) *BarcodeSummaryStats!K$7, 0)</f>
        <v>1129</v>
      </c>
      <c r="M111">
        <f ca="1">ROUND(_xlfn.NORM.INV(RAND(),GeneSummaryStats!$D111,GeneSummaryStats!$E111) *BarcodeSummaryStats!L$7, 0)</f>
        <v>2904</v>
      </c>
      <c r="N111">
        <f ca="1">ROUND(_xlfn.NORM.INV(RAND(),GeneSummaryStats!$D111,GeneSummaryStats!$E111) *BarcodeSummaryStats!M$7, 0)</f>
        <v>8295</v>
      </c>
      <c r="O111">
        <f ca="1">ROUND(_xlfn.NORM.INV(RAND(),GeneSummaryStats!$D111,GeneSummaryStats!$E111) *BarcodeSummaryStats!N$7, 0)</f>
        <v>2406</v>
      </c>
      <c r="P111">
        <f ca="1">ROUND(_xlfn.NORM.INV(RAND(),GeneSummaryStats!$D111,GeneSummaryStats!$E111) *BarcodeSummaryStats!O$7, 0)</f>
        <v>2996</v>
      </c>
      <c r="Q111">
        <f ca="1">ROUND(_xlfn.NORM.INV(RAND(),GeneSummaryStats!$D111,GeneSummaryStats!$E111) *BarcodeSummaryStats!P$7, 0)</f>
        <v>5242</v>
      </c>
      <c r="R111">
        <f ca="1">ROUND(_xlfn.NORM.INV(RAND(),GeneSummaryStats!$D111,GeneSummaryStats!$E111) *BarcodeSummaryStats!Q$7, 0)</f>
        <v>3128</v>
      </c>
      <c r="S111">
        <f ca="1">ROUND(_xlfn.NORM.INV(RAND(),GeneSummaryStats!$D111,GeneSummaryStats!$E111) *BarcodeSummaryStats!R$7, 0)</f>
        <v>4005</v>
      </c>
      <c r="T111">
        <f ca="1">ROUND(_xlfn.NORM.INV(RAND(),GeneSummaryStats!$D111,GeneSummaryStats!$E111) *BarcodeSummaryStats!S$7, 0)</f>
        <v>4715</v>
      </c>
      <c r="U111">
        <f ca="1">ROUND(_xlfn.NORM.INV(RAND(),GeneSummaryStats!$D111,GeneSummaryStats!$E111) *BarcodeSummaryStats!T$7, 0)</f>
        <v>2791</v>
      </c>
      <c r="V111">
        <f ca="1">ROUND(_xlfn.NORM.INV(RAND(),GeneSummaryStats!$D111,GeneSummaryStats!$E111) *BarcodeSummaryStats!U$7, 0)</f>
        <v>3550</v>
      </c>
      <c r="W111">
        <f ca="1">ROUND(_xlfn.NORM.INV(RAND(),GeneSummaryStats!$D111,GeneSummaryStats!$E111) *BarcodeSummaryStats!V$7, 0)</f>
        <v>6397</v>
      </c>
      <c r="X111">
        <f ca="1">ROUND(_xlfn.NORM.INV(RAND(),GeneSummaryStats!$D111,GeneSummaryStats!$E111) *BarcodeSummaryStats!W$7, 0)</f>
        <v>2426</v>
      </c>
      <c r="Y111">
        <f ca="1">ROUND(_xlfn.NORM.INV(RAND(),GeneSummaryStats!$D111,GeneSummaryStats!$E111) *BarcodeSummaryStats!X$7, 0)</f>
        <v>6582</v>
      </c>
      <c r="Z111">
        <f ca="1">ROUND(_xlfn.NORM.INV(RAND(),GeneSummaryStats!$D111,GeneSummaryStats!$E111) *BarcodeSummaryStats!Y$7, 0)</f>
        <v>1492</v>
      </c>
      <c r="AA111">
        <f ca="1">ROUND(_xlfn.NORM.INV(RAND(),GeneSummaryStats!$D111,GeneSummaryStats!$E111) *BarcodeSummaryStats!Z$7, 0)</f>
        <v>9216</v>
      </c>
      <c r="AB111">
        <f ca="1">ROUND(_xlfn.NORM.INV(RAND(),GeneSummaryStats!$D111,GeneSummaryStats!$E111) *BarcodeSummaryStats!AA$7, 0)</f>
        <v>7221</v>
      </c>
      <c r="AC111">
        <f ca="1">ROUND(_xlfn.NORM.INV(RAND(),GeneSummaryStats!$D111,GeneSummaryStats!$E111) *BarcodeSummaryStats!AB$7, 0)</f>
        <v>5993</v>
      </c>
      <c r="AD111">
        <f ca="1">ROUND(_xlfn.NORM.INV(RAND(),GeneSummaryStats!$D111,GeneSummaryStats!$E111) *BarcodeSummaryStats!AC$7, 0)</f>
        <v>2282</v>
      </c>
      <c r="AE111">
        <f ca="1">ROUND(_xlfn.NORM.INV(RAND(),GeneSummaryStats!$D111,GeneSummaryStats!$E111) *BarcodeSummaryStats!AD$7, 0)</f>
        <v>7708</v>
      </c>
      <c r="AF111">
        <f ca="1">ROUND(_xlfn.NORM.INV(RAND(),GeneSummaryStats!$D111,GeneSummaryStats!$E111) *BarcodeSummaryStats!AE$7, 0)</f>
        <v>0</v>
      </c>
    </row>
    <row r="112" spans="1:32" x14ac:dyDescent="0.25">
      <c r="A112" t="str">
        <f>BRT_PGx_GNXS_pilot_manuallibrar!A112</f>
        <v>CYP2D6,rs3892097,rs5030655,rs5030865,CYP2D6_cnv</v>
      </c>
      <c r="B112" t="str">
        <f>BRT_PGx_GNXS_pilot_manuallibrar!B112</f>
        <v>CYP2D6_cnv_44.3.296145</v>
      </c>
      <c r="C112">
        <f ca="1">ROUND(_xlfn.NORM.INV(RAND(),GeneSummaryStats!$D112,GeneSummaryStats!$E112) *BarcodeSummaryStats!B$7, 0)</f>
        <v>1152</v>
      </c>
      <c r="D112">
        <f ca="1">ROUND(_xlfn.NORM.INV(RAND(),GeneSummaryStats!$D112,GeneSummaryStats!$E112) *BarcodeSummaryStats!C$7, 0)</f>
        <v>748</v>
      </c>
      <c r="E112">
        <f ca="1">ROUND(_xlfn.NORM.INV(RAND(),GeneSummaryStats!$D112,GeneSummaryStats!$E112) *BarcodeSummaryStats!D$7, 0)</f>
        <v>6259</v>
      </c>
      <c r="F112">
        <f ca="1">ROUND(_xlfn.NORM.INV(RAND(),GeneSummaryStats!$D112,GeneSummaryStats!$E112) *BarcodeSummaryStats!E$7, 0)</f>
        <v>7001</v>
      </c>
      <c r="G112">
        <f ca="1">ROUND(_xlfn.NORM.INV(RAND(),GeneSummaryStats!$D112,GeneSummaryStats!$E112) *BarcodeSummaryStats!F$7, 0)</f>
        <v>6213</v>
      </c>
      <c r="H112">
        <f ca="1">ROUND(_xlfn.NORM.INV(RAND(),GeneSummaryStats!$D112,GeneSummaryStats!$E112) *BarcodeSummaryStats!G$7, 0)</f>
        <v>2463</v>
      </c>
      <c r="I112">
        <f ca="1">ROUND(_xlfn.NORM.INV(RAND(),GeneSummaryStats!$D112,GeneSummaryStats!$E112) *BarcodeSummaryStats!H$7, 0)</f>
        <v>1542</v>
      </c>
      <c r="J112">
        <f ca="1">ROUND(_xlfn.NORM.INV(RAND(),GeneSummaryStats!$D112,GeneSummaryStats!$E112) *BarcodeSummaryStats!I$7, 0)</f>
        <v>626</v>
      </c>
      <c r="K112">
        <f ca="1">ROUND(_xlfn.NORM.INV(RAND(),GeneSummaryStats!$D112,GeneSummaryStats!$E112) *BarcodeSummaryStats!J$7, 0)</f>
        <v>6993</v>
      </c>
      <c r="L112">
        <f ca="1">ROUND(_xlfn.NORM.INV(RAND(),GeneSummaryStats!$D112,GeneSummaryStats!$E112) *BarcodeSummaryStats!K$7, 0)</f>
        <v>1635</v>
      </c>
      <c r="M112">
        <f ca="1">ROUND(_xlfn.NORM.INV(RAND(),GeneSummaryStats!$D112,GeneSummaryStats!$E112) *BarcodeSummaryStats!L$7, 0)</f>
        <v>2953</v>
      </c>
      <c r="N112">
        <f ca="1">ROUND(_xlfn.NORM.INV(RAND(),GeneSummaryStats!$D112,GeneSummaryStats!$E112) *BarcodeSummaryStats!M$7, 0)</f>
        <v>1827</v>
      </c>
      <c r="O112">
        <f ca="1">ROUND(_xlfn.NORM.INV(RAND(),GeneSummaryStats!$D112,GeneSummaryStats!$E112) *BarcodeSummaryStats!N$7, 0)</f>
        <v>1845</v>
      </c>
      <c r="P112">
        <f ca="1">ROUND(_xlfn.NORM.INV(RAND(),GeneSummaryStats!$D112,GeneSummaryStats!$E112) *BarcodeSummaryStats!O$7, 0)</f>
        <v>523</v>
      </c>
      <c r="Q112">
        <f ca="1">ROUND(_xlfn.NORM.INV(RAND(),GeneSummaryStats!$D112,GeneSummaryStats!$E112) *BarcodeSummaryStats!P$7, 0)</f>
        <v>9721</v>
      </c>
      <c r="R112">
        <f ca="1">ROUND(_xlfn.NORM.INV(RAND(),GeneSummaryStats!$D112,GeneSummaryStats!$E112) *BarcodeSummaryStats!Q$7, 0)</f>
        <v>6102</v>
      </c>
      <c r="S112">
        <f ca="1">ROUND(_xlfn.NORM.INV(RAND(),GeneSummaryStats!$D112,GeneSummaryStats!$E112) *BarcodeSummaryStats!R$7, 0)</f>
        <v>86</v>
      </c>
      <c r="T112">
        <f ca="1">ROUND(_xlfn.NORM.INV(RAND(),GeneSummaryStats!$D112,GeneSummaryStats!$E112) *BarcodeSummaryStats!S$7, 0)</f>
        <v>1975</v>
      </c>
      <c r="U112">
        <f ca="1">ROUND(_xlfn.NORM.INV(RAND(),GeneSummaryStats!$D112,GeneSummaryStats!$E112) *BarcodeSummaryStats!T$7, 0)</f>
        <v>4534</v>
      </c>
      <c r="V112">
        <f ca="1">ROUND(_xlfn.NORM.INV(RAND(),GeneSummaryStats!$D112,GeneSummaryStats!$E112) *BarcodeSummaryStats!U$7, 0)</f>
        <v>241</v>
      </c>
      <c r="W112">
        <f ca="1">ROUND(_xlfn.NORM.INV(RAND(),GeneSummaryStats!$D112,GeneSummaryStats!$E112) *BarcodeSummaryStats!V$7, 0)</f>
        <v>5272</v>
      </c>
      <c r="X112">
        <f ca="1">ROUND(_xlfn.NORM.INV(RAND(),GeneSummaryStats!$D112,GeneSummaryStats!$E112) *BarcodeSummaryStats!W$7, 0)</f>
        <v>2189</v>
      </c>
      <c r="Y112">
        <f ca="1">ROUND(_xlfn.NORM.INV(RAND(),GeneSummaryStats!$D112,GeneSummaryStats!$E112) *BarcodeSummaryStats!X$7, 0)</f>
        <v>1689</v>
      </c>
      <c r="Z112">
        <f ca="1">ROUND(_xlfn.NORM.INV(RAND(),GeneSummaryStats!$D112,GeneSummaryStats!$E112) *BarcodeSummaryStats!Y$7, 0)</f>
        <v>1239</v>
      </c>
      <c r="AA112">
        <f ca="1">ROUND(_xlfn.NORM.INV(RAND(),GeneSummaryStats!$D112,GeneSummaryStats!$E112) *BarcodeSummaryStats!Z$7, 0)</f>
        <v>11758</v>
      </c>
      <c r="AB112">
        <f ca="1">ROUND(_xlfn.NORM.INV(RAND(),GeneSummaryStats!$D112,GeneSummaryStats!$E112) *BarcodeSummaryStats!AA$7, 0)</f>
        <v>4004</v>
      </c>
      <c r="AC112">
        <f ca="1">ROUND(_xlfn.NORM.INV(RAND(),GeneSummaryStats!$D112,GeneSummaryStats!$E112) *BarcodeSummaryStats!AB$7, 0)</f>
        <v>5084</v>
      </c>
      <c r="AD112">
        <f ca="1">ROUND(_xlfn.NORM.INV(RAND(),GeneSummaryStats!$D112,GeneSummaryStats!$E112) *BarcodeSummaryStats!AC$7, 0)</f>
        <v>4406</v>
      </c>
      <c r="AE112">
        <f ca="1">ROUND(_xlfn.NORM.INV(RAND(),GeneSummaryStats!$D112,GeneSummaryStats!$E112) *BarcodeSummaryStats!AD$7, 0)</f>
        <v>5374</v>
      </c>
      <c r="AF112">
        <f ca="1">ROUND(_xlfn.NORM.INV(RAND(),GeneSummaryStats!$D112,GeneSummaryStats!$E112) *BarcodeSummaryStats!AE$7, 0)</f>
        <v>0</v>
      </c>
    </row>
    <row r="113" spans="1:32" x14ac:dyDescent="0.25">
      <c r="A113" t="str">
        <f>BRT_PGx_GNXS_pilot_manuallibrar!A113</f>
        <v>CYP2D6,rs61736512,rs1058164,CYP2D6_cnv</v>
      </c>
      <c r="B113" t="str">
        <f>BRT_PGx_GNXS_pilot_manuallibrar!B113</f>
        <v>CYP2D6_cnv_44.3.77543</v>
      </c>
      <c r="C113">
        <f ca="1">ROUND(_xlfn.NORM.INV(RAND(),GeneSummaryStats!$D113,GeneSummaryStats!$E113) *BarcodeSummaryStats!B$7, 0)</f>
        <v>2796</v>
      </c>
      <c r="D113">
        <f ca="1">ROUND(_xlfn.NORM.INV(RAND(),GeneSummaryStats!$D113,GeneSummaryStats!$E113) *BarcodeSummaryStats!C$7, 0)</f>
        <v>238</v>
      </c>
      <c r="E113">
        <f ca="1">ROUND(_xlfn.NORM.INV(RAND(),GeneSummaryStats!$D113,GeneSummaryStats!$E113) *BarcodeSummaryStats!D$7, 0)</f>
        <v>3065</v>
      </c>
      <c r="F113">
        <f ca="1">ROUND(_xlfn.NORM.INV(RAND(),GeneSummaryStats!$D113,GeneSummaryStats!$E113) *BarcodeSummaryStats!E$7, 0)</f>
        <v>2569</v>
      </c>
      <c r="G113">
        <f ca="1">ROUND(_xlfn.NORM.INV(RAND(),GeneSummaryStats!$D113,GeneSummaryStats!$E113) *BarcodeSummaryStats!F$7, 0)</f>
        <v>3082</v>
      </c>
      <c r="H113">
        <f ca="1">ROUND(_xlfn.NORM.INV(RAND(),GeneSummaryStats!$D113,GeneSummaryStats!$E113) *BarcodeSummaryStats!G$7, 0)</f>
        <v>1430</v>
      </c>
      <c r="I113">
        <f ca="1">ROUND(_xlfn.NORM.INV(RAND(),GeneSummaryStats!$D113,GeneSummaryStats!$E113) *BarcodeSummaryStats!H$7, 0)</f>
        <v>1971</v>
      </c>
      <c r="J113">
        <f ca="1">ROUND(_xlfn.NORM.INV(RAND(),GeneSummaryStats!$D113,GeneSummaryStats!$E113) *BarcodeSummaryStats!I$7, 0)</f>
        <v>1763</v>
      </c>
      <c r="K113">
        <f ca="1">ROUND(_xlfn.NORM.INV(RAND(),GeneSummaryStats!$D113,GeneSummaryStats!$E113) *BarcodeSummaryStats!J$7, 0)</f>
        <v>5756</v>
      </c>
      <c r="L113">
        <f ca="1">ROUND(_xlfn.NORM.INV(RAND(),GeneSummaryStats!$D113,GeneSummaryStats!$E113) *BarcodeSummaryStats!K$7, 0)</f>
        <v>861</v>
      </c>
      <c r="M113">
        <f ca="1">ROUND(_xlfn.NORM.INV(RAND(),GeneSummaryStats!$D113,GeneSummaryStats!$E113) *BarcodeSummaryStats!L$7, 0)</f>
        <v>3114</v>
      </c>
      <c r="N113">
        <f ca="1">ROUND(_xlfn.NORM.INV(RAND(),GeneSummaryStats!$D113,GeneSummaryStats!$E113) *BarcodeSummaryStats!M$7, 0)</f>
        <v>4484</v>
      </c>
      <c r="O113">
        <f ca="1">ROUND(_xlfn.NORM.INV(RAND(),GeneSummaryStats!$D113,GeneSummaryStats!$E113) *BarcodeSummaryStats!N$7, 0)</f>
        <v>2751</v>
      </c>
      <c r="P113">
        <f ca="1">ROUND(_xlfn.NORM.INV(RAND(),GeneSummaryStats!$D113,GeneSummaryStats!$E113) *BarcodeSummaryStats!O$7, 0)</f>
        <v>1277</v>
      </c>
      <c r="Q113">
        <f ca="1">ROUND(_xlfn.NORM.INV(RAND(),GeneSummaryStats!$D113,GeneSummaryStats!$E113) *BarcodeSummaryStats!P$7, 0)</f>
        <v>2464</v>
      </c>
      <c r="R113">
        <f ca="1">ROUND(_xlfn.NORM.INV(RAND(),GeneSummaryStats!$D113,GeneSummaryStats!$E113) *BarcodeSummaryStats!Q$7, 0)</f>
        <v>5119</v>
      </c>
      <c r="S113">
        <f ca="1">ROUND(_xlfn.NORM.INV(RAND(),GeneSummaryStats!$D113,GeneSummaryStats!$E113) *BarcodeSummaryStats!R$7, 0)</f>
        <v>4901</v>
      </c>
      <c r="T113">
        <f ca="1">ROUND(_xlfn.NORM.INV(RAND(),GeneSummaryStats!$D113,GeneSummaryStats!$E113) *BarcodeSummaryStats!S$7, 0)</f>
        <v>5205</v>
      </c>
      <c r="U113">
        <f ca="1">ROUND(_xlfn.NORM.INV(RAND(),GeneSummaryStats!$D113,GeneSummaryStats!$E113) *BarcodeSummaryStats!T$7, 0)</f>
        <v>2036</v>
      </c>
      <c r="V113">
        <f ca="1">ROUND(_xlfn.NORM.INV(RAND(),GeneSummaryStats!$D113,GeneSummaryStats!$E113) *BarcodeSummaryStats!U$7, 0)</f>
        <v>-75</v>
      </c>
      <c r="W113">
        <f ca="1">ROUND(_xlfn.NORM.INV(RAND(),GeneSummaryStats!$D113,GeneSummaryStats!$E113) *BarcodeSummaryStats!V$7, 0)</f>
        <v>4334</v>
      </c>
      <c r="X113">
        <f ca="1">ROUND(_xlfn.NORM.INV(RAND(),GeneSummaryStats!$D113,GeneSummaryStats!$E113) *BarcodeSummaryStats!W$7, 0)</f>
        <v>1692</v>
      </c>
      <c r="Y113">
        <f ca="1">ROUND(_xlfn.NORM.INV(RAND(),GeneSummaryStats!$D113,GeneSummaryStats!$E113) *BarcodeSummaryStats!X$7, 0)</f>
        <v>4793</v>
      </c>
      <c r="Z113">
        <f ca="1">ROUND(_xlfn.NORM.INV(RAND(),GeneSummaryStats!$D113,GeneSummaryStats!$E113) *BarcodeSummaryStats!Y$7, 0)</f>
        <v>-289</v>
      </c>
      <c r="AA113">
        <f ca="1">ROUND(_xlfn.NORM.INV(RAND(),GeneSummaryStats!$D113,GeneSummaryStats!$E113) *BarcodeSummaryStats!Z$7, 0)</f>
        <v>6350</v>
      </c>
      <c r="AB113">
        <f ca="1">ROUND(_xlfn.NORM.INV(RAND(),GeneSummaryStats!$D113,GeneSummaryStats!$E113) *BarcodeSummaryStats!AA$7, 0)</f>
        <v>4505</v>
      </c>
      <c r="AC113">
        <f ca="1">ROUND(_xlfn.NORM.INV(RAND(),GeneSummaryStats!$D113,GeneSummaryStats!$E113) *BarcodeSummaryStats!AB$7, 0)</f>
        <v>5579</v>
      </c>
      <c r="AD113">
        <f ca="1">ROUND(_xlfn.NORM.INV(RAND(),GeneSummaryStats!$D113,GeneSummaryStats!$E113) *BarcodeSummaryStats!AC$7, 0)</f>
        <v>466</v>
      </c>
      <c r="AE113">
        <f ca="1">ROUND(_xlfn.NORM.INV(RAND(),GeneSummaryStats!$D113,GeneSummaryStats!$E113) *BarcodeSummaryStats!AD$7, 0)</f>
        <v>6244</v>
      </c>
      <c r="AF113">
        <f ca="1">ROUND(_xlfn.NORM.INV(RAND(),GeneSummaryStats!$D113,GeneSummaryStats!$E113) *BarcodeSummaryStats!AE$7, 0)</f>
        <v>0</v>
      </c>
    </row>
    <row r="114" spans="1:32" x14ac:dyDescent="0.25">
      <c r="A114" t="str">
        <f>BRT_PGx_GNXS_pilot_manuallibrar!A114</f>
        <v>CYP2D6,CYP2D6_cnv</v>
      </c>
      <c r="B114" t="str">
        <f>BRT_PGx_GNXS_pilot_manuallibrar!B114</f>
        <v>CYP2D6_cnv_44.3.101897</v>
      </c>
      <c r="C114">
        <f ca="1">ROUND(_xlfn.NORM.INV(RAND(),GeneSummaryStats!$D114,GeneSummaryStats!$E114) *BarcodeSummaryStats!B$7, 0)</f>
        <v>1615</v>
      </c>
      <c r="D114">
        <f ca="1">ROUND(_xlfn.NORM.INV(RAND(),GeneSummaryStats!$D114,GeneSummaryStats!$E114) *BarcodeSummaryStats!C$7, 0)</f>
        <v>1346</v>
      </c>
      <c r="E114">
        <f ca="1">ROUND(_xlfn.NORM.INV(RAND(),GeneSummaryStats!$D114,GeneSummaryStats!$E114) *BarcodeSummaryStats!D$7, 0)</f>
        <v>3872</v>
      </c>
      <c r="F114">
        <f ca="1">ROUND(_xlfn.NORM.INV(RAND(),GeneSummaryStats!$D114,GeneSummaryStats!$E114) *BarcodeSummaryStats!E$7, 0)</f>
        <v>2616</v>
      </c>
      <c r="G114">
        <f ca="1">ROUND(_xlfn.NORM.INV(RAND(),GeneSummaryStats!$D114,GeneSummaryStats!$E114) *BarcodeSummaryStats!F$7, 0)</f>
        <v>3115</v>
      </c>
      <c r="H114">
        <f ca="1">ROUND(_xlfn.NORM.INV(RAND(),GeneSummaryStats!$D114,GeneSummaryStats!$E114) *BarcodeSummaryStats!G$7, 0)</f>
        <v>2237</v>
      </c>
      <c r="I114">
        <f ca="1">ROUND(_xlfn.NORM.INV(RAND(),GeneSummaryStats!$D114,GeneSummaryStats!$E114) *BarcodeSummaryStats!H$7, 0)</f>
        <v>1952</v>
      </c>
      <c r="J114">
        <f ca="1">ROUND(_xlfn.NORM.INV(RAND(),GeneSummaryStats!$D114,GeneSummaryStats!$E114) *BarcodeSummaryStats!I$7, 0)</f>
        <v>3965</v>
      </c>
      <c r="K114">
        <f ca="1">ROUND(_xlfn.NORM.INV(RAND(),GeneSummaryStats!$D114,GeneSummaryStats!$E114) *BarcodeSummaryStats!J$7, 0)</f>
        <v>6323</v>
      </c>
      <c r="L114">
        <f ca="1">ROUND(_xlfn.NORM.INV(RAND(),GeneSummaryStats!$D114,GeneSummaryStats!$E114) *BarcodeSummaryStats!K$7, 0)</f>
        <v>1432</v>
      </c>
      <c r="M114">
        <f ca="1">ROUND(_xlfn.NORM.INV(RAND(),GeneSummaryStats!$D114,GeneSummaryStats!$E114) *BarcodeSummaryStats!L$7, 0)</f>
        <v>2926</v>
      </c>
      <c r="N114">
        <f ca="1">ROUND(_xlfn.NORM.INV(RAND(),GeneSummaryStats!$D114,GeneSummaryStats!$E114) *BarcodeSummaryStats!M$7, 0)</f>
        <v>3476</v>
      </c>
      <c r="O114">
        <f ca="1">ROUND(_xlfn.NORM.INV(RAND(),GeneSummaryStats!$D114,GeneSummaryStats!$E114) *BarcodeSummaryStats!N$7, 0)</f>
        <v>1633</v>
      </c>
      <c r="P114">
        <f ca="1">ROUND(_xlfn.NORM.INV(RAND(),GeneSummaryStats!$D114,GeneSummaryStats!$E114) *BarcodeSummaryStats!O$7, 0)</f>
        <v>2013</v>
      </c>
      <c r="Q114">
        <f ca="1">ROUND(_xlfn.NORM.INV(RAND(),GeneSummaryStats!$D114,GeneSummaryStats!$E114) *BarcodeSummaryStats!P$7, 0)</f>
        <v>503</v>
      </c>
      <c r="R114">
        <f ca="1">ROUND(_xlfn.NORM.INV(RAND(),GeneSummaryStats!$D114,GeneSummaryStats!$E114) *BarcodeSummaryStats!Q$7, 0)</f>
        <v>9587</v>
      </c>
      <c r="S114">
        <f ca="1">ROUND(_xlfn.NORM.INV(RAND(),GeneSummaryStats!$D114,GeneSummaryStats!$E114) *BarcodeSummaryStats!R$7, 0)</f>
        <v>3743</v>
      </c>
      <c r="T114">
        <f ca="1">ROUND(_xlfn.NORM.INV(RAND(),GeneSummaryStats!$D114,GeneSummaryStats!$E114) *BarcodeSummaryStats!S$7, 0)</f>
        <v>3806</v>
      </c>
      <c r="U114">
        <f ca="1">ROUND(_xlfn.NORM.INV(RAND(),GeneSummaryStats!$D114,GeneSummaryStats!$E114) *BarcodeSummaryStats!T$7, 0)</f>
        <v>5030</v>
      </c>
      <c r="V114">
        <f ca="1">ROUND(_xlfn.NORM.INV(RAND(),GeneSummaryStats!$D114,GeneSummaryStats!$E114) *BarcodeSummaryStats!U$7, 0)</f>
        <v>2028</v>
      </c>
      <c r="W114">
        <f ca="1">ROUND(_xlfn.NORM.INV(RAND(),GeneSummaryStats!$D114,GeneSummaryStats!$E114) *BarcodeSummaryStats!V$7, 0)</f>
        <v>4277</v>
      </c>
      <c r="X114">
        <f ca="1">ROUND(_xlfn.NORM.INV(RAND(),GeneSummaryStats!$D114,GeneSummaryStats!$E114) *BarcodeSummaryStats!W$7, 0)</f>
        <v>3355</v>
      </c>
      <c r="Y114">
        <f ca="1">ROUND(_xlfn.NORM.INV(RAND(),GeneSummaryStats!$D114,GeneSummaryStats!$E114) *BarcodeSummaryStats!X$7, 0)</f>
        <v>5599</v>
      </c>
      <c r="Z114">
        <f ca="1">ROUND(_xlfn.NORM.INV(RAND(),GeneSummaryStats!$D114,GeneSummaryStats!$E114) *BarcodeSummaryStats!Y$7, 0)</f>
        <v>4467</v>
      </c>
      <c r="AA114">
        <f ca="1">ROUND(_xlfn.NORM.INV(RAND(),GeneSummaryStats!$D114,GeneSummaryStats!$E114) *BarcodeSummaryStats!Z$7, 0)</f>
        <v>3130</v>
      </c>
      <c r="AB114">
        <f ca="1">ROUND(_xlfn.NORM.INV(RAND(),GeneSummaryStats!$D114,GeneSummaryStats!$E114) *BarcodeSummaryStats!AA$7, 0)</f>
        <v>2453</v>
      </c>
      <c r="AC114">
        <f ca="1">ROUND(_xlfn.NORM.INV(RAND(),GeneSummaryStats!$D114,GeneSummaryStats!$E114) *BarcodeSummaryStats!AB$7, 0)</f>
        <v>4386</v>
      </c>
      <c r="AD114">
        <f ca="1">ROUND(_xlfn.NORM.INV(RAND(),GeneSummaryStats!$D114,GeneSummaryStats!$E114) *BarcodeSummaryStats!AC$7, 0)</f>
        <v>2917</v>
      </c>
      <c r="AE114">
        <f ca="1">ROUND(_xlfn.NORM.INV(RAND(),GeneSummaryStats!$D114,GeneSummaryStats!$E114) *BarcodeSummaryStats!AD$7, 0)</f>
        <v>2361</v>
      </c>
      <c r="AF114">
        <f ca="1">ROUND(_xlfn.NORM.INV(RAND(),GeneSummaryStats!$D114,GeneSummaryStats!$E114) *BarcodeSummaryStats!AE$7, 0)</f>
        <v>0</v>
      </c>
    </row>
    <row r="115" spans="1:32" x14ac:dyDescent="0.25">
      <c r="A115" t="str">
        <f>BRT_PGx_GNXS_pilot_manuallibrar!A115</f>
        <v>CYP2D6,CYP2D6_cnv</v>
      </c>
      <c r="B115" t="str">
        <f>BRT_PGx_GNXS_pilot_manuallibrar!B115</f>
        <v>CYP2D6_cnv_44.4.64739</v>
      </c>
      <c r="C115">
        <f ca="1">ROUND(_xlfn.NORM.INV(RAND(),GeneSummaryStats!$D115,GeneSummaryStats!$E115) *BarcodeSummaryStats!B$7, 0)</f>
        <v>1587</v>
      </c>
      <c r="D115">
        <f ca="1">ROUND(_xlfn.NORM.INV(RAND(),GeneSummaryStats!$D115,GeneSummaryStats!$E115) *BarcodeSummaryStats!C$7, 0)</f>
        <v>962</v>
      </c>
      <c r="E115">
        <f ca="1">ROUND(_xlfn.NORM.INV(RAND(),GeneSummaryStats!$D115,GeneSummaryStats!$E115) *BarcodeSummaryStats!D$7, 0)</f>
        <v>2985</v>
      </c>
      <c r="F115">
        <f ca="1">ROUND(_xlfn.NORM.INV(RAND(),GeneSummaryStats!$D115,GeneSummaryStats!$E115) *BarcodeSummaryStats!E$7, 0)</f>
        <v>471</v>
      </c>
      <c r="G115">
        <f ca="1">ROUND(_xlfn.NORM.INV(RAND(),GeneSummaryStats!$D115,GeneSummaryStats!$E115) *BarcodeSummaryStats!F$7, 0)</f>
        <v>2608</v>
      </c>
      <c r="H115">
        <f ca="1">ROUND(_xlfn.NORM.INV(RAND(),GeneSummaryStats!$D115,GeneSummaryStats!$E115) *BarcodeSummaryStats!G$7, 0)</f>
        <v>3132</v>
      </c>
      <c r="I115">
        <f ca="1">ROUND(_xlfn.NORM.INV(RAND(),GeneSummaryStats!$D115,GeneSummaryStats!$E115) *BarcodeSummaryStats!H$7, 0)</f>
        <v>988</v>
      </c>
      <c r="J115">
        <f ca="1">ROUND(_xlfn.NORM.INV(RAND(),GeneSummaryStats!$D115,GeneSummaryStats!$E115) *BarcodeSummaryStats!I$7, 0)</f>
        <v>1690</v>
      </c>
      <c r="K115">
        <f ca="1">ROUND(_xlfn.NORM.INV(RAND(),GeneSummaryStats!$D115,GeneSummaryStats!$E115) *BarcodeSummaryStats!J$7, 0)</f>
        <v>3442</v>
      </c>
      <c r="L115">
        <f ca="1">ROUND(_xlfn.NORM.INV(RAND(),GeneSummaryStats!$D115,GeneSummaryStats!$E115) *BarcodeSummaryStats!K$7, 0)</f>
        <v>2428</v>
      </c>
      <c r="M115">
        <f ca="1">ROUND(_xlfn.NORM.INV(RAND(),GeneSummaryStats!$D115,GeneSummaryStats!$E115) *BarcodeSummaryStats!L$7, 0)</f>
        <v>1227</v>
      </c>
      <c r="N115">
        <f ca="1">ROUND(_xlfn.NORM.INV(RAND(),GeneSummaryStats!$D115,GeneSummaryStats!$E115) *BarcodeSummaryStats!M$7, 0)</f>
        <v>3534</v>
      </c>
      <c r="O115">
        <f ca="1">ROUND(_xlfn.NORM.INV(RAND(),GeneSummaryStats!$D115,GeneSummaryStats!$E115) *BarcodeSummaryStats!N$7, 0)</f>
        <v>740</v>
      </c>
      <c r="P115">
        <f ca="1">ROUND(_xlfn.NORM.INV(RAND(),GeneSummaryStats!$D115,GeneSummaryStats!$E115) *BarcodeSummaryStats!O$7, 0)</f>
        <v>2159</v>
      </c>
      <c r="Q115">
        <f ca="1">ROUND(_xlfn.NORM.INV(RAND(),GeneSummaryStats!$D115,GeneSummaryStats!$E115) *BarcodeSummaryStats!P$7, 0)</f>
        <v>3277</v>
      </c>
      <c r="R115">
        <f ca="1">ROUND(_xlfn.NORM.INV(RAND(),GeneSummaryStats!$D115,GeneSummaryStats!$E115) *BarcodeSummaryStats!Q$7, 0)</f>
        <v>5051</v>
      </c>
      <c r="S115">
        <f ca="1">ROUND(_xlfn.NORM.INV(RAND(),GeneSummaryStats!$D115,GeneSummaryStats!$E115) *BarcodeSummaryStats!R$7, 0)</f>
        <v>3208</v>
      </c>
      <c r="T115">
        <f ca="1">ROUND(_xlfn.NORM.INV(RAND(),GeneSummaryStats!$D115,GeneSummaryStats!$E115) *BarcodeSummaryStats!S$7, 0)</f>
        <v>2388</v>
      </c>
      <c r="U115">
        <f ca="1">ROUND(_xlfn.NORM.INV(RAND(),GeneSummaryStats!$D115,GeneSummaryStats!$E115) *BarcodeSummaryStats!T$7, 0)</f>
        <v>3145</v>
      </c>
      <c r="V115">
        <f ca="1">ROUND(_xlfn.NORM.INV(RAND(),GeneSummaryStats!$D115,GeneSummaryStats!$E115) *BarcodeSummaryStats!U$7, 0)</f>
        <v>1645</v>
      </c>
      <c r="W115">
        <f ca="1">ROUND(_xlfn.NORM.INV(RAND(),GeneSummaryStats!$D115,GeneSummaryStats!$E115) *BarcodeSummaryStats!V$7, 0)</f>
        <v>6131</v>
      </c>
      <c r="X115">
        <f ca="1">ROUND(_xlfn.NORM.INV(RAND(),GeneSummaryStats!$D115,GeneSummaryStats!$E115) *BarcodeSummaryStats!W$7, 0)</f>
        <v>948</v>
      </c>
      <c r="Y115">
        <f ca="1">ROUND(_xlfn.NORM.INV(RAND(),GeneSummaryStats!$D115,GeneSummaryStats!$E115) *BarcodeSummaryStats!X$7, 0)</f>
        <v>2813</v>
      </c>
      <c r="Z115">
        <f ca="1">ROUND(_xlfn.NORM.INV(RAND(),GeneSummaryStats!$D115,GeneSummaryStats!$E115) *BarcodeSummaryStats!Y$7, 0)</f>
        <v>2243</v>
      </c>
      <c r="AA115">
        <f ca="1">ROUND(_xlfn.NORM.INV(RAND(),GeneSummaryStats!$D115,GeneSummaryStats!$E115) *BarcodeSummaryStats!Z$7, 0)</f>
        <v>2990</v>
      </c>
      <c r="AB115">
        <f ca="1">ROUND(_xlfn.NORM.INV(RAND(),GeneSummaryStats!$D115,GeneSummaryStats!$E115) *BarcodeSummaryStats!AA$7, 0)</f>
        <v>3446</v>
      </c>
      <c r="AC115">
        <f ca="1">ROUND(_xlfn.NORM.INV(RAND(),GeneSummaryStats!$D115,GeneSummaryStats!$E115) *BarcodeSummaryStats!AB$7, 0)</f>
        <v>3152</v>
      </c>
      <c r="AD115">
        <f ca="1">ROUND(_xlfn.NORM.INV(RAND(),GeneSummaryStats!$D115,GeneSummaryStats!$E115) *BarcodeSummaryStats!AC$7, 0)</f>
        <v>3608</v>
      </c>
      <c r="AE115">
        <f ca="1">ROUND(_xlfn.NORM.INV(RAND(),GeneSummaryStats!$D115,GeneSummaryStats!$E115) *BarcodeSummaryStats!AD$7, 0)</f>
        <v>3626</v>
      </c>
      <c r="AF115">
        <f ca="1">ROUND(_xlfn.NORM.INV(RAND(),GeneSummaryStats!$D115,GeneSummaryStats!$E115) *BarcodeSummaryStats!AE$7, 0)</f>
        <v>0</v>
      </c>
    </row>
    <row r="116" spans="1:32" x14ac:dyDescent="0.25">
      <c r="A116" t="str">
        <f>BRT_PGx_GNXS_pilot_manuallibrar!A116</f>
        <v>CYP2D6,rs201377835,rs28371706,CYP2D6_cnv</v>
      </c>
      <c r="B116" t="str">
        <f>BRT_PGx_GNXS_pilot_manuallibrar!B116</f>
        <v>SP_815.4.124704</v>
      </c>
      <c r="C116">
        <f ca="1">ROUND(_xlfn.NORM.INV(RAND(),GeneSummaryStats!$D116,GeneSummaryStats!$E116) *BarcodeSummaryStats!B$7, 0)</f>
        <v>1700</v>
      </c>
      <c r="D116">
        <f ca="1">ROUND(_xlfn.NORM.INV(RAND(),GeneSummaryStats!$D116,GeneSummaryStats!$E116) *BarcodeSummaryStats!C$7, 0)</f>
        <v>1963</v>
      </c>
      <c r="E116">
        <f ca="1">ROUND(_xlfn.NORM.INV(RAND(),GeneSummaryStats!$D116,GeneSummaryStats!$E116) *BarcodeSummaryStats!D$7, 0)</f>
        <v>5527</v>
      </c>
      <c r="F116">
        <f ca="1">ROUND(_xlfn.NORM.INV(RAND(),GeneSummaryStats!$D116,GeneSummaryStats!$E116) *BarcodeSummaryStats!E$7, 0)</f>
        <v>2363</v>
      </c>
      <c r="G116">
        <f ca="1">ROUND(_xlfn.NORM.INV(RAND(),GeneSummaryStats!$D116,GeneSummaryStats!$E116) *BarcodeSummaryStats!F$7, 0)</f>
        <v>2999</v>
      </c>
      <c r="H116">
        <f ca="1">ROUND(_xlfn.NORM.INV(RAND(),GeneSummaryStats!$D116,GeneSummaryStats!$E116) *BarcodeSummaryStats!G$7, 0)</f>
        <v>3337</v>
      </c>
      <c r="I116">
        <f ca="1">ROUND(_xlfn.NORM.INV(RAND(),GeneSummaryStats!$D116,GeneSummaryStats!$E116) *BarcodeSummaryStats!H$7, 0)</f>
        <v>1992</v>
      </c>
      <c r="J116">
        <f ca="1">ROUND(_xlfn.NORM.INV(RAND(),GeneSummaryStats!$D116,GeneSummaryStats!$E116) *BarcodeSummaryStats!I$7, 0)</f>
        <v>2069</v>
      </c>
      <c r="K116">
        <f ca="1">ROUND(_xlfn.NORM.INV(RAND(),GeneSummaryStats!$D116,GeneSummaryStats!$E116) *BarcodeSummaryStats!J$7, 0)</f>
        <v>4047</v>
      </c>
      <c r="L116">
        <f ca="1">ROUND(_xlfn.NORM.INV(RAND(),GeneSummaryStats!$D116,GeneSummaryStats!$E116) *BarcodeSummaryStats!K$7, 0)</f>
        <v>1053</v>
      </c>
      <c r="M116">
        <f ca="1">ROUND(_xlfn.NORM.INV(RAND(),GeneSummaryStats!$D116,GeneSummaryStats!$E116) *BarcodeSummaryStats!L$7, 0)</f>
        <v>2988</v>
      </c>
      <c r="N116">
        <f ca="1">ROUND(_xlfn.NORM.INV(RAND(),GeneSummaryStats!$D116,GeneSummaryStats!$E116) *BarcodeSummaryStats!M$7, 0)</f>
        <v>3864</v>
      </c>
      <c r="O116">
        <f ca="1">ROUND(_xlfn.NORM.INV(RAND(),GeneSummaryStats!$D116,GeneSummaryStats!$E116) *BarcodeSummaryStats!N$7, 0)</f>
        <v>392</v>
      </c>
      <c r="P116">
        <f ca="1">ROUND(_xlfn.NORM.INV(RAND(),GeneSummaryStats!$D116,GeneSummaryStats!$E116) *BarcodeSummaryStats!O$7, 0)</f>
        <v>830</v>
      </c>
      <c r="Q116">
        <f ca="1">ROUND(_xlfn.NORM.INV(RAND(),GeneSummaryStats!$D116,GeneSummaryStats!$E116) *BarcodeSummaryStats!P$7, 0)</f>
        <v>5557</v>
      </c>
      <c r="R116">
        <f ca="1">ROUND(_xlfn.NORM.INV(RAND(),GeneSummaryStats!$D116,GeneSummaryStats!$E116) *BarcodeSummaryStats!Q$7, 0)</f>
        <v>2514</v>
      </c>
      <c r="S116">
        <f ca="1">ROUND(_xlfn.NORM.INV(RAND(),GeneSummaryStats!$D116,GeneSummaryStats!$E116) *BarcodeSummaryStats!R$7, 0)</f>
        <v>4473</v>
      </c>
      <c r="T116">
        <f ca="1">ROUND(_xlfn.NORM.INV(RAND(),GeneSummaryStats!$D116,GeneSummaryStats!$E116) *BarcodeSummaryStats!S$7, 0)</f>
        <v>4512</v>
      </c>
      <c r="U116">
        <f ca="1">ROUND(_xlfn.NORM.INV(RAND(),GeneSummaryStats!$D116,GeneSummaryStats!$E116) *BarcodeSummaryStats!T$7, 0)</f>
        <v>2839</v>
      </c>
      <c r="V116">
        <f ca="1">ROUND(_xlfn.NORM.INV(RAND(),GeneSummaryStats!$D116,GeneSummaryStats!$E116) *BarcodeSummaryStats!U$7, 0)</f>
        <v>1640</v>
      </c>
      <c r="W116">
        <f ca="1">ROUND(_xlfn.NORM.INV(RAND(),GeneSummaryStats!$D116,GeneSummaryStats!$E116) *BarcodeSummaryStats!V$7, 0)</f>
        <v>3235</v>
      </c>
      <c r="X116">
        <f ca="1">ROUND(_xlfn.NORM.INV(RAND(),GeneSummaryStats!$D116,GeneSummaryStats!$E116) *BarcodeSummaryStats!W$7, 0)</f>
        <v>2249</v>
      </c>
      <c r="Y116">
        <f ca="1">ROUND(_xlfn.NORM.INV(RAND(),GeneSummaryStats!$D116,GeneSummaryStats!$E116) *BarcodeSummaryStats!X$7, 0)</f>
        <v>3964</v>
      </c>
      <c r="Z116">
        <f ca="1">ROUND(_xlfn.NORM.INV(RAND(),GeneSummaryStats!$D116,GeneSummaryStats!$E116) *BarcodeSummaryStats!Y$7, 0)</f>
        <v>2794</v>
      </c>
      <c r="AA116">
        <f ca="1">ROUND(_xlfn.NORM.INV(RAND(),GeneSummaryStats!$D116,GeneSummaryStats!$E116) *BarcodeSummaryStats!Z$7, 0)</f>
        <v>3792</v>
      </c>
      <c r="AB116">
        <f ca="1">ROUND(_xlfn.NORM.INV(RAND(),GeneSummaryStats!$D116,GeneSummaryStats!$E116) *BarcodeSummaryStats!AA$7, 0)</f>
        <v>379</v>
      </c>
      <c r="AC116">
        <f ca="1">ROUND(_xlfn.NORM.INV(RAND(),GeneSummaryStats!$D116,GeneSummaryStats!$E116) *BarcodeSummaryStats!AB$7, 0)</f>
        <v>1267</v>
      </c>
      <c r="AD116">
        <f ca="1">ROUND(_xlfn.NORM.INV(RAND(),GeneSummaryStats!$D116,GeneSummaryStats!$E116) *BarcodeSummaryStats!AC$7, 0)</f>
        <v>3033</v>
      </c>
      <c r="AE116">
        <f ca="1">ROUND(_xlfn.NORM.INV(RAND(),GeneSummaryStats!$D116,GeneSummaryStats!$E116) *BarcodeSummaryStats!AD$7, 0)</f>
        <v>4276</v>
      </c>
      <c r="AF116">
        <f ca="1">ROUND(_xlfn.NORM.INV(RAND(),GeneSummaryStats!$D116,GeneSummaryStats!$E116) *BarcodeSummaryStats!AE$7, 0)</f>
        <v>0</v>
      </c>
    </row>
    <row r="117" spans="1:32" x14ac:dyDescent="0.25">
      <c r="A117" t="str">
        <f>BRT_PGx_GNXS_pilot_manuallibrar!A117</f>
        <v>CYP2D6,rs72549357,rs5030862,CYP2D6_cnv,rs1065852,rs769258</v>
      </c>
      <c r="B117" t="str">
        <f>BRT_PGx_GNXS_pilot_manuallibrar!B117</f>
        <v>SP_816.151728</v>
      </c>
      <c r="C117">
        <f ca="1">ROUND(_xlfn.NORM.INV(RAND(),GeneSummaryStats!$D117,GeneSummaryStats!$E117) *BarcodeSummaryStats!B$7, 0)</f>
        <v>5069</v>
      </c>
      <c r="D117">
        <f ca="1">ROUND(_xlfn.NORM.INV(RAND(),GeneSummaryStats!$D117,GeneSummaryStats!$E117) *BarcodeSummaryStats!C$7, 0)</f>
        <v>2930</v>
      </c>
      <c r="E117">
        <f ca="1">ROUND(_xlfn.NORM.INV(RAND(),GeneSummaryStats!$D117,GeneSummaryStats!$E117) *BarcodeSummaryStats!D$7, 0)</f>
        <v>6230</v>
      </c>
      <c r="F117">
        <f ca="1">ROUND(_xlfn.NORM.INV(RAND(),GeneSummaryStats!$D117,GeneSummaryStats!$E117) *BarcodeSummaryStats!E$7, 0)</f>
        <v>2971</v>
      </c>
      <c r="G117">
        <f ca="1">ROUND(_xlfn.NORM.INV(RAND(),GeneSummaryStats!$D117,GeneSummaryStats!$E117) *BarcodeSummaryStats!F$7, 0)</f>
        <v>4041</v>
      </c>
      <c r="H117">
        <f ca="1">ROUND(_xlfn.NORM.INV(RAND(),GeneSummaryStats!$D117,GeneSummaryStats!$E117) *BarcodeSummaryStats!G$7, 0)</f>
        <v>2621</v>
      </c>
      <c r="I117">
        <f ca="1">ROUND(_xlfn.NORM.INV(RAND(),GeneSummaryStats!$D117,GeneSummaryStats!$E117) *BarcodeSummaryStats!H$7, 0)</f>
        <v>2799</v>
      </c>
      <c r="J117">
        <f ca="1">ROUND(_xlfn.NORM.INV(RAND(),GeneSummaryStats!$D117,GeneSummaryStats!$E117) *BarcodeSummaryStats!I$7, 0)</f>
        <v>467</v>
      </c>
      <c r="K117">
        <f ca="1">ROUND(_xlfn.NORM.INV(RAND(),GeneSummaryStats!$D117,GeneSummaryStats!$E117) *BarcodeSummaryStats!J$7, 0)</f>
        <v>4480</v>
      </c>
      <c r="L117">
        <f ca="1">ROUND(_xlfn.NORM.INV(RAND(),GeneSummaryStats!$D117,GeneSummaryStats!$E117) *BarcodeSummaryStats!K$7, 0)</f>
        <v>3799</v>
      </c>
      <c r="M117">
        <f ca="1">ROUND(_xlfn.NORM.INV(RAND(),GeneSummaryStats!$D117,GeneSummaryStats!$E117) *BarcodeSummaryStats!L$7, 0)</f>
        <v>1912</v>
      </c>
      <c r="N117">
        <f ca="1">ROUND(_xlfn.NORM.INV(RAND(),GeneSummaryStats!$D117,GeneSummaryStats!$E117) *BarcodeSummaryStats!M$7, 0)</f>
        <v>3540</v>
      </c>
      <c r="O117">
        <f ca="1">ROUND(_xlfn.NORM.INV(RAND(),GeneSummaryStats!$D117,GeneSummaryStats!$E117) *BarcodeSummaryStats!N$7, 0)</f>
        <v>-1521</v>
      </c>
      <c r="P117">
        <f ca="1">ROUND(_xlfn.NORM.INV(RAND(),GeneSummaryStats!$D117,GeneSummaryStats!$E117) *BarcodeSummaryStats!O$7, 0)</f>
        <v>1787</v>
      </c>
      <c r="Q117">
        <f ca="1">ROUND(_xlfn.NORM.INV(RAND(),GeneSummaryStats!$D117,GeneSummaryStats!$E117) *BarcodeSummaryStats!P$7, 0)</f>
        <v>6619</v>
      </c>
      <c r="R117">
        <f ca="1">ROUND(_xlfn.NORM.INV(RAND(),GeneSummaryStats!$D117,GeneSummaryStats!$E117) *BarcodeSummaryStats!Q$7, 0)</f>
        <v>2618</v>
      </c>
      <c r="S117">
        <f ca="1">ROUND(_xlfn.NORM.INV(RAND(),GeneSummaryStats!$D117,GeneSummaryStats!$E117) *BarcodeSummaryStats!R$7, 0)</f>
        <v>1416</v>
      </c>
      <c r="T117">
        <f ca="1">ROUND(_xlfn.NORM.INV(RAND(),GeneSummaryStats!$D117,GeneSummaryStats!$E117) *BarcodeSummaryStats!S$7, 0)</f>
        <v>3344</v>
      </c>
      <c r="U117">
        <f ca="1">ROUND(_xlfn.NORM.INV(RAND(),GeneSummaryStats!$D117,GeneSummaryStats!$E117) *BarcodeSummaryStats!T$7, 0)</f>
        <v>2619</v>
      </c>
      <c r="V117">
        <f ca="1">ROUND(_xlfn.NORM.INV(RAND(),GeneSummaryStats!$D117,GeneSummaryStats!$E117) *BarcodeSummaryStats!U$7, 0)</f>
        <v>-54</v>
      </c>
      <c r="W117">
        <f ca="1">ROUND(_xlfn.NORM.INV(RAND(),GeneSummaryStats!$D117,GeneSummaryStats!$E117) *BarcodeSummaryStats!V$7, 0)</f>
        <v>6217</v>
      </c>
      <c r="X117">
        <f ca="1">ROUND(_xlfn.NORM.INV(RAND(),GeneSummaryStats!$D117,GeneSummaryStats!$E117) *BarcodeSummaryStats!W$7, 0)</f>
        <v>2302</v>
      </c>
      <c r="Y117">
        <f ca="1">ROUND(_xlfn.NORM.INV(RAND(),GeneSummaryStats!$D117,GeneSummaryStats!$E117) *BarcodeSummaryStats!X$7, 0)</f>
        <v>4362</v>
      </c>
      <c r="Z117">
        <f ca="1">ROUND(_xlfn.NORM.INV(RAND(),GeneSummaryStats!$D117,GeneSummaryStats!$E117) *BarcodeSummaryStats!Y$7, 0)</f>
        <v>1446</v>
      </c>
      <c r="AA117">
        <f ca="1">ROUND(_xlfn.NORM.INV(RAND(),GeneSummaryStats!$D117,GeneSummaryStats!$E117) *BarcodeSummaryStats!Z$7, 0)</f>
        <v>9036</v>
      </c>
      <c r="AB117">
        <f ca="1">ROUND(_xlfn.NORM.INV(RAND(),GeneSummaryStats!$D117,GeneSummaryStats!$E117) *BarcodeSummaryStats!AA$7, 0)</f>
        <v>2326</v>
      </c>
      <c r="AC117">
        <f ca="1">ROUND(_xlfn.NORM.INV(RAND(),GeneSummaryStats!$D117,GeneSummaryStats!$E117) *BarcodeSummaryStats!AB$7, 0)</f>
        <v>7031</v>
      </c>
      <c r="AD117">
        <f ca="1">ROUND(_xlfn.NORM.INV(RAND(),GeneSummaryStats!$D117,GeneSummaryStats!$E117) *BarcodeSummaryStats!AC$7, 0)</f>
        <v>1427</v>
      </c>
      <c r="AE117">
        <f ca="1">ROUND(_xlfn.NORM.INV(RAND(),GeneSummaryStats!$D117,GeneSummaryStats!$E117) *BarcodeSummaryStats!AD$7, 0)</f>
        <v>3168</v>
      </c>
      <c r="AF117">
        <f ca="1">ROUND(_xlfn.NORM.INV(RAND(),GeneSummaryStats!$D117,GeneSummaryStats!$E117) *BarcodeSummaryStats!AE$7, 0)</f>
        <v>0</v>
      </c>
    </row>
    <row r="118" spans="1:32" x14ac:dyDescent="0.25">
      <c r="A118" t="str">
        <f>BRT_PGx_GNXS_pilot_manuallibrar!A118</f>
        <v>CYP2D6,CYP2D6_cnv</v>
      </c>
      <c r="B118" t="str">
        <f>BRT_PGx_GNXS_pilot_manuallibrar!B118</f>
        <v>CYP2D6_cnv_44.5.12580</v>
      </c>
      <c r="C118">
        <f ca="1">ROUND(_xlfn.NORM.INV(RAND(),GeneSummaryStats!$D118,GeneSummaryStats!$E118) *BarcodeSummaryStats!B$7, 0)</f>
        <v>3972</v>
      </c>
      <c r="D118">
        <f ca="1">ROUND(_xlfn.NORM.INV(RAND(),GeneSummaryStats!$D118,GeneSummaryStats!$E118) *BarcodeSummaryStats!C$7, 0)</f>
        <v>2795</v>
      </c>
      <c r="E118">
        <f ca="1">ROUND(_xlfn.NORM.INV(RAND(),GeneSummaryStats!$D118,GeneSummaryStats!$E118) *BarcodeSummaryStats!D$7, 0)</f>
        <v>10318</v>
      </c>
      <c r="F118">
        <f ca="1">ROUND(_xlfn.NORM.INV(RAND(),GeneSummaryStats!$D118,GeneSummaryStats!$E118) *BarcodeSummaryStats!E$7, 0)</f>
        <v>3803</v>
      </c>
      <c r="G118">
        <f ca="1">ROUND(_xlfn.NORM.INV(RAND(),GeneSummaryStats!$D118,GeneSummaryStats!$E118) *BarcodeSummaryStats!F$7, 0)</f>
        <v>6431</v>
      </c>
      <c r="H118">
        <f ca="1">ROUND(_xlfn.NORM.INV(RAND(),GeneSummaryStats!$D118,GeneSummaryStats!$E118) *BarcodeSummaryStats!G$7, 0)</f>
        <v>7084</v>
      </c>
      <c r="I118">
        <f ca="1">ROUND(_xlfn.NORM.INV(RAND(),GeneSummaryStats!$D118,GeneSummaryStats!$E118) *BarcodeSummaryStats!H$7, 0)</f>
        <v>2504</v>
      </c>
      <c r="J118">
        <f ca="1">ROUND(_xlfn.NORM.INV(RAND(),GeneSummaryStats!$D118,GeneSummaryStats!$E118) *BarcodeSummaryStats!I$7, 0)</f>
        <v>1017</v>
      </c>
      <c r="K118">
        <f ca="1">ROUND(_xlfn.NORM.INV(RAND(),GeneSummaryStats!$D118,GeneSummaryStats!$E118) *BarcodeSummaryStats!J$7, 0)</f>
        <v>10444</v>
      </c>
      <c r="L118">
        <f ca="1">ROUND(_xlfn.NORM.INV(RAND(),GeneSummaryStats!$D118,GeneSummaryStats!$E118) *BarcodeSummaryStats!K$7, 0)</f>
        <v>176</v>
      </c>
      <c r="M118">
        <f ca="1">ROUND(_xlfn.NORM.INV(RAND(),GeneSummaryStats!$D118,GeneSummaryStats!$E118) *BarcodeSummaryStats!L$7, 0)</f>
        <v>3367</v>
      </c>
      <c r="N118">
        <f ca="1">ROUND(_xlfn.NORM.INV(RAND(),GeneSummaryStats!$D118,GeneSummaryStats!$E118) *BarcodeSummaryStats!M$7, 0)</f>
        <v>6461</v>
      </c>
      <c r="O118">
        <f ca="1">ROUND(_xlfn.NORM.INV(RAND(),GeneSummaryStats!$D118,GeneSummaryStats!$E118) *BarcodeSummaryStats!N$7, 0)</f>
        <v>1603</v>
      </c>
      <c r="P118">
        <f ca="1">ROUND(_xlfn.NORM.INV(RAND(),GeneSummaryStats!$D118,GeneSummaryStats!$E118) *BarcodeSummaryStats!O$7, 0)</f>
        <v>1151</v>
      </c>
      <c r="Q118">
        <f ca="1">ROUND(_xlfn.NORM.INV(RAND(),GeneSummaryStats!$D118,GeneSummaryStats!$E118) *BarcodeSummaryStats!P$7, 0)</f>
        <v>8486</v>
      </c>
      <c r="R118">
        <f ca="1">ROUND(_xlfn.NORM.INV(RAND(),GeneSummaryStats!$D118,GeneSummaryStats!$E118) *BarcodeSummaryStats!Q$7, 0)</f>
        <v>9548</v>
      </c>
      <c r="S118">
        <f ca="1">ROUND(_xlfn.NORM.INV(RAND(),GeneSummaryStats!$D118,GeneSummaryStats!$E118) *BarcodeSummaryStats!R$7, 0)</f>
        <v>3001</v>
      </c>
      <c r="T118">
        <f ca="1">ROUND(_xlfn.NORM.INV(RAND(),GeneSummaryStats!$D118,GeneSummaryStats!$E118) *BarcodeSummaryStats!S$7, 0)</f>
        <v>3412</v>
      </c>
      <c r="U118">
        <f ca="1">ROUND(_xlfn.NORM.INV(RAND(),GeneSummaryStats!$D118,GeneSummaryStats!$E118) *BarcodeSummaryStats!T$7, 0)</f>
        <v>3450</v>
      </c>
      <c r="V118">
        <f ca="1">ROUND(_xlfn.NORM.INV(RAND(),GeneSummaryStats!$D118,GeneSummaryStats!$E118) *BarcodeSummaryStats!U$7, 0)</f>
        <v>4603</v>
      </c>
      <c r="W118">
        <f ca="1">ROUND(_xlfn.NORM.INV(RAND(),GeneSummaryStats!$D118,GeneSummaryStats!$E118) *BarcodeSummaryStats!V$7, 0)</f>
        <v>3883</v>
      </c>
      <c r="X118">
        <f ca="1">ROUND(_xlfn.NORM.INV(RAND(),GeneSummaryStats!$D118,GeneSummaryStats!$E118) *BarcodeSummaryStats!W$7, 0)</f>
        <v>5697</v>
      </c>
      <c r="Y118">
        <f ca="1">ROUND(_xlfn.NORM.INV(RAND(),GeneSummaryStats!$D118,GeneSummaryStats!$E118) *BarcodeSummaryStats!X$7, 0)</f>
        <v>3589</v>
      </c>
      <c r="Z118">
        <f ca="1">ROUND(_xlfn.NORM.INV(RAND(),GeneSummaryStats!$D118,GeneSummaryStats!$E118) *BarcodeSummaryStats!Y$7, 0)</f>
        <v>5958</v>
      </c>
      <c r="AA118">
        <f ca="1">ROUND(_xlfn.NORM.INV(RAND(),GeneSummaryStats!$D118,GeneSummaryStats!$E118) *BarcodeSummaryStats!Z$7, 0)</f>
        <v>14307</v>
      </c>
      <c r="AB118">
        <f ca="1">ROUND(_xlfn.NORM.INV(RAND(),GeneSummaryStats!$D118,GeneSummaryStats!$E118) *BarcodeSummaryStats!AA$7, 0)</f>
        <v>6363</v>
      </c>
      <c r="AC118">
        <f ca="1">ROUND(_xlfn.NORM.INV(RAND(),GeneSummaryStats!$D118,GeneSummaryStats!$E118) *BarcodeSummaryStats!AB$7, 0)</f>
        <v>6631</v>
      </c>
      <c r="AD118">
        <f ca="1">ROUND(_xlfn.NORM.INV(RAND(),GeneSummaryStats!$D118,GeneSummaryStats!$E118) *BarcodeSummaryStats!AC$7, 0)</f>
        <v>5694</v>
      </c>
      <c r="AE118">
        <f ca="1">ROUND(_xlfn.NORM.INV(RAND(),GeneSummaryStats!$D118,GeneSummaryStats!$E118) *BarcodeSummaryStats!AD$7, 0)</f>
        <v>11395</v>
      </c>
      <c r="AF118">
        <f ca="1">ROUND(_xlfn.NORM.INV(RAND(),GeneSummaryStats!$D118,GeneSummaryStats!$E118) *BarcodeSummaryStats!AE$7, 0)</f>
        <v>0</v>
      </c>
    </row>
    <row r="119" spans="1:32" x14ac:dyDescent="0.25">
      <c r="A119" t="str">
        <f>BRT_PGx_GNXS_pilot_manuallibrar!A119</f>
        <v>CYP2D6,rs1080985</v>
      </c>
      <c r="B119" t="str">
        <f>BRT_PGx_GNXS_pilot_manuallibrar!B119</f>
        <v>SP_51.2016</v>
      </c>
      <c r="C119">
        <f ca="1">ROUND(_xlfn.NORM.INV(RAND(),GeneSummaryStats!$D119,GeneSummaryStats!$E119) *BarcodeSummaryStats!B$7, 0)</f>
        <v>682</v>
      </c>
      <c r="D119">
        <f ca="1">ROUND(_xlfn.NORM.INV(RAND(),GeneSummaryStats!$D119,GeneSummaryStats!$E119) *BarcodeSummaryStats!C$7, 0)</f>
        <v>2608</v>
      </c>
      <c r="E119">
        <f ca="1">ROUND(_xlfn.NORM.INV(RAND(),GeneSummaryStats!$D119,GeneSummaryStats!$E119) *BarcodeSummaryStats!D$7, 0)</f>
        <v>1724</v>
      </c>
      <c r="F119">
        <f ca="1">ROUND(_xlfn.NORM.INV(RAND(),GeneSummaryStats!$D119,GeneSummaryStats!$E119) *BarcodeSummaryStats!E$7, 0)</f>
        <v>3896</v>
      </c>
      <c r="G119">
        <f ca="1">ROUND(_xlfn.NORM.INV(RAND(),GeneSummaryStats!$D119,GeneSummaryStats!$E119) *BarcodeSummaryStats!F$7, 0)</f>
        <v>5137</v>
      </c>
      <c r="H119">
        <f ca="1">ROUND(_xlfn.NORM.INV(RAND(),GeneSummaryStats!$D119,GeneSummaryStats!$E119) *BarcodeSummaryStats!G$7, 0)</f>
        <v>3547</v>
      </c>
      <c r="I119">
        <f ca="1">ROUND(_xlfn.NORM.INV(RAND(),GeneSummaryStats!$D119,GeneSummaryStats!$E119) *BarcodeSummaryStats!H$7, 0)</f>
        <v>1480</v>
      </c>
      <c r="J119">
        <f ca="1">ROUND(_xlfn.NORM.INV(RAND(),GeneSummaryStats!$D119,GeneSummaryStats!$E119) *BarcodeSummaryStats!I$7, 0)</f>
        <v>2451</v>
      </c>
      <c r="K119">
        <f ca="1">ROUND(_xlfn.NORM.INV(RAND(),GeneSummaryStats!$D119,GeneSummaryStats!$E119) *BarcodeSummaryStats!J$7, 0)</f>
        <v>2660</v>
      </c>
      <c r="L119">
        <f ca="1">ROUND(_xlfn.NORM.INV(RAND(),GeneSummaryStats!$D119,GeneSummaryStats!$E119) *BarcodeSummaryStats!K$7, 0)</f>
        <v>4353</v>
      </c>
      <c r="M119">
        <f ca="1">ROUND(_xlfn.NORM.INV(RAND(),GeneSummaryStats!$D119,GeneSummaryStats!$E119) *BarcodeSummaryStats!L$7, 0)</f>
        <v>2897</v>
      </c>
      <c r="N119">
        <f ca="1">ROUND(_xlfn.NORM.INV(RAND(),GeneSummaryStats!$D119,GeneSummaryStats!$E119) *BarcodeSummaryStats!M$7, 0)</f>
        <v>6109</v>
      </c>
      <c r="O119">
        <f ca="1">ROUND(_xlfn.NORM.INV(RAND(),GeneSummaryStats!$D119,GeneSummaryStats!$E119) *BarcodeSummaryStats!N$7, 0)</f>
        <v>1124</v>
      </c>
      <c r="P119">
        <f ca="1">ROUND(_xlfn.NORM.INV(RAND(),GeneSummaryStats!$D119,GeneSummaryStats!$E119) *BarcodeSummaryStats!O$7, 0)</f>
        <v>2121</v>
      </c>
      <c r="Q119">
        <f ca="1">ROUND(_xlfn.NORM.INV(RAND(),GeneSummaryStats!$D119,GeneSummaryStats!$E119) *BarcodeSummaryStats!P$7, 0)</f>
        <v>14291</v>
      </c>
      <c r="R119">
        <f ca="1">ROUND(_xlfn.NORM.INV(RAND(),GeneSummaryStats!$D119,GeneSummaryStats!$E119) *BarcodeSummaryStats!Q$7, 0)</f>
        <v>5428</v>
      </c>
      <c r="S119">
        <f ca="1">ROUND(_xlfn.NORM.INV(RAND(),GeneSummaryStats!$D119,GeneSummaryStats!$E119) *BarcodeSummaryStats!R$7, 0)</f>
        <v>4725</v>
      </c>
      <c r="T119">
        <f ca="1">ROUND(_xlfn.NORM.INV(RAND(),GeneSummaryStats!$D119,GeneSummaryStats!$E119) *BarcodeSummaryStats!S$7, 0)</f>
        <v>3746</v>
      </c>
      <c r="U119">
        <f ca="1">ROUND(_xlfn.NORM.INV(RAND(),GeneSummaryStats!$D119,GeneSummaryStats!$E119) *BarcodeSummaryStats!T$7, 0)</f>
        <v>3736</v>
      </c>
      <c r="V119">
        <f ca="1">ROUND(_xlfn.NORM.INV(RAND(),GeneSummaryStats!$D119,GeneSummaryStats!$E119) *BarcodeSummaryStats!U$7, 0)</f>
        <v>2250</v>
      </c>
      <c r="W119">
        <f ca="1">ROUND(_xlfn.NORM.INV(RAND(),GeneSummaryStats!$D119,GeneSummaryStats!$E119) *BarcodeSummaryStats!V$7, 0)</f>
        <v>4107</v>
      </c>
      <c r="X119">
        <f ca="1">ROUND(_xlfn.NORM.INV(RAND(),GeneSummaryStats!$D119,GeneSummaryStats!$E119) *BarcodeSummaryStats!W$7, 0)</f>
        <v>-600</v>
      </c>
      <c r="Y119">
        <f ca="1">ROUND(_xlfn.NORM.INV(RAND(),GeneSummaryStats!$D119,GeneSummaryStats!$E119) *BarcodeSummaryStats!X$7, 0)</f>
        <v>2458</v>
      </c>
      <c r="Z119">
        <f ca="1">ROUND(_xlfn.NORM.INV(RAND(),GeneSummaryStats!$D119,GeneSummaryStats!$E119) *BarcodeSummaryStats!Y$7, 0)</f>
        <v>2963</v>
      </c>
      <c r="AA119">
        <f ca="1">ROUND(_xlfn.NORM.INV(RAND(),GeneSummaryStats!$D119,GeneSummaryStats!$E119) *BarcodeSummaryStats!Z$7, 0)</f>
        <v>1606</v>
      </c>
      <c r="AB119">
        <f ca="1">ROUND(_xlfn.NORM.INV(RAND(),GeneSummaryStats!$D119,GeneSummaryStats!$E119) *BarcodeSummaryStats!AA$7, 0)</f>
        <v>3199</v>
      </c>
      <c r="AC119">
        <f ca="1">ROUND(_xlfn.NORM.INV(RAND(),GeneSummaryStats!$D119,GeneSummaryStats!$E119) *BarcodeSummaryStats!AB$7, 0)</f>
        <v>1015</v>
      </c>
      <c r="AD119">
        <f ca="1">ROUND(_xlfn.NORM.INV(RAND(),GeneSummaryStats!$D119,GeneSummaryStats!$E119) *BarcodeSummaryStats!AC$7, 0)</f>
        <v>3252</v>
      </c>
      <c r="AE119">
        <f ca="1">ROUND(_xlfn.NORM.INV(RAND(),GeneSummaryStats!$D119,GeneSummaryStats!$E119) *BarcodeSummaryStats!AD$7, 0)</f>
        <v>3405</v>
      </c>
      <c r="AF119">
        <f ca="1">ROUND(_xlfn.NORM.INV(RAND(),GeneSummaryStats!$D119,GeneSummaryStats!$E119) *BarcodeSummaryStats!AE$7, 0)</f>
        <v>0</v>
      </c>
    </row>
    <row r="120" spans="1:32" x14ac:dyDescent="0.25">
      <c r="A120" t="str">
        <f>BRT_PGx_GNXS_pilot_manuallibrar!A120</f>
        <v>HTR2C,rs3813929</v>
      </c>
      <c r="B120" t="str">
        <f>BRT_PGx_GNXS_pilot_manuallibrar!B120</f>
        <v>SP_76.5893</v>
      </c>
      <c r="C120">
        <f ca="1">ROUND(_xlfn.NORM.INV(RAND(),GeneSummaryStats!$D120,GeneSummaryStats!$E120) *BarcodeSummaryStats!B$7, 0)</f>
        <v>3124</v>
      </c>
      <c r="D120">
        <f ca="1">ROUND(_xlfn.NORM.INV(RAND(),GeneSummaryStats!$D120,GeneSummaryStats!$E120) *BarcodeSummaryStats!C$7, 0)</f>
        <v>4805</v>
      </c>
      <c r="E120">
        <f ca="1">ROUND(_xlfn.NORM.INV(RAND(),GeneSummaryStats!$D120,GeneSummaryStats!$E120) *BarcodeSummaryStats!D$7, 0)</f>
        <v>6099</v>
      </c>
      <c r="F120">
        <f ca="1">ROUND(_xlfn.NORM.INV(RAND(),GeneSummaryStats!$D120,GeneSummaryStats!$E120) *BarcodeSummaryStats!E$7, 0)</f>
        <v>4706</v>
      </c>
      <c r="G120">
        <f ca="1">ROUND(_xlfn.NORM.INV(RAND(),GeneSummaryStats!$D120,GeneSummaryStats!$E120) *BarcodeSummaryStats!F$7, 0)</f>
        <v>3773</v>
      </c>
      <c r="H120">
        <f ca="1">ROUND(_xlfn.NORM.INV(RAND(),GeneSummaryStats!$D120,GeneSummaryStats!$E120) *BarcodeSummaryStats!G$7, 0)</f>
        <v>5699</v>
      </c>
      <c r="I120">
        <f ca="1">ROUND(_xlfn.NORM.INV(RAND(),GeneSummaryStats!$D120,GeneSummaryStats!$E120) *BarcodeSummaryStats!H$7, 0)</f>
        <v>2767</v>
      </c>
      <c r="J120">
        <f ca="1">ROUND(_xlfn.NORM.INV(RAND(),GeneSummaryStats!$D120,GeneSummaryStats!$E120) *BarcodeSummaryStats!I$7, 0)</f>
        <v>5701</v>
      </c>
      <c r="K120">
        <f ca="1">ROUND(_xlfn.NORM.INV(RAND(),GeneSummaryStats!$D120,GeneSummaryStats!$E120) *BarcodeSummaryStats!J$7, 0)</f>
        <v>7698</v>
      </c>
      <c r="L120">
        <f ca="1">ROUND(_xlfn.NORM.INV(RAND(),GeneSummaryStats!$D120,GeneSummaryStats!$E120) *BarcodeSummaryStats!K$7, 0)</f>
        <v>3833</v>
      </c>
      <c r="M120">
        <f ca="1">ROUND(_xlfn.NORM.INV(RAND(),GeneSummaryStats!$D120,GeneSummaryStats!$E120) *BarcodeSummaryStats!L$7, 0)</f>
        <v>3403</v>
      </c>
      <c r="N120">
        <f ca="1">ROUND(_xlfn.NORM.INV(RAND(),GeneSummaryStats!$D120,GeneSummaryStats!$E120) *BarcodeSummaryStats!M$7, 0)</f>
        <v>7427</v>
      </c>
      <c r="O120">
        <f ca="1">ROUND(_xlfn.NORM.INV(RAND(),GeneSummaryStats!$D120,GeneSummaryStats!$E120) *BarcodeSummaryStats!N$7, 0)</f>
        <v>3501</v>
      </c>
      <c r="P120">
        <f ca="1">ROUND(_xlfn.NORM.INV(RAND(),GeneSummaryStats!$D120,GeneSummaryStats!$E120) *BarcodeSummaryStats!O$7, 0)</f>
        <v>2690</v>
      </c>
      <c r="Q120">
        <f ca="1">ROUND(_xlfn.NORM.INV(RAND(),GeneSummaryStats!$D120,GeneSummaryStats!$E120) *BarcodeSummaryStats!P$7, 0)</f>
        <v>7546</v>
      </c>
      <c r="R120">
        <f ca="1">ROUND(_xlfn.NORM.INV(RAND(),GeneSummaryStats!$D120,GeneSummaryStats!$E120) *BarcodeSummaryStats!Q$7, 0)</f>
        <v>14689</v>
      </c>
      <c r="S120">
        <f ca="1">ROUND(_xlfn.NORM.INV(RAND(),GeneSummaryStats!$D120,GeneSummaryStats!$E120) *BarcodeSummaryStats!R$7, 0)</f>
        <v>4518</v>
      </c>
      <c r="T120">
        <f ca="1">ROUND(_xlfn.NORM.INV(RAND(),GeneSummaryStats!$D120,GeneSummaryStats!$E120) *BarcodeSummaryStats!S$7, 0)</f>
        <v>3962</v>
      </c>
      <c r="U120">
        <f ca="1">ROUND(_xlfn.NORM.INV(RAND(),GeneSummaryStats!$D120,GeneSummaryStats!$E120) *BarcodeSummaryStats!T$7, 0)</f>
        <v>4412</v>
      </c>
      <c r="V120">
        <f ca="1">ROUND(_xlfn.NORM.INV(RAND(),GeneSummaryStats!$D120,GeneSummaryStats!$E120) *BarcodeSummaryStats!U$7, 0)</f>
        <v>4364</v>
      </c>
      <c r="W120">
        <f ca="1">ROUND(_xlfn.NORM.INV(RAND(),GeneSummaryStats!$D120,GeneSummaryStats!$E120) *BarcodeSummaryStats!V$7, 0)</f>
        <v>5596</v>
      </c>
      <c r="X120">
        <f ca="1">ROUND(_xlfn.NORM.INV(RAND(),GeneSummaryStats!$D120,GeneSummaryStats!$E120) *BarcodeSummaryStats!W$7, 0)</f>
        <v>4957</v>
      </c>
      <c r="Y120">
        <f ca="1">ROUND(_xlfn.NORM.INV(RAND(),GeneSummaryStats!$D120,GeneSummaryStats!$E120) *BarcodeSummaryStats!X$7, 0)</f>
        <v>3396</v>
      </c>
      <c r="Z120">
        <f ca="1">ROUND(_xlfn.NORM.INV(RAND(),GeneSummaryStats!$D120,GeneSummaryStats!$E120) *BarcodeSummaryStats!Y$7, 0)</f>
        <v>2615</v>
      </c>
      <c r="AA120">
        <f ca="1">ROUND(_xlfn.NORM.INV(RAND(),GeneSummaryStats!$D120,GeneSummaryStats!$E120) *BarcodeSummaryStats!Z$7, 0)</f>
        <v>4795</v>
      </c>
      <c r="AB120">
        <f ca="1">ROUND(_xlfn.NORM.INV(RAND(),GeneSummaryStats!$D120,GeneSummaryStats!$E120) *BarcodeSummaryStats!AA$7, 0)</f>
        <v>5494</v>
      </c>
      <c r="AC120">
        <f ca="1">ROUND(_xlfn.NORM.INV(RAND(),GeneSummaryStats!$D120,GeneSummaryStats!$E120) *BarcodeSummaryStats!AB$7, 0)</f>
        <v>9933</v>
      </c>
      <c r="AD120">
        <f ca="1">ROUND(_xlfn.NORM.INV(RAND(),GeneSummaryStats!$D120,GeneSummaryStats!$E120) *BarcodeSummaryStats!AC$7, 0)</f>
        <v>2618</v>
      </c>
      <c r="AE120">
        <f ca="1">ROUND(_xlfn.NORM.INV(RAND(),GeneSummaryStats!$D120,GeneSummaryStats!$E120) *BarcodeSummaryStats!AD$7, 0)</f>
        <v>10114</v>
      </c>
      <c r="AF120">
        <f ca="1">ROUND(_xlfn.NORM.INV(RAND(),GeneSummaryStats!$D120,GeneSummaryStats!$E120) *BarcodeSummaryStats!AE$7, 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0"/>
  <sheetViews>
    <sheetView topLeftCell="B1" workbookViewId="0">
      <selection activeCell="B1" sqref="B1:AF1048576"/>
    </sheetView>
  </sheetViews>
  <sheetFormatPr defaultRowHeight="15" x14ac:dyDescent="0.25"/>
  <sheetData>
    <row r="1" spans="1:32" x14ac:dyDescent="0.25">
      <c r="A1" t="str">
        <f>IntermediateMock1!A1</f>
        <v>Gene</v>
      </c>
      <c r="B1" t="str">
        <f>IntermediateMock1!B1</f>
        <v>Target</v>
      </c>
      <c r="C1" t="str">
        <f>IntermediateMock1!C1</f>
        <v>IonCode_0101</v>
      </c>
      <c r="D1" t="str">
        <f>IntermediateMock1!D1</f>
        <v>IonCode_0102</v>
      </c>
      <c r="E1" t="str">
        <f>IntermediateMock1!E1</f>
        <v>IonCode_0103</v>
      </c>
      <c r="F1" t="str">
        <f>IntermediateMock1!F1</f>
        <v>IonCode_0104</v>
      </c>
      <c r="G1" t="str">
        <f>IntermediateMock1!G1</f>
        <v>IonCode_0106</v>
      </c>
      <c r="H1" t="str">
        <f>IntermediateMock1!H1</f>
        <v>IonCode_0107</v>
      </c>
      <c r="I1" t="str">
        <f>IntermediateMock1!I1</f>
        <v>IonCode_0108</v>
      </c>
      <c r="J1" t="str">
        <f>IntermediateMock1!J1</f>
        <v>IonCode_0109</v>
      </c>
      <c r="K1" t="str">
        <f>IntermediateMock1!K1</f>
        <v>IonCode_0110</v>
      </c>
      <c r="L1" t="str">
        <f>IntermediateMock1!L1</f>
        <v>IonCode_0111</v>
      </c>
      <c r="M1" t="str">
        <f>IntermediateMock1!M1</f>
        <v>IonCode_0112</v>
      </c>
      <c r="N1" t="str">
        <f>IntermediateMock1!N1</f>
        <v>IonCode_0114</v>
      </c>
      <c r="O1" t="str">
        <f>IntermediateMock1!O1</f>
        <v>IonCode_0115</v>
      </c>
      <c r="P1" t="str">
        <f>IntermediateMock1!P1</f>
        <v>IonCode_0116</v>
      </c>
      <c r="Q1" t="str">
        <f>IntermediateMock1!Q1</f>
        <v>IonCode_0117</v>
      </c>
      <c r="R1" t="str">
        <f>IntermediateMock1!R1</f>
        <v>IonCode_0118</v>
      </c>
      <c r="S1" t="str">
        <f>IntermediateMock1!S1</f>
        <v>IonCode_0119</v>
      </c>
      <c r="T1" t="str">
        <f>IntermediateMock1!T1</f>
        <v>IonCode_0120</v>
      </c>
      <c r="U1" t="str">
        <f>IntermediateMock1!U1</f>
        <v>IonCode_0121</v>
      </c>
      <c r="V1" t="str">
        <f>IntermediateMock1!V1</f>
        <v>IonCode_0122</v>
      </c>
      <c r="W1" t="str">
        <f>IntermediateMock1!W1</f>
        <v>IonCode_0123</v>
      </c>
      <c r="X1" t="str">
        <f>IntermediateMock1!X1</f>
        <v>IonCode_0124</v>
      </c>
      <c r="Y1" t="str">
        <f>IntermediateMock1!Y1</f>
        <v>IonCode_0126</v>
      </c>
      <c r="Z1" t="str">
        <f>IntermediateMock1!Z1</f>
        <v>IonCode_0127</v>
      </c>
      <c r="AA1" t="str">
        <f>IntermediateMock1!AA1</f>
        <v>IonCode_0128</v>
      </c>
      <c r="AB1" t="str">
        <f>IntermediateMock1!AB1</f>
        <v>IonCode_0129</v>
      </c>
      <c r="AC1" t="str">
        <f>IntermediateMock1!AC1</f>
        <v>IonCode_0130</v>
      </c>
      <c r="AD1" t="str">
        <f>IntermediateMock1!AD1</f>
        <v>IonCode_0131</v>
      </c>
      <c r="AE1" t="str">
        <f>IntermediateMock1!AE1</f>
        <v>IonCode_0132</v>
      </c>
      <c r="AF1" t="str">
        <f>IntermediateMock1!AF1</f>
        <v>IonCode_0133</v>
      </c>
    </row>
    <row r="2" spans="1:32" x14ac:dyDescent="0.25">
      <c r="A2" t="str">
        <f>IntermediateMock1!A2</f>
        <v>MTHFR,rs1801131</v>
      </c>
      <c r="C2">
        <f>MAX(0,IntermediateMock1!C2)</f>
        <v>3449</v>
      </c>
      <c r="D2">
        <f>MAX(0,IntermediateMock1!D2)</f>
        <v>3542</v>
      </c>
      <c r="E2">
        <f>MAX(0,IntermediateMock1!E2)</f>
        <v>5350</v>
      </c>
      <c r="F2">
        <f>MAX(0,IntermediateMock1!F2)</f>
        <v>3418</v>
      </c>
      <c r="G2">
        <f>MAX(0,IntermediateMock1!G2)</f>
        <v>4790</v>
      </c>
      <c r="H2">
        <f>MAX(0,IntermediateMock1!H2)</f>
        <v>4672</v>
      </c>
      <c r="I2">
        <f>MAX(0,IntermediateMock1!I2)</f>
        <v>2284</v>
      </c>
      <c r="J2">
        <f>MAX(0,IntermediateMock1!J2)</f>
        <v>5273</v>
      </c>
      <c r="K2">
        <f>MAX(0,IntermediateMock1!K2)</f>
        <v>8484</v>
      </c>
      <c r="L2">
        <f>MAX(0,IntermediateMock1!L2)</f>
        <v>7195</v>
      </c>
      <c r="M2">
        <f>MAX(0,IntermediateMock1!M2)</f>
        <v>3425</v>
      </c>
      <c r="N2">
        <f>MAX(0,IntermediateMock1!N2)</f>
        <v>4318</v>
      </c>
      <c r="O2">
        <f>MAX(0,IntermediateMock1!O2)</f>
        <v>6626</v>
      </c>
      <c r="P2">
        <f>MAX(0,IntermediateMock1!P2)</f>
        <v>6466</v>
      </c>
      <c r="Q2">
        <f>MAX(0,IntermediateMock1!Q2)</f>
        <v>1597</v>
      </c>
      <c r="R2">
        <f>MAX(0,IntermediateMock1!R2)</f>
        <v>3873</v>
      </c>
      <c r="S2">
        <f>MAX(0,IntermediateMock1!S2)</f>
        <v>7384</v>
      </c>
      <c r="T2">
        <f>MAX(0,IntermediateMock1!T2)</f>
        <v>4863</v>
      </c>
      <c r="U2">
        <f>MAX(0,IntermediateMock1!U2)</f>
        <v>3551</v>
      </c>
      <c r="V2">
        <f>MAX(0,IntermediateMock1!V2)</f>
        <v>2692</v>
      </c>
      <c r="W2">
        <f>MAX(0,IntermediateMock1!W2)</f>
        <v>2215</v>
      </c>
      <c r="X2">
        <f>MAX(0,IntermediateMock1!X2)</f>
        <v>4608</v>
      </c>
      <c r="Y2">
        <f>MAX(0,IntermediateMock1!Y2)</f>
        <v>6154</v>
      </c>
      <c r="Z2">
        <f>MAX(0,IntermediateMock1!Z2)</f>
        <v>7155</v>
      </c>
      <c r="AA2">
        <f>MAX(0,IntermediateMock1!AA2)</f>
        <v>4434</v>
      </c>
      <c r="AB2">
        <f>MAX(0,IntermediateMock1!AB2)</f>
        <v>6996</v>
      </c>
      <c r="AC2">
        <f>MAX(0,IntermediateMock1!AC2)</f>
        <v>4379</v>
      </c>
      <c r="AD2">
        <f>MAX(0,IntermediateMock1!AD2)</f>
        <v>7857</v>
      </c>
      <c r="AE2">
        <f>MAX(0,IntermediateMock1!AE2)</f>
        <v>2434</v>
      </c>
      <c r="AF2">
        <f>MAX(0,IntermediateMock1!AF2)</f>
        <v>0</v>
      </c>
    </row>
    <row r="3" spans="1:32" x14ac:dyDescent="0.25">
      <c r="A3" t="str">
        <f>IntermediateMock1!A3</f>
        <v>MTHFR,rs1801133</v>
      </c>
      <c r="C3">
        <f>MAX(0,IntermediateMock1!C3)</f>
        <v>4380</v>
      </c>
      <c r="D3">
        <f>MAX(0,IntermediateMock1!D3)</f>
        <v>5153</v>
      </c>
      <c r="E3">
        <f>MAX(0,IntermediateMock1!E3)</f>
        <v>7391</v>
      </c>
      <c r="F3">
        <f>MAX(0,IntermediateMock1!F3)</f>
        <v>3371</v>
      </c>
      <c r="G3">
        <f>MAX(0,IntermediateMock1!G3)</f>
        <v>4861</v>
      </c>
      <c r="H3">
        <f>MAX(0,IntermediateMock1!H3)</f>
        <v>3718</v>
      </c>
      <c r="I3">
        <f>MAX(0,IntermediateMock1!I3)</f>
        <v>3674</v>
      </c>
      <c r="J3">
        <f>MAX(0,IntermediateMock1!J3)</f>
        <v>6338</v>
      </c>
      <c r="K3">
        <f>MAX(0,IntermediateMock1!K3)</f>
        <v>3318</v>
      </c>
      <c r="L3">
        <f>MAX(0,IntermediateMock1!L3)</f>
        <v>5796</v>
      </c>
      <c r="M3">
        <f>MAX(0,IntermediateMock1!M3)</f>
        <v>1904</v>
      </c>
      <c r="N3">
        <f>MAX(0,IntermediateMock1!N3)</f>
        <v>3305</v>
      </c>
      <c r="O3">
        <f>MAX(0,IntermediateMock1!O3)</f>
        <v>7350</v>
      </c>
      <c r="P3">
        <f>MAX(0,IntermediateMock1!P3)</f>
        <v>4268</v>
      </c>
      <c r="Q3">
        <f>MAX(0,IntermediateMock1!Q3)</f>
        <v>2443</v>
      </c>
      <c r="R3">
        <f>MAX(0,IntermediateMock1!R3)</f>
        <v>3496</v>
      </c>
      <c r="S3">
        <f>MAX(0,IntermediateMock1!S3)</f>
        <v>4768</v>
      </c>
      <c r="T3">
        <f>MAX(0,IntermediateMock1!T3)</f>
        <v>5879</v>
      </c>
      <c r="U3">
        <f>MAX(0,IntermediateMock1!U3)</f>
        <v>5524</v>
      </c>
      <c r="V3">
        <f>MAX(0,IntermediateMock1!V3)</f>
        <v>3053</v>
      </c>
      <c r="W3">
        <f>MAX(0,IntermediateMock1!W3)</f>
        <v>5484</v>
      </c>
      <c r="X3">
        <f>MAX(0,IntermediateMock1!X3)</f>
        <v>4628</v>
      </c>
      <c r="Y3">
        <f>MAX(0,IntermediateMock1!Y3)</f>
        <v>7229</v>
      </c>
      <c r="Z3">
        <f>MAX(0,IntermediateMock1!Z3)</f>
        <v>8402</v>
      </c>
      <c r="AA3">
        <f>MAX(0,IntermediateMock1!AA3)</f>
        <v>3292</v>
      </c>
      <c r="AB3">
        <f>MAX(0,IntermediateMock1!AB3)</f>
        <v>5243</v>
      </c>
      <c r="AC3">
        <f>MAX(0,IntermediateMock1!AC3)</f>
        <v>5703</v>
      </c>
      <c r="AD3">
        <f>MAX(0,IntermediateMock1!AD3)</f>
        <v>6396</v>
      </c>
      <c r="AE3">
        <f>MAX(0,IntermediateMock1!AE3)</f>
        <v>2849</v>
      </c>
      <c r="AF3">
        <f>MAX(0,IntermediateMock1!AF3)</f>
        <v>0</v>
      </c>
    </row>
    <row r="4" spans="1:32" x14ac:dyDescent="0.25">
      <c r="A4" t="str">
        <f>IntermediateMock1!A4</f>
        <v>OPRD1,rs2236857</v>
      </c>
      <c r="C4">
        <f>MAX(0,IntermediateMock1!C4)</f>
        <v>6617</v>
      </c>
      <c r="D4">
        <f>MAX(0,IntermediateMock1!D4)</f>
        <v>5906</v>
      </c>
      <c r="E4">
        <f>MAX(0,IntermediateMock1!E4)</f>
        <v>5096</v>
      </c>
      <c r="F4">
        <f>MAX(0,IntermediateMock1!F4)</f>
        <v>3600</v>
      </c>
      <c r="G4">
        <f>MAX(0,IntermediateMock1!G4)</f>
        <v>5603</v>
      </c>
      <c r="H4">
        <f>MAX(0,IntermediateMock1!H4)</f>
        <v>1792</v>
      </c>
      <c r="I4">
        <f>MAX(0,IntermediateMock1!I4)</f>
        <v>3382</v>
      </c>
      <c r="J4">
        <f>MAX(0,IntermediateMock1!J4)</f>
        <v>5471</v>
      </c>
      <c r="K4">
        <f>MAX(0,IntermediateMock1!K4)</f>
        <v>4575</v>
      </c>
      <c r="L4">
        <f>MAX(0,IntermediateMock1!L4)</f>
        <v>4502</v>
      </c>
      <c r="M4">
        <f>MAX(0,IntermediateMock1!M4)</f>
        <v>4232</v>
      </c>
      <c r="N4">
        <f>MAX(0,IntermediateMock1!N4)</f>
        <v>4454</v>
      </c>
      <c r="O4">
        <f>MAX(0,IntermediateMock1!O4)</f>
        <v>6314</v>
      </c>
      <c r="P4">
        <f>MAX(0,IntermediateMock1!P4)</f>
        <v>4450</v>
      </c>
      <c r="Q4">
        <f>MAX(0,IntermediateMock1!Q4)</f>
        <v>3454</v>
      </c>
      <c r="R4">
        <f>MAX(0,IntermediateMock1!R4)</f>
        <v>2586</v>
      </c>
      <c r="S4">
        <f>MAX(0,IntermediateMock1!S4)</f>
        <v>4519</v>
      </c>
      <c r="T4">
        <f>MAX(0,IntermediateMock1!T4)</f>
        <v>4906</v>
      </c>
      <c r="U4">
        <f>MAX(0,IntermediateMock1!U4)</f>
        <v>4164</v>
      </c>
      <c r="V4">
        <f>MAX(0,IntermediateMock1!V4)</f>
        <v>4906</v>
      </c>
      <c r="W4">
        <f>MAX(0,IntermediateMock1!W4)</f>
        <v>4165</v>
      </c>
      <c r="X4">
        <f>MAX(0,IntermediateMock1!X4)</f>
        <v>4558</v>
      </c>
      <c r="Y4">
        <f>MAX(0,IntermediateMock1!Y4)</f>
        <v>5748</v>
      </c>
      <c r="Z4">
        <f>MAX(0,IntermediateMock1!Z4)</f>
        <v>7910</v>
      </c>
      <c r="AA4">
        <f>MAX(0,IntermediateMock1!AA4)</f>
        <v>3880</v>
      </c>
      <c r="AB4">
        <f>MAX(0,IntermediateMock1!AB4)</f>
        <v>7197</v>
      </c>
      <c r="AC4">
        <f>MAX(0,IntermediateMock1!AC4)</f>
        <v>3409</v>
      </c>
      <c r="AD4">
        <f>MAX(0,IntermediateMock1!AD4)</f>
        <v>1989</v>
      </c>
      <c r="AE4">
        <f>MAX(0,IntermediateMock1!AE4)</f>
        <v>3496</v>
      </c>
      <c r="AF4">
        <f>MAX(0,IntermediateMock1!AF4)</f>
        <v>0</v>
      </c>
    </row>
    <row r="5" spans="1:32" x14ac:dyDescent="0.25">
      <c r="A5" t="str">
        <f>IntermediateMock1!A5</f>
        <v>DPYD,rs1801268</v>
      </c>
      <c r="C5">
        <f>MAX(0,IntermediateMock1!C5)</f>
        <v>5409</v>
      </c>
      <c r="D5">
        <f>MAX(0,IntermediateMock1!D5)</f>
        <v>3542</v>
      </c>
      <c r="E5">
        <f>MAX(0,IntermediateMock1!E5)</f>
        <v>4732</v>
      </c>
      <c r="F5">
        <f>MAX(0,IntermediateMock1!F5)</f>
        <v>3027</v>
      </c>
      <c r="G5">
        <f>MAX(0,IntermediateMock1!G5)</f>
        <v>3994</v>
      </c>
      <c r="H5">
        <f>MAX(0,IntermediateMock1!H5)</f>
        <v>3308</v>
      </c>
      <c r="I5">
        <f>MAX(0,IntermediateMock1!I5)</f>
        <v>3514</v>
      </c>
      <c r="J5">
        <f>MAX(0,IntermediateMock1!J5)</f>
        <v>4396</v>
      </c>
      <c r="K5">
        <f>MAX(0,IntermediateMock1!K5)</f>
        <v>3878</v>
      </c>
      <c r="L5">
        <f>MAX(0,IntermediateMock1!L5)</f>
        <v>6325</v>
      </c>
      <c r="M5">
        <f>MAX(0,IntermediateMock1!M5)</f>
        <v>3833</v>
      </c>
      <c r="N5">
        <f>MAX(0,IntermediateMock1!N5)</f>
        <v>3730</v>
      </c>
      <c r="O5">
        <f>MAX(0,IntermediateMock1!O5)</f>
        <v>5425</v>
      </c>
      <c r="P5">
        <f>MAX(0,IntermediateMock1!P5)</f>
        <v>3451</v>
      </c>
      <c r="Q5">
        <f>MAX(0,IntermediateMock1!Q5)</f>
        <v>1833</v>
      </c>
      <c r="R5">
        <f>MAX(0,IntermediateMock1!R5)</f>
        <v>3569</v>
      </c>
      <c r="S5">
        <f>MAX(0,IntermediateMock1!S5)</f>
        <v>5029</v>
      </c>
      <c r="T5">
        <f>MAX(0,IntermediateMock1!T5)</f>
        <v>3837</v>
      </c>
      <c r="U5">
        <f>MAX(0,IntermediateMock1!U5)</f>
        <v>4769</v>
      </c>
      <c r="V5">
        <f>MAX(0,IntermediateMock1!V5)</f>
        <v>2565</v>
      </c>
      <c r="W5">
        <f>MAX(0,IntermediateMock1!W5)</f>
        <v>4861</v>
      </c>
      <c r="X5">
        <f>MAX(0,IntermediateMock1!X5)</f>
        <v>5129</v>
      </c>
      <c r="Y5">
        <f>MAX(0,IntermediateMock1!Y5)</f>
        <v>4540</v>
      </c>
      <c r="Z5">
        <f>MAX(0,IntermediateMock1!Z5)</f>
        <v>6612</v>
      </c>
      <c r="AA5">
        <f>MAX(0,IntermediateMock1!AA5)</f>
        <v>2723</v>
      </c>
      <c r="AB5">
        <f>MAX(0,IntermediateMock1!AB5)</f>
        <v>5068</v>
      </c>
      <c r="AC5">
        <f>MAX(0,IntermediateMock1!AC5)</f>
        <v>4041</v>
      </c>
      <c r="AD5">
        <f>MAX(0,IntermediateMock1!AD5)</f>
        <v>4450</v>
      </c>
      <c r="AE5">
        <f>MAX(0,IntermediateMock1!AE5)</f>
        <v>3670</v>
      </c>
      <c r="AF5">
        <f>MAX(0,IntermediateMock1!AF5)</f>
        <v>0</v>
      </c>
    </row>
    <row r="6" spans="1:32" x14ac:dyDescent="0.25">
      <c r="A6" t="str">
        <f>IntermediateMock1!A6</f>
        <v>DPYD,rs1801267</v>
      </c>
      <c r="C6">
        <f>MAX(0,IntermediateMock1!C6)</f>
        <v>3558</v>
      </c>
      <c r="D6">
        <f>MAX(0,IntermediateMock1!D6)</f>
        <v>2690</v>
      </c>
      <c r="E6">
        <f>MAX(0,IntermediateMock1!E6)</f>
        <v>5658</v>
      </c>
      <c r="F6">
        <f>MAX(0,IntermediateMock1!F6)</f>
        <v>1767</v>
      </c>
      <c r="G6">
        <f>MAX(0,IntermediateMock1!G6)</f>
        <v>3700</v>
      </c>
      <c r="H6">
        <f>MAX(0,IntermediateMock1!H6)</f>
        <v>2991</v>
      </c>
      <c r="I6">
        <f>MAX(0,IntermediateMock1!I6)</f>
        <v>3353</v>
      </c>
      <c r="J6">
        <f>MAX(0,IntermediateMock1!J6)</f>
        <v>3372</v>
      </c>
      <c r="K6">
        <f>MAX(0,IntermediateMock1!K6)</f>
        <v>4274</v>
      </c>
      <c r="L6">
        <f>MAX(0,IntermediateMock1!L6)</f>
        <v>3814</v>
      </c>
      <c r="M6">
        <f>MAX(0,IntermediateMock1!M6)</f>
        <v>1732</v>
      </c>
      <c r="N6">
        <f>MAX(0,IntermediateMock1!N6)</f>
        <v>2284</v>
      </c>
      <c r="O6">
        <f>MAX(0,IntermediateMock1!O6)</f>
        <v>3273</v>
      </c>
      <c r="P6">
        <f>MAX(0,IntermediateMock1!P6)</f>
        <v>2849</v>
      </c>
      <c r="Q6">
        <f>MAX(0,IntermediateMock1!Q6)</f>
        <v>2132</v>
      </c>
      <c r="R6">
        <f>MAX(0,IntermediateMock1!R6)</f>
        <v>2455</v>
      </c>
      <c r="S6">
        <f>MAX(0,IntermediateMock1!S6)</f>
        <v>4234</v>
      </c>
      <c r="T6">
        <f>MAX(0,IntermediateMock1!T6)</f>
        <v>3102</v>
      </c>
      <c r="U6">
        <f>MAX(0,IntermediateMock1!U6)</f>
        <v>2282</v>
      </c>
      <c r="V6">
        <f>MAX(0,IntermediateMock1!V6)</f>
        <v>2049</v>
      </c>
      <c r="W6">
        <f>MAX(0,IntermediateMock1!W6)</f>
        <v>3158</v>
      </c>
      <c r="X6">
        <f>MAX(0,IntermediateMock1!X6)</f>
        <v>2870</v>
      </c>
      <c r="Y6">
        <f>MAX(0,IntermediateMock1!Y6)</f>
        <v>5120</v>
      </c>
      <c r="Z6">
        <f>MAX(0,IntermediateMock1!Z6)</f>
        <v>5232</v>
      </c>
      <c r="AA6">
        <f>MAX(0,IntermediateMock1!AA6)</f>
        <v>2637</v>
      </c>
      <c r="AB6">
        <f>MAX(0,IntermediateMock1!AB6)</f>
        <v>4043</v>
      </c>
      <c r="AC6">
        <f>MAX(0,IntermediateMock1!AC6)</f>
        <v>3172</v>
      </c>
      <c r="AD6">
        <f>MAX(0,IntermediateMock1!AD6)</f>
        <v>2330</v>
      </c>
      <c r="AE6">
        <f>MAX(0,IntermediateMock1!AE6)</f>
        <v>1994</v>
      </c>
      <c r="AF6">
        <f>MAX(0,IntermediateMock1!AF6)</f>
        <v>0</v>
      </c>
    </row>
    <row r="7" spans="1:32" x14ac:dyDescent="0.25">
      <c r="A7" t="str">
        <f>IntermediateMock1!A7</f>
        <v>DPYD,rs1801265</v>
      </c>
      <c r="C7">
        <f>MAX(0,IntermediateMock1!C7)</f>
        <v>4447</v>
      </c>
      <c r="D7">
        <f>MAX(0,IntermediateMock1!D7)</f>
        <v>3545</v>
      </c>
      <c r="E7">
        <f>MAX(0,IntermediateMock1!E7)</f>
        <v>4154</v>
      </c>
      <c r="F7">
        <f>MAX(0,IntermediateMock1!F7)</f>
        <v>2495</v>
      </c>
      <c r="G7">
        <f>MAX(0,IntermediateMock1!G7)</f>
        <v>3314</v>
      </c>
      <c r="H7">
        <f>MAX(0,IntermediateMock1!H7)</f>
        <v>3359</v>
      </c>
      <c r="I7">
        <f>MAX(0,IntermediateMock1!I7)</f>
        <v>2859</v>
      </c>
      <c r="J7">
        <f>MAX(0,IntermediateMock1!J7)</f>
        <v>2851</v>
      </c>
      <c r="K7">
        <f>MAX(0,IntermediateMock1!K7)</f>
        <v>3882</v>
      </c>
      <c r="L7">
        <f>MAX(0,IntermediateMock1!L7)</f>
        <v>4891</v>
      </c>
      <c r="M7">
        <f>MAX(0,IntermediateMock1!M7)</f>
        <v>2912</v>
      </c>
      <c r="N7">
        <f>MAX(0,IntermediateMock1!N7)</f>
        <v>3766</v>
      </c>
      <c r="O7">
        <f>MAX(0,IntermediateMock1!O7)</f>
        <v>4748</v>
      </c>
      <c r="P7">
        <f>MAX(0,IntermediateMock1!P7)</f>
        <v>2847</v>
      </c>
      <c r="Q7">
        <f>MAX(0,IntermediateMock1!Q7)</f>
        <v>2073</v>
      </c>
      <c r="R7">
        <f>MAX(0,IntermediateMock1!R7)</f>
        <v>3235</v>
      </c>
      <c r="S7">
        <f>MAX(0,IntermediateMock1!S7)</f>
        <v>4009</v>
      </c>
      <c r="T7">
        <f>MAX(0,IntermediateMock1!T7)</f>
        <v>3083</v>
      </c>
      <c r="U7">
        <f>MAX(0,IntermediateMock1!U7)</f>
        <v>2794</v>
      </c>
      <c r="V7">
        <f>MAX(0,IntermediateMock1!V7)</f>
        <v>4061</v>
      </c>
      <c r="W7">
        <f>MAX(0,IntermediateMock1!W7)</f>
        <v>3561</v>
      </c>
      <c r="X7">
        <f>MAX(0,IntermediateMock1!X7)</f>
        <v>2522</v>
      </c>
      <c r="Y7">
        <f>MAX(0,IntermediateMock1!Y7)</f>
        <v>3817</v>
      </c>
      <c r="Z7">
        <f>MAX(0,IntermediateMock1!Z7)</f>
        <v>6116</v>
      </c>
      <c r="AA7">
        <f>MAX(0,IntermediateMock1!AA7)</f>
        <v>2451</v>
      </c>
      <c r="AB7">
        <f>MAX(0,IntermediateMock1!AB7)</f>
        <v>4863</v>
      </c>
      <c r="AC7">
        <f>MAX(0,IntermediateMock1!AC7)</f>
        <v>3630</v>
      </c>
      <c r="AD7">
        <f>MAX(0,IntermediateMock1!AD7)</f>
        <v>3297</v>
      </c>
      <c r="AE7">
        <f>MAX(0,IntermediateMock1!AE7)</f>
        <v>2905</v>
      </c>
      <c r="AF7">
        <f>MAX(0,IntermediateMock1!AF7)</f>
        <v>0</v>
      </c>
    </row>
    <row r="8" spans="1:32" x14ac:dyDescent="0.25">
      <c r="A8" t="str">
        <f>IntermediateMock1!A8</f>
        <v>F5,rs6025</v>
      </c>
      <c r="C8">
        <f>MAX(0,IntermediateMock1!C8)</f>
        <v>1279</v>
      </c>
      <c r="D8">
        <f>MAX(0,IntermediateMock1!D8)</f>
        <v>7759</v>
      </c>
      <c r="E8">
        <f>MAX(0,IntermediateMock1!E8)</f>
        <v>13046</v>
      </c>
      <c r="F8">
        <f>MAX(0,IntermediateMock1!F8)</f>
        <v>6551</v>
      </c>
      <c r="G8">
        <f>MAX(0,IntermediateMock1!G8)</f>
        <v>5641</v>
      </c>
      <c r="H8">
        <f>MAX(0,IntermediateMock1!H8)</f>
        <v>3865</v>
      </c>
      <c r="I8">
        <f>MAX(0,IntermediateMock1!I8)</f>
        <v>8068</v>
      </c>
      <c r="J8">
        <f>MAX(0,IntermediateMock1!J8)</f>
        <v>3158</v>
      </c>
      <c r="K8">
        <f>MAX(0,IntermediateMock1!K8)</f>
        <v>2907</v>
      </c>
      <c r="L8">
        <f>MAX(0,IntermediateMock1!L8)</f>
        <v>7307</v>
      </c>
      <c r="M8">
        <f>MAX(0,IntermediateMock1!M8)</f>
        <v>2522</v>
      </c>
      <c r="N8">
        <f>MAX(0,IntermediateMock1!N8)</f>
        <v>4539</v>
      </c>
      <c r="O8">
        <f>MAX(0,IntermediateMock1!O8)</f>
        <v>8116</v>
      </c>
      <c r="P8">
        <f>MAX(0,IntermediateMock1!P8)</f>
        <v>10677</v>
      </c>
      <c r="Q8">
        <f>MAX(0,IntermediateMock1!Q8)</f>
        <v>4785</v>
      </c>
      <c r="R8">
        <f>MAX(0,IntermediateMock1!R8)</f>
        <v>3258</v>
      </c>
      <c r="S8">
        <f>MAX(0,IntermediateMock1!S8)</f>
        <v>16712</v>
      </c>
      <c r="T8">
        <f>MAX(0,IntermediateMock1!T8)</f>
        <v>6757</v>
      </c>
      <c r="U8">
        <f>MAX(0,IntermediateMock1!U8)</f>
        <v>6099</v>
      </c>
      <c r="V8">
        <f>MAX(0,IntermediateMock1!V8)</f>
        <v>7443</v>
      </c>
      <c r="W8">
        <f>MAX(0,IntermediateMock1!W8)</f>
        <v>8247</v>
      </c>
      <c r="X8">
        <f>MAX(0,IntermediateMock1!X8)</f>
        <v>9269</v>
      </c>
      <c r="Y8">
        <f>MAX(0,IntermediateMock1!Y8)</f>
        <v>7664</v>
      </c>
      <c r="Z8">
        <f>MAX(0,IntermediateMock1!Z8)</f>
        <v>5539</v>
      </c>
      <c r="AA8">
        <f>MAX(0,IntermediateMock1!AA8)</f>
        <v>5582</v>
      </c>
      <c r="AB8">
        <f>MAX(0,IntermediateMock1!AB8)</f>
        <v>3238</v>
      </c>
      <c r="AC8">
        <f>MAX(0,IntermediateMock1!AC8)</f>
        <v>7596</v>
      </c>
      <c r="AD8">
        <f>MAX(0,IntermediateMock1!AD8)</f>
        <v>6451</v>
      </c>
      <c r="AE8">
        <f>MAX(0,IntermediateMock1!AE8)</f>
        <v>2422</v>
      </c>
      <c r="AF8">
        <f>MAX(0,IntermediateMock1!AF8)</f>
        <v>0</v>
      </c>
    </row>
    <row r="9" spans="1:32" x14ac:dyDescent="0.25">
      <c r="A9" t="str">
        <f>IntermediateMock1!A9</f>
        <v>UGT1A1,rs4148323</v>
      </c>
      <c r="C9">
        <f>MAX(0,IntermediateMock1!C9)</f>
        <v>5255</v>
      </c>
      <c r="D9">
        <f>MAX(0,IntermediateMock1!D9)</f>
        <v>4364</v>
      </c>
      <c r="E9">
        <f>MAX(0,IntermediateMock1!E9)</f>
        <v>7241</v>
      </c>
      <c r="F9">
        <f>MAX(0,IntermediateMock1!F9)</f>
        <v>3416</v>
      </c>
      <c r="G9">
        <f>MAX(0,IntermediateMock1!G9)</f>
        <v>3514</v>
      </c>
      <c r="H9">
        <f>MAX(0,IntermediateMock1!H9)</f>
        <v>2963</v>
      </c>
      <c r="I9">
        <f>MAX(0,IntermediateMock1!I9)</f>
        <v>3213</v>
      </c>
      <c r="J9">
        <f>MAX(0,IntermediateMock1!J9)</f>
        <v>5565</v>
      </c>
      <c r="K9">
        <f>MAX(0,IntermediateMock1!K9)</f>
        <v>5174</v>
      </c>
      <c r="L9">
        <f>MAX(0,IntermediateMock1!L9)</f>
        <v>6327</v>
      </c>
      <c r="M9">
        <f>MAX(0,IntermediateMock1!M9)</f>
        <v>3917</v>
      </c>
      <c r="N9">
        <f>MAX(0,IntermediateMock1!N9)</f>
        <v>5101</v>
      </c>
      <c r="O9">
        <f>MAX(0,IntermediateMock1!O9)</f>
        <v>7128</v>
      </c>
      <c r="P9">
        <f>MAX(0,IntermediateMock1!P9)</f>
        <v>4700</v>
      </c>
      <c r="Q9">
        <f>MAX(0,IntermediateMock1!Q9)</f>
        <v>3273</v>
      </c>
      <c r="R9">
        <f>MAX(0,IntermediateMock1!R9)</f>
        <v>3558</v>
      </c>
      <c r="S9">
        <f>MAX(0,IntermediateMock1!S9)</f>
        <v>6612</v>
      </c>
      <c r="T9">
        <f>MAX(0,IntermediateMock1!T9)</f>
        <v>3584</v>
      </c>
      <c r="U9">
        <f>MAX(0,IntermediateMock1!U9)</f>
        <v>4493</v>
      </c>
      <c r="V9">
        <f>MAX(0,IntermediateMock1!V9)</f>
        <v>4238</v>
      </c>
      <c r="W9">
        <f>MAX(0,IntermediateMock1!W9)</f>
        <v>5402</v>
      </c>
      <c r="X9">
        <f>MAX(0,IntermediateMock1!X9)</f>
        <v>5216</v>
      </c>
      <c r="Y9">
        <f>MAX(0,IntermediateMock1!Y9)</f>
        <v>7179</v>
      </c>
      <c r="Z9">
        <f>MAX(0,IntermediateMock1!Z9)</f>
        <v>9494</v>
      </c>
      <c r="AA9">
        <f>MAX(0,IntermediateMock1!AA9)</f>
        <v>3427</v>
      </c>
      <c r="AB9">
        <f>MAX(0,IntermediateMock1!AB9)</f>
        <v>5480</v>
      </c>
      <c r="AC9">
        <f>MAX(0,IntermediateMock1!AC9)</f>
        <v>3623</v>
      </c>
      <c r="AD9">
        <f>MAX(0,IntermediateMock1!AD9)</f>
        <v>6552</v>
      </c>
      <c r="AE9">
        <f>MAX(0,IntermediateMock1!AE9)</f>
        <v>3507</v>
      </c>
      <c r="AF9">
        <f>MAX(0,IntermediateMock1!AF9)</f>
        <v>0</v>
      </c>
    </row>
    <row r="10" spans="1:32" x14ac:dyDescent="0.25">
      <c r="A10" t="str">
        <f>IntermediateMock1!A10</f>
        <v>UGT2B15,rs1902023</v>
      </c>
      <c r="C10">
        <f>MAX(0,IntermediateMock1!C10)</f>
        <v>1503</v>
      </c>
      <c r="D10">
        <f>MAX(0,IntermediateMock1!D10)</f>
        <v>2528</v>
      </c>
      <c r="E10">
        <f>MAX(0,IntermediateMock1!E10)</f>
        <v>4218</v>
      </c>
      <c r="F10">
        <f>MAX(0,IntermediateMock1!F10)</f>
        <v>1496</v>
      </c>
      <c r="G10">
        <f>MAX(0,IntermediateMock1!G10)</f>
        <v>3039</v>
      </c>
      <c r="H10">
        <f>MAX(0,IntermediateMock1!H10)</f>
        <v>1398</v>
      </c>
      <c r="I10">
        <f>MAX(0,IntermediateMock1!I10)</f>
        <v>931</v>
      </c>
      <c r="J10">
        <f>MAX(0,IntermediateMock1!J10)</f>
        <v>2590</v>
      </c>
      <c r="K10">
        <f>MAX(0,IntermediateMock1!K10)</f>
        <v>2113</v>
      </c>
      <c r="L10">
        <f>MAX(0,IntermediateMock1!L10)</f>
        <v>3765</v>
      </c>
      <c r="M10">
        <f>MAX(0,IntermediateMock1!M10)</f>
        <v>1035</v>
      </c>
      <c r="N10">
        <f>MAX(0,IntermediateMock1!N10)</f>
        <v>1535</v>
      </c>
      <c r="O10">
        <f>MAX(0,IntermediateMock1!O10)</f>
        <v>814</v>
      </c>
      <c r="P10">
        <f>MAX(0,IntermediateMock1!P10)</f>
        <v>2465</v>
      </c>
      <c r="Q10">
        <f>MAX(0,IntermediateMock1!Q10)</f>
        <v>1086</v>
      </c>
      <c r="R10">
        <f>MAX(0,IntermediateMock1!R10)</f>
        <v>478</v>
      </c>
      <c r="S10">
        <f>MAX(0,IntermediateMock1!S10)</f>
        <v>2252</v>
      </c>
      <c r="T10">
        <f>MAX(0,IntermediateMock1!T10)</f>
        <v>1103</v>
      </c>
      <c r="U10">
        <f>MAX(0,IntermediateMock1!U10)</f>
        <v>798</v>
      </c>
      <c r="V10">
        <f>MAX(0,IntermediateMock1!V10)</f>
        <v>1190</v>
      </c>
      <c r="W10">
        <f>MAX(0,IntermediateMock1!W10)</f>
        <v>1127</v>
      </c>
      <c r="X10">
        <f>MAX(0,IntermediateMock1!X10)</f>
        <v>1920</v>
      </c>
      <c r="Y10">
        <f>MAX(0,IntermediateMock1!Y10)</f>
        <v>1402</v>
      </c>
      <c r="Z10">
        <f>MAX(0,IntermediateMock1!Z10)</f>
        <v>3948</v>
      </c>
      <c r="AA10">
        <f>MAX(0,IntermediateMock1!AA10)</f>
        <v>1469</v>
      </c>
      <c r="AB10">
        <f>MAX(0,IntermediateMock1!AB10)</f>
        <v>2989</v>
      </c>
      <c r="AC10">
        <f>MAX(0,IntermediateMock1!AC10)</f>
        <v>777</v>
      </c>
      <c r="AD10">
        <f>MAX(0,IntermediateMock1!AD10)</f>
        <v>1238</v>
      </c>
      <c r="AE10">
        <f>MAX(0,IntermediateMock1!AE10)</f>
        <v>900</v>
      </c>
      <c r="AF10">
        <f>MAX(0,IntermediateMock1!AF10)</f>
        <v>0</v>
      </c>
    </row>
    <row r="11" spans="1:32" x14ac:dyDescent="0.25">
      <c r="A11" t="str">
        <f>IntermediateMock1!A11</f>
        <v>UGT2B7,rs28365063</v>
      </c>
      <c r="C11">
        <f>MAX(0,IntermediateMock1!C11)</f>
        <v>1262</v>
      </c>
      <c r="D11">
        <f>MAX(0,IntermediateMock1!D11)</f>
        <v>1218</v>
      </c>
      <c r="E11">
        <f>MAX(0,IntermediateMock1!E11)</f>
        <v>1215</v>
      </c>
      <c r="F11">
        <f>MAX(0,IntermediateMock1!F11)</f>
        <v>914</v>
      </c>
      <c r="G11">
        <f>MAX(0,IntermediateMock1!G11)</f>
        <v>1703</v>
      </c>
      <c r="H11">
        <f>MAX(0,IntermediateMock1!H11)</f>
        <v>1031</v>
      </c>
      <c r="I11">
        <f>MAX(0,IntermediateMock1!I11)</f>
        <v>1100</v>
      </c>
      <c r="J11">
        <f>MAX(0,IntermediateMock1!J11)</f>
        <v>1023</v>
      </c>
      <c r="K11">
        <f>MAX(0,IntermediateMock1!K11)</f>
        <v>2123</v>
      </c>
      <c r="L11">
        <f>MAX(0,IntermediateMock1!L11)</f>
        <v>2218</v>
      </c>
      <c r="M11">
        <f>MAX(0,IntermediateMock1!M11)</f>
        <v>1021</v>
      </c>
      <c r="N11">
        <f>MAX(0,IntermediateMock1!N11)</f>
        <v>1339</v>
      </c>
      <c r="O11">
        <f>MAX(0,IntermediateMock1!O11)</f>
        <v>2005</v>
      </c>
      <c r="P11">
        <f>MAX(0,IntermediateMock1!P11)</f>
        <v>905</v>
      </c>
      <c r="Q11">
        <f>MAX(0,IntermediateMock1!Q11)</f>
        <v>569</v>
      </c>
      <c r="R11">
        <f>MAX(0,IntermediateMock1!R11)</f>
        <v>1103</v>
      </c>
      <c r="S11">
        <f>MAX(0,IntermediateMock1!S11)</f>
        <v>2002</v>
      </c>
      <c r="T11">
        <f>MAX(0,IntermediateMock1!T11)</f>
        <v>810</v>
      </c>
      <c r="U11">
        <f>MAX(0,IntermediateMock1!U11)</f>
        <v>847</v>
      </c>
      <c r="V11">
        <f>MAX(0,IntermediateMock1!V11)</f>
        <v>1396</v>
      </c>
      <c r="W11">
        <f>MAX(0,IntermediateMock1!W11)</f>
        <v>1091</v>
      </c>
      <c r="X11">
        <f>MAX(0,IntermediateMock1!X11)</f>
        <v>1000</v>
      </c>
      <c r="Y11">
        <f>MAX(0,IntermediateMock1!Y11)</f>
        <v>1947</v>
      </c>
      <c r="Z11">
        <f>MAX(0,IntermediateMock1!Z11)</f>
        <v>1962</v>
      </c>
      <c r="AA11">
        <f>MAX(0,IntermediateMock1!AA11)</f>
        <v>1029</v>
      </c>
      <c r="AB11">
        <f>MAX(0,IntermediateMock1!AB11)</f>
        <v>1456</v>
      </c>
      <c r="AC11">
        <f>MAX(0,IntermediateMock1!AC11)</f>
        <v>1392</v>
      </c>
      <c r="AD11">
        <f>MAX(0,IntermediateMock1!AD11)</f>
        <v>1157</v>
      </c>
      <c r="AE11">
        <f>MAX(0,IntermediateMock1!AE11)</f>
        <v>599</v>
      </c>
      <c r="AF11">
        <f>MAX(0,IntermediateMock1!AF11)</f>
        <v>0</v>
      </c>
    </row>
    <row r="12" spans="1:32" x14ac:dyDescent="0.25">
      <c r="A12" t="str">
        <f>IntermediateMock1!A12</f>
        <v>ABCG2,rs2231142</v>
      </c>
      <c r="C12">
        <f>MAX(0,IntermediateMock1!C12)</f>
        <v>3866</v>
      </c>
      <c r="D12">
        <f>MAX(0,IntermediateMock1!D12)</f>
        <v>4288</v>
      </c>
      <c r="E12">
        <f>MAX(0,IntermediateMock1!E12)</f>
        <v>6928</v>
      </c>
      <c r="F12">
        <f>MAX(0,IntermediateMock1!F12)</f>
        <v>3534</v>
      </c>
      <c r="G12">
        <f>MAX(0,IntermediateMock1!G12)</f>
        <v>3478</v>
      </c>
      <c r="H12">
        <f>MAX(0,IntermediateMock1!H12)</f>
        <v>3288</v>
      </c>
      <c r="I12">
        <f>MAX(0,IntermediateMock1!I12)</f>
        <v>3265</v>
      </c>
      <c r="J12">
        <f>MAX(0,IntermediateMock1!J12)</f>
        <v>4071</v>
      </c>
      <c r="K12">
        <f>MAX(0,IntermediateMock1!K12)</f>
        <v>5448</v>
      </c>
      <c r="L12">
        <f>MAX(0,IntermediateMock1!L12)</f>
        <v>4855</v>
      </c>
      <c r="M12">
        <f>MAX(0,IntermediateMock1!M12)</f>
        <v>3865</v>
      </c>
      <c r="N12">
        <f>MAX(0,IntermediateMock1!N12)</f>
        <v>3821</v>
      </c>
      <c r="O12">
        <f>MAX(0,IntermediateMock1!O12)</f>
        <v>5716</v>
      </c>
      <c r="P12">
        <f>MAX(0,IntermediateMock1!P12)</f>
        <v>3707</v>
      </c>
      <c r="Q12">
        <f>MAX(0,IntermediateMock1!Q12)</f>
        <v>2632</v>
      </c>
      <c r="R12">
        <f>MAX(0,IntermediateMock1!R12)</f>
        <v>3274</v>
      </c>
      <c r="S12">
        <f>MAX(0,IntermediateMock1!S12)</f>
        <v>5289</v>
      </c>
      <c r="T12">
        <f>MAX(0,IntermediateMock1!T12)</f>
        <v>3202</v>
      </c>
      <c r="U12">
        <f>MAX(0,IntermediateMock1!U12)</f>
        <v>4785</v>
      </c>
      <c r="V12">
        <f>MAX(0,IntermediateMock1!V12)</f>
        <v>3485</v>
      </c>
      <c r="W12">
        <f>MAX(0,IntermediateMock1!W12)</f>
        <v>4608</v>
      </c>
      <c r="X12">
        <f>MAX(0,IntermediateMock1!X12)</f>
        <v>4045</v>
      </c>
      <c r="Y12">
        <f>MAX(0,IntermediateMock1!Y12)</f>
        <v>4318</v>
      </c>
      <c r="Z12">
        <f>MAX(0,IntermediateMock1!Z12)</f>
        <v>6054</v>
      </c>
      <c r="AA12">
        <f>MAX(0,IntermediateMock1!AA12)</f>
        <v>3334</v>
      </c>
      <c r="AB12">
        <f>MAX(0,IntermediateMock1!AB12)</f>
        <v>5264</v>
      </c>
      <c r="AC12">
        <f>MAX(0,IntermediateMock1!AC12)</f>
        <v>4802</v>
      </c>
      <c r="AD12">
        <f>MAX(0,IntermediateMock1!AD12)</f>
        <v>5320</v>
      </c>
      <c r="AE12">
        <f>MAX(0,IntermediateMock1!AE12)</f>
        <v>3140</v>
      </c>
      <c r="AF12">
        <f>MAX(0,IntermediateMock1!AF12)</f>
        <v>0</v>
      </c>
    </row>
    <row r="13" spans="1:32" x14ac:dyDescent="0.25">
      <c r="A13" t="str">
        <f>IntermediateMock1!A13</f>
        <v>GABRA6,rs3219151</v>
      </c>
      <c r="C13">
        <f>MAX(0,IntermediateMock1!C13)</f>
        <v>2762</v>
      </c>
      <c r="D13">
        <f>MAX(0,IntermediateMock1!D13)</f>
        <v>2683</v>
      </c>
      <c r="E13">
        <f>MAX(0,IntermediateMock1!E13)</f>
        <v>4601</v>
      </c>
      <c r="F13">
        <f>MAX(0,IntermediateMock1!F13)</f>
        <v>1948</v>
      </c>
      <c r="G13">
        <f>MAX(0,IntermediateMock1!G13)</f>
        <v>2965</v>
      </c>
      <c r="H13">
        <f>MAX(0,IntermediateMock1!H13)</f>
        <v>2159</v>
      </c>
      <c r="I13">
        <f>MAX(0,IntermediateMock1!I13)</f>
        <v>1897</v>
      </c>
      <c r="J13">
        <f>MAX(0,IntermediateMock1!J13)</f>
        <v>2301</v>
      </c>
      <c r="K13">
        <f>MAX(0,IntermediateMock1!K13)</f>
        <v>2625</v>
      </c>
      <c r="L13">
        <f>MAX(0,IntermediateMock1!L13)</f>
        <v>4151</v>
      </c>
      <c r="M13">
        <f>MAX(0,IntermediateMock1!M13)</f>
        <v>2516</v>
      </c>
      <c r="N13">
        <f>MAX(0,IntermediateMock1!N13)</f>
        <v>2055</v>
      </c>
      <c r="O13">
        <f>MAX(0,IntermediateMock1!O13)</f>
        <v>2140</v>
      </c>
      <c r="P13">
        <f>MAX(0,IntermediateMock1!P13)</f>
        <v>2531</v>
      </c>
      <c r="Q13">
        <f>MAX(0,IntermediateMock1!Q13)</f>
        <v>1676</v>
      </c>
      <c r="R13">
        <f>MAX(0,IntermediateMock1!R13)</f>
        <v>1708</v>
      </c>
      <c r="S13">
        <f>MAX(0,IntermediateMock1!S13)</f>
        <v>3989</v>
      </c>
      <c r="T13">
        <f>MAX(0,IntermediateMock1!T13)</f>
        <v>2281</v>
      </c>
      <c r="U13">
        <f>MAX(0,IntermediateMock1!U13)</f>
        <v>2532</v>
      </c>
      <c r="V13">
        <f>MAX(0,IntermediateMock1!V13)</f>
        <v>2173</v>
      </c>
      <c r="W13">
        <f>MAX(0,IntermediateMock1!W13)</f>
        <v>2688</v>
      </c>
      <c r="X13">
        <f>MAX(0,IntermediateMock1!X13)</f>
        <v>3482</v>
      </c>
      <c r="Y13">
        <f>MAX(0,IntermediateMock1!Y13)</f>
        <v>4611</v>
      </c>
      <c r="Z13">
        <f>MAX(0,IntermediateMock1!Z13)</f>
        <v>5356</v>
      </c>
      <c r="AA13">
        <f>MAX(0,IntermediateMock1!AA13)</f>
        <v>2174</v>
      </c>
      <c r="AB13">
        <f>MAX(0,IntermediateMock1!AB13)</f>
        <v>3954</v>
      </c>
      <c r="AC13">
        <f>MAX(0,IntermediateMock1!AC13)</f>
        <v>1776</v>
      </c>
      <c r="AD13">
        <f>MAX(0,IntermediateMock1!AD13)</f>
        <v>2776</v>
      </c>
      <c r="AE13">
        <f>MAX(0,IntermediateMock1!AE13)</f>
        <v>2525</v>
      </c>
      <c r="AF13">
        <f>MAX(0,IntermediateMock1!AF13)</f>
        <v>0</v>
      </c>
    </row>
    <row r="14" spans="1:32" x14ac:dyDescent="0.25">
      <c r="A14" t="str">
        <f>IntermediateMock1!A14</f>
        <v>GABRP,rs10036156</v>
      </c>
      <c r="C14">
        <f>MAX(0,IntermediateMock1!C14)</f>
        <v>3486</v>
      </c>
      <c r="D14">
        <f>MAX(0,IntermediateMock1!D14)</f>
        <v>3621</v>
      </c>
      <c r="E14">
        <f>MAX(0,IntermediateMock1!E14)</f>
        <v>4688</v>
      </c>
      <c r="F14">
        <f>MAX(0,IntermediateMock1!F14)</f>
        <v>2394</v>
      </c>
      <c r="G14">
        <f>MAX(0,IntermediateMock1!G14)</f>
        <v>3586</v>
      </c>
      <c r="H14">
        <f>MAX(0,IntermediateMock1!H14)</f>
        <v>3396</v>
      </c>
      <c r="I14">
        <f>MAX(0,IntermediateMock1!I14)</f>
        <v>2967</v>
      </c>
      <c r="J14">
        <f>MAX(0,IntermediateMock1!J14)</f>
        <v>4000</v>
      </c>
      <c r="K14">
        <f>MAX(0,IntermediateMock1!K14)</f>
        <v>4289</v>
      </c>
      <c r="L14">
        <f>MAX(0,IntermediateMock1!L14)</f>
        <v>5277</v>
      </c>
      <c r="M14">
        <f>MAX(0,IntermediateMock1!M14)</f>
        <v>2808</v>
      </c>
      <c r="N14">
        <f>MAX(0,IntermediateMock1!N14)</f>
        <v>3831</v>
      </c>
      <c r="O14">
        <f>MAX(0,IntermediateMock1!O14)</f>
        <v>6404</v>
      </c>
      <c r="P14">
        <f>MAX(0,IntermediateMock1!P14)</f>
        <v>3080</v>
      </c>
      <c r="Q14">
        <f>MAX(0,IntermediateMock1!Q14)</f>
        <v>2317</v>
      </c>
      <c r="R14">
        <f>MAX(0,IntermediateMock1!R14)</f>
        <v>2833</v>
      </c>
      <c r="S14">
        <f>MAX(0,IntermediateMock1!S14)</f>
        <v>5087</v>
      </c>
      <c r="T14">
        <f>MAX(0,IntermediateMock1!T14)</f>
        <v>2825</v>
      </c>
      <c r="U14">
        <f>MAX(0,IntermediateMock1!U14)</f>
        <v>3200</v>
      </c>
      <c r="V14">
        <f>MAX(0,IntermediateMock1!V14)</f>
        <v>3525</v>
      </c>
      <c r="W14">
        <f>MAX(0,IntermediateMock1!W14)</f>
        <v>4250</v>
      </c>
      <c r="X14">
        <f>MAX(0,IntermediateMock1!X14)</f>
        <v>3793</v>
      </c>
      <c r="Y14">
        <f>MAX(0,IntermediateMock1!Y14)</f>
        <v>5816</v>
      </c>
      <c r="Z14">
        <f>MAX(0,IntermediateMock1!Z14)</f>
        <v>5812</v>
      </c>
      <c r="AA14">
        <f>MAX(0,IntermediateMock1!AA14)</f>
        <v>2357</v>
      </c>
      <c r="AB14">
        <f>MAX(0,IntermediateMock1!AB14)</f>
        <v>4964</v>
      </c>
      <c r="AC14">
        <f>MAX(0,IntermediateMock1!AC14)</f>
        <v>4329</v>
      </c>
      <c r="AD14">
        <f>MAX(0,IntermediateMock1!AD14)</f>
        <v>4619</v>
      </c>
      <c r="AE14">
        <f>MAX(0,IntermediateMock1!AE14)</f>
        <v>3147</v>
      </c>
      <c r="AF14">
        <f>MAX(0,IntermediateMock1!AF14)</f>
        <v>0</v>
      </c>
    </row>
    <row r="15" spans="1:32" x14ac:dyDescent="0.25">
      <c r="A15" t="str">
        <f>IntermediateMock1!A15</f>
        <v>DRD1,rs4532</v>
      </c>
      <c r="C15">
        <f>MAX(0,IntermediateMock1!C15)</f>
        <v>5001</v>
      </c>
      <c r="D15">
        <f>MAX(0,IntermediateMock1!D15)</f>
        <v>5403</v>
      </c>
      <c r="E15">
        <f>MAX(0,IntermediateMock1!E15)</f>
        <v>7183</v>
      </c>
      <c r="F15">
        <f>MAX(0,IntermediateMock1!F15)</f>
        <v>3183</v>
      </c>
      <c r="G15">
        <f>MAX(0,IntermediateMock1!G15)</f>
        <v>6110</v>
      </c>
      <c r="H15">
        <f>MAX(0,IntermediateMock1!H15)</f>
        <v>4330</v>
      </c>
      <c r="I15">
        <f>MAX(0,IntermediateMock1!I15)</f>
        <v>3905</v>
      </c>
      <c r="J15">
        <f>MAX(0,IntermediateMock1!J15)</f>
        <v>5299</v>
      </c>
      <c r="K15">
        <f>MAX(0,IntermediateMock1!K15)</f>
        <v>6216</v>
      </c>
      <c r="L15">
        <f>MAX(0,IntermediateMock1!L15)</f>
        <v>5813</v>
      </c>
      <c r="M15">
        <f>MAX(0,IntermediateMock1!M15)</f>
        <v>4421</v>
      </c>
      <c r="N15">
        <f>MAX(0,IntermediateMock1!N15)</f>
        <v>5462</v>
      </c>
      <c r="O15">
        <f>MAX(0,IntermediateMock1!O15)</f>
        <v>6361</v>
      </c>
      <c r="P15">
        <f>MAX(0,IntermediateMock1!P15)</f>
        <v>5457</v>
      </c>
      <c r="Q15">
        <f>MAX(0,IntermediateMock1!Q15)</f>
        <v>2883</v>
      </c>
      <c r="R15">
        <f>MAX(0,IntermediateMock1!R15)</f>
        <v>4481</v>
      </c>
      <c r="S15">
        <f>MAX(0,IntermediateMock1!S15)</f>
        <v>5840</v>
      </c>
      <c r="T15">
        <f>MAX(0,IntermediateMock1!T15)</f>
        <v>4090</v>
      </c>
      <c r="U15">
        <f>MAX(0,IntermediateMock1!U15)</f>
        <v>4474</v>
      </c>
      <c r="V15">
        <f>MAX(0,IntermediateMock1!V15)</f>
        <v>5418</v>
      </c>
      <c r="W15">
        <f>MAX(0,IntermediateMock1!W15)</f>
        <v>5615</v>
      </c>
      <c r="X15">
        <f>MAX(0,IntermediateMock1!X15)</f>
        <v>6190</v>
      </c>
      <c r="Y15">
        <f>MAX(0,IntermediateMock1!Y15)</f>
        <v>5927</v>
      </c>
      <c r="Z15">
        <f>MAX(0,IntermediateMock1!Z15)</f>
        <v>6112</v>
      </c>
      <c r="AA15">
        <f>MAX(0,IntermediateMock1!AA15)</f>
        <v>3220</v>
      </c>
      <c r="AB15">
        <f>MAX(0,IntermediateMock1!AB15)</f>
        <v>6727</v>
      </c>
      <c r="AC15">
        <f>MAX(0,IntermediateMock1!AC15)</f>
        <v>4569</v>
      </c>
      <c r="AD15">
        <f>MAX(0,IntermediateMock1!AD15)</f>
        <v>6491</v>
      </c>
      <c r="AE15">
        <f>MAX(0,IntermediateMock1!AE15)</f>
        <v>3821</v>
      </c>
      <c r="AF15">
        <f>MAX(0,IntermediateMock1!AF15)</f>
        <v>0</v>
      </c>
    </row>
    <row r="16" spans="1:32" x14ac:dyDescent="0.25">
      <c r="A16" t="str">
        <f>IntermediateMock1!A16</f>
        <v>TPMT,rs1142345</v>
      </c>
      <c r="C16">
        <f>MAX(0,IntermediateMock1!C16)</f>
        <v>2313</v>
      </c>
      <c r="D16">
        <f>MAX(0,IntermediateMock1!D16)</f>
        <v>2996</v>
      </c>
      <c r="E16">
        <f>MAX(0,IntermediateMock1!E16)</f>
        <v>4233</v>
      </c>
      <c r="F16">
        <f>MAX(0,IntermediateMock1!F16)</f>
        <v>1924</v>
      </c>
      <c r="G16">
        <f>MAX(0,IntermediateMock1!G16)</f>
        <v>3170</v>
      </c>
      <c r="H16">
        <f>MAX(0,IntermediateMock1!H16)</f>
        <v>2221</v>
      </c>
      <c r="I16">
        <f>MAX(0,IntermediateMock1!I16)</f>
        <v>2758</v>
      </c>
      <c r="J16">
        <f>MAX(0,IntermediateMock1!J16)</f>
        <v>2470</v>
      </c>
      <c r="K16">
        <f>MAX(0,IntermediateMock1!K16)</f>
        <v>2943</v>
      </c>
      <c r="L16">
        <f>MAX(0,IntermediateMock1!L16)</f>
        <v>3013</v>
      </c>
      <c r="M16">
        <f>MAX(0,IntermediateMock1!M16)</f>
        <v>2268</v>
      </c>
      <c r="N16">
        <f>MAX(0,IntermediateMock1!N16)</f>
        <v>2991</v>
      </c>
      <c r="O16">
        <f>MAX(0,IntermediateMock1!O16)</f>
        <v>4224</v>
      </c>
      <c r="P16">
        <f>MAX(0,IntermediateMock1!P16)</f>
        <v>3171</v>
      </c>
      <c r="Q16">
        <f>MAX(0,IntermediateMock1!Q16)</f>
        <v>996</v>
      </c>
      <c r="R16">
        <f>MAX(0,IntermediateMock1!R16)</f>
        <v>2541</v>
      </c>
      <c r="S16">
        <f>MAX(0,IntermediateMock1!S16)</f>
        <v>3518</v>
      </c>
      <c r="T16">
        <f>MAX(0,IntermediateMock1!T16)</f>
        <v>2873</v>
      </c>
      <c r="U16">
        <f>MAX(0,IntermediateMock1!U16)</f>
        <v>2964</v>
      </c>
      <c r="V16">
        <f>MAX(0,IntermediateMock1!V16)</f>
        <v>3150</v>
      </c>
      <c r="W16">
        <f>MAX(0,IntermediateMock1!W16)</f>
        <v>2748</v>
      </c>
      <c r="X16">
        <f>MAX(0,IntermediateMock1!X16)</f>
        <v>3191</v>
      </c>
      <c r="Y16">
        <f>MAX(0,IntermediateMock1!Y16)</f>
        <v>4290</v>
      </c>
      <c r="Z16">
        <f>MAX(0,IntermediateMock1!Z16)</f>
        <v>4661</v>
      </c>
      <c r="AA16">
        <f>MAX(0,IntermediateMock1!AA16)</f>
        <v>2035</v>
      </c>
      <c r="AB16">
        <f>MAX(0,IntermediateMock1!AB16)</f>
        <v>2762</v>
      </c>
      <c r="AC16">
        <f>MAX(0,IntermediateMock1!AC16)</f>
        <v>2852</v>
      </c>
      <c r="AD16">
        <f>MAX(0,IntermediateMock1!AD16)</f>
        <v>4124</v>
      </c>
      <c r="AE16">
        <f>MAX(0,IntermediateMock1!AE16)</f>
        <v>2929</v>
      </c>
      <c r="AF16">
        <f>MAX(0,IntermediateMock1!AF16)</f>
        <v>0</v>
      </c>
    </row>
    <row r="17" spans="1:32" x14ac:dyDescent="0.25">
      <c r="A17" t="str">
        <f>IntermediateMock1!A17</f>
        <v>TPMT,rs1800584</v>
      </c>
      <c r="C17">
        <f>MAX(0,IntermediateMock1!C17)</f>
        <v>2634</v>
      </c>
      <c r="D17">
        <f>MAX(0,IntermediateMock1!D17)</f>
        <v>2741</v>
      </c>
      <c r="E17">
        <f>MAX(0,IntermediateMock1!E17)</f>
        <v>2493</v>
      </c>
      <c r="F17">
        <f>MAX(0,IntermediateMock1!F17)</f>
        <v>1915</v>
      </c>
      <c r="G17">
        <f>MAX(0,IntermediateMock1!G17)</f>
        <v>2048</v>
      </c>
      <c r="H17">
        <f>MAX(0,IntermediateMock1!H17)</f>
        <v>1173</v>
      </c>
      <c r="I17">
        <f>MAX(0,IntermediateMock1!I17)</f>
        <v>1566</v>
      </c>
      <c r="J17">
        <f>MAX(0,IntermediateMock1!J17)</f>
        <v>1783</v>
      </c>
      <c r="K17">
        <f>MAX(0,IntermediateMock1!K17)</f>
        <v>3012</v>
      </c>
      <c r="L17">
        <f>MAX(0,IntermediateMock1!L17)</f>
        <v>2738</v>
      </c>
      <c r="M17">
        <f>MAX(0,IntermediateMock1!M17)</f>
        <v>2165</v>
      </c>
      <c r="N17">
        <f>MAX(0,IntermediateMock1!N17)</f>
        <v>2448</v>
      </c>
      <c r="O17">
        <f>MAX(0,IntermediateMock1!O17)</f>
        <v>3448</v>
      </c>
      <c r="P17">
        <f>MAX(0,IntermediateMock1!P17)</f>
        <v>2728</v>
      </c>
      <c r="Q17">
        <f>MAX(0,IntermediateMock1!Q17)</f>
        <v>1169</v>
      </c>
      <c r="R17">
        <f>MAX(0,IntermediateMock1!R17)</f>
        <v>1605</v>
      </c>
      <c r="S17">
        <f>MAX(0,IntermediateMock1!S17)</f>
        <v>2053</v>
      </c>
      <c r="T17">
        <f>MAX(0,IntermediateMock1!T17)</f>
        <v>1948</v>
      </c>
      <c r="U17">
        <f>MAX(0,IntermediateMock1!U17)</f>
        <v>1574</v>
      </c>
      <c r="V17">
        <f>MAX(0,IntermediateMock1!V17)</f>
        <v>1168</v>
      </c>
      <c r="W17">
        <f>MAX(0,IntermediateMock1!W17)</f>
        <v>2540</v>
      </c>
      <c r="X17">
        <f>MAX(0,IntermediateMock1!X17)</f>
        <v>3409</v>
      </c>
      <c r="Y17">
        <f>MAX(0,IntermediateMock1!Y17)</f>
        <v>2807</v>
      </c>
      <c r="Z17">
        <f>MAX(0,IntermediateMock1!Z17)</f>
        <v>3719</v>
      </c>
      <c r="AA17">
        <f>MAX(0,IntermediateMock1!AA17)</f>
        <v>1671</v>
      </c>
      <c r="AB17">
        <f>MAX(0,IntermediateMock1!AB17)</f>
        <v>3382</v>
      </c>
      <c r="AC17">
        <f>MAX(0,IntermediateMock1!AC17)</f>
        <v>2724</v>
      </c>
      <c r="AD17">
        <f>MAX(0,IntermediateMock1!AD17)</f>
        <v>2648</v>
      </c>
      <c r="AE17">
        <f>MAX(0,IntermediateMock1!AE17)</f>
        <v>2134</v>
      </c>
      <c r="AF17">
        <f>MAX(0,IntermediateMock1!AF17)</f>
        <v>0</v>
      </c>
    </row>
    <row r="18" spans="1:32" x14ac:dyDescent="0.25">
      <c r="A18" t="str">
        <f>IntermediateMock1!A18</f>
        <v>TPMT,rs1800460</v>
      </c>
      <c r="C18">
        <f>MAX(0,IntermediateMock1!C18)</f>
        <v>2426</v>
      </c>
      <c r="D18">
        <f>MAX(0,IntermediateMock1!D18)</f>
        <v>2356</v>
      </c>
      <c r="E18">
        <f>MAX(0,IntermediateMock1!E18)</f>
        <v>4393</v>
      </c>
      <c r="F18">
        <f>MAX(0,IntermediateMock1!F18)</f>
        <v>1870</v>
      </c>
      <c r="G18">
        <f>MAX(0,IntermediateMock1!G18)</f>
        <v>3073</v>
      </c>
      <c r="H18">
        <f>MAX(0,IntermediateMock1!H18)</f>
        <v>2074</v>
      </c>
      <c r="I18">
        <f>MAX(0,IntermediateMock1!I18)</f>
        <v>2163</v>
      </c>
      <c r="J18">
        <f>MAX(0,IntermediateMock1!J18)</f>
        <v>2499</v>
      </c>
      <c r="K18">
        <f>MAX(0,IntermediateMock1!K18)</f>
        <v>3230</v>
      </c>
      <c r="L18">
        <f>MAX(0,IntermediateMock1!L18)</f>
        <v>3869</v>
      </c>
      <c r="M18">
        <f>MAX(0,IntermediateMock1!M18)</f>
        <v>2175</v>
      </c>
      <c r="N18">
        <f>MAX(0,IntermediateMock1!N18)</f>
        <v>2974</v>
      </c>
      <c r="O18">
        <f>MAX(0,IntermediateMock1!O18)</f>
        <v>3738</v>
      </c>
      <c r="P18">
        <f>MAX(0,IntermediateMock1!P18)</f>
        <v>2961</v>
      </c>
      <c r="Q18">
        <f>MAX(0,IntermediateMock1!Q18)</f>
        <v>1538</v>
      </c>
      <c r="R18">
        <f>MAX(0,IntermediateMock1!R18)</f>
        <v>2612</v>
      </c>
      <c r="S18">
        <f>MAX(0,IntermediateMock1!S18)</f>
        <v>3935</v>
      </c>
      <c r="T18">
        <f>MAX(0,IntermediateMock1!T18)</f>
        <v>2155</v>
      </c>
      <c r="U18">
        <f>MAX(0,IntermediateMock1!U18)</f>
        <v>2923</v>
      </c>
      <c r="V18">
        <f>MAX(0,IntermediateMock1!V18)</f>
        <v>2023</v>
      </c>
      <c r="W18">
        <f>MAX(0,IntermediateMock1!W18)</f>
        <v>2949</v>
      </c>
      <c r="X18">
        <f>MAX(0,IntermediateMock1!X18)</f>
        <v>2795</v>
      </c>
      <c r="Y18">
        <f>MAX(0,IntermediateMock1!Y18)</f>
        <v>4825</v>
      </c>
      <c r="Z18">
        <f>MAX(0,IntermediateMock1!Z18)</f>
        <v>4866</v>
      </c>
      <c r="AA18">
        <f>MAX(0,IntermediateMock1!AA18)</f>
        <v>2105</v>
      </c>
      <c r="AB18">
        <f>MAX(0,IntermediateMock1!AB18)</f>
        <v>3375</v>
      </c>
      <c r="AC18">
        <f>MAX(0,IntermediateMock1!AC18)</f>
        <v>3208</v>
      </c>
      <c r="AD18">
        <f>MAX(0,IntermediateMock1!AD18)</f>
        <v>3106</v>
      </c>
      <c r="AE18">
        <f>MAX(0,IntermediateMock1!AE18)</f>
        <v>2022</v>
      </c>
      <c r="AF18">
        <f>MAX(0,IntermediateMock1!AF18)</f>
        <v>0</v>
      </c>
    </row>
    <row r="19" spans="1:32" x14ac:dyDescent="0.25">
      <c r="A19" t="str">
        <f>IntermediateMock1!A19</f>
        <v>TPMT,rs1800462</v>
      </c>
      <c r="C19">
        <f>MAX(0,IntermediateMock1!C19)</f>
        <v>2372</v>
      </c>
      <c r="D19">
        <f>MAX(0,IntermediateMock1!D19)</f>
        <v>2204</v>
      </c>
      <c r="E19">
        <f>MAX(0,IntermediateMock1!E19)</f>
        <v>3912</v>
      </c>
      <c r="F19">
        <f>MAX(0,IntermediateMock1!F19)</f>
        <v>1697</v>
      </c>
      <c r="G19">
        <f>MAX(0,IntermediateMock1!G19)</f>
        <v>2030</v>
      </c>
      <c r="H19">
        <f>MAX(0,IntermediateMock1!H19)</f>
        <v>2298</v>
      </c>
      <c r="I19">
        <f>MAX(0,IntermediateMock1!I19)</f>
        <v>1998</v>
      </c>
      <c r="J19">
        <f>MAX(0,IntermediateMock1!J19)</f>
        <v>3489</v>
      </c>
      <c r="K19">
        <f>MAX(0,IntermediateMock1!K19)</f>
        <v>2950</v>
      </c>
      <c r="L19">
        <f>MAX(0,IntermediateMock1!L19)</f>
        <v>4751</v>
      </c>
      <c r="M19">
        <f>MAX(0,IntermediateMock1!M19)</f>
        <v>1759</v>
      </c>
      <c r="N19">
        <f>MAX(0,IntermediateMock1!N19)</f>
        <v>2017</v>
      </c>
      <c r="O19">
        <f>MAX(0,IntermediateMock1!O19)</f>
        <v>3034</v>
      </c>
      <c r="P19">
        <f>MAX(0,IntermediateMock1!P19)</f>
        <v>2043</v>
      </c>
      <c r="Q19">
        <f>MAX(0,IntermediateMock1!Q19)</f>
        <v>1210</v>
      </c>
      <c r="R19">
        <f>MAX(0,IntermediateMock1!R19)</f>
        <v>2356</v>
      </c>
      <c r="S19">
        <f>MAX(0,IntermediateMock1!S19)</f>
        <v>3064</v>
      </c>
      <c r="T19">
        <f>MAX(0,IntermediateMock1!T19)</f>
        <v>2183</v>
      </c>
      <c r="U19">
        <f>MAX(0,IntermediateMock1!U19)</f>
        <v>2043</v>
      </c>
      <c r="V19">
        <f>MAX(0,IntermediateMock1!V19)</f>
        <v>2503</v>
      </c>
      <c r="W19">
        <f>MAX(0,IntermediateMock1!W19)</f>
        <v>2880</v>
      </c>
      <c r="X19">
        <f>MAX(0,IntermediateMock1!X19)</f>
        <v>2502</v>
      </c>
      <c r="Y19">
        <f>MAX(0,IntermediateMock1!Y19)</f>
        <v>3564</v>
      </c>
      <c r="Z19">
        <f>MAX(0,IntermediateMock1!Z19)</f>
        <v>3907</v>
      </c>
      <c r="AA19">
        <f>MAX(0,IntermediateMock1!AA19)</f>
        <v>2161</v>
      </c>
      <c r="AB19">
        <f>MAX(0,IntermediateMock1!AB19)</f>
        <v>2402</v>
      </c>
      <c r="AC19">
        <f>MAX(0,IntermediateMock1!AC19)</f>
        <v>2730</v>
      </c>
      <c r="AD19">
        <f>MAX(0,IntermediateMock1!AD19)</f>
        <v>2459</v>
      </c>
      <c r="AE19">
        <f>MAX(0,IntermediateMock1!AE19)</f>
        <v>1569</v>
      </c>
      <c r="AF19">
        <f>MAX(0,IntermediateMock1!AF19)</f>
        <v>0</v>
      </c>
    </row>
    <row r="20" spans="1:32" x14ac:dyDescent="0.25">
      <c r="A20" t="str">
        <f>IntermediateMock1!A20</f>
        <v>HLA-A,rs1061235</v>
      </c>
      <c r="C20">
        <f>MAX(0,IntermediateMock1!C20)</f>
        <v>5219</v>
      </c>
      <c r="D20">
        <f>MAX(0,IntermediateMock1!D20)</f>
        <v>6602</v>
      </c>
      <c r="E20">
        <f>MAX(0,IntermediateMock1!E20)</f>
        <v>7135</v>
      </c>
      <c r="F20">
        <f>MAX(0,IntermediateMock1!F20)</f>
        <v>4207</v>
      </c>
      <c r="G20">
        <f>MAX(0,IntermediateMock1!G20)</f>
        <v>5968</v>
      </c>
      <c r="H20">
        <f>MAX(0,IntermediateMock1!H20)</f>
        <v>3398</v>
      </c>
      <c r="I20">
        <f>MAX(0,IntermediateMock1!I20)</f>
        <v>3995</v>
      </c>
      <c r="J20">
        <f>MAX(0,IntermediateMock1!J20)</f>
        <v>5677</v>
      </c>
      <c r="K20">
        <f>MAX(0,IntermediateMock1!K20)</f>
        <v>7194</v>
      </c>
      <c r="L20">
        <f>MAX(0,IntermediateMock1!L20)</f>
        <v>6886</v>
      </c>
      <c r="M20">
        <f>MAX(0,IntermediateMock1!M20)</f>
        <v>4652</v>
      </c>
      <c r="N20">
        <f>MAX(0,IntermediateMock1!N20)</f>
        <v>4581</v>
      </c>
      <c r="O20">
        <f>MAX(0,IntermediateMock1!O20)</f>
        <v>6483</v>
      </c>
      <c r="P20">
        <f>MAX(0,IntermediateMock1!P20)</f>
        <v>4957</v>
      </c>
      <c r="Q20">
        <f>MAX(0,IntermediateMock1!Q20)</f>
        <v>2828</v>
      </c>
      <c r="R20">
        <f>MAX(0,IntermediateMock1!R20)</f>
        <v>4369</v>
      </c>
      <c r="S20">
        <f>MAX(0,IntermediateMock1!S20)</f>
        <v>7690</v>
      </c>
      <c r="T20">
        <f>MAX(0,IntermediateMock1!T20)</f>
        <v>3421</v>
      </c>
      <c r="U20">
        <f>MAX(0,IntermediateMock1!U20)</f>
        <v>5408</v>
      </c>
      <c r="V20">
        <f>MAX(0,IntermediateMock1!V20)</f>
        <v>4743</v>
      </c>
      <c r="W20">
        <f>MAX(0,IntermediateMock1!W20)</f>
        <v>5090</v>
      </c>
      <c r="X20">
        <f>MAX(0,IntermediateMock1!X20)</f>
        <v>5227</v>
      </c>
      <c r="Y20">
        <f>MAX(0,IntermediateMock1!Y20)</f>
        <v>7491</v>
      </c>
      <c r="Z20">
        <f>MAX(0,IntermediateMock1!Z20)</f>
        <v>9425</v>
      </c>
      <c r="AA20">
        <f>MAX(0,IntermediateMock1!AA20)</f>
        <v>4802</v>
      </c>
      <c r="AB20">
        <f>MAX(0,IntermediateMock1!AB20)</f>
        <v>6608</v>
      </c>
      <c r="AC20">
        <f>MAX(0,IntermediateMock1!AC20)</f>
        <v>5767</v>
      </c>
      <c r="AD20">
        <f>MAX(0,IntermediateMock1!AD20)</f>
        <v>5754</v>
      </c>
      <c r="AE20">
        <f>MAX(0,IntermediateMock1!AE20)</f>
        <v>4367</v>
      </c>
      <c r="AF20">
        <f>MAX(0,IntermediateMock1!AF20)</f>
        <v>0</v>
      </c>
    </row>
    <row r="21" spans="1:32" x14ac:dyDescent="0.25">
      <c r="A21" t="str">
        <f>IntermediateMock1!A21</f>
        <v>FLOT1,rs3909184</v>
      </c>
      <c r="C21">
        <f>MAX(0,IntermediateMock1!C21)</f>
        <v>5128</v>
      </c>
      <c r="D21">
        <f>MAX(0,IntermediateMock1!D21)</f>
        <v>5348</v>
      </c>
      <c r="E21">
        <f>MAX(0,IntermediateMock1!E21)</f>
        <v>6601</v>
      </c>
      <c r="F21">
        <f>MAX(0,IntermediateMock1!F21)</f>
        <v>3287</v>
      </c>
      <c r="G21">
        <f>MAX(0,IntermediateMock1!G21)</f>
        <v>5052</v>
      </c>
      <c r="H21">
        <f>MAX(0,IntermediateMock1!H21)</f>
        <v>3728</v>
      </c>
      <c r="I21">
        <f>MAX(0,IntermediateMock1!I21)</f>
        <v>3704</v>
      </c>
      <c r="J21">
        <f>MAX(0,IntermediateMock1!J21)</f>
        <v>5127</v>
      </c>
      <c r="K21">
        <f>MAX(0,IntermediateMock1!K21)</f>
        <v>5163</v>
      </c>
      <c r="L21">
        <f>MAX(0,IntermediateMock1!L21)</f>
        <v>5395</v>
      </c>
      <c r="M21">
        <f>MAX(0,IntermediateMock1!M21)</f>
        <v>3553</v>
      </c>
      <c r="N21">
        <f>MAX(0,IntermediateMock1!N21)</f>
        <v>4551</v>
      </c>
      <c r="O21">
        <f>MAX(0,IntermediateMock1!O21)</f>
        <v>6409</v>
      </c>
      <c r="P21">
        <f>MAX(0,IntermediateMock1!P21)</f>
        <v>3916</v>
      </c>
      <c r="Q21">
        <f>MAX(0,IntermediateMock1!Q21)</f>
        <v>2447</v>
      </c>
      <c r="R21">
        <f>MAX(0,IntermediateMock1!R21)</f>
        <v>3460</v>
      </c>
      <c r="S21">
        <f>MAX(0,IntermediateMock1!S21)</f>
        <v>6074</v>
      </c>
      <c r="T21">
        <f>MAX(0,IntermediateMock1!T21)</f>
        <v>4125</v>
      </c>
      <c r="U21">
        <f>MAX(0,IntermediateMock1!U21)</f>
        <v>4176</v>
      </c>
      <c r="V21">
        <f>MAX(0,IntermediateMock1!V21)</f>
        <v>4783</v>
      </c>
      <c r="W21">
        <f>MAX(0,IntermediateMock1!W21)</f>
        <v>4788</v>
      </c>
      <c r="X21">
        <f>MAX(0,IntermediateMock1!X21)</f>
        <v>4259</v>
      </c>
      <c r="Y21">
        <f>MAX(0,IntermediateMock1!Y21)</f>
        <v>6457</v>
      </c>
      <c r="Z21">
        <f>MAX(0,IntermediateMock1!Z21)</f>
        <v>8662</v>
      </c>
      <c r="AA21">
        <f>MAX(0,IntermediateMock1!AA21)</f>
        <v>3484</v>
      </c>
      <c r="AB21">
        <f>MAX(0,IntermediateMock1!AB21)</f>
        <v>5430</v>
      </c>
      <c r="AC21">
        <f>MAX(0,IntermediateMock1!AC21)</f>
        <v>4495</v>
      </c>
      <c r="AD21">
        <f>MAX(0,IntermediateMock1!AD21)</f>
        <v>5268</v>
      </c>
      <c r="AE21">
        <f>MAX(0,IntermediateMock1!AE21)</f>
        <v>3384</v>
      </c>
      <c r="AF21">
        <f>MAX(0,IntermediateMock1!AF21)</f>
        <v>0</v>
      </c>
    </row>
    <row r="22" spans="1:32" x14ac:dyDescent="0.25">
      <c r="A22" t="str">
        <f>IntermediateMock1!A22</f>
        <v>HCP5,rs2395029</v>
      </c>
      <c r="C22">
        <f>MAX(0,IntermediateMock1!C22)</f>
        <v>5590</v>
      </c>
      <c r="D22">
        <f>MAX(0,IntermediateMock1!D22)</f>
        <v>6878</v>
      </c>
      <c r="E22">
        <f>MAX(0,IntermediateMock1!E22)</f>
        <v>8080</v>
      </c>
      <c r="F22">
        <f>MAX(0,IntermediateMock1!F22)</f>
        <v>3868</v>
      </c>
      <c r="G22">
        <f>MAX(0,IntermediateMock1!G22)</f>
        <v>6631</v>
      </c>
      <c r="H22">
        <f>MAX(0,IntermediateMock1!H22)</f>
        <v>5821</v>
      </c>
      <c r="I22">
        <f>MAX(0,IntermediateMock1!I22)</f>
        <v>5176</v>
      </c>
      <c r="J22">
        <f>MAX(0,IntermediateMock1!J22)</f>
        <v>7126</v>
      </c>
      <c r="K22">
        <f>MAX(0,IntermediateMock1!K22)</f>
        <v>7626</v>
      </c>
      <c r="L22">
        <f>MAX(0,IntermediateMock1!L22)</f>
        <v>8828</v>
      </c>
      <c r="M22">
        <f>MAX(0,IntermediateMock1!M22)</f>
        <v>4648</v>
      </c>
      <c r="N22">
        <f>MAX(0,IntermediateMock1!N22)</f>
        <v>5776</v>
      </c>
      <c r="O22">
        <f>MAX(0,IntermediateMock1!O22)</f>
        <v>9039</v>
      </c>
      <c r="P22">
        <f>MAX(0,IntermediateMock1!P22)</f>
        <v>6222</v>
      </c>
      <c r="Q22">
        <f>MAX(0,IntermediateMock1!Q22)</f>
        <v>3497</v>
      </c>
      <c r="R22">
        <f>MAX(0,IntermediateMock1!R22)</f>
        <v>4885</v>
      </c>
      <c r="S22">
        <f>MAX(0,IntermediateMock1!S22)</f>
        <v>7940</v>
      </c>
      <c r="T22">
        <f>MAX(0,IntermediateMock1!T22)</f>
        <v>5250</v>
      </c>
      <c r="U22">
        <f>MAX(0,IntermediateMock1!U22)</f>
        <v>5999</v>
      </c>
      <c r="V22">
        <f>MAX(0,IntermediateMock1!V22)</f>
        <v>5589</v>
      </c>
      <c r="W22">
        <f>MAX(0,IntermediateMock1!W22)</f>
        <v>6203</v>
      </c>
      <c r="X22">
        <f>MAX(0,IntermediateMock1!X22)</f>
        <v>6444</v>
      </c>
      <c r="Y22">
        <f>MAX(0,IntermediateMock1!Y22)</f>
        <v>9758</v>
      </c>
      <c r="Z22">
        <f>MAX(0,IntermediateMock1!Z22)</f>
        <v>9878</v>
      </c>
      <c r="AA22">
        <f>MAX(0,IntermediateMock1!AA22)</f>
        <v>4555</v>
      </c>
      <c r="AB22">
        <f>MAX(0,IntermediateMock1!AB22)</f>
        <v>8076</v>
      </c>
      <c r="AC22">
        <f>MAX(0,IntermediateMock1!AC22)</f>
        <v>7442</v>
      </c>
      <c r="AD22">
        <f>MAX(0,IntermediateMock1!AD22)</f>
        <v>7014</v>
      </c>
      <c r="AE22">
        <f>MAX(0,IntermediateMock1!AE22)</f>
        <v>4048</v>
      </c>
      <c r="AF22">
        <f>MAX(0,IntermediateMock1!AF22)</f>
        <v>0</v>
      </c>
    </row>
    <row r="23" spans="1:32" x14ac:dyDescent="0.25">
      <c r="A23" t="str">
        <f>IntermediateMock1!A23</f>
        <v>KIF6,rs20455</v>
      </c>
      <c r="C23">
        <f>MAX(0,IntermediateMock1!C23)</f>
        <v>4650</v>
      </c>
      <c r="D23">
        <f>MAX(0,IntermediateMock1!D23)</f>
        <v>5090</v>
      </c>
      <c r="E23">
        <f>MAX(0,IntermediateMock1!E23)</f>
        <v>6027</v>
      </c>
      <c r="F23">
        <f>MAX(0,IntermediateMock1!F23)</f>
        <v>2928</v>
      </c>
      <c r="G23">
        <f>MAX(0,IntermediateMock1!G23)</f>
        <v>5360</v>
      </c>
      <c r="H23">
        <f>MAX(0,IntermediateMock1!H23)</f>
        <v>4239</v>
      </c>
      <c r="I23">
        <f>MAX(0,IntermediateMock1!I23)</f>
        <v>4357</v>
      </c>
      <c r="J23">
        <f>MAX(0,IntermediateMock1!J23)</f>
        <v>4904</v>
      </c>
      <c r="K23">
        <f>MAX(0,IntermediateMock1!K23)</f>
        <v>5278</v>
      </c>
      <c r="L23">
        <f>MAX(0,IntermediateMock1!L23)</f>
        <v>6319</v>
      </c>
      <c r="M23">
        <f>MAX(0,IntermediateMock1!M23)</f>
        <v>3989</v>
      </c>
      <c r="N23">
        <f>MAX(0,IntermediateMock1!N23)</f>
        <v>5096</v>
      </c>
      <c r="O23">
        <f>MAX(0,IntermediateMock1!O23)</f>
        <v>6101</v>
      </c>
      <c r="P23">
        <f>MAX(0,IntermediateMock1!P23)</f>
        <v>5216</v>
      </c>
      <c r="Q23">
        <f>MAX(0,IntermediateMock1!Q23)</f>
        <v>2831</v>
      </c>
      <c r="R23">
        <f>MAX(0,IntermediateMock1!R23)</f>
        <v>4920</v>
      </c>
      <c r="S23">
        <f>MAX(0,IntermediateMock1!S23)</f>
        <v>6244</v>
      </c>
      <c r="T23">
        <f>MAX(0,IntermediateMock1!T23)</f>
        <v>3834</v>
      </c>
      <c r="U23">
        <f>MAX(0,IntermediateMock1!U23)</f>
        <v>4495</v>
      </c>
      <c r="V23">
        <f>MAX(0,IntermediateMock1!V23)</f>
        <v>4187</v>
      </c>
      <c r="W23">
        <f>MAX(0,IntermediateMock1!W23)</f>
        <v>5519</v>
      </c>
      <c r="X23">
        <f>MAX(0,IntermediateMock1!X23)</f>
        <v>4697</v>
      </c>
      <c r="Y23">
        <f>MAX(0,IntermediateMock1!Y23)</f>
        <v>7167</v>
      </c>
      <c r="Z23">
        <f>MAX(0,IntermediateMock1!Z23)</f>
        <v>7425</v>
      </c>
      <c r="AA23">
        <f>MAX(0,IntermediateMock1!AA23)</f>
        <v>3425</v>
      </c>
      <c r="AB23">
        <f>MAX(0,IntermediateMock1!AB23)</f>
        <v>5942</v>
      </c>
      <c r="AC23">
        <f>MAX(0,IntermediateMock1!AC23)</f>
        <v>4394</v>
      </c>
      <c r="AD23">
        <f>MAX(0,IntermediateMock1!AD23)</f>
        <v>5919</v>
      </c>
      <c r="AE23">
        <f>MAX(0,IntermediateMock1!AE23)</f>
        <v>3917</v>
      </c>
      <c r="AF23">
        <f>MAX(0,IntermediateMock1!AF23)</f>
        <v>0</v>
      </c>
    </row>
    <row r="24" spans="1:32" x14ac:dyDescent="0.25">
      <c r="A24" t="str">
        <f>IntermediateMock1!A24</f>
        <v>OPRM1,rs1799971</v>
      </c>
      <c r="C24">
        <f>MAX(0,IntermediateMock1!C24)</f>
        <v>2068</v>
      </c>
      <c r="D24">
        <f>MAX(0,IntermediateMock1!D24)</f>
        <v>2248</v>
      </c>
      <c r="E24">
        <f>MAX(0,IntermediateMock1!E24)</f>
        <v>3172</v>
      </c>
      <c r="F24">
        <f>MAX(0,IntermediateMock1!F24)</f>
        <v>1654</v>
      </c>
      <c r="G24">
        <f>MAX(0,IntermediateMock1!G24)</f>
        <v>1753</v>
      </c>
      <c r="H24">
        <f>MAX(0,IntermediateMock1!H24)</f>
        <v>1885</v>
      </c>
      <c r="I24">
        <f>MAX(0,IntermediateMock1!I24)</f>
        <v>1740</v>
      </c>
      <c r="J24">
        <f>MAX(0,IntermediateMock1!J24)</f>
        <v>2710</v>
      </c>
      <c r="K24">
        <f>MAX(0,IntermediateMock1!K24)</f>
        <v>2200</v>
      </c>
      <c r="L24">
        <f>MAX(0,IntermediateMock1!L24)</f>
        <v>3013</v>
      </c>
      <c r="M24">
        <f>MAX(0,IntermediateMock1!M24)</f>
        <v>1846</v>
      </c>
      <c r="N24">
        <f>MAX(0,IntermediateMock1!N24)</f>
        <v>2134</v>
      </c>
      <c r="O24">
        <f>MAX(0,IntermediateMock1!O24)</f>
        <v>2916</v>
      </c>
      <c r="P24">
        <f>MAX(0,IntermediateMock1!P24)</f>
        <v>2017</v>
      </c>
      <c r="Q24">
        <f>MAX(0,IntermediateMock1!Q24)</f>
        <v>1396</v>
      </c>
      <c r="R24">
        <f>MAX(0,IntermediateMock1!R24)</f>
        <v>2050</v>
      </c>
      <c r="S24">
        <f>MAX(0,IntermediateMock1!S24)</f>
        <v>3169</v>
      </c>
      <c r="T24">
        <f>MAX(0,IntermediateMock1!T24)</f>
        <v>1485</v>
      </c>
      <c r="U24">
        <f>MAX(0,IntermediateMock1!U24)</f>
        <v>2232</v>
      </c>
      <c r="V24">
        <f>MAX(0,IntermediateMock1!V24)</f>
        <v>2011</v>
      </c>
      <c r="W24">
        <f>MAX(0,IntermediateMock1!W24)</f>
        <v>2062</v>
      </c>
      <c r="X24">
        <f>MAX(0,IntermediateMock1!X24)</f>
        <v>2428</v>
      </c>
      <c r="Y24">
        <f>MAX(0,IntermediateMock1!Y24)</f>
        <v>3228</v>
      </c>
      <c r="Z24">
        <f>MAX(0,IntermediateMock1!Z24)</f>
        <v>3512</v>
      </c>
      <c r="AA24">
        <f>MAX(0,IntermediateMock1!AA24)</f>
        <v>1709</v>
      </c>
      <c r="AB24">
        <f>MAX(0,IntermediateMock1!AB24)</f>
        <v>2716</v>
      </c>
      <c r="AC24">
        <f>MAX(0,IntermediateMock1!AC24)</f>
        <v>2587</v>
      </c>
      <c r="AD24">
        <f>MAX(0,IntermediateMock1!AD24)</f>
        <v>2912</v>
      </c>
      <c r="AE24">
        <f>MAX(0,IntermediateMock1!AE24)</f>
        <v>1630</v>
      </c>
      <c r="AF24">
        <f>MAX(0,IntermediateMock1!AF24)</f>
        <v>0</v>
      </c>
    </row>
    <row r="25" spans="1:32" x14ac:dyDescent="0.25">
      <c r="A25" t="str">
        <f>IntermediateMock1!A25</f>
        <v>ABCB1,rs1045642</v>
      </c>
      <c r="C25">
        <f>MAX(0,IntermediateMock1!C25)</f>
        <v>5566</v>
      </c>
      <c r="D25">
        <f>MAX(0,IntermediateMock1!D25)</f>
        <v>6269</v>
      </c>
      <c r="E25">
        <f>MAX(0,IntermediateMock1!E25)</f>
        <v>9730</v>
      </c>
      <c r="F25">
        <f>MAX(0,IntermediateMock1!F25)</f>
        <v>3944</v>
      </c>
      <c r="G25">
        <f>MAX(0,IntermediateMock1!G25)</f>
        <v>7861</v>
      </c>
      <c r="H25">
        <f>MAX(0,IntermediateMock1!H25)</f>
        <v>3974</v>
      </c>
      <c r="I25">
        <f>MAX(0,IntermediateMock1!I25)</f>
        <v>4887</v>
      </c>
      <c r="J25">
        <f>MAX(0,IntermediateMock1!J25)</f>
        <v>7926</v>
      </c>
      <c r="K25">
        <f>MAX(0,IntermediateMock1!K25)</f>
        <v>7094</v>
      </c>
      <c r="L25">
        <f>MAX(0,IntermediateMock1!L25)</f>
        <v>7186</v>
      </c>
      <c r="M25">
        <f>MAX(0,IntermediateMock1!M25)</f>
        <v>5455</v>
      </c>
      <c r="N25">
        <f>MAX(0,IntermediateMock1!N25)</f>
        <v>4308</v>
      </c>
      <c r="O25">
        <f>MAX(0,IntermediateMock1!O25)</f>
        <v>8701</v>
      </c>
      <c r="P25">
        <f>MAX(0,IntermediateMock1!P25)</f>
        <v>5647</v>
      </c>
      <c r="Q25">
        <f>MAX(0,IntermediateMock1!Q25)</f>
        <v>3191</v>
      </c>
      <c r="R25">
        <f>MAX(0,IntermediateMock1!R25)</f>
        <v>5236</v>
      </c>
      <c r="S25">
        <f>MAX(0,IntermediateMock1!S25)</f>
        <v>5941</v>
      </c>
      <c r="T25">
        <f>MAX(0,IntermediateMock1!T25)</f>
        <v>2925</v>
      </c>
      <c r="U25">
        <f>MAX(0,IntermediateMock1!U25)</f>
        <v>4443</v>
      </c>
      <c r="V25">
        <f>MAX(0,IntermediateMock1!V25)</f>
        <v>4507</v>
      </c>
      <c r="W25">
        <f>MAX(0,IntermediateMock1!W25)</f>
        <v>8485</v>
      </c>
      <c r="X25">
        <f>MAX(0,IntermediateMock1!X25)</f>
        <v>6664</v>
      </c>
      <c r="Y25">
        <f>MAX(0,IntermediateMock1!Y25)</f>
        <v>10861</v>
      </c>
      <c r="Z25">
        <f>MAX(0,IntermediateMock1!Z25)</f>
        <v>11115</v>
      </c>
      <c r="AA25">
        <f>MAX(0,IntermediateMock1!AA25)</f>
        <v>4520</v>
      </c>
      <c r="AB25">
        <f>MAX(0,IntermediateMock1!AB25)</f>
        <v>8224</v>
      </c>
      <c r="AC25">
        <f>MAX(0,IntermediateMock1!AC25)</f>
        <v>5582</v>
      </c>
      <c r="AD25">
        <f>MAX(0,IntermediateMock1!AD25)</f>
        <v>8218</v>
      </c>
      <c r="AE25">
        <f>MAX(0,IntermediateMock1!AE25)</f>
        <v>4401</v>
      </c>
      <c r="AF25">
        <f>MAX(0,IntermediateMock1!AF25)</f>
        <v>0</v>
      </c>
    </row>
    <row r="26" spans="1:32" x14ac:dyDescent="0.25">
      <c r="A26" t="str">
        <f>IntermediateMock1!A26</f>
        <v>CYP3A5,rs15524</v>
      </c>
      <c r="C26">
        <f>MAX(0,IntermediateMock1!C26)</f>
        <v>4724</v>
      </c>
      <c r="D26">
        <f>MAX(0,IntermediateMock1!D26)</f>
        <v>4046</v>
      </c>
      <c r="E26">
        <f>MAX(0,IntermediateMock1!E26)</f>
        <v>7483</v>
      </c>
      <c r="F26">
        <f>MAX(0,IntermediateMock1!F26)</f>
        <v>2230</v>
      </c>
      <c r="G26">
        <f>MAX(0,IntermediateMock1!G26)</f>
        <v>5571</v>
      </c>
      <c r="H26">
        <f>MAX(0,IntermediateMock1!H26)</f>
        <v>3661</v>
      </c>
      <c r="I26">
        <f>MAX(0,IntermediateMock1!I26)</f>
        <v>3241</v>
      </c>
      <c r="J26">
        <f>MAX(0,IntermediateMock1!J26)</f>
        <v>4681</v>
      </c>
      <c r="K26">
        <f>MAX(0,IntermediateMock1!K26)</f>
        <v>5463</v>
      </c>
      <c r="L26">
        <f>MAX(0,IntermediateMock1!L26)</f>
        <v>5558</v>
      </c>
      <c r="M26">
        <f>MAX(0,IntermediateMock1!M26)</f>
        <v>3234</v>
      </c>
      <c r="N26">
        <f>MAX(0,IntermediateMock1!N26)</f>
        <v>4291</v>
      </c>
      <c r="O26">
        <f>MAX(0,IntermediateMock1!O26)</f>
        <v>4437</v>
      </c>
      <c r="P26">
        <f>MAX(0,IntermediateMock1!P26)</f>
        <v>3408</v>
      </c>
      <c r="Q26">
        <f>MAX(0,IntermediateMock1!Q26)</f>
        <v>2428</v>
      </c>
      <c r="R26">
        <f>MAX(0,IntermediateMock1!R26)</f>
        <v>3556</v>
      </c>
      <c r="S26">
        <f>MAX(0,IntermediateMock1!S26)</f>
        <v>4437</v>
      </c>
      <c r="T26">
        <f>MAX(0,IntermediateMock1!T26)</f>
        <v>2167</v>
      </c>
      <c r="U26">
        <f>MAX(0,IntermediateMock1!U26)</f>
        <v>2831</v>
      </c>
      <c r="V26">
        <f>MAX(0,IntermediateMock1!V26)</f>
        <v>2779</v>
      </c>
      <c r="W26">
        <f>MAX(0,IntermediateMock1!W26)</f>
        <v>4486</v>
      </c>
      <c r="X26">
        <f>MAX(0,IntermediateMock1!X26)</f>
        <v>3414</v>
      </c>
      <c r="Y26">
        <f>MAX(0,IntermediateMock1!Y26)</f>
        <v>4149</v>
      </c>
      <c r="Z26">
        <f>MAX(0,IntermediateMock1!Z26)</f>
        <v>5184</v>
      </c>
      <c r="AA26">
        <f>MAX(0,IntermediateMock1!AA26)</f>
        <v>1874</v>
      </c>
      <c r="AB26">
        <f>MAX(0,IntermediateMock1!AB26)</f>
        <v>3975</v>
      </c>
      <c r="AC26">
        <f>MAX(0,IntermediateMock1!AC26)</f>
        <v>4650</v>
      </c>
      <c r="AD26">
        <f>MAX(0,IntermediateMock1!AD26)</f>
        <v>4324</v>
      </c>
      <c r="AE26">
        <f>MAX(0,IntermediateMock1!AE26)</f>
        <v>3093</v>
      </c>
      <c r="AF26">
        <f>MAX(0,IntermediateMock1!AF26)</f>
        <v>0</v>
      </c>
    </row>
    <row r="27" spans="1:32" x14ac:dyDescent="0.25">
      <c r="A27" t="str">
        <f>IntermediateMock1!A27</f>
        <v>CYP3A5,rs41279854</v>
      </c>
      <c r="C27">
        <f>MAX(0,IntermediateMock1!C27)</f>
        <v>4817</v>
      </c>
      <c r="D27">
        <f>MAX(0,IntermediateMock1!D27)</f>
        <v>4111</v>
      </c>
      <c r="E27">
        <f>MAX(0,IntermediateMock1!E27)</f>
        <v>3947</v>
      </c>
      <c r="F27">
        <f>MAX(0,IntermediateMock1!F27)</f>
        <v>3102</v>
      </c>
      <c r="G27">
        <f>MAX(0,IntermediateMock1!G27)</f>
        <v>2784</v>
      </c>
      <c r="H27">
        <f>MAX(0,IntermediateMock1!H27)</f>
        <v>3865</v>
      </c>
      <c r="I27">
        <f>MAX(0,IntermediateMock1!I27)</f>
        <v>3129</v>
      </c>
      <c r="J27">
        <f>MAX(0,IntermediateMock1!J27)</f>
        <v>3083</v>
      </c>
      <c r="K27">
        <f>MAX(0,IntermediateMock1!K27)</f>
        <v>2663</v>
      </c>
      <c r="L27">
        <f>MAX(0,IntermediateMock1!L27)</f>
        <v>5138</v>
      </c>
      <c r="M27">
        <f>MAX(0,IntermediateMock1!M27)</f>
        <v>2523</v>
      </c>
      <c r="N27">
        <f>MAX(0,IntermediateMock1!N27)</f>
        <v>3274</v>
      </c>
      <c r="O27">
        <f>MAX(0,IntermediateMock1!O27)</f>
        <v>3016</v>
      </c>
      <c r="P27">
        <f>MAX(0,IntermediateMock1!P27)</f>
        <v>3825</v>
      </c>
      <c r="Q27">
        <f>MAX(0,IntermediateMock1!Q27)</f>
        <v>2424</v>
      </c>
      <c r="R27">
        <f>MAX(0,IntermediateMock1!R27)</f>
        <v>3156</v>
      </c>
      <c r="S27">
        <f>MAX(0,IntermediateMock1!S27)</f>
        <v>3595</v>
      </c>
      <c r="T27">
        <f>MAX(0,IntermediateMock1!T27)</f>
        <v>1845</v>
      </c>
      <c r="U27">
        <f>MAX(0,IntermediateMock1!U27)</f>
        <v>3779</v>
      </c>
      <c r="V27">
        <f>MAX(0,IntermediateMock1!V27)</f>
        <v>3064</v>
      </c>
      <c r="W27">
        <f>MAX(0,IntermediateMock1!W27)</f>
        <v>1903</v>
      </c>
      <c r="X27">
        <f>MAX(0,IntermediateMock1!X27)</f>
        <v>4470</v>
      </c>
      <c r="Y27">
        <f>MAX(0,IntermediateMock1!Y27)</f>
        <v>3878</v>
      </c>
      <c r="Z27">
        <f>MAX(0,IntermediateMock1!Z27)</f>
        <v>5030</v>
      </c>
      <c r="AA27">
        <f>MAX(0,IntermediateMock1!AA27)</f>
        <v>3301</v>
      </c>
      <c r="AB27">
        <f>MAX(0,IntermediateMock1!AB27)</f>
        <v>5042</v>
      </c>
      <c r="AC27">
        <f>MAX(0,IntermediateMock1!AC27)</f>
        <v>3176</v>
      </c>
      <c r="AD27">
        <f>MAX(0,IntermediateMock1!AD27)</f>
        <v>3079</v>
      </c>
      <c r="AE27">
        <f>MAX(0,IntermediateMock1!AE27)</f>
        <v>3540</v>
      </c>
      <c r="AF27">
        <f>MAX(0,IntermediateMock1!AF27)</f>
        <v>0</v>
      </c>
    </row>
    <row r="28" spans="1:32" x14ac:dyDescent="0.25">
      <c r="A28" t="str">
        <f>IntermediateMock1!A28</f>
        <v>CYP3A5,rs28365083</v>
      </c>
      <c r="C28">
        <f>MAX(0,IntermediateMock1!C28)</f>
        <v>3370</v>
      </c>
      <c r="D28">
        <f>MAX(0,IntermediateMock1!D28)</f>
        <v>2174</v>
      </c>
      <c r="E28">
        <f>MAX(0,IntermediateMock1!E28)</f>
        <v>2382</v>
      </c>
      <c r="F28">
        <f>MAX(0,IntermediateMock1!F28)</f>
        <v>707</v>
      </c>
      <c r="G28">
        <f>MAX(0,IntermediateMock1!G28)</f>
        <v>3091</v>
      </c>
      <c r="H28">
        <f>MAX(0,IntermediateMock1!H28)</f>
        <v>1534</v>
      </c>
      <c r="I28">
        <f>MAX(0,IntermediateMock1!I28)</f>
        <v>246</v>
      </c>
      <c r="J28">
        <f>MAX(0,IntermediateMock1!J28)</f>
        <v>3093</v>
      </c>
      <c r="K28">
        <f>MAX(0,IntermediateMock1!K28)</f>
        <v>2461</v>
      </c>
      <c r="L28">
        <f>MAX(0,IntermediateMock1!L28)</f>
        <v>983</v>
      </c>
      <c r="M28">
        <f>MAX(0,IntermediateMock1!M28)</f>
        <v>1316</v>
      </c>
      <c r="N28">
        <f>MAX(0,IntermediateMock1!N28)</f>
        <v>1561</v>
      </c>
      <c r="O28">
        <f>MAX(0,IntermediateMock1!O28)</f>
        <v>1007</v>
      </c>
      <c r="P28">
        <f>MAX(0,IntermediateMock1!P28)</f>
        <v>3124</v>
      </c>
      <c r="Q28">
        <f>MAX(0,IntermediateMock1!Q28)</f>
        <v>416</v>
      </c>
      <c r="R28">
        <f>MAX(0,IntermediateMock1!R28)</f>
        <v>1980</v>
      </c>
      <c r="S28">
        <f>MAX(0,IntermediateMock1!S28)</f>
        <v>3840</v>
      </c>
      <c r="T28">
        <f>MAX(0,IntermediateMock1!T28)</f>
        <v>1990</v>
      </c>
      <c r="U28">
        <f>MAX(0,IntermediateMock1!U28)</f>
        <v>1353</v>
      </c>
      <c r="V28">
        <f>MAX(0,IntermediateMock1!V28)</f>
        <v>1678</v>
      </c>
      <c r="W28">
        <f>MAX(0,IntermediateMock1!W28)</f>
        <v>2980</v>
      </c>
      <c r="X28">
        <f>MAX(0,IntermediateMock1!X28)</f>
        <v>2155</v>
      </c>
      <c r="Y28">
        <f>MAX(0,IntermediateMock1!Y28)</f>
        <v>1877</v>
      </c>
      <c r="Z28">
        <f>MAX(0,IntermediateMock1!Z28)</f>
        <v>4410</v>
      </c>
      <c r="AA28">
        <f>MAX(0,IntermediateMock1!AA28)</f>
        <v>1555</v>
      </c>
      <c r="AB28">
        <f>MAX(0,IntermediateMock1!AB28)</f>
        <v>3022</v>
      </c>
      <c r="AC28">
        <f>MAX(0,IntermediateMock1!AC28)</f>
        <v>2878</v>
      </c>
      <c r="AD28">
        <f>MAX(0,IntermediateMock1!AD28)</f>
        <v>2380</v>
      </c>
      <c r="AE28">
        <f>MAX(0,IntermediateMock1!AE28)</f>
        <v>1281</v>
      </c>
      <c r="AF28">
        <f>MAX(0,IntermediateMock1!AF28)</f>
        <v>0</v>
      </c>
    </row>
    <row r="29" spans="1:32" x14ac:dyDescent="0.25">
      <c r="A29" t="str">
        <f>IntermediateMock1!A29</f>
        <v>CYP3A5,rs41303343</v>
      </c>
      <c r="C29">
        <f>MAX(0,IntermediateMock1!C29)</f>
        <v>2859</v>
      </c>
      <c r="D29">
        <f>MAX(0,IntermediateMock1!D29)</f>
        <v>3313</v>
      </c>
      <c r="E29">
        <f>MAX(0,IntermediateMock1!E29)</f>
        <v>6281</v>
      </c>
      <c r="F29">
        <f>MAX(0,IntermediateMock1!F29)</f>
        <v>2469</v>
      </c>
      <c r="G29">
        <f>MAX(0,IntermediateMock1!G29)</f>
        <v>4118</v>
      </c>
      <c r="H29">
        <f>MAX(0,IntermediateMock1!H29)</f>
        <v>2726</v>
      </c>
      <c r="I29">
        <f>MAX(0,IntermediateMock1!I29)</f>
        <v>1774</v>
      </c>
      <c r="J29">
        <f>MAX(0,IntermediateMock1!J29)</f>
        <v>4346</v>
      </c>
      <c r="K29">
        <f>MAX(0,IntermediateMock1!K29)</f>
        <v>5309</v>
      </c>
      <c r="L29">
        <f>MAX(0,IntermediateMock1!L29)</f>
        <v>4728</v>
      </c>
      <c r="M29">
        <f>MAX(0,IntermediateMock1!M29)</f>
        <v>3426</v>
      </c>
      <c r="N29">
        <f>MAX(0,IntermediateMock1!N29)</f>
        <v>4600</v>
      </c>
      <c r="O29">
        <f>MAX(0,IntermediateMock1!O29)</f>
        <v>5540</v>
      </c>
      <c r="P29">
        <f>MAX(0,IntermediateMock1!P29)</f>
        <v>2938</v>
      </c>
      <c r="Q29">
        <f>MAX(0,IntermediateMock1!Q29)</f>
        <v>2752</v>
      </c>
      <c r="R29">
        <f>MAX(0,IntermediateMock1!R29)</f>
        <v>3964</v>
      </c>
      <c r="S29">
        <f>MAX(0,IntermediateMock1!S29)</f>
        <v>6125</v>
      </c>
      <c r="T29">
        <f>MAX(0,IntermediateMock1!T29)</f>
        <v>3183</v>
      </c>
      <c r="U29">
        <f>MAX(0,IntermediateMock1!U29)</f>
        <v>3490</v>
      </c>
      <c r="V29">
        <f>MAX(0,IntermediateMock1!V29)</f>
        <v>3549</v>
      </c>
      <c r="W29">
        <f>MAX(0,IntermediateMock1!W29)</f>
        <v>4196</v>
      </c>
      <c r="X29">
        <f>MAX(0,IntermediateMock1!X29)</f>
        <v>3405</v>
      </c>
      <c r="Y29">
        <f>MAX(0,IntermediateMock1!Y29)</f>
        <v>4302</v>
      </c>
      <c r="Z29">
        <f>MAX(0,IntermediateMock1!Z29)</f>
        <v>4619</v>
      </c>
      <c r="AA29">
        <f>MAX(0,IntermediateMock1!AA29)</f>
        <v>3183</v>
      </c>
      <c r="AB29">
        <f>MAX(0,IntermediateMock1!AB29)</f>
        <v>3790</v>
      </c>
      <c r="AC29">
        <f>MAX(0,IntermediateMock1!AC29)</f>
        <v>3448</v>
      </c>
      <c r="AD29">
        <f>MAX(0,IntermediateMock1!AD29)</f>
        <v>4301</v>
      </c>
      <c r="AE29">
        <f>MAX(0,IntermediateMock1!AE29)</f>
        <v>2943</v>
      </c>
      <c r="AF29">
        <f>MAX(0,IntermediateMock1!AF29)</f>
        <v>0</v>
      </c>
    </row>
    <row r="30" spans="1:32" x14ac:dyDescent="0.25">
      <c r="A30" t="str">
        <f>IntermediateMock1!A30</f>
        <v>CYP3A5,rs28383479</v>
      </c>
      <c r="C30">
        <f>MAX(0,IntermediateMock1!C30)</f>
        <v>5506</v>
      </c>
      <c r="D30">
        <f>MAX(0,IntermediateMock1!D30)</f>
        <v>6240</v>
      </c>
      <c r="E30">
        <f>MAX(0,IntermediateMock1!E30)</f>
        <v>9715</v>
      </c>
      <c r="F30">
        <f>MAX(0,IntermediateMock1!F30)</f>
        <v>5339</v>
      </c>
      <c r="G30">
        <f>MAX(0,IntermediateMock1!G30)</f>
        <v>7473</v>
      </c>
      <c r="H30">
        <f>MAX(0,IntermediateMock1!H30)</f>
        <v>6598</v>
      </c>
      <c r="I30">
        <f>MAX(0,IntermediateMock1!I30)</f>
        <v>2162</v>
      </c>
      <c r="J30">
        <f>MAX(0,IntermediateMock1!J30)</f>
        <v>6412</v>
      </c>
      <c r="K30">
        <f>MAX(0,IntermediateMock1!K30)</f>
        <v>7776</v>
      </c>
      <c r="L30">
        <f>MAX(0,IntermediateMock1!L30)</f>
        <v>4449</v>
      </c>
      <c r="M30">
        <f>MAX(0,IntermediateMock1!M30)</f>
        <v>2408</v>
      </c>
      <c r="N30">
        <f>MAX(0,IntermediateMock1!N30)</f>
        <v>4297</v>
      </c>
      <c r="O30">
        <f>MAX(0,IntermediateMock1!O30)</f>
        <v>6058</v>
      </c>
      <c r="P30">
        <f>MAX(0,IntermediateMock1!P30)</f>
        <v>7498</v>
      </c>
      <c r="Q30">
        <f>MAX(0,IntermediateMock1!Q30)</f>
        <v>4537</v>
      </c>
      <c r="R30">
        <f>MAX(0,IntermediateMock1!R30)</f>
        <v>3461</v>
      </c>
      <c r="S30">
        <f>MAX(0,IntermediateMock1!S30)</f>
        <v>9855</v>
      </c>
      <c r="T30">
        <f>MAX(0,IntermediateMock1!T30)</f>
        <v>6879</v>
      </c>
      <c r="U30">
        <f>MAX(0,IntermediateMock1!U30)</f>
        <v>6369</v>
      </c>
      <c r="V30">
        <f>MAX(0,IntermediateMock1!V30)</f>
        <v>5330</v>
      </c>
      <c r="W30">
        <f>MAX(0,IntermediateMock1!W30)</f>
        <v>6429</v>
      </c>
      <c r="X30">
        <f>MAX(0,IntermediateMock1!X30)</f>
        <v>7041</v>
      </c>
      <c r="Y30">
        <f>MAX(0,IntermediateMock1!Y30)</f>
        <v>7387</v>
      </c>
      <c r="Z30">
        <f>MAX(0,IntermediateMock1!Z30)</f>
        <v>10196</v>
      </c>
      <c r="AA30">
        <f>MAX(0,IntermediateMock1!AA30)</f>
        <v>4316</v>
      </c>
      <c r="AB30">
        <f>MAX(0,IntermediateMock1!AB30)</f>
        <v>6647</v>
      </c>
      <c r="AC30">
        <f>MAX(0,IntermediateMock1!AC30)</f>
        <v>7258</v>
      </c>
      <c r="AD30">
        <f>MAX(0,IntermediateMock1!AD30)</f>
        <v>7628</v>
      </c>
      <c r="AE30">
        <f>MAX(0,IntermediateMock1!AE30)</f>
        <v>3885</v>
      </c>
      <c r="AF30">
        <f>MAX(0,IntermediateMock1!AF30)</f>
        <v>0</v>
      </c>
    </row>
    <row r="31" spans="1:32" x14ac:dyDescent="0.25">
      <c r="A31" t="str">
        <f>IntermediateMock1!A31</f>
        <v>CYP3A5,rs10264272</v>
      </c>
      <c r="C31">
        <f>MAX(0,IntermediateMock1!C31)</f>
        <v>6680</v>
      </c>
      <c r="D31">
        <f>MAX(0,IntermediateMock1!D31)</f>
        <v>6347</v>
      </c>
      <c r="E31">
        <f>MAX(0,IntermediateMock1!E31)</f>
        <v>7507</v>
      </c>
      <c r="F31">
        <f>MAX(0,IntermediateMock1!F31)</f>
        <v>3859</v>
      </c>
      <c r="G31">
        <f>MAX(0,IntermediateMock1!G31)</f>
        <v>5084</v>
      </c>
      <c r="H31">
        <f>MAX(0,IntermediateMock1!H31)</f>
        <v>4041</v>
      </c>
      <c r="I31">
        <f>MAX(0,IntermediateMock1!I31)</f>
        <v>2048</v>
      </c>
      <c r="J31">
        <f>MAX(0,IntermediateMock1!J31)</f>
        <v>5257</v>
      </c>
      <c r="K31">
        <f>MAX(0,IntermediateMock1!K31)</f>
        <v>5429</v>
      </c>
      <c r="L31">
        <f>MAX(0,IntermediateMock1!L31)</f>
        <v>6170</v>
      </c>
      <c r="M31">
        <f>MAX(0,IntermediateMock1!M31)</f>
        <v>2919</v>
      </c>
      <c r="N31">
        <f>MAX(0,IntermediateMock1!N31)</f>
        <v>5563</v>
      </c>
      <c r="O31">
        <f>MAX(0,IntermediateMock1!O31)</f>
        <v>11795</v>
      </c>
      <c r="P31">
        <f>MAX(0,IntermediateMock1!P31)</f>
        <v>1662</v>
      </c>
      <c r="Q31">
        <f>MAX(0,IntermediateMock1!Q31)</f>
        <v>2315</v>
      </c>
      <c r="R31">
        <f>MAX(0,IntermediateMock1!R31)</f>
        <v>2801</v>
      </c>
      <c r="S31">
        <f>MAX(0,IntermediateMock1!S31)</f>
        <v>2371</v>
      </c>
      <c r="T31">
        <f>MAX(0,IntermediateMock1!T31)</f>
        <v>2515</v>
      </c>
      <c r="U31">
        <f>MAX(0,IntermediateMock1!U31)</f>
        <v>5280</v>
      </c>
      <c r="V31">
        <f>MAX(0,IntermediateMock1!V31)</f>
        <v>8281</v>
      </c>
      <c r="W31">
        <f>MAX(0,IntermediateMock1!W31)</f>
        <v>6227</v>
      </c>
      <c r="X31">
        <f>MAX(0,IntermediateMock1!X31)</f>
        <v>2438</v>
      </c>
      <c r="Y31">
        <f>MAX(0,IntermediateMock1!Y31)</f>
        <v>4460</v>
      </c>
      <c r="Z31">
        <f>MAX(0,IntermediateMock1!Z31)</f>
        <v>3807</v>
      </c>
      <c r="AA31">
        <f>MAX(0,IntermediateMock1!AA31)</f>
        <v>5289</v>
      </c>
      <c r="AB31">
        <f>MAX(0,IntermediateMock1!AB31)</f>
        <v>5831</v>
      </c>
      <c r="AC31">
        <f>MAX(0,IntermediateMock1!AC31)</f>
        <v>4379</v>
      </c>
      <c r="AD31">
        <f>MAX(0,IntermediateMock1!AD31)</f>
        <v>3304</v>
      </c>
      <c r="AE31">
        <f>MAX(0,IntermediateMock1!AE31)</f>
        <v>3234</v>
      </c>
      <c r="AF31">
        <f>MAX(0,IntermediateMock1!AF31)</f>
        <v>0</v>
      </c>
    </row>
    <row r="32" spans="1:32" x14ac:dyDescent="0.25">
      <c r="A32" t="str">
        <f>IntermediateMock1!A32</f>
        <v>CYP3A5,rs776746</v>
      </c>
      <c r="C32">
        <f>MAX(0,IntermediateMock1!C32)</f>
        <v>3462</v>
      </c>
      <c r="D32">
        <f>MAX(0,IntermediateMock1!D32)</f>
        <v>3941</v>
      </c>
      <c r="E32">
        <f>MAX(0,IntermediateMock1!E32)</f>
        <v>3640</v>
      </c>
      <c r="F32">
        <f>MAX(0,IntermediateMock1!F32)</f>
        <v>3074</v>
      </c>
      <c r="G32">
        <f>MAX(0,IntermediateMock1!G32)</f>
        <v>3565</v>
      </c>
      <c r="H32">
        <f>MAX(0,IntermediateMock1!H32)</f>
        <v>4752</v>
      </c>
      <c r="I32">
        <f>MAX(0,IntermediateMock1!I32)</f>
        <v>2750</v>
      </c>
      <c r="J32">
        <f>MAX(0,IntermediateMock1!J32)</f>
        <v>4377</v>
      </c>
      <c r="K32">
        <f>MAX(0,IntermediateMock1!K32)</f>
        <v>4320</v>
      </c>
      <c r="L32">
        <f>MAX(0,IntermediateMock1!L32)</f>
        <v>5855</v>
      </c>
      <c r="M32">
        <f>MAX(0,IntermediateMock1!M32)</f>
        <v>4382</v>
      </c>
      <c r="N32">
        <f>MAX(0,IntermediateMock1!N32)</f>
        <v>4790</v>
      </c>
      <c r="O32">
        <f>MAX(0,IntermediateMock1!O32)</f>
        <v>4861</v>
      </c>
      <c r="P32">
        <f>MAX(0,IntermediateMock1!P32)</f>
        <v>3554</v>
      </c>
      <c r="Q32">
        <f>MAX(0,IntermediateMock1!Q32)</f>
        <v>1447</v>
      </c>
      <c r="R32">
        <f>MAX(0,IntermediateMock1!R32)</f>
        <v>3437</v>
      </c>
      <c r="S32">
        <f>MAX(0,IntermediateMock1!S32)</f>
        <v>5472</v>
      </c>
      <c r="T32">
        <f>MAX(0,IntermediateMock1!T32)</f>
        <v>2769</v>
      </c>
      <c r="U32">
        <f>MAX(0,IntermediateMock1!U32)</f>
        <v>3367</v>
      </c>
      <c r="V32">
        <f>MAX(0,IntermediateMock1!V32)</f>
        <v>3755</v>
      </c>
      <c r="W32">
        <f>MAX(0,IntermediateMock1!W32)</f>
        <v>4410</v>
      </c>
      <c r="X32">
        <f>MAX(0,IntermediateMock1!X32)</f>
        <v>4934</v>
      </c>
      <c r="Y32">
        <f>MAX(0,IntermediateMock1!Y32)</f>
        <v>5039</v>
      </c>
      <c r="Z32">
        <f>MAX(0,IntermediateMock1!Z32)</f>
        <v>7459</v>
      </c>
      <c r="AA32">
        <f>MAX(0,IntermediateMock1!AA32)</f>
        <v>2146</v>
      </c>
      <c r="AB32">
        <f>MAX(0,IntermediateMock1!AB32)</f>
        <v>5969</v>
      </c>
      <c r="AC32">
        <f>MAX(0,IntermediateMock1!AC32)</f>
        <v>2491</v>
      </c>
      <c r="AD32">
        <f>MAX(0,IntermediateMock1!AD32)</f>
        <v>5488</v>
      </c>
      <c r="AE32">
        <f>MAX(0,IntermediateMock1!AE32)</f>
        <v>3704</v>
      </c>
      <c r="AF32">
        <f>MAX(0,IntermediateMock1!AF32)</f>
        <v>0</v>
      </c>
    </row>
    <row r="33" spans="1:32" x14ac:dyDescent="0.25">
      <c r="A33" t="str">
        <f>IntermediateMock1!A33</f>
        <v>CYP3A5,rs28383468,rs55817950,rs200579169</v>
      </c>
      <c r="C33">
        <f>MAX(0,IntermediateMock1!C33)</f>
        <v>3573</v>
      </c>
      <c r="D33">
        <f>MAX(0,IntermediateMock1!D33)</f>
        <v>4534</v>
      </c>
      <c r="E33">
        <f>MAX(0,IntermediateMock1!E33)</f>
        <v>5496</v>
      </c>
      <c r="F33">
        <f>MAX(0,IntermediateMock1!F33)</f>
        <v>1758</v>
      </c>
      <c r="G33">
        <f>MAX(0,IntermediateMock1!G33)</f>
        <v>3332</v>
      </c>
      <c r="H33">
        <f>MAX(0,IntermediateMock1!H33)</f>
        <v>2364</v>
      </c>
      <c r="I33">
        <f>MAX(0,IntermediateMock1!I33)</f>
        <v>2457</v>
      </c>
      <c r="J33">
        <f>MAX(0,IntermediateMock1!J33)</f>
        <v>2776</v>
      </c>
      <c r="K33">
        <f>MAX(0,IntermediateMock1!K33)</f>
        <v>6062</v>
      </c>
      <c r="L33">
        <f>MAX(0,IntermediateMock1!L33)</f>
        <v>4338</v>
      </c>
      <c r="M33">
        <f>MAX(0,IntermediateMock1!M33)</f>
        <v>2331</v>
      </c>
      <c r="N33">
        <f>MAX(0,IntermediateMock1!N33)</f>
        <v>4104</v>
      </c>
      <c r="O33">
        <f>MAX(0,IntermediateMock1!O33)</f>
        <v>5085</v>
      </c>
      <c r="P33">
        <f>MAX(0,IntermediateMock1!P33)</f>
        <v>3382</v>
      </c>
      <c r="Q33">
        <f>MAX(0,IntermediateMock1!Q33)</f>
        <v>1790</v>
      </c>
      <c r="R33">
        <f>MAX(0,IntermediateMock1!R33)</f>
        <v>3376</v>
      </c>
      <c r="S33">
        <f>MAX(0,IntermediateMock1!S33)</f>
        <v>3361</v>
      </c>
      <c r="T33">
        <f>MAX(0,IntermediateMock1!T33)</f>
        <v>3544</v>
      </c>
      <c r="U33">
        <f>MAX(0,IntermediateMock1!U33)</f>
        <v>4559</v>
      </c>
      <c r="V33">
        <f>MAX(0,IntermediateMock1!V33)</f>
        <v>3067</v>
      </c>
      <c r="W33">
        <f>MAX(0,IntermediateMock1!W33)</f>
        <v>5034</v>
      </c>
      <c r="X33">
        <f>MAX(0,IntermediateMock1!X33)</f>
        <v>3896</v>
      </c>
      <c r="Y33">
        <f>MAX(0,IntermediateMock1!Y33)</f>
        <v>6224</v>
      </c>
      <c r="Z33">
        <f>MAX(0,IntermediateMock1!Z33)</f>
        <v>7400</v>
      </c>
      <c r="AA33">
        <f>MAX(0,IntermediateMock1!AA33)</f>
        <v>2096</v>
      </c>
      <c r="AB33">
        <f>MAX(0,IntermediateMock1!AB33)</f>
        <v>5190</v>
      </c>
      <c r="AC33">
        <f>MAX(0,IntermediateMock1!AC33)</f>
        <v>4138</v>
      </c>
      <c r="AD33">
        <f>MAX(0,IntermediateMock1!AD33)</f>
        <v>4866</v>
      </c>
      <c r="AE33">
        <f>MAX(0,IntermediateMock1!AE33)</f>
        <v>3501</v>
      </c>
      <c r="AF33">
        <f>MAX(0,IntermediateMock1!AF33)</f>
        <v>0</v>
      </c>
    </row>
    <row r="34" spans="1:32" x14ac:dyDescent="0.25">
      <c r="A34" t="str">
        <f>IntermediateMock1!A34</f>
        <v>CYP3A4,rs67666821</v>
      </c>
      <c r="C34">
        <f>MAX(0,IntermediateMock1!C34)</f>
        <v>7731</v>
      </c>
      <c r="D34">
        <f>MAX(0,IntermediateMock1!D34)</f>
        <v>6402</v>
      </c>
      <c r="E34">
        <f>MAX(0,IntermediateMock1!E34)</f>
        <v>8109</v>
      </c>
      <c r="F34">
        <f>MAX(0,IntermediateMock1!F34)</f>
        <v>3943</v>
      </c>
      <c r="G34">
        <f>MAX(0,IntermediateMock1!G34)</f>
        <v>4886</v>
      </c>
      <c r="H34">
        <f>MAX(0,IntermediateMock1!H34)</f>
        <v>4532</v>
      </c>
      <c r="I34">
        <f>MAX(0,IntermediateMock1!I34)</f>
        <v>4521</v>
      </c>
      <c r="J34">
        <f>MAX(0,IntermediateMock1!J34)</f>
        <v>4868</v>
      </c>
      <c r="K34">
        <f>MAX(0,IntermediateMock1!K34)</f>
        <v>7467</v>
      </c>
      <c r="L34">
        <f>MAX(0,IntermediateMock1!L34)</f>
        <v>6236</v>
      </c>
      <c r="M34">
        <f>MAX(0,IntermediateMock1!M34)</f>
        <v>3955</v>
      </c>
      <c r="N34">
        <f>MAX(0,IntermediateMock1!N34)</f>
        <v>5384</v>
      </c>
      <c r="O34">
        <f>MAX(0,IntermediateMock1!O34)</f>
        <v>4284</v>
      </c>
      <c r="P34">
        <f>MAX(0,IntermediateMock1!P34)</f>
        <v>4015</v>
      </c>
      <c r="Q34">
        <f>MAX(0,IntermediateMock1!Q34)</f>
        <v>2633</v>
      </c>
      <c r="R34">
        <f>MAX(0,IntermediateMock1!R34)</f>
        <v>5480</v>
      </c>
      <c r="S34">
        <f>MAX(0,IntermediateMock1!S34)</f>
        <v>7265</v>
      </c>
      <c r="T34">
        <f>MAX(0,IntermediateMock1!T34)</f>
        <v>3452</v>
      </c>
      <c r="U34">
        <f>MAX(0,IntermediateMock1!U34)</f>
        <v>6833</v>
      </c>
      <c r="V34">
        <f>MAX(0,IntermediateMock1!V34)</f>
        <v>5686</v>
      </c>
      <c r="W34">
        <f>MAX(0,IntermediateMock1!W34)</f>
        <v>5753</v>
      </c>
      <c r="X34">
        <f>MAX(0,IntermediateMock1!X34)</f>
        <v>4715</v>
      </c>
      <c r="Y34">
        <f>MAX(0,IntermediateMock1!Y34)</f>
        <v>11848</v>
      </c>
      <c r="Z34">
        <f>MAX(0,IntermediateMock1!Z34)</f>
        <v>7689</v>
      </c>
      <c r="AA34">
        <f>MAX(0,IntermediateMock1!AA34)</f>
        <v>3064</v>
      </c>
      <c r="AB34">
        <f>MAX(0,IntermediateMock1!AB34)</f>
        <v>7504</v>
      </c>
      <c r="AC34">
        <f>MAX(0,IntermediateMock1!AC34)</f>
        <v>6405</v>
      </c>
      <c r="AD34">
        <f>MAX(0,IntermediateMock1!AD34)</f>
        <v>6190</v>
      </c>
      <c r="AE34">
        <f>MAX(0,IntermediateMock1!AE34)</f>
        <v>5091</v>
      </c>
      <c r="AF34">
        <f>MAX(0,IntermediateMock1!AF34)</f>
        <v>0</v>
      </c>
    </row>
    <row r="35" spans="1:32" x14ac:dyDescent="0.25">
      <c r="A35" t="str">
        <f>IntermediateMock1!A35</f>
        <v>CYP3A4,rs4986910</v>
      </c>
      <c r="C35">
        <f>MAX(0,IntermediateMock1!C35)</f>
        <v>5959</v>
      </c>
      <c r="D35">
        <f>MAX(0,IntermediateMock1!D35)</f>
        <v>6559</v>
      </c>
      <c r="E35">
        <f>MAX(0,IntermediateMock1!E35)</f>
        <v>8876</v>
      </c>
      <c r="F35">
        <f>MAX(0,IntermediateMock1!F35)</f>
        <v>4079</v>
      </c>
      <c r="G35">
        <f>MAX(0,IntermediateMock1!G35)</f>
        <v>6460</v>
      </c>
      <c r="H35">
        <f>MAX(0,IntermediateMock1!H35)</f>
        <v>4595</v>
      </c>
      <c r="I35">
        <f>MAX(0,IntermediateMock1!I35)</f>
        <v>4686</v>
      </c>
      <c r="J35">
        <f>MAX(0,IntermediateMock1!J35)</f>
        <v>6859</v>
      </c>
      <c r="K35">
        <f>MAX(0,IntermediateMock1!K35)</f>
        <v>5642</v>
      </c>
      <c r="L35">
        <f>MAX(0,IntermediateMock1!L35)</f>
        <v>8247</v>
      </c>
      <c r="M35">
        <f>MAX(0,IntermediateMock1!M35)</f>
        <v>4757</v>
      </c>
      <c r="N35">
        <f>MAX(0,IntermediateMock1!N35)</f>
        <v>5467</v>
      </c>
      <c r="O35">
        <f>MAX(0,IntermediateMock1!O35)</f>
        <v>8684</v>
      </c>
      <c r="P35">
        <f>MAX(0,IntermediateMock1!P35)</f>
        <v>5779</v>
      </c>
      <c r="Q35">
        <f>MAX(0,IntermediateMock1!Q35)</f>
        <v>3005</v>
      </c>
      <c r="R35">
        <f>MAX(0,IntermediateMock1!R35)</f>
        <v>3695</v>
      </c>
      <c r="S35">
        <f>MAX(0,IntermediateMock1!S35)</f>
        <v>4788</v>
      </c>
      <c r="T35">
        <f>MAX(0,IntermediateMock1!T35)</f>
        <v>4563</v>
      </c>
      <c r="U35">
        <f>MAX(0,IntermediateMock1!U35)</f>
        <v>5749</v>
      </c>
      <c r="V35">
        <f>MAX(0,IntermediateMock1!V35)</f>
        <v>5891</v>
      </c>
      <c r="W35">
        <f>MAX(0,IntermediateMock1!W35)</f>
        <v>6696</v>
      </c>
      <c r="X35">
        <f>MAX(0,IntermediateMock1!X35)</f>
        <v>5862</v>
      </c>
      <c r="Y35">
        <f>MAX(0,IntermediateMock1!Y35)</f>
        <v>8737</v>
      </c>
      <c r="Z35">
        <f>MAX(0,IntermediateMock1!Z35)</f>
        <v>10529</v>
      </c>
      <c r="AA35">
        <f>MAX(0,IntermediateMock1!AA35)</f>
        <v>4231</v>
      </c>
      <c r="AB35">
        <f>MAX(0,IntermediateMock1!AB35)</f>
        <v>5839</v>
      </c>
      <c r="AC35">
        <f>MAX(0,IntermediateMock1!AC35)</f>
        <v>5946</v>
      </c>
      <c r="AD35">
        <f>MAX(0,IntermediateMock1!AD35)</f>
        <v>7698</v>
      </c>
      <c r="AE35">
        <f>MAX(0,IntermediateMock1!AE35)</f>
        <v>4724</v>
      </c>
      <c r="AF35">
        <f>MAX(0,IntermediateMock1!AF35)</f>
        <v>0</v>
      </c>
    </row>
    <row r="36" spans="1:32" x14ac:dyDescent="0.25">
      <c r="A36" t="str">
        <f>IntermediateMock1!A36</f>
        <v>CYP3A4,rs4986909</v>
      </c>
      <c r="C36">
        <f>MAX(0,IntermediateMock1!C36)</f>
        <v>4847</v>
      </c>
      <c r="D36">
        <f>MAX(0,IntermediateMock1!D36)</f>
        <v>4767</v>
      </c>
      <c r="E36">
        <f>MAX(0,IntermediateMock1!E36)</f>
        <v>5827</v>
      </c>
      <c r="F36">
        <f>MAX(0,IntermediateMock1!F36)</f>
        <v>3640</v>
      </c>
      <c r="G36">
        <f>MAX(0,IntermediateMock1!G36)</f>
        <v>5108</v>
      </c>
      <c r="H36">
        <f>MAX(0,IntermediateMock1!H36)</f>
        <v>3103</v>
      </c>
      <c r="I36">
        <f>MAX(0,IntermediateMock1!I36)</f>
        <v>3974</v>
      </c>
      <c r="J36">
        <f>MAX(0,IntermediateMock1!J36)</f>
        <v>6588</v>
      </c>
      <c r="K36">
        <f>MAX(0,IntermediateMock1!K36)</f>
        <v>5200</v>
      </c>
      <c r="L36">
        <f>MAX(0,IntermediateMock1!L36)</f>
        <v>5548</v>
      </c>
      <c r="M36">
        <f>MAX(0,IntermediateMock1!M36)</f>
        <v>5003</v>
      </c>
      <c r="N36">
        <f>MAX(0,IntermediateMock1!N36)</f>
        <v>4826</v>
      </c>
      <c r="O36">
        <f>MAX(0,IntermediateMock1!O36)</f>
        <v>5683</v>
      </c>
      <c r="P36">
        <f>MAX(0,IntermediateMock1!P36)</f>
        <v>5758</v>
      </c>
      <c r="Q36">
        <f>MAX(0,IntermediateMock1!Q36)</f>
        <v>3189</v>
      </c>
      <c r="R36">
        <f>MAX(0,IntermediateMock1!R36)</f>
        <v>3260</v>
      </c>
      <c r="S36">
        <f>MAX(0,IntermediateMock1!S36)</f>
        <v>5454</v>
      </c>
      <c r="T36">
        <f>MAX(0,IntermediateMock1!T36)</f>
        <v>3707</v>
      </c>
      <c r="U36">
        <f>MAX(0,IntermediateMock1!U36)</f>
        <v>3030</v>
      </c>
      <c r="V36">
        <f>MAX(0,IntermediateMock1!V36)</f>
        <v>3913</v>
      </c>
      <c r="W36">
        <f>MAX(0,IntermediateMock1!W36)</f>
        <v>4838</v>
      </c>
      <c r="X36">
        <f>MAX(0,IntermediateMock1!X36)</f>
        <v>4473</v>
      </c>
      <c r="Y36">
        <f>MAX(0,IntermediateMock1!Y36)</f>
        <v>5597</v>
      </c>
      <c r="Z36">
        <f>MAX(0,IntermediateMock1!Z36)</f>
        <v>8295</v>
      </c>
      <c r="AA36">
        <f>MAX(0,IntermediateMock1!AA36)</f>
        <v>3718</v>
      </c>
      <c r="AB36">
        <f>MAX(0,IntermediateMock1!AB36)</f>
        <v>5853</v>
      </c>
      <c r="AC36">
        <f>MAX(0,IntermediateMock1!AC36)</f>
        <v>4573</v>
      </c>
      <c r="AD36">
        <f>MAX(0,IntermediateMock1!AD36)</f>
        <v>6444</v>
      </c>
      <c r="AE36">
        <f>MAX(0,IntermediateMock1!AE36)</f>
        <v>3893</v>
      </c>
      <c r="AF36">
        <f>MAX(0,IntermediateMock1!AF36)</f>
        <v>0</v>
      </c>
    </row>
    <row r="37" spans="1:32" x14ac:dyDescent="0.25">
      <c r="A37" t="str">
        <f>IntermediateMock1!A37</f>
        <v>CYP3A4,rs12721629</v>
      </c>
      <c r="C37">
        <f>MAX(0,IntermediateMock1!C37)</f>
        <v>3156</v>
      </c>
      <c r="D37">
        <f>MAX(0,IntermediateMock1!D37)</f>
        <v>3705</v>
      </c>
      <c r="E37">
        <f>MAX(0,IntermediateMock1!E37)</f>
        <v>4861</v>
      </c>
      <c r="F37">
        <f>MAX(0,IntermediateMock1!F37)</f>
        <v>2446</v>
      </c>
      <c r="G37">
        <f>MAX(0,IntermediateMock1!G37)</f>
        <v>4321</v>
      </c>
      <c r="H37">
        <f>MAX(0,IntermediateMock1!H37)</f>
        <v>2389</v>
      </c>
      <c r="I37">
        <f>MAX(0,IntermediateMock1!I37)</f>
        <v>3178</v>
      </c>
      <c r="J37">
        <f>MAX(0,IntermediateMock1!J37)</f>
        <v>2039</v>
      </c>
      <c r="K37">
        <f>MAX(0,IntermediateMock1!K37)</f>
        <v>5205</v>
      </c>
      <c r="L37">
        <f>MAX(0,IntermediateMock1!L37)</f>
        <v>4732</v>
      </c>
      <c r="M37">
        <f>MAX(0,IntermediateMock1!M37)</f>
        <v>3317</v>
      </c>
      <c r="N37">
        <f>MAX(0,IntermediateMock1!N37)</f>
        <v>3584</v>
      </c>
      <c r="O37">
        <f>MAX(0,IntermediateMock1!O37)</f>
        <v>4155</v>
      </c>
      <c r="P37">
        <f>MAX(0,IntermediateMock1!P37)</f>
        <v>3808</v>
      </c>
      <c r="Q37">
        <f>MAX(0,IntermediateMock1!Q37)</f>
        <v>2130</v>
      </c>
      <c r="R37">
        <f>MAX(0,IntermediateMock1!R37)</f>
        <v>3786</v>
      </c>
      <c r="S37">
        <f>MAX(0,IntermediateMock1!S37)</f>
        <v>6515</v>
      </c>
      <c r="T37">
        <f>MAX(0,IntermediateMock1!T37)</f>
        <v>2778</v>
      </c>
      <c r="U37">
        <f>MAX(0,IntermediateMock1!U37)</f>
        <v>4261</v>
      </c>
      <c r="V37">
        <f>MAX(0,IntermediateMock1!V37)</f>
        <v>2725</v>
      </c>
      <c r="W37">
        <f>MAX(0,IntermediateMock1!W37)</f>
        <v>3526</v>
      </c>
      <c r="X37">
        <f>MAX(0,IntermediateMock1!X37)</f>
        <v>3317</v>
      </c>
      <c r="Y37">
        <f>MAX(0,IntermediateMock1!Y37)</f>
        <v>5762</v>
      </c>
      <c r="Z37">
        <f>MAX(0,IntermediateMock1!Z37)</f>
        <v>7519</v>
      </c>
      <c r="AA37">
        <f>MAX(0,IntermediateMock1!AA37)</f>
        <v>2987</v>
      </c>
      <c r="AB37">
        <f>MAX(0,IntermediateMock1!AB37)</f>
        <v>5052</v>
      </c>
      <c r="AC37">
        <f>MAX(0,IntermediateMock1!AC37)</f>
        <v>4394</v>
      </c>
      <c r="AD37">
        <f>MAX(0,IntermediateMock1!AD37)</f>
        <v>4408</v>
      </c>
      <c r="AE37">
        <f>MAX(0,IntermediateMock1!AE37)</f>
        <v>4545</v>
      </c>
      <c r="AF37">
        <f>MAX(0,IntermediateMock1!AF37)</f>
        <v>0</v>
      </c>
    </row>
    <row r="38" spans="1:32" x14ac:dyDescent="0.25">
      <c r="A38" t="str">
        <f>IntermediateMock1!A38</f>
        <v>CYP3A4,rs4646438</v>
      </c>
      <c r="C38">
        <f>MAX(0,IntermediateMock1!C38)</f>
        <v>4328</v>
      </c>
      <c r="D38">
        <f>MAX(0,IntermediateMock1!D38)</f>
        <v>5204</v>
      </c>
      <c r="E38">
        <f>MAX(0,IntermediateMock1!E38)</f>
        <v>4972</v>
      </c>
      <c r="F38">
        <f>MAX(0,IntermediateMock1!F38)</f>
        <v>3136</v>
      </c>
      <c r="G38">
        <f>MAX(0,IntermediateMock1!G38)</f>
        <v>5258</v>
      </c>
      <c r="H38">
        <f>MAX(0,IntermediateMock1!H38)</f>
        <v>3465</v>
      </c>
      <c r="I38">
        <f>MAX(0,IntermediateMock1!I38)</f>
        <v>3516</v>
      </c>
      <c r="J38">
        <f>MAX(0,IntermediateMock1!J38)</f>
        <v>4922</v>
      </c>
      <c r="K38">
        <f>MAX(0,IntermediateMock1!K38)</f>
        <v>6081</v>
      </c>
      <c r="L38">
        <f>MAX(0,IntermediateMock1!L38)</f>
        <v>6525</v>
      </c>
      <c r="M38">
        <f>MAX(0,IntermediateMock1!M38)</f>
        <v>2894</v>
      </c>
      <c r="N38">
        <f>MAX(0,IntermediateMock1!N38)</f>
        <v>5194</v>
      </c>
      <c r="O38">
        <f>MAX(0,IntermediateMock1!O38)</f>
        <v>6025</v>
      </c>
      <c r="P38">
        <f>MAX(0,IntermediateMock1!P38)</f>
        <v>4738</v>
      </c>
      <c r="Q38">
        <f>MAX(0,IntermediateMock1!Q38)</f>
        <v>2103</v>
      </c>
      <c r="R38">
        <f>MAX(0,IntermediateMock1!R38)</f>
        <v>3231</v>
      </c>
      <c r="S38">
        <f>MAX(0,IntermediateMock1!S38)</f>
        <v>6691</v>
      </c>
      <c r="T38">
        <f>MAX(0,IntermediateMock1!T38)</f>
        <v>4227</v>
      </c>
      <c r="U38">
        <f>MAX(0,IntermediateMock1!U38)</f>
        <v>3865</v>
      </c>
      <c r="V38">
        <f>MAX(0,IntermediateMock1!V38)</f>
        <v>6024</v>
      </c>
      <c r="W38">
        <f>MAX(0,IntermediateMock1!W38)</f>
        <v>3789</v>
      </c>
      <c r="X38">
        <f>MAX(0,IntermediateMock1!X38)</f>
        <v>4812</v>
      </c>
      <c r="Y38">
        <f>MAX(0,IntermediateMock1!Y38)</f>
        <v>6890</v>
      </c>
      <c r="Z38">
        <f>MAX(0,IntermediateMock1!Z38)</f>
        <v>7155</v>
      </c>
      <c r="AA38">
        <f>MAX(0,IntermediateMock1!AA38)</f>
        <v>2439</v>
      </c>
      <c r="AB38">
        <f>MAX(0,IntermediateMock1!AB38)</f>
        <v>5513</v>
      </c>
      <c r="AC38">
        <f>MAX(0,IntermediateMock1!AC38)</f>
        <v>3065</v>
      </c>
      <c r="AD38">
        <f>MAX(0,IntermediateMock1!AD38)</f>
        <v>4459</v>
      </c>
      <c r="AE38">
        <f>MAX(0,IntermediateMock1!AE38)</f>
        <v>3546</v>
      </c>
      <c r="AF38">
        <f>MAX(0,IntermediateMock1!AF38)</f>
        <v>0</v>
      </c>
    </row>
    <row r="39" spans="1:32" x14ac:dyDescent="0.25">
      <c r="A39" t="str">
        <f>IntermediateMock1!A39</f>
        <v>CYP3A4,rs55785340</v>
      </c>
      <c r="C39">
        <f>MAX(0,IntermediateMock1!C39)</f>
        <v>1614</v>
      </c>
      <c r="D39">
        <f>MAX(0,IntermediateMock1!D39)</f>
        <v>2081</v>
      </c>
      <c r="E39">
        <f>MAX(0,IntermediateMock1!E39)</f>
        <v>2964</v>
      </c>
      <c r="F39">
        <f>MAX(0,IntermediateMock1!F39)</f>
        <v>1083</v>
      </c>
      <c r="G39">
        <f>MAX(0,IntermediateMock1!G39)</f>
        <v>1456</v>
      </c>
      <c r="H39">
        <f>MAX(0,IntermediateMock1!H39)</f>
        <v>1934</v>
      </c>
      <c r="I39">
        <f>MAX(0,IntermediateMock1!I39)</f>
        <v>1172</v>
      </c>
      <c r="J39">
        <f>MAX(0,IntermediateMock1!J39)</f>
        <v>2337</v>
      </c>
      <c r="K39">
        <f>MAX(0,IntermediateMock1!K39)</f>
        <v>2286</v>
      </c>
      <c r="L39">
        <f>MAX(0,IntermediateMock1!L39)</f>
        <v>2007</v>
      </c>
      <c r="M39">
        <f>MAX(0,IntermediateMock1!M39)</f>
        <v>1333</v>
      </c>
      <c r="N39">
        <f>MAX(0,IntermediateMock1!N39)</f>
        <v>1232</v>
      </c>
      <c r="O39">
        <f>MAX(0,IntermediateMock1!O39)</f>
        <v>3104</v>
      </c>
      <c r="P39">
        <f>MAX(0,IntermediateMock1!P39)</f>
        <v>1829</v>
      </c>
      <c r="Q39">
        <f>MAX(0,IntermediateMock1!Q39)</f>
        <v>1234</v>
      </c>
      <c r="R39">
        <f>MAX(0,IntermediateMock1!R39)</f>
        <v>1797</v>
      </c>
      <c r="S39">
        <f>MAX(0,IntermediateMock1!S39)</f>
        <v>2201</v>
      </c>
      <c r="T39">
        <f>MAX(0,IntermediateMock1!T39)</f>
        <v>1409</v>
      </c>
      <c r="U39">
        <f>MAX(0,IntermediateMock1!U39)</f>
        <v>1674</v>
      </c>
      <c r="V39">
        <f>MAX(0,IntermediateMock1!V39)</f>
        <v>1740</v>
      </c>
      <c r="W39">
        <f>MAX(0,IntermediateMock1!W39)</f>
        <v>1874</v>
      </c>
      <c r="X39">
        <f>MAX(0,IntermediateMock1!X39)</f>
        <v>2442</v>
      </c>
      <c r="Y39">
        <f>MAX(0,IntermediateMock1!Y39)</f>
        <v>2822</v>
      </c>
      <c r="Z39">
        <f>MAX(0,IntermediateMock1!Z39)</f>
        <v>1562</v>
      </c>
      <c r="AA39">
        <f>MAX(0,IntermediateMock1!AA39)</f>
        <v>1161</v>
      </c>
      <c r="AB39">
        <f>MAX(0,IntermediateMock1!AB39)</f>
        <v>2497</v>
      </c>
      <c r="AC39">
        <f>MAX(0,IntermediateMock1!AC39)</f>
        <v>1471</v>
      </c>
      <c r="AD39">
        <f>MAX(0,IntermediateMock1!AD39)</f>
        <v>2622</v>
      </c>
      <c r="AE39">
        <f>MAX(0,IntermediateMock1!AE39)</f>
        <v>1832</v>
      </c>
      <c r="AF39">
        <f>MAX(0,IntermediateMock1!AF39)</f>
        <v>0</v>
      </c>
    </row>
    <row r="40" spans="1:32" x14ac:dyDescent="0.25">
      <c r="A40" t="str">
        <f>IntermediateMock1!A40</f>
        <v>CYP3A4,rs4987161</v>
      </c>
      <c r="C40">
        <f>MAX(0,IntermediateMock1!C40)</f>
        <v>6334</v>
      </c>
      <c r="D40">
        <f>MAX(0,IntermediateMock1!D40)</f>
        <v>5599</v>
      </c>
      <c r="E40">
        <f>MAX(0,IntermediateMock1!E40)</f>
        <v>8529</v>
      </c>
      <c r="F40">
        <f>MAX(0,IntermediateMock1!F40)</f>
        <v>3666</v>
      </c>
      <c r="G40">
        <f>MAX(0,IntermediateMock1!G40)</f>
        <v>5103</v>
      </c>
      <c r="H40">
        <f>MAX(0,IntermediateMock1!H40)</f>
        <v>4320</v>
      </c>
      <c r="I40">
        <f>MAX(0,IntermediateMock1!I40)</f>
        <v>5445</v>
      </c>
      <c r="J40">
        <f>MAX(0,IntermediateMock1!J40)</f>
        <v>5628</v>
      </c>
      <c r="K40">
        <f>MAX(0,IntermediateMock1!K40)</f>
        <v>4688</v>
      </c>
      <c r="L40">
        <f>MAX(0,IntermediateMock1!L40)</f>
        <v>8661</v>
      </c>
      <c r="M40">
        <f>MAX(0,IntermediateMock1!M40)</f>
        <v>5586</v>
      </c>
      <c r="N40">
        <f>MAX(0,IntermediateMock1!N40)</f>
        <v>5055</v>
      </c>
      <c r="O40">
        <f>MAX(0,IntermediateMock1!O40)</f>
        <v>6138</v>
      </c>
      <c r="P40">
        <f>MAX(0,IntermediateMock1!P40)</f>
        <v>6961</v>
      </c>
      <c r="Q40">
        <f>MAX(0,IntermediateMock1!Q40)</f>
        <v>2832</v>
      </c>
      <c r="R40">
        <f>MAX(0,IntermediateMock1!R40)</f>
        <v>3429</v>
      </c>
      <c r="S40">
        <f>MAX(0,IntermediateMock1!S40)</f>
        <v>7675</v>
      </c>
      <c r="T40">
        <f>MAX(0,IntermediateMock1!T40)</f>
        <v>3067</v>
      </c>
      <c r="U40">
        <f>MAX(0,IntermediateMock1!U40)</f>
        <v>4783</v>
      </c>
      <c r="V40">
        <f>MAX(0,IntermediateMock1!V40)</f>
        <v>4833</v>
      </c>
      <c r="W40">
        <f>MAX(0,IntermediateMock1!W40)</f>
        <v>4891</v>
      </c>
      <c r="X40">
        <f>MAX(0,IntermediateMock1!X40)</f>
        <v>6044</v>
      </c>
      <c r="Y40">
        <f>MAX(0,IntermediateMock1!Y40)</f>
        <v>8008</v>
      </c>
      <c r="Z40">
        <f>MAX(0,IntermediateMock1!Z40)</f>
        <v>7346</v>
      </c>
      <c r="AA40">
        <f>MAX(0,IntermediateMock1!AA40)</f>
        <v>4334</v>
      </c>
      <c r="AB40">
        <f>MAX(0,IntermediateMock1!AB40)</f>
        <v>6478</v>
      </c>
      <c r="AC40">
        <f>MAX(0,IntermediateMock1!AC40)</f>
        <v>4172</v>
      </c>
      <c r="AD40">
        <f>MAX(0,IntermediateMock1!AD40)</f>
        <v>6408</v>
      </c>
      <c r="AE40">
        <f>MAX(0,IntermediateMock1!AE40)</f>
        <v>3595</v>
      </c>
      <c r="AF40">
        <f>MAX(0,IntermediateMock1!AF40)</f>
        <v>0</v>
      </c>
    </row>
    <row r="41" spans="1:32" x14ac:dyDescent="0.25">
      <c r="A41" t="str">
        <f>IntermediateMock1!A41</f>
        <v>CYP3A4,rs35599367</v>
      </c>
      <c r="C41">
        <f>MAX(0,IntermediateMock1!C41)</f>
        <v>5972</v>
      </c>
      <c r="D41">
        <f>MAX(0,IntermediateMock1!D41)</f>
        <v>5876</v>
      </c>
      <c r="E41">
        <f>MAX(0,IntermediateMock1!E41)</f>
        <v>5940</v>
      </c>
      <c r="F41">
        <f>MAX(0,IntermediateMock1!F41)</f>
        <v>2780</v>
      </c>
      <c r="G41">
        <f>MAX(0,IntermediateMock1!G41)</f>
        <v>5895</v>
      </c>
      <c r="H41">
        <f>MAX(0,IntermediateMock1!H41)</f>
        <v>4267</v>
      </c>
      <c r="I41">
        <f>MAX(0,IntermediateMock1!I41)</f>
        <v>4332</v>
      </c>
      <c r="J41">
        <f>MAX(0,IntermediateMock1!J41)</f>
        <v>4948</v>
      </c>
      <c r="K41">
        <f>MAX(0,IntermediateMock1!K41)</f>
        <v>7103</v>
      </c>
      <c r="L41">
        <f>MAX(0,IntermediateMock1!L41)</f>
        <v>6028</v>
      </c>
      <c r="M41">
        <f>MAX(0,IntermediateMock1!M41)</f>
        <v>3749</v>
      </c>
      <c r="N41">
        <f>MAX(0,IntermediateMock1!N41)</f>
        <v>4801</v>
      </c>
      <c r="O41">
        <f>MAX(0,IntermediateMock1!O41)</f>
        <v>6295</v>
      </c>
      <c r="P41">
        <f>MAX(0,IntermediateMock1!P41)</f>
        <v>4950</v>
      </c>
      <c r="Q41">
        <f>MAX(0,IntermediateMock1!Q41)</f>
        <v>2871</v>
      </c>
      <c r="R41">
        <f>MAX(0,IntermediateMock1!R41)</f>
        <v>2312</v>
      </c>
      <c r="S41">
        <f>MAX(0,IntermediateMock1!S41)</f>
        <v>5413</v>
      </c>
      <c r="T41">
        <f>MAX(0,IntermediateMock1!T41)</f>
        <v>3775</v>
      </c>
      <c r="U41">
        <f>MAX(0,IntermediateMock1!U41)</f>
        <v>4259</v>
      </c>
      <c r="V41">
        <f>MAX(0,IntermediateMock1!V41)</f>
        <v>6549</v>
      </c>
      <c r="W41">
        <f>MAX(0,IntermediateMock1!W41)</f>
        <v>5983</v>
      </c>
      <c r="X41">
        <f>MAX(0,IntermediateMock1!X41)</f>
        <v>5696</v>
      </c>
      <c r="Y41">
        <f>MAX(0,IntermediateMock1!Y41)</f>
        <v>9518</v>
      </c>
      <c r="Z41">
        <f>MAX(0,IntermediateMock1!Z41)</f>
        <v>7901</v>
      </c>
      <c r="AA41">
        <f>MAX(0,IntermediateMock1!AA41)</f>
        <v>4196</v>
      </c>
      <c r="AB41">
        <f>MAX(0,IntermediateMock1!AB41)</f>
        <v>5686</v>
      </c>
      <c r="AC41">
        <f>MAX(0,IntermediateMock1!AC41)</f>
        <v>4489</v>
      </c>
      <c r="AD41">
        <f>MAX(0,IntermediateMock1!AD41)</f>
        <v>6374</v>
      </c>
      <c r="AE41">
        <f>MAX(0,IntermediateMock1!AE41)</f>
        <v>4642</v>
      </c>
      <c r="AF41">
        <f>MAX(0,IntermediateMock1!AF41)</f>
        <v>0</v>
      </c>
    </row>
    <row r="42" spans="1:32" x14ac:dyDescent="0.25">
      <c r="A42" t="str">
        <f>IntermediateMock1!A42</f>
        <v>CYP3A4,rs4986907</v>
      </c>
      <c r="C42">
        <f>MAX(0,IntermediateMock1!C42)</f>
        <v>6043</v>
      </c>
      <c r="D42">
        <f>MAX(0,IntermediateMock1!D42)</f>
        <v>5257</v>
      </c>
      <c r="E42">
        <f>MAX(0,IntermediateMock1!E42)</f>
        <v>9047</v>
      </c>
      <c r="F42">
        <f>MAX(0,IntermediateMock1!F42)</f>
        <v>3318</v>
      </c>
      <c r="G42">
        <f>MAX(0,IntermediateMock1!G42)</f>
        <v>5039</v>
      </c>
      <c r="H42">
        <f>MAX(0,IntermediateMock1!H42)</f>
        <v>3607</v>
      </c>
      <c r="I42">
        <f>MAX(0,IntermediateMock1!I42)</f>
        <v>4770</v>
      </c>
      <c r="J42">
        <f>MAX(0,IntermediateMock1!J42)</f>
        <v>6387</v>
      </c>
      <c r="K42">
        <f>MAX(0,IntermediateMock1!K42)</f>
        <v>5417</v>
      </c>
      <c r="L42">
        <f>MAX(0,IntermediateMock1!L42)</f>
        <v>5174</v>
      </c>
      <c r="M42">
        <f>MAX(0,IntermediateMock1!M42)</f>
        <v>3902</v>
      </c>
      <c r="N42">
        <f>MAX(0,IntermediateMock1!N42)</f>
        <v>4847</v>
      </c>
      <c r="O42">
        <f>MAX(0,IntermediateMock1!O42)</f>
        <v>4784</v>
      </c>
      <c r="P42">
        <f>MAX(0,IntermediateMock1!P42)</f>
        <v>5589</v>
      </c>
      <c r="Q42">
        <f>MAX(0,IntermediateMock1!Q42)</f>
        <v>3196</v>
      </c>
      <c r="R42">
        <f>MAX(0,IntermediateMock1!R42)</f>
        <v>4574</v>
      </c>
      <c r="S42">
        <f>MAX(0,IntermediateMock1!S42)</f>
        <v>6248</v>
      </c>
      <c r="T42">
        <f>MAX(0,IntermediateMock1!T42)</f>
        <v>3936</v>
      </c>
      <c r="U42">
        <f>MAX(0,IntermediateMock1!U42)</f>
        <v>4686</v>
      </c>
      <c r="V42">
        <f>MAX(0,IntermediateMock1!V42)</f>
        <v>5665</v>
      </c>
      <c r="W42">
        <f>MAX(0,IntermediateMock1!W42)</f>
        <v>5634</v>
      </c>
      <c r="X42">
        <f>MAX(0,IntermediateMock1!X42)</f>
        <v>4619</v>
      </c>
      <c r="Y42">
        <f>MAX(0,IntermediateMock1!Y42)</f>
        <v>6859</v>
      </c>
      <c r="Z42">
        <f>MAX(0,IntermediateMock1!Z42)</f>
        <v>6891</v>
      </c>
      <c r="AA42">
        <f>MAX(0,IntermediateMock1!AA42)</f>
        <v>3304</v>
      </c>
      <c r="AB42">
        <f>MAX(0,IntermediateMock1!AB42)</f>
        <v>8320</v>
      </c>
      <c r="AC42">
        <f>MAX(0,IntermediateMock1!AC42)</f>
        <v>6121</v>
      </c>
      <c r="AD42">
        <f>MAX(0,IntermediateMock1!AD42)</f>
        <v>5680</v>
      </c>
      <c r="AE42">
        <f>MAX(0,IntermediateMock1!AE42)</f>
        <v>3988</v>
      </c>
      <c r="AF42">
        <f>MAX(0,IntermediateMock1!AF42)</f>
        <v>0</v>
      </c>
    </row>
    <row r="43" spans="1:32" x14ac:dyDescent="0.25">
      <c r="A43" t="str">
        <f>IntermediateMock1!A43</f>
        <v>CYP3A4,rs2740574</v>
      </c>
      <c r="C43">
        <f>MAX(0,IntermediateMock1!C43)</f>
        <v>4232</v>
      </c>
      <c r="D43">
        <f>MAX(0,IntermediateMock1!D43)</f>
        <v>4630</v>
      </c>
      <c r="E43">
        <f>MAX(0,IntermediateMock1!E43)</f>
        <v>7833</v>
      </c>
      <c r="F43">
        <f>MAX(0,IntermediateMock1!F43)</f>
        <v>3079</v>
      </c>
      <c r="G43">
        <f>MAX(0,IntermediateMock1!G43)</f>
        <v>5700</v>
      </c>
      <c r="H43">
        <f>MAX(0,IntermediateMock1!H43)</f>
        <v>4785</v>
      </c>
      <c r="I43">
        <f>MAX(0,IntermediateMock1!I43)</f>
        <v>4234</v>
      </c>
      <c r="J43">
        <f>MAX(0,IntermediateMock1!J43)</f>
        <v>3982</v>
      </c>
      <c r="K43">
        <f>MAX(0,IntermediateMock1!K43)</f>
        <v>3929</v>
      </c>
      <c r="L43">
        <f>MAX(0,IntermediateMock1!L43)</f>
        <v>8649</v>
      </c>
      <c r="M43">
        <f>MAX(0,IntermediateMock1!M43)</f>
        <v>4895</v>
      </c>
      <c r="N43">
        <f>MAX(0,IntermediateMock1!N43)</f>
        <v>4764</v>
      </c>
      <c r="O43">
        <f>MAX(0,IntermediateMock1!O43)</f>
        <v>8235</v>
      </c>
      <c r="P43">
        <f>MAX(0,IntermediateMock1!P43)</f>
        <v>3402</v>
      </c>
      <c r="Q43">
        <f>MAX(0,IntermediateMock1!Q43)</f>
        <v>3145</v>
      </c>
      <c r="R43">
        <f>MAX(0,IntermediateMock1!R43)</f>
        <v>2501</v>
      </c>
      <c r="S43">
        <f>MAX(0,IntermediateMock1!S43)</f>
        <v>4700</v>
      </c>
      <c r="T43">
        <f>MAX(0,IntermediateMock1!T43)</f>
        <v>6781</v>
      </c>
      <c r="U43">
        <f>MAX(0,IntermediateMock1!U43)</f>
        <v>3077</v>
      </c>
      <c r="V43">
        <f>MAX(0,IntermediateMock1!V43)</f>
        <v>5663</v>
      </c>
      <c r="W43">
        <f>MAX(0,IntermediateMock1!W43)</f>
        <v>6034</v>
      </c>
      <c r="X43">
        <f>MAX(0,IntermediateMock1!X43)</f>
        <v>5582</v>
      </c>
      <c r="Y43">
        <f>MAX(0,IntermediateMock1!Y43)</f>
        <v>8408</v>
      </c>
      <c r="Z43">
        <f>MAX(0,IntermediateMock1!Z43)</f>
        <v>11648</v>
      </c>
      <c r="AA43">
        <f>MAX(0,IntermediateMock1!AA43)</f>
        <v>4661</v>
      </c>
      <c r="AB43">
        <f>MAX(0,IntermediateMock1!AB43)</f>
        <v>7628</v>
      </c>
      <c r="AC43">
        <f>MAX(0,IntermediateMock1!AC43)</f>
        <v>4850</v>
      </c>
      <c r="AD43">
        <f>MAX(0,IntermediateMock1!AD43)</f>
        <v>7510</v>
      </c>
      <c r="AE43">
        <f>MAX(0,IntermediateMock1!AE43)</f>
        <v>6181</v>
      </c>
      <c r="AF43">
        <f>MAX(0,IntermediateMock1!AF43)</f>
        <v>0</v>
      </c>
    </row>
    <row r="44" spans="1:32" x14ac:dyDescent="0.25">
      <c r="A44" t="str">
        <f>IntermediateMock1!A44</f>
        <v>OPRK1,rs702764</v>
      </c>
      <c r="C44">
        <f>MAX(0,IntermediateMock1!C44)</f>
        <v>5705</v>
      </c>
      <c r="D44">
        <f>MAX(0,IntermediateMock1!D44)</f>
        <v>4539</v>
      </c>
      <c r="E44">
        <f>MAX(0,IntermediateMock1!E44)</f>
        <v>5719</v>
      </c>
      <c r="F44">
        <f>MAX(0,IntermediateMock1!F44)</f>
        <v>3587</v>
      </c>
      <c r="G44">
        <f>MAX(0,IntermediateMock1!G44)</f>
        <v>8063</v>
      </c>
      <c r="H44">
        <f>MAX(0,IntermediateMock1!H44)</f>
        <v>3643</v>
      </c>
      <c r="I44">
        <f>MAX(0,IntermediateMock1!I44)</f>
        <v>3640</v>
      </c>
      <c r="J44">
        <f>MAX(0,IntermediateMock1!J44)</f>
        <v>5770</v>
      </c>
      <c r="K44">
        <f>MAX(0,IntermediateMock1!K44)</f>
        <v>6210</v>
      </c>
      <c r="L44">
        <f>MAX(0,IntermediateMock1!L44)</f>
        <v>6626</v>
      </c>
      <c r="M44">
        <f>MAX(0,IntermediateMock1!M44)</f>
        <v>5174</v>
      </c>
      <c r="N44">
        <f>MAX(0,IntermediateMock1!N44)</f>
        <v>4579</v>
      </c>
      <c r="O44">
        <f>MAX(0,IntermediateMock1!O44)</f>
        <v>8826</v>
      </c>
      <c r="P44">
        <f>MAX(0,IntermediateMock1!P44)</f>
        <v>4282</v>
      </c>
      <c r="Q44">
        <f>MAX(0,IntermediateMock1!Q44)</f>
        <v>2616</v>
      </c>
      <c r="R44">
        <f>MAX(0,IntermediateMock1!R44)</f>
        <v>5083</v>
      </c>
      <c r="S44">
        <f>MAX(0,IntermediateMock1!S44)</f>
        <v>6039</v>
      </c>
      <c r="T44">
        <f>MAX(0,IntermediateMock1!T44)</f>
        <v>4298</v>
      </c>
      <c r="U44">
        <f>MAX(0,IntermediateMock1!U44)</f>
        <v>5246</v>
      </c>
      <c r="V44">
        <f>MAX(0,IntermediateMock1!V44)</f>
        <v>5939</v>
      </c>
      <c r="W44">
        <f>MAX(0,IntermediateMock1!W44)</f>
        <v>3787</v>
      </c>
      <c r="X44">
        <f>MAX(0,IntermediateMock1!X44)</f>
        <v>6184</v>
      </c>
      <c r="Y44">
        <f>MAX(0,IntermediateMock1!Y44)</f>
        <v>7156</v>
      </c>
      <c r="Z44">
        <f>MAX(0,IntermediateMock1!Z44)</f>
        <v>8618</v>
      </c>
      <c r="AA44">
        <f>MAX(0,IntermediateMock1!AA44)</f>
        <v>4229</v>
      </c>
      <c r="AB44">
        <f>MAX(0,IntermediateMock1!AB44)</f>
        <v>4473</v>
      </c>
      <c r="AC44">
        <f>MAX(0,IntermediateMock1!AC44)</f>
        <v>3672</v>
      </c>
      <c r="AD44">
        <f>MAX(0,IntermediateMock1!AD44)</f>
        <v>8063</v>
      </c>
      <c r="AE44">
        <f>MAX(0,IntermediateMock1!AE44)</f>
        <v>5056</v>
      </c>
      <c r="AF44">
        <f>MAX(0,IntermediateMock1!AF44)</f>
        <v>0</v>
      </c>
    </row>
    <row r="45" spans="1:32" x14ac:dyDescent="0.25">
      <c r="A45" t="str">
        <f>IntermediateMock1!A45</f>
        <v>OPRK1,rs1051660</v>
      </c>
      <c r="C45">
        <f>MAX(0,IntermediateMock1!C45)</f>
        <v>3355</v>
      </c>
      <c r="D45">
        <f>MAX(0,IntermediateMock1!D45)</f>
        <v>2218</v>
      </c>
      <c r="E45">
        <f>MAX(0,IntermediateMock1!E45)</f>
        <v>4779</v>
      </c>
      <c r="F45">
        <f>MAX(0,IntermediateMock1!F45)</f>
        <v>1902</v>
      </c>
      <c r="G45">
        <f>MAX(0,IntermediateMock1!G45)</f>
        <v>3806</v>
      </c>
      <c r="H45">
        <f>MAX(0,IntermediateMock1!H45)</f>
        <v>2060</v>
      </c>
      <c r="I45">
        <f>MAX(0,IntermediateMock1!I45)</f>
        <v>2085</v>
      </c>
      <c r="J45">
        <f>MAX(0,IntermediateMock1!J45)</f>
        <v>4283</v>
      </c>
      <c r="K45">
        <f>MAX(0,IntermediateMock1!K45)</f>
        <v>4193</v>
      </c>
      <c r="L45">
        <f>MAX(0,IntermediateMock1!L45)</f>
        <v>4344</v>
      </c>
      <c r="M45">
        <f>MAX(0,IntermediateMock1!M45)</f>
        <v>2740</v>
      </c>
      <c r="N45">
        <f>MAX(0,IntermediateMock1!N45)</f>
        <v>3338</v>
      </c>
      <c r="O45">
        <f>MAX(0,IntermediateMock1!O45)</f>
        <v>4804</v>
      </c>
      <c r="P45">
        <f>MAX(0,IntermediateMock1!P45)</f>
        <v>3275</v>
      </c>
      <c r="Q45">
        <f>MAX(0,IntermediateMock1!Q45)</f>
        <v>2084</v>
      </c>
      <c r="R45">
        <f>MAX(0,IntermediateMock1!R45)</f>
        <v>2574</v>
      </c>
      <c r="S45">
        <f>MAX(0,IntermediateMock1!S45)</f>
        <v>3895</v>
      </c>
      <c r="T45">
        <f>MAX(0,IntermediateMock1!T45)</f>
        <v>2022</v>
      </c>
      <c r="U45">
        <f>MAX(0,IntermediateMock1!U45)</f>
        <v>2734</v>
      </c>
      <c r="V45">
        <f>MAX(0,IntermediateMock1!V45)</f>
        <v>2880</v>
      </c>
      <c r="W45">
        <f>MAX(0,IntermediateMock1!W45)</f>
        <v>4508</v>
      </c>
      <c r="X45">
        <f>MAX(0,IntermediateMock1!X45)</f>
        <v>2236</v>
      </c>
      <c r="Y45">
        <f>MAX(0,IntermediateMock1!Y45)</f>
        <v>4710</v>
      </c>
      <c r="Z45">
        <f>MAX(0,IntermediateMock1!Z45)</f>
        <v>4653</v>
      </c>
      <c r="AA45">
        <f>MAX(0,IntermediateMock1!AA45)</f>
        <v>2781</v>
      </c>
      <c r="AB45">
        <f>MAX(0,IntermediateMock1!AB45)</f>
        <v>5365</v>
      </c>
      <c r="AC45">
        <f>MAX(0,IntermediateMock1!AC45)</f>
        <v>3977</v>
      </c>
      <c r="AD45">
        <f>MAX(0,IntermediateMock1!AD45)</f>
        <v>4553</v>
      </c>
      <c r="AE45">
        <f>MAX(0,IntermediateMock1!AE45)</f>
        <v>2420</v>
      </c>
      <c r="AF45">
        <f>MAX(0,IntermediateMock1!AF45)</f>
        <v>0</v>
      </c>
    </row>
    <row r="46" spans="1:32" x14ac:dyDescent="0.25">
      <c r="A46" t="str">
        <f>IntermediateMock1!A46</f>
        <v>DBH,rs1611115</v>
      </c>
      <c r="C46">
        <f>MAX(0,IntermediateMock1!C46)</f>
        <v>4392</v>
      </c>
      <c r="D46">
        <f>MAX(0,IntermediateMock1!D46)</f>
        <v>2443</v>
      </c>
      <c r="E46">
        <f>MAX(0,IntermediateMock1!E46)</f>
        <v>5373</v>
      </c>
      <c r="F46">
        <f>MAX(0,IntermediateMock1!F46)</f>
        <v>3557</v>
      </c>
      <c r="G46">
        <f>MAX(0,IntermediateMock1!G46)</f>
        <v>6015</v>
      </c>
      <c r="H46">
        <f>MAX(0,IntermediateMock1!H46)</f>
        <v>4293</v>
      </c>
      <c r="I46">
        <f>MAX(0,IntermediateMock1!I46)</f>
        <v>3225</v>
      </c>
      <c r="J46">
        <f>MAX(0,IntermediateMock1!J46)</f>
        <v>6233</v>
      </c>
      <c r="K46">
        <f>MAX(0,IntermediateMock1!K46)</f>
        <v>4514</v>
      </c>
      <c r="L46">
        <f>MAX(0,IntermediateMock1!L46)</f>
        <v>4596</v>
      </c>
      <c r="M46">
        <f>MAX(0,IntermediateMock1!M46)</f>
        <v>2583</v>
      </c>
      <c r="N46">
        <f>MAX(0,IntermediateMock1!N46)</f>
        <v>3333</v>
      </c>
      <c r="O46">
        <f>MAX(0,IntermediateMock1!O46)</f>
        <v>6385</v>
      </c>
      <c r="P46">
        <f>MAX(0,IntermediateMock1!P46)</f>
        <v>3065</v>
      </c>
      <c r="Q46">
        <f>MAX(0,IntermediateMock1!Q46)</f>
        <v>2830</v>
      </c>
      <c r="R46">
        <f>MAX(0,IntermediateMock1!R46)</f>
        <v>2080</v>
      </c>
      <c r="S46">
        <f>MAX(0,IntermediateMock1!S46)</f>
        <v>6144</v>
      </c>
      <c r="T46">
        <f>MAX(0,IntermediateMock1!T46)</f>
        <v>3166</v>
      </c>
      <c r="U46">
        <f>MAX(0,IntermediateMock1!U46)</f>
        <v>4294</v>
      </c>
      <c r="V46">
        <f>MAX(0,IntermediateMock1!V46)</f>
        <v>4439</v>
      </c>
      <c r="W46">
        <f>MAX(0,IntermediateMock1!W46)</f>
        <v>5502</v>
      </c>
      <c r="X46">
        <f>MAX(0,IntermediateMock1!X46)</f>
        <v>5148</v>
      </c>
      <c r="Y46">
        <f>MAX(0,IntermediateMock1!Y46)</f>
        <v>6882</v>
      </c>
      <c r="Z46">
        <f>MAX(0,IntermediateMock1!Z46)</f>
        <v>6918</v>
      </c>
      <c r="AA46">
        <f>MAX(0,IntermediateMock1!AA46)</f>
        <v>3667</v>
      </c>
      <c r="AB46">
        <f>MAX(0,IntermediateMock1!AB46)</f>
        <v>5306</v>
      </c>
      <c r="AC46">
        <f>MAX(0,IntermediateMock1!AC46)</f>
        <v>4277</v>
      </c>
      <c r="AD46">
        <f>MAX(0,IntermediateMock1!AD46)</f>
        <v>5654</v>
      </c>
      <c r="AE46">
        <f>MAX(0,IntermediateMock1!AE46)</f>
        <v>3843</v>
      </c>
      <c r="AF46">
        <f>MAX(0,IntermediateMock1!AF46)</f>
        <v>0</v>
      </c>
    </row>
    <row r="47" spans="1:32" x14ac:dyDescent="0.25">
      <c r="A47" t="str">
        <f>IntermediateMock1!A47</f>
        <v>CYP2C19,rs12248560</v>
      </c>
      <c r="C47">
        <f>MAX(0,IntermediateMock1!C47)</f>
        <v>2065</v>
      </c>
      <c r="D47">
        <f>MAX(0,IntermediateMock1!D47)</f>
        <v>1549</v>
      </c>
      <c r="E47">
        <f>MAX(0,IntermediateMock1!E47)</f>
        <v>2815</v>
      </c>
      <c r="F47">
        <f>MAX(0,IntermediateMock1!F47)</f>
        <v>1088</v>
      </c>
      <c r="G47">
        <f>MAX(0,IntermediateMock1!G47)</f>
        <v>882</v>
      </c>
      <c r="H47">
        <f>MAX(0,IntermediateMock1!H47)</f>
        <v>1795</v>
      </c>
      <c r="I47">
        <f>MAX(0,IntermediateMock1!I47)</f>
        <v>851</v>
      </c>
      <c r="J47">
        <f>MAX(0,IntermediateMock1!J47)</f>
        <v>1456</v>
      </c>
      <c r="K47">
        <f>MAX(0,IntermediateMock1!K47)</f>
        <v>2364</v>
      </c>
      <c r="L47">
        <f>MAX(0,IntermediateMock1!L47)</f>
        <v>2767</v>
      </c>
      <c r="M47">
        <f>MAX(0,IntermediateMock1!M47)</f>
        <v>1725</v>
      </c>
      <c r="N47">
        <f>MAX(0,IntermediateMock1!N47)</f>
        <v>1230</v>
      </c>
      <c r="O47">
        <f>MAX(0,IntermediateMock1!O47)</f>
        <v>2259</v>
      </c>
      <c r="P47">
        <f>MAX(0,IntermediateMock1!P47)</f>
        <v>1652</v>
      </c>
      <c r="Q47">
        <f>MAX(0,IntermediateMock1!Q47)</f>
        <v>1034</v>
      </c>
      <c r="R47">
        <f>MAX(0,IntermediateMock1!R47)</f>
        <v>1357</v>
      </c>
      <c r="S47">
        <f>MAX(0,IntermediateMock1!S47)</f>
        <v>2587</v>
      </c>
      <c r="T47">
        <f>MAX(0,IntermediateMock1!T47)</f>
        <v>1353</v>
      </c>
      <c r="U47">
        <f>MAX(0,IntermediateMock1!U47)</f>
        <v>1338</v>
      </c>
      <c r="V47">
        <f>MAX(0,IntermediateMock1!V47)</f>
        <v>1272</v>
      </c>
      <c r="W47">
        <f>MAX(0,IntermediateMock1!W47)</f>
        <v>1959</v>
      </c>
      <c r="X47">
        <f>MAX(0,IntermediateMock1!X47)</f>
        <v>2236</v>
      </c>
      <c r="Y47">
        <f>MAX(0,IntermediateMock1!Y47)</f>
        <v>2202</v>
      </c>
      <c r="Z47">
        <f>MAX(0,IntermediateMock1!Z47)</f>
        <v>1824</v>
      </c>
      <c r="AA47">
        <f>MAX(0,IntermediateMock1!AA47)</f>
        <v>569</v>
      </c>
      <c r="AB47">
        <f>MAX(0,IntermediateMock1!AB47)</f>
        <v>2115</v>
      </c>
      <c r="AC47">
        <f>MAX(0,IntermediateMock1!AC47)</f>
        <v>1483</v>
      </c>
      <c r="AD47">
        <f>MAX(0,IntermediateMock1!AD47)</f>
        <v>1990</v>
      </c>
      <c r="AE47">
        <f>MAX(0,IntermediateMock1!AE47)</f>
        <v>1041</v>
      </c>
      <c r="AF47">
        <f>MAX(0,IntermediateMock1!AF47)</f>
        <v>0</v>
      </c>
    </row>
    <row r="48" spans="1:32" x14ac:dyDescent="0.25">
      <c r="A48" t="str">
        <f>IntermediateMock1!A48</f>
        <v>CYP2C19,rs28399504</v>
      </c>
      <c r="C48">
        <f>MAX(0,IntermediateMock1!C48)</f>
        <v>1149</v>
      </c>
      <c r="D48">
        <f>MAX(0,IntermediateMock1!D48)</f>
        <v>3310</v>
      </c>
      <c r="E48">
        <f>MAX(0,IntermediateMock1!E48)</f>
        <v>3852</v>
      </c>
      <c r="F48">
        <f>MAX(0,IntermediateMock1!F48)</f>
        <v>1605</v>
      </c>
      <c r="G48">
        <f>MAX(0,IntermediateMock1!G48)</f>
        <v>3129</v>
      </c>
      <c r="H48">
        <f>MAX(0,IntermediateMock1!H48)</f>
        <v>1713</v>
      </c>
      <c r="I48">
        <f>MAX(0,IntermediateMock1!I48)</f>
        <v>2234</v>
      </c>
      <c r="J48">
        <f>MAX(0,IntermediateMock1!J48)</f>
        <v>3428</v>
      </c>
      <c r="K48">
        <f>MAX(0,IntermediateMock1!K48)</f>
        <v>3396</v>
      </c>
      <c r="L48">
        <f>MAX(0,IntermediateMock1!L48)</f>
        <v>3789</v>
      </c>
      <c r="M48">
        <f>MAX(0,IntermediateMock1!M48)</f>
        <v>1928</v>
      </c>
      <c r="N48">
        <f>MAX(0,IntermediateMock1!N48)</f>
        <v>2575</v>
      </c>
      <c r="O48">
        <f>MAX(0,IntermediateMock1!O48)</f>
        <v>2533</v>
      </c>
      <c r="P48">
        <f>MAX(0,IntermediateMock1!P48)</f>
        <v>2791</v>
      </c>
      <c r="Q48">
        <f>MAX(0,IntermediateMock1!Q48)</f>
        <v>1390</v>
      </c>
      <c r="R48">
        <f>MAX(0,IntermediateMock1!R48)</f>
        <v>2925</v>
      </c>
      <c r="S48">
        <f>MAX(0,IntermediateMock1!S48)</f>
        <v>3973</v>
      </c>
      <c r="T48">
        <f>MAX(0,IntermediateMock1!T48)</f>
        <v>1652</v>
      </c>
      <c r="U48">
        <f>MAX(0,IntermediateMock1!U48)</f>
        <v>2709</v>
      </c>
      <c r="V48">
        <f>MAX(0,IntermediateMock1!V48)</f>
        <v>2430</v>
      </c>
      <c r="W48">
        <f>MAX(0,IntermediateMock1!W48)</f>
        <v>2219</v>
      </c>
      <c r="X48">
        <f>MAX(0,IntermediateMock1!X48)</f>
        <v>2604</v>
      </c>
      <c r="Y48">
        <f>MAX(0,IntermediateMock1!Y48)</f>
        <v>3760</v>
      </c>
      <c r="Z48">
        <f>MAX(0,IntermediateMock1!Z48)</f>
        <v>7442</v>
      </c>
      <c r="AA48">
        <f>MAX(0,IntermediateMock1!AA48)</f>
        <v>1711</v>
      </c>
      <c r="AB48">
        <f>MAX(0,IntermediateMock1!AB48)</f>
        <v>3415</v>
      </c>
      <c r="AC48">
        <f>MAX(0,IntermediateMock1!AC48)</f>
        <v>3411</v>
      </c>
      <c r="AD48">
        <f>MAX(0,IntermediateMock1!AD48)</f>
        <v>3201</v>
      </c>
      <c r="AE48">
        <f>MAX(0,IntermediateMock1!AE48)</f>
        <v>2880</v>
      </c>
      <c r="AF48">
        <f>MAX(0,IntermediateMock1!AF48)</f>
        <v>0</v>
      </c>
    </row>
    <row r="49" spans="1:32" x14ac:dyDescent="0.25">
      <c r="A49" t="str">
        <f>IntermediateMock1!A49</f>
        <v>CYP2C19,rs17878459</v>
      </c>
      <c r="C49">
        <f>MAX(0,IntermediateMock1!C49)</f>
        <v>3249</v>
      </c>
      <c r="D49">
        <f>MAX(0,IntermediateMock1!D49)</f>
        <v>3516</v>
      </c>
      <c r="E49">
        <f>MAX(0,IntermediateMock1!E49)</f>
        <v>5448</v>
      </c>
      <c r="F49">
        <f>MAX(0,IntermediateMock1!F49)</f>
        <v>2271</v>
      </c>
      <c r="G49">
        <f>MAX(0,IntermediateMock1!G49)</f>
        <v>2964</v>
      </c>
      <c r="H49">
        <f>MAX(0,IntermediateMock1!H49)</f>
        <v>2400</v>
      </c>
      <c r="I49">
        <f>MAX(0,IntermediateMock1!I49)</f>
        <v>2388</v>
      </c>
      <c r="J49">
        <f>MAX(0,IntermediateMock1!J49)</f>
        <v>3773</v>
      </c>
      <c r="K49">
        <f>MAX(0,IntermediateMock1!K49)</f>
        <v>3882</v>
      </c>
      <c r="L49">
        <f>MAX(0,IntermediateMock1!L49)</f>
        <v>4085</v>
      </c>
      <c r="M49">
        <f>MAX(0,IntermediateMock1!M49)</f>
        <v>2426</v>
      </c>
      <c r="N49">
        <f>MAX(0,IntermediateMock1!N49)</f>
        <v>3169</v>
      </c>
      <c r="O49">
        <f>MAX(0,IntermediateMock1!O49)</f>
        <v>4808</v>
      </c>
      <c r="P49">
        <f>MAX(0,IntermediateMock1!P49)</f>
        <v>3049</v>
      </c>
      <c r="Q49">
        <f>MAX(0,IntermediateMock1!Q49)</f>
        <v>1747</v>
      </c>
      <c r="R49">
        <f>MAX(0,IntermediateMock1!R49)</f>
        <v>2638</v>
      </c>
      <c r="S49">
        <f>MAX(0,IntermediateMock1!S49)</f>
        <v>4540</v>
      </c>
      <c r="T49">
        <f>MAX(0,IntermediateMock1!T49)</f>
        <v>2463</v>
      </c>
      <c r="U49">
        <f>MAX(0,IntermediateMock1!U49)</f>
        <v>2952</v>
      </c>
      <c r="V49">
        <f>MAX(0,IntermediateMock1!V49)</f>
        <v>2852</v>
      </c>
      <c r="W49">
        <f>MAX(0,IntermediateMock1!W49)</f>
        <v>3878</v>
      </c>
      <c r="X49">
        <f>MAX(0,IntermediateMock1!X49)</f>
        <v>3087</v>
      </c>
      <c r="Y49">
        <f>MAX(0,IntermediateMock1!Y49)</f>
        <v>4976</v>
      </c>
      <c r="Z49">
        <f>MAX(0,IntermediateMock1!Z49)</f>
        <v>5217</v>
      </c>
      <c r="AA49">
        <f>MAX(0,IntermediateMock1!AA49)</f>
        <v>2145</v>
      </c>
      <c r="AB49">
        <f>MAX(0,IntermediateMock1!AB49)</f>
        <v>3655</v>
      </c>
      <c r="AC49">
        <f>MAX(0,IntermediateMock1!AC49)</f>
        <v>3692</v>
      </c>
      <c r="AD49">
        <f>MAX(0,IntermediateMock1!AD49)</f>
        <v>4315</v>
      </c>
      <c r="AE49">
        <f>MAX(0,IntermediateMock1!AE49)</f>
        <v>2651</v>
      </c>
      <c r="AF49">
        <f>MAX(0,IntermediateMock1!AF49)</f>
        <v>0</v>
      </c>
    </row>
    <row r="50" spans="1:32" x14ac:dyDescent="0.25">
      <c r="A50" t="str">
        <f>IntermediateMock1!A50</f>
        <v>CYP2C19,rs72552267,rs17884712,rs41291556</v>
      </c>
      <c r="C50">
        <f>MAX(0,IntermediateMock1!C50)</f>
        <v>5435</v>
      </c>
      <c r="D50">
        <f>MAX(0,IntermediateMock1!D50)</f>
        <v>5442</v>
      </c>
      <c r="E50">
        <f>MAX(0,IntermediateMock1!E50)</f>
        <v>6002</v>
      </c>
      <c r="F50">
        <f>MAX(0,IntermediateMock1!F50)</f>
        <v>3772</v>
      </c>
      <c r="G50">
        <f>MAX(0,IntermediateMock1!G50)</f>
        <v>5225</v>
      </c>
      <c r="H50">
        <f>MAX(0,IntermediateMock1!H50)</f>
        <v>3854</v>
      </c>
      <c r="I50">
        <f>MAX(0,IntermediateMock1!I50)</f>
        <v>3269</v>
      </c>
      <c r="J50">
        <f>MAX(0,IntermediateMock1!J50)</f>
        <v>5015</v>
      </c>
      <c r="K50">
        <f>MAX(0,IntermediateMock1!K50)</f>
        <v>6162</v>
      </c>
      <c r="L50">
        <f>MAX(0,IntermediateMock1!L50)</f>
        <v>6170</v>
      </c>
      <c r="M50">
        <f>MAX(0,IntermediateMock1!M50)</f>
        <v>3528</v>
      </c>
      <c r="N50">
        <f>MAX(0,IntermediateMock1!N50)</f>
        <v>5178</v>
      </c>
      <c r="O50">
        <f>MAX(0,IntermediateMock1!O50)</f>
        <v>7624</v>
      </c>
      <c r="P50">
        <f>MAX(0,IntermediateMock1!P50)</f>
        <v>5148</v>
      </c>
      <c r="Q50">
        <f>MAX(0,IntermediateMock1!Q50)</f>
        <v>2601</v>
      </c>
      <c r="R50">
        <f>MAX(0,IntermediateMock1!R50)</f>
        <v>3912</v>
      </c>
      <c r="S50">
        <f>MAX(0,IntermediateMock1!S50)</f>
        <v>5751</v>
      </c>
      <c r="T50">
        <f>MAX(0,IntermediateMock1!T50)</f>
        <v>4444</v>
      </c>
      <c r="U50">
        <f>MAX(0,IntermediateMock1!U50)</f>
        <v>5011</v>
      </c>
      <c r="V50">
        <f>MAX(0,IntermediateMock1!V50)</f>
        <v>4264</v>
      </c>
      <c r="W50">
        <f>MAX(0,IntermediateMock1!W50)</f>
        <v>5297</v>
      </c>
      <c r="X50">
        <f>MAX(0,IntermediateMock1!X50)</f>
        <v>5082</v>
      </c>
      <c r="Y50">
        <f>MAX(0,IntermediateMock1!Y50)</f>
        <v>6571</v>
      </c>
      <c r="Z50">
        <f>MAX(0,IntermediateMock1!Z50)</f>
        <v>6951</v>
      </c>
      <c r="AA50">
        <f>MAX(0,IntermediateMock1!AA50)</f>
        <v>2962</v>
      </c>
      <c r="AB50">
        <f>MAX(0,IntermediateMock1!AB50)</f>
        <v>6473</v>
      </c>
      <c r="AC50">
        <f>MAX(0,IntermediateMock1!AC50)</f>
        <v>4586</v>
      </c>
      <c r="AD50">
        <f>MAX(0,IntermediateMock1!AD50)</f>
        <v>5722</v>
      </c>
      <c r="AE50">
        <f>MAX(0,IntermediateMock1!AE50)</f>
        <v>3150</v>
      </c>
      <c r="AF50">
        <f>MAX(0,IntermediateMock1!AF50)</f>
        <v>0</v>
      </c>
    </row>
    <row r="51" spans="1:32" x14ac:dyDescent="0.25">
      <c r="A51" t="str">
        <f>IntermediateMock1!A51</f>
        <v>CYP2C19,rs4986893</v>
      </c>
      <c r="C51">
        <f>MAX(0,IntermediateMock1!C51)</f>
        <v>1523</v>
      </c>
      <c r="D51">
        <f>MAX(0,IntermediateMock1!D51)</f>
        <v>1550</v>
      </c>
      <c r="E51">
        <f>MAX(0,IntermediateMock1!E51)</f>
        <v>1970</v>
      </c>
      <c r="F51">
        <f>MAX(0,IntermediateMock1!F51)</f>
        <v>859</v>
      </c>
      <c r="G51">
        <f>MAX(0,IntermediateMock1!G51)</f>
        <v>1360</v>
      </c>
      <c r="H51">
        <f>MAX(0,IntermediateMock1!H51)</f>
        <v>1145</v>
      </c>
      <c r="I51">
        <f>MAX(0,IntermediateMock1!I51)</f>
        <v>1097</v>
      </c>
      <c r="J51">
        <f>MAX(0,IntermediateMock1!J51)</f>
        <v>1107</v>
      </c>
      <c r="K51">
        <f>MAX(0,IntermediateMock1!K51)</f>
        <v>1704</v>
      </c>
      <c r="L51">
        <f>MAX(0,IntermediateMock1!L51)</f>
        <v>1792</v>
      </c>
      <c r="M51">
        <f>MAX(0,IntermediateMock1!M51)</f>
        <v>1125</v>
      </c>
      <c r="N51">
        <f>MAX(0,IntermediateMock1!N51)</f>
        <v>1472</v>
      </c>
      <c r="O51">
        <f>MAX(0,IntermediateMock1!O51)</f>
        <v>1787</v>
      </c>
      <c r="P51">
        <f>MAX(0,IntermediateMock1!P51)</f>
        <v>1426</v>
      </c>
      <c r="Q51">
        <f>MAX(0,IntermediateMock1!Q51)</f>
        <v>731</v>
      </c>
      <c r="R51">
        <f>MAX(0,IntermediateMock1!R51)</f>
        <v>1051</v>
      </c>
      <c r="S51">
        <f>MAX(0,IntermediateMock1!S51)</f>
        <v>2018</v>
      </c>
      <c r="T51">
        <f>MAX(0,IntermediateMock1!T51)</f>
        <v>1231</v>
      </c>
      <c r="U51">
        <f>MAX(0,IntermediateMock1!U51)</f>
        <v>1327</v>
      </c>
      <c r="V51">
        <f>MAX(0,IntermediateMock1!V51)</f>
        <v>1373</v>
      </c>
      <c r="W51">
        <f>MAX(0,IntermediateMock1!W51)</f>
        <v>1546</v>
      </c>
      <c r="X51">
        <f>MAX(0,IntermediateMock1!X51)</f>
        <v>1494</v>
      </c>
      <c r="Y51">
        <f>MAX(0,IntermediateMock1!Y51)</f>
        <v>1517</v>
      </c>
      <c r="Z51">
        <f>MAX(0,IntermediateMock1!Z51)</f>
        <v>2285</v>
      </c>
      <c r="AA51">
        <f>MAX(0,IntermediateMock1!AA51)</f>
        <v>1299</v>
      </c>
      <c r="AB51">
        <f>MAX(0,IntermediateMock1!AB51)</f>
        <v>1546</v>
      </c>
      <c r="AC51">
        <f>MAX(0,IntermediateMock1!AC51)</f>
        <v>1462</v>
      </c>
      <c r="AD51">
        <f>MAX(0,IntermediateMock1!AD51)</f>
        <v>1343</v>
      </c>
      <c r="AE51">
        <f>MAX(0,IntermediateMock1!AE51)</f>
        <v>1157</v>
      </c>
      <c r="AF51">
        <f>MAX(0,IntermediateMock1!AF51)</f>
        <v>0</v>
      </c>
    </row>
    <row r="52" spans="1:32" x14ac:dyDescent="0.25">
      <c r="A52" t="str">
        <f>IntermediateMock1!A52</f>
        <v>CYP2C19,rs4244285,rs6413438</v>
      </c>
      <c r="C52">
        <f>MAX(0,IntermediateMock1!C52)</f>
        <v>251</v>
      </c>
      <c r="D52">
        <f>MAX(0,IntermediateMock1!D52)</f>
        <v>1222</v>
      </c>
      <c r="E52">
        <f>MAX(0,IntermediateMock1!E52)</f>
        <v>2424</v>
      </c>
      <c r="F52">
        <f>MAX(0,IntermediateMock1!F52)</f>
        <v>814</v>
      </c>
      <c r="G52">
        <f>MAX(0,IntermediateMock1!G52)</f>
        <v>1325</v>
      </c>
      <c r="H52">
        <f>MAX(0,IntermediateMock1!H52)</f>
        <v>1259</v>
      </c>
      <c r="I52">
        <f>MAX(0,IntermediateMock1!I52)</f>
        <v>1258</v>
      </c>
      <c r="J52">
        <f>MAX(0,IntermediateMock1!J52)</f>
        <v>1644</v>
      </c>
      <c r="K52">
        <f>MAX(0,IntermediateMock1!K52)</f>
        <v>2048</v>
      </c>
      <c r="L52">
        <f>MAX(0,IntermediateMock1!L52)</f>
        <v>1388</v>
      </c>
      <c r="M52">
        <f>MAX(0,IntermediateMock1!M52)</f>
        <v>833</v>
      </c>
      <c r="N52">
        <f>MAX(0,IntermediateMock1!N52)</f>
        <v>1427</v>
      </c>
      <c r="O52">
        <f>MAX(0,IntermediateMock1!O52)</f>
        <v>2278</v>
      </c>
      <c r="P52">
        <f>MAX(0,IntermediateMock1!P52)</f>
        <v>1822</v>
      </c>
      <c r="Q52">
        <f>MAX(0,IntermediateMock1!Q52)</f>
        <v>511</v>
      </c>
      <c r="R52">
        <f>MAX(0,IntermediateMock1!R52)</f>
        <v>383</v>
      </c>
      <c r="S52">
        <f>MAX(0,IntermediateMock1!S52)</f>
        <v>708</v>
      </c>
      <c r="T52">
        <f>MAX(0,IntermediateMock1!T52)</f>
        <v>635</v>
      </c>
      <c r="U52">
        <f>MAX(0,IntermediateMock1!U52)</f>
        <v>1154</v>
      </c>
      <c r="V52">
        <f>MAX(0,IntermediateMock1!V52)</f>
        <v>935</v>
      </c>
      <c r="W52">
        <f>MAX(0,IntermediateMock1!W52)</f>
        <v>1042</v>
      </c>
      <c r="X52">
        <f>MAX(0,IntermediateMock1!X52)</f>
        <v>1185</v>
      </c>
      <c r="Y52">
        <f>MAX(0,IntermediateMock1!Y52)</f>
        <v>2367</v>
      </c>
      <c r="Z52">
        <f>MAX(0,IntermediateMock1!Z52)</f>
        <v>482</v>
      </c>
      <c r="AA52">
        <f>MAX(0,IntermediateMock1!AA52)</f>
        <v>1081</v>
      </c>
      <c r="AB52">
        <f>MAX(0,IntermediateMock1!AB52)</f>
        <v>2272</v>
      </c>
      <c r="AC52">
        <f>MAX(0,IntermediateMock1!AC52)</f>
        <v>884</v>
      </c>
      <c r="AD52">
        <f>MAX(0,IntermediateMock1!AD52)</f>
        <v>1785</v>
      </c>
      <c r="AE52">
        <f>MAX(0,IntermediateMock1!AE52)</f>
        <v>933</v>
      </c>
      <c r="AF52">
        <f>MAX(0,IntermediateMock1!AF52)</f>
        <v>0</v>
      </c>
    </row>
    <row r="53" spans="1:32" x14ac:dyDescent="0.25">
      <c r="A53" t="str">
        <f>IntermediateMock1!A53</f>
        <v>CYP2C19,rs72558186</v>
      </c>
      <c r="C53">
        <f>MAX(0,IntermediateMock1!C53)</f>
        <v>5979</v>
      </c>
      <c r="D53">
        <f>MAX(0,IntermediateMock1!D53)</f>
        <v>5013</v>
      </c>
      <c r="E53">
        <f>MAX(0,IntermediateMock1!E53)</f>
        <v>5863</v>
      </c>
      <c r="F53">
        <f>MAX(0,IntermediateMock1!F53)</f>
        <v>3766</v>
      </c>
      <c r="G53">
        <f>MAX(0,IntermediateMock1!G53)</f>
        <v>4211</v>
      </c>
      <c r="H53">
        <f>MAX(0,IntermediateMock1!H53)</f>
        <v>3202</v>
      </c>
      <c r="I53">
        <f>MAX(0,IntermediateMock1!I53)</f>
        <v>3132</v>
      </c>
      <c r="J53">
        <f>MAX(0,IntermediateMock1!J53)</f>
        <v>4546</v>
      </c>
      <c r="K53">
        <f>MAX(0,IntermediateMock1!K53)</f>
        <v>4251</v>
      </c>
      <c r="L53">
        <f>MAX(0,IntermediateMock1!L53)</f>
        <v>6288</v>
      </c>
      <c r="M53">
        <f>MAX(0,IntermediateMock1!M53)</f>
        <v>2757</v>
      </c>
      <c r="N53">
        <f>MAX(0,IntermediateMock1!N53)</f>
        <v>4318</v>
      </c>
      <c r="O53">
        <f>MAX(0,IntermediateMock1!O53)</f>
        <v>8992</v>
      </c>
      <c r="P53">
        <f>MAX(0,IntermediateMock1!P53)</f>
        <v>3672</v>
      </c>
      <c r="Q53">
        <f>MAX(0,IntermediateMock1!Q53)</f>
        <v>2531</v>
      </c>
      <c r="R53">
        <f>MAX(0,IntermediateMock1!R53)</f>
        <v>3416</v>
      </c>
      <c r="S53">
        <f>MAX(0,IntermediateMock1!S53)</f>
        <v>5861</v>
      </c>
      <c r="T53">
        <f>MAX(0,IntermediateMock1!T53)</f>
        <v>3300</v>
      </c>
      <c r="U53">
        <f>MAX(0,IntermediateMock1!U53)</f>
        <v>4061</v>
      </c>
      <c r="V53">
        <f>MAX(0,IntermediateMock1!V53)</f>
        <v>3114</v>
      </c>
      <c r="W53">
        <f>MAX(0,IntermediateMock1!W53)</f>
        <v>5140</v>
      </c>
      <c r="X53">
        <f>MAX(0,IntermediateMock1!X53)</f>
        <v>4338</v>
      </c>
      <c r="Y53">
        <f>MAX(0,IntermediateMock1!Y53)</f>
        <v>7008</v>
      </c>
      <c r="Z53">
        <f>MAX(0,IntermediateMock1!Z53)</f>
        <v>5277</v>
      </c>
      <c r="AA53">
        <f>MAX(0,IntermediateMock1!AA53)</f>
        <v>2134</v>
      </c>
      <c r="AB53">
        <f>MAX(0,IntermediateMock1!AB53)</f>
        <v>5663</v>
      </c>
      <c r="AC53">
        <f>MAX(0,IntermediateMock1!AC53)</f>
        <v>5138</v>
      </c>
      <c r="AD53">
        <f>MAX(0,IntermediateMock1!AD53)</f>
        <v>5909</v>
      </c>
      <c r="AE53">
        <f>MAX(0,IntermediateMock1!AE53)</f>
        <v>3513</v>
      </c>
      <c r="AF53">
        <f>MAX(0,IntermediateMock1!AF53)</f>
        <v>0</v>
      </c>
    </row>
    <row r="54" spans="1:32" x14ac:dyDescent="0.25">
      <c r="A54" t="str">
        <f>IntermediateMock1!A54</f>
        <v>CYP2C19,rs56337013</v>
      </c>
      <c r="C54">
        <f>MAX(0,IntermediateMock1!C54)</f>
        <v>4475</v>
      </c>
      <c r="D54">
        <f>MAX(0,IntermediateMock1!D54)</f>
        <v>4886</v>
      </c>
      <c r="E54">
        <f>MAX(0,IntermediateMock1!E54)</f>
        <v>7456</v>
      </c>
      <c r="F54">
        <f>MAX(0,IntermediateMock1!F54)</f>
        <v>3567</v>
      </c>
      <c r="G54">
        <f>MAX(0,IntermediateMock1!G54)</f>
        <v>5103</v>
      </c>
      <c r="H54">
        <f>MAX(0,IntermediateMock1!H54)</f>
        <v>3455</v>
      </c>
      <c r="I54">
        <f>MAX(0,IntermediateMock1!I54)</f>
        <v>3684</v>
      </c>
      <c r="J54">
        <f>MAX(0,IntermediateMock1!J54)</f>
        <v>5307</v>
      </c>
      <c r="K54">
        <f>MAX(0,IntermediateMock1!K54)</f>
        <v>5754</v>
      </c>
      <c r="L54">
        <f>MAX(0,IntermediateMock1!L54)</f>
        <v>5510</v>
      </c>
      <c r="M54">
        <f>MAX(0,IntermediateMock1!M54)</f>
        <v>3403</v>
      </c>
      <c r="N54">
        <f>MAX(0,IntermediateMock1!N54)</f>
        <v>4118</v>
      </c>
      <c r="O54">
        <f>MAX(0,IntermediateMock1!O54)</f>
        <v>7023</v>
      </c>
      <c r="P54">
        <f>MAX(0,IntermediateMock1!P54)</f>
        <v>3916</v>
      </c>
      <c r="Q54">
        <f>MAX(0,IntermediateMock1!Q54)</f>
        <v>2823</v>
      </c>
      <c r="R54">
        <f>MAX(0,IntermediateMock1!R54)</f>
        <v>3964</v>
      </c>
      <c r="S54">
        <f>MAX(0,IntermediateMock1!S54)</f>
        <v>6600</v>
      </c>
      <c r="T54">
        <f>MAX(0,IntermediateMock1!T54)</f>
        <v>3438</v>
      </c>
      <c r="U54">
        <f>MAX(0,IntermediateMock1!U54)</f>
        <v>4164</v>
      </c>
      <c r="V54">
        <f>MAX(0,IntermediateMock1!V54)</f>
        <v>4715</v>
      </c>
      <c r="W54">
        <f>MAX(0,IntermediateMock1!W54)</f>
        <v>5212</v>
      </c>
      <c r="X54">
        <f>MAX(0,IntermediateMock1!X54)</f>
        <v>5395</v>
      </c>
      <c r="Y54">
        <f>MAX(0,IntermediateMock1!Y54)</f>
        <v>7152</v>
      </c>
      <c r="Z54">
        <f>MAX(0,IntermediateMock1!Z54)</f>
        <v>8090</v>
      </c>
      <c r="AA54">
        <f>MAX(0,IntermediateMock1!AA54)</f>
        <v>3076</v>
      </c>
      <c r="AB54">
        <f>MAX(0,IntermediateMock1!AB54)</f>
        <v>5693</v>
      </c>
      <c r="AC54">
        <f>MAX(0,IntermediateMock1!AC54)</f>
        <v>5264</v>
      </c>
      <c r="AD54">
        <f>MAX(0,IntermediateMock1!AD54)</f>
        <v>4760</v>
      </c>
      <c r="AE54">
        <f>MAX(0,IntermediateMock1!AE54)</f>
        <v>3992</v>
      </c>
      <c r="AF54">
        <f>MAX(0,IntermediateMock1!AF54)</f>
        <v>0</v>
      </c>
    </row>
    <row r="55" spans="1:32" x14ac:dyDescent="0.25">
      <c r="A55" t="str">
        <f>IntermediateMock1!A55</f>
        <v>CYP2C9,rs67807361</v>
      </c>
      <c r="C55">
        <f>MAX(0,IntermediateMock1!C55)</f>
        <v>2262</v>
      </c>
      <c r="D55">
        <f>MAX(0,IntermediateMock1!D55)</f>
        <v>3040</v>
      </c>
      <c r="E55">
        <f>MAX(0,IntermediateMock1!E55)</f>
        <v>2357</v>
      </c>
      <c r="F55">
        <f>MAX(0,IntermediateMock1!F55)</f>
        <v>851</v>
      </c>
      <c r="G55">
        <f>MAX(0,IntermediateMock1!G55)</f>
        <v>2300</v>
      </c>
      <c r="H55">
        <f>MAX(0,IntermediateMock1!H55)</f>
        <v>2580</v>
      </c>
      <c r="I55">
        <f>MAX(0,IntermediateMock1!I55)</f>
        <v>2158</v>
      </c>
      <c r="J55">
        <f>MAX(0,IntermediateMock1!J55)</f>
        <v>2695</v>
      </c>
      <c r="K55">
        <f>MAX(0,IntermediateMock1!K55)</f>
        <v>2293</v>
      </c>
      <c r="L55">
        <f>MAX(0,IntermediateMock1!L55)</f>
        <v>3374</v>
      </c>
      <c r="M55">
        <f>MAX(0,IntermediateMock1!M55)</f>
        <v>2297</v>
      </c>
      <c r="N55">
        <f>MAX(0,IntermediateMock1!N55)</f>
        <v>2489</v>
      </c>
      <c r="O55">
        <f>MAX(0,IntermediateMock1!O55)</f>
        <v>4220</v>
      </c>
      <c r="P55">
        <f>MAX(0,IntermediateMock1!P55)</f>
        <v>3303</v>
      </c>
      <c r="Q55">
        <f>MAX(0,IntermediateMock1!Q55)</f>
        <v>1473</v>
      </c>
      <c r="R55">
        <f>MAX(0,IntermediateMock1!R55)</f>
        <v>1694</v>
      </c>
      <c r="S55">
        <f>MAX(0,IntermediateMock1!S55)</f>
        <v>4048</v>
      </c>
      <c r="T55">
        <f>MAX(0,IntermediateMock1!T55)</f>
        <v>970</v>
      </c>
      <c r="U55">
        <f>MAX(0,IntermediateMock1!U55)</f>
        <v>2327</v>
      </c>
      <c r="V55">
        <f>MAX(0,IntermediateMock1!V55)</f>
        <v>4006</v>
      </c>
      <c r="W55">
        <f>MAX(0,IntermediateMock1!W55)</f>
        <v>2950</v>
      </c>
      <c r="X55">
        <f>MAX(0,IntermediateMock1!X55)</f>
        <v>2313</v>
      </c>
      <c r="Y55">
        <f>MAX(0,IntermediateMock1!Y55)</f>
        <v>3880</v>
      </c>
      <c r="Z55">
        <f>MAX(0,IntermediateMock1!Z55)</f>
        <v>2832</v>
      </c>
      <c r="AA55">
        <f>MAX(0,IntermediateMock1!AA55)</f>
        <v>2008</v>
      </c>
      <c r="AB55">
        <f>MAX(0,IntermediateMock1!AB55)</f>
        <v>1755</v>
      </c>
      <c r="AC55">
        <f>MAX(0,IntermediateMock1!AC55)</f>
        <v>2615</v>
      </c>
      <c r="AD55">
        <f>MAX(0,IntermediateMock1!AD55)</f>
        <v>2006</v>
      </c>
      <c r="AE55">
        <f>MAX(0,IntermediateMock1!AE55)</f>
        <v>2149</v>
      </c>
      <c r="AF55">
        <f>MAX(0,IntermediateMock1!AF55)</f>
        <v>0</v>
      </c>
    </row>
    <row r="56" spans="1:32" x14ac:dyDescent="0.25">
      <c r="A56" t="str">
        <f>IntermediateMock1!A56</f>
        <v>CYP2C9,rs72558187</v>
      </c>
      <c r="C56">
        <f>MAX(0,IntermediateMock1!C56)</f>
        <v>2995</v>
      </c>
      <c r="D56">
        <f>MAX(0,IntermediateMock1!D56)</f>
        <v>2726</v>
      </c>
      <c r="E56">
        <f>MAX(0,IntermediateMock1!E56)</f>
        <v>3423</v>
      </c>
      <c r="F56">
        <f>MAX(0,IntermediateMock1!F56)</f>
        <v>1708</v>
      </c>
      <c r="G56">
        <f>MAX(0,IntermediateMock1!G56)</f>
        <v>3087</v>
      </c>
      <c r="H56">
        <f>MAX(0,IntermediateMock1!H56)</f>
        <v>2013</v>
      </c>
      <c r="I56">
        <f>MAX(0,IntermediateMock1!I56)</f>
        <v>2090</v>
      </c>
      <c r="J56">
        <f>MAX(0,IntermediateMock1!J56)</f>
        <v>2805</v>
      </c>
      <c r="K56">
        <f>MAX(0,IntermediateMock1!K56)</f>
        <v>2984</v>
      </c>
      <c r="L56">
        <f>MAX(0,IntermediateMock1!L56)</f>
        <v>3737</v>
      </c>
      <c r="M56">
        <f>MAX(0,IntermediateMock1!M56)</f>
        <v>2459</v>
      </c>
      <c r="N56">
        <f>MAX(0,IntermediateMock1!N56)</f>
        <v>2483</v>
      </c>
      <c r="O56">
        <f>MAX(0,IntermediateMock1!O56)</f>
        <v>4134</v>
      </c>
      <c r="P56">
        <f>MAX(0,IntermediateMock1!P56)</f>
        <v>2224</v>
      </c>
      <c r="Q56">
        <f>MAX(0,IntermediateMock1!Q56)</f>
        <v>1513</v>
      </c>
      <c r="R56">
        <f>MAX(0,IntermediateMock1!R56)</f>
        <v>2272</v>
      </c>
      <c r="S56">
        <f>MAX(0,IntermediateMock1!S56)</f>
        <v>3445</v>
      </c>
      <c r="T56">
        <f>MAX(0,IntermediateMock1!T56)</f>
        <v>2047</v>
      </c>
      <c r="U56">
        <f>MAX(0,IntermediateMock1!U56)</f>
        <v>2292</v>
      </c>
      <c r="V56">
        <f>MAX(0,IntermediateMock1!V56)</f>
        <v>2190</v>
      </c>
      <c r="W56">
        <f>MAX(0,IntermediateMock1!W56)</f>
        <v>2911</v>
      </c>
      <c r="X56">
        <f>MAX(0,IntermediateMock1!X56)</f>
        <v>2884</v>
      </c>
      <c r="Y56">
        <f>MAX(0,IntermediateMock1!Y56)</f>
        <v>4001</v>
      </c>
      <c r="Z56">
        <f>MAX(0,IntermediateMock1!Z56)</f>
        <v>4605</v>
      </c>
      <c r="AA56">
        <f>MAX(0,IntermediateMock1!AA56)</f>
        <v>1712</v>
      </c>
      <c r="AB56">
        <f>MAX(0,IntermediateMock1!AB56)</f>
        <v>3287</v>
      </c>
      <c r="AC56">
        <f>MAX(0,IntermediateMock1!AC56)</f>
        <v>2405</v>
      </c>
      <c r="AD56">
        <f>MAX(0,IntermediateMock1!AD56)</f>
        <v>2940</v>
      </c>
      <c r="AE56">
        <f>MAX(0,IntermediateMock1!AE56)</f>
        <v>2244</v>
      </c>
      <c r="AF56">
        <f>MAX(0,IntermediateMock1!AF56)</f>
        <v>0</v>
      </c>
    </row>
    <row r="57" spans="1:32" x14ac:dyDescent="0.25">
      <c r="A57" t="str">
        <f>IntermediateMock1!A57</f>
        <v>CYP2C9,rs7900194,rs1799853</v>
      </c>
      <c r="C57">
        <f>MAX(0,IntermediateMock1!C57)</f>
        <v>4736</v>
      </c>
      <c r="D57">
        <f>MAX(0,IntermediateMock1!D57)</f>
        <v>4535</v>
      </c>
      <c r="E57">
        <f>MAX(0,IntermediateMock1!E57)</f>
        <v>7272</v>
      </c>
      <c r="F57">
        <f>MAX(0,IntermediateMock1!F57)</f>
        <v>2795</v>
      </c>
      <c r="G57">
        <f>MAX(0,IntermediateMock1!G57)</f>
        <v>5202</v>
      </c>
      <c r="H57">
        <f>MAX(0,IntermediateMock1!H57)</f>
        <v>3557</v>
      </c>
      <c r="I57">
        <f>MAX(0,IntermediateMock1!I57)</f>
        <v>3765</v>
      </c>
      <c r="J57">
        <f>MAX(0,IntermediateMock1!J57)</f>
        <v>4128</v>
      </c>
      <c r="K57">
        <f>MAX(0,IntermediateMock1!K57)</f>
        <v>5813</v>
      </c>
      <c r="L57">
        <f>MAX(0,IntermediateMock1!L57)</f>
        <v>6168</v>
      </c>
      <c r="M57">
        <f>MAX(0,IntermediateMock1!M57)</f>
        <v>3296</v>
      </c>
      <c r="N57">
        <f>MAX(0,IntermediateMock1!N57)</f>
        <v>3728</v>
      </c>
      <c r="O57">
        <f>MAX(0,IntermediateMock1!O57)</f>
        <v>5292</v>
      </c>
      <c r="P57">
        <f>MAX(0,IntermediateMock1!P57)</f>
        <v>4123</v>
      </c>
      <c r="Q57">
        <f>MAX(0,IntermediateMock1!Q57)</f>
        <v>2417</v>
      </c>
      <c r="R57">
        <f>MAX(0,IntermediateMock1!R57)</f>
        <v>4714</v>
      </c>
      <c r="S57">
        <f>MAX(0,IntermediateMock1!S57)</f>
        <v>5116</v>
      </c>
      <c r="T57">
        <f>MAX(0,IntermediateMock1!T57)</f>
        <v>4175</v>
      </c>
      <c r="U57">
        <f>MAX(0,IntermediateMock1!U57)</f>
        <v>3573</v>
      </c>
      <c r="V57">
        <f>MAX(0,IntermediateMock1!V57)</f>
        <v>5373</v>
      </c>
      <c r="W57">
        <f>MAX(0,IntermediateMock1!W57)</f>
        <v>4624</v>
      </c>
      <c r="X57">
        <f>MAX(0,IntermediateMock1!X57)</f>
        <v>4654</v>
      </c>
      <c r="Y57">
        <f>MAX(0,IntermediateMock1!Y57)</f>
        <v>6428</v>
      </c>
      <c r="Z57">
        <f>MAX(0,IntermediateMock1!Z57)</f>
        <v>7156</v>
      </c>
      <c r="AA57">
        <f>MAX(0,IntermediateMock1!AA57)</f>
        <v>3311</v>
      </c>
      <c r="AB57">
        <f>MAX(0,IntermediateMock1!AB57)</f>
        <v>4426</v>
      </c>
      <c r="AC57">
        <f>MAX(0,IntermediateMock1!AC57)</f>
        <v>4034</v>
      </c>
      <c r="AD57">
        <f>MAX(0,IntermediateMock1!AD57)</f>
        <v>4993</v>
      </c>
      <c r="AE57">
        <f>MAX(0,IntermediateMock1!AE57)</f>
        <v>3675</v>
      </c>
      <c r="AF57">
        <f>MAX(0,IntermediateMock1!AF57)</f>
        <v>0</v>
      </c>
    </row>
    <row r="58" spans="1:32" x14ac:dyDescent="0.25">
      <c r="A58" t="str">
        <f>IntermediateMock1!A58</f>
        <v>CYP2C9,rs72558190</v>
      </c>
      <c r="C58">
        <f>MAX(0,IntermediateMock1!C58)</f>
        <v>3021</v>
      </c>
      <c r="D58">
        <f>MAX(0,IntermediateMock1!D58)</f>
        <v>3177</v>
      </c>
      <c r="E58">
        <f>MAX(0,IntermediateMock1!E58)</f>
        <v>3935</v>
      </c>
      <c r="F58">
        <f>MAX(0,IntermediateMock1!F58)</f>
        <v>2266</v>
      </c>
      <c r="G58">
        <f>MAX(0,IntermediateMock1!G58)</f>
        <v>3653</v>
      </c>
      <c r="H58">
        <f>MAX(0,IntermediateMock1!H58)</f>
        <v>2092</v>
      </c>
      <c r="I58">
        <f>MAX(0,IntermediateMock1!I58)</f>
        <v>2690</v>
      </c>
      <c r="J58">
        <f>MAX(0,IntermediateMock1!J58)</f>
        <v>4391</v>
      </c>
      <c r="K58">
        <f>MAX(0,IntermediateMock1!K58)</f>
        <v>2694</v>
      </c>
      <c r="L58">
        <f>MAX(0,IntermediateMock1!L58)</f>
        <v>4430</v>
      </c>
      <c r="M58">
        <f>MAX(0,IntermediateMock1!M58)</f>
        <v>1799</v>
      </c>
      <c r="N58">
        <f>MAX(0,IntermediateMock1!N58)</f>
        <v>2457</v>
      </c>
      <c r="O58">
        <f>MAX(0,IntermediateMock1!O58)</f>
        <v>4862</v>
      </c>
      <c r="P58">
        <f>MAX(0,IntermediateMock1!P58)</f>
        <v>2788</v>
      </c>
      <c r="Q58">
        <f>MAX(0,IntermediateMock1!Q58)</f>
        <v>1890</v>
      </c>
      <c r="R58">
        <f>MAX(0,IntermediateMock1!R58)</f>
        <v>2240</v>
      </c>
      <c r="S58">
        <f>MAX(0,IntermediateMock1!S58)</f>
        <v>4927</v>
      </c>
      <c r="T58">
        <f>MAX(0,IntermediateMock1!T58)</f>
        <v>4046</v>
      </c>
      <c r="U58">
        <f>MAX(0,IntermediateMock1!U58)</f>
        <v>3567</v>
      </c>
      <c r="V58">
        <f>MAX(0,IntermediateMock1!V58)</f>
        <v>3575</v>
      </c>
      <c r="W58">
        <f>MAX(0,IntermediateMock1!W58)</f>
        <v>3147</v>
      </c>
      <c r="X58">
        <f>MAX(0,IntermediateMock1!X58)</f>
        <v>3285</v>
      </c>
      <c r="Y58">
        <f>MAX(0,IntermediateMock1!Y58)</f>
        <v>3827</v>
      </c>
      <c r="Z58">
        <f>MAX(0,IntermediateMock1!Z58)</f>
        <v>5456</v>
      </c>
      <c r="AA58">
        <f>MAX(0,IntermediateMock1!AA58)</f>
        <v>1823</v>
      </c>
      <c r="AB58">
        <f>MAX(0,IntermediateMock1!AB58)</f>
        <v>4026</v>
      </c>
      <c r="AC58">
        <f>MAX(0,IntermediateMock1!AC58)</f>
        <v>3567</v>
      </c>
      <c r="AD58">
        <f>MAX(0,IntermediateMock1!AD58)</f>
        <v>3893</v>
      </c>
      <c r="AE58">
        <f>MAX(0,IntermediateMock1!AE58)</f>
        <v>2775</v>
      </c>
      <c r="AF58">
        <f>MAX(0,IntermediateMock1!AF58)</f>
        <v>0</v>
      </c>
    </row>
    <row r="59" spans="1:32" x14ac:dyDescent="0.25">
      <c r="A59" t="str">
        <f>IntermediateMock1!A59</f>
        <v>CYP2C9,rs2256871</v>
      </c>
      <c r="C59">
        <f>MAX(0,IntermediateMock1!C59)</f>
        <v>2350</v>
      </c>
      <c r="D59">
        <f>MAX(0,IntermediateMock1!D59)</f>
        <v>3087</v>
      </c>
      <c r="E59">
        <f>MAX(0,IntermediateMock1!E59)</f>
        <v>4626</v>
      </c>
      <c r="F59">
        <f>MAX(0,IntermediateMock1!F59)</f>
        <v>2239</v>
      </c>
      <c r="G59">
        <f>MAX(0,IntermediateMock1!G59)</f>
        <v>3536</v>
      </c>
      <c r="H59">
        <f>MAX(0,IntermediateMock1!H59)</f>
        <v>2534</v>
      </c>
      <c r="I59">
        <f>MAX(0,IntermediateMock1!I59)</f>
        <v>2762</v>
      </c>
      <c r="J59">
        <f>MAX(0,IntermediateMock1!J59)</f>
        <v>3581</v>
      </c>
      <c r="K59">
        <f>MAX(0,IntermediateMock1!K59)</f>
        <v>2890</v>
      </c>
      <c r="L59">
        <f>MAX(0,IntermediateMock1!L59)</f>
        <v>3349</v>
      </c>
      <c r="M59">
        <f>MAX(0,IntermediateMock1!M59)</f>
        <v>2553</v>
      </c>
      <c r="N59">
        <f>MAX(0,IntermediateMock1!N59)</f>
        <v>4025</v>
      </c>
      <c r="O59">
        <f>MAX(0,IntermediateMock1!O59)</f>
        <v>4511</v>
      </c>
      <c r="P59">
        <f>MAX(0,IntermediateMock1!P59)</f>
        <v>3640</v>
      </c>
      <c r="Q59">
        <f>MAX(0,IntermediateMock1!Q59)</f>
        <v>1436</v>
      </c>
      <c r="R59">
        <f>MAX(0,IntermediateMock1!R59)</f>
        <v>2531</v>
      </c>
      <c r="S59">
        <f>MAX(0,IntermediateMock1!S59)</f>
        <v>5556</v>
      </c>
      <c r="T59">
        <f>MAX(0,IntermediateMock1!T59)</f>
        <v>2129</v>
      </c>
      <c r="U59">
        <f>MAX(0,IntermediateMock1!U59)</f>
        <v>3306</v>
      </c>
      <c r="V59">
        <f>MAX(0,IntermediateMock1!V59)</f>
        <v>3544</v>
      </c>
      <c r="W59">
        <f>MAX(0,IntermediateMock1!W59)</f>
        <v>3994</v>
      </c>
      <c r="X59">
        <f>MAX(0,IntermediateMock1!X59)</f>
        <v>3122</v>
      </c>
      <c r="Y59">
        <f>MAX(0,IntermediateMock1!Y59)</f>
        <v>2861</v>
      </c>
      <c r="Z59">
        <f>MAX(0,IntermediateMock1!Z59)</f>
        <v>7393</v>
      </c>
      <c r="AA59">
        <f>MAX(0,IntermediateMock1!AA59)</f>
        <v>3132</v>
      </c>
      <c r="AB59">
        <f>MAX(0,IntermediateMock1!AB59)</f>
        <v>3732</v>
      </c>
      <c r="AC59">
        <f>MAX(0,IntermediateMock1!AC59)</f>
        <v>2876</v>
      </c>
      <c r="AD59">
        <f>MAX(0,IntermediateMock1!AD59)</f>
        <v>4229</v>
      </c>
      <c r="AE59">
        <f>MAX(0,IntermediateMock1!AE59)</f>
        <v>3069</v>
      </c>
      <c r="AF59">
        <f>MAX(0,IntermediateMock1!AF59)</f>
        <v>0</v>
      </c>
    </row>
    <row r="60" spans="1:32" x14ac:dyDescent="0.25">
      <c r="A60" t="str">
        <f>IntermediateMock1!A60</f>
        <v>CYP2C9,rs9332131,rs9332130</v>
      </c>
      <c r="C60">
        <f>MAX(0,IntermediateMock1!C60)</f>
        <v>3253</v>
      </c>
      <c r="D60">
        <f>MAX(0,IntermediateMock1!D60)</f>
        <v>3669</v>
      </c>
      <c r="E60">
        <f>MAX(0,IntermediateMock1!E60)</f>
        <v>4911</v>
      </c>
      <c r="F60">
        <f>MAX(0,IntermediateMock1!F60)</f>
        <v>2165</v>
      </c>
      <c r="G60">
        <f>MAX(0,IntermediateMock1!G60)</f>
        <v>3658</v>
      </c>
      <c r="H60">
        <f>MAX(0,IntermediateMock1!H60)</f>
        <v>2136</v>
      </c>
      <c r="I60">
        <f>MAX(0,IntermediateMock1!I60)</f>
        <v>2081</v>
      </c>
      <c r="J60">
        <f>MAX(0,IntermediateMock1!J60)</f>
        <v>2701</v>
      </c>
      <c r="K60">
        <f>MAX(0,IntermediateMock1!K60)</f>
        <v>5147</v>
      </c>
      <c r="L60">
        <f>MAX(0,IntermediateMock1!L60)</f>
        <v>4348</v>
      </c>
      <c r="M60">
        <f>MAX(0,IntermediateMock1!M60)</f>
        <v>3001</v>
      </c>
      <c r="N60">
        <f>MAX(0,IntermediateMock1!N60)</f>
        <v>3626</v>
      </c>
      <c r="O60">
        <f>MAX(0,IntermediateMock1!O60)</f>
        <v>4828</v>
      </c>
      <c r="P60">
        <f>MAX(0,IntermediateMock1!P60)</f>
        <v>3120</v>
      </c>
      <c r="Q60">
        <f>MAX(0,IntermediateMock1!Q60)</f>
        <v>1857</v>
      </c>
      <c r="R60">
        <f>MAX(0,IntermediateMock1!R60)</f>
        <v>2951</v>
      </c>
      <c r="S60">
        <f>MAX(0,IntermediateMock1!S60)</f>
        <v>4543</v>
      </c>
      <c r="T60">
        <f>MAX(0,IntermediateMock1!T60)</f>
        <v>3102</v>
      </c>
      <c r="U60">
        <f>MAX(0,IntermediateMock1!U60)</f>
        <v>3430</v>
      </c>
      <c r="V60">
        <f>MAX(0,IntermediateMock1!V60)</f>
        <v>3126</v>
      </c>
      <c r="W60">
        <f>MAX(0,IntermediateMock1!W60)</f>
        <v>3696</v>
      </c>
      <c r="X60">
        <f>MAX(0,IntermediateMock1!X60)</f>
        <v>4478</v>
      </c>
      <c r="Y60">
        <f>MAX(0,IntermediateMock1!Y60)</f>
        <v>5297</v>
      </c>
      <c r="Z60">
        <f>MAX(0,IntermediateMock1!Z60)</f>
        <v>3992</v>
      </c>
      <c r="AA60">
        <f>MAX(0,IntermediateMock1!AA60)</f>
        <v>2980</v>
      </c>
      <c r="AB60">
        <f>MAX(0,IntermediateMock1!AB60)</f>
        <v>4572</v>
      </c>
      <c r="AC60">
        <f>MAX(0,IntermediateMock1!AC60)</f>
        <v>3886</v>
      </c>
      <c r="AD60">
        <f>MAX(0,IntermediateMock1!AD60)</f>
        <v>3114</v>
      </c>
      <c r="AE60">
        <f>MAX(0,IntermediateMock1!AE60)</f>
        <v>3686</v>
      </c>
      <c r="AF60">
        <f>MAX(0,IntermediateMock1!AF60)</f>
        <v>0</v>
      </c>
    </row>
    <row r="61" spans="1:32" x14ac:dyDescent="0.25">
      <c r="A61" t="str">
        <f>IntermediateMock1!A61</f>
        <v>CYP2C9,rs72558192</v>
      </c>
      <c r="C61">
        <f>MAX(0,IntermediateMock1!C61)</f>
        <v>3702</v>
      </c>
      <c r="D61">
        <f>MAX(0,IntermediateMock1!D61)</f>
        <v>3243</v>
      </c>
      <c r="E61">
        <f>MAX(0,IntermediateMock1!E61)</f>
        <v>5577</v>
      </c>
      <c r="F61">
        <f>MAX(0,IntermediateMock1!F61)</f>
        <v>2756</v>
      </c>
      <c r="G61">
        <f>MAX(0,IntermediateMock1!G61)</f>
        <v>4503</v>
      </c>
      <c r="H61">
        <f>MAX(0,IntermediateMock1!H61)</f>
        <v>2515</v>
      </c>
      <c r="I61">
        <f>MAX(0,IntermediateMock1!I61)</f>
        <v>2568</v>
      </c>
      <c r="J61">
        <f>MAX(0,IntermediateMock1!J61)</f>
        <v>3935</v>
      </c>
      <c r="K61">
        <f>MAX(0,IntermediateMock1!K61)</f>
        <v>3449</v>
      </c>
      <c r="L61">
        <f>MAX(0,IntermediateMock1!L61)</f>
        <v>3699</v>
      </c>
      <c r="M61">
        <f>MAX(0,IntermediateMock1!M61)</f>
        <v>2647</v>
      </c>
      <c r="N61">
        <f>MAX(0,IntermediateMock1!N61)</f>
        <v>3257</v>
      </c>
      <c r="O61">
        <f>MAX(0,IntermediateMock1!O61)</f>
        <v>5003</v>
      </c>
      <c r="P61">
        <f>MAX(0,IntermediateMock1!P61)</f>
        <v>3782</v>
      </c>
      <c r="Q61">
        <f>MAX(0,IntermediateMock1!Q61)</f>
        <v>2208</v>
      </c>
      <c r="R61">
        <f>MAX(0,IntermediateMock1!R61)</f>
        <v>3187</v>
      </c>
      <c r="S61">
        <f>MAX(0,IntermediateMock1!S61)</f>
        <v>5499</v>
      </c>
      <c r="T61">
        <f>MAX(0,IntermediateMock1!T61)</f>
        <v>2620</v>
      </c>
      <c r="U61">
        <f>MAX(0,IntermediateMock1!U61)</f>
        <v>3195</v>
      </c>
      <c r="V61">
        <f>MAX(0,IntermediateMock1!V61)</f>
        <v>3514</v>
      </c>
      <c r="W61">
        <f>MAX(0,IntermediateMock1!W61)</f>
        <v>3818</v>
      </c>
      <c r="X61">
        <f>MAX(0,IntermediateMock1!X61)</f>
        <v>3858</v>
      </c>
      <c r="Y61">
        <f>MAX(0,IntermediateMock1!Y61)</f>
        <v>5147</v>
      </c>
      <c r="Z61">
        <f>MAX(0,IntermediateMock1!Z61)</f>
        <v>5764</v>
      </c>
      <c r="AA61">
        <f>MAX(0,IntermediateMock1!AA61)</f>
        <v>2696</v>
      </c>
      <c r="AB61">
        <f>MAX(0,IntermediateMock1!AB61)</f>
        <v>4959</v>
      </c>
      <c r="AC61">
        <f>MAX(0,IntermediateMock1!AC61)</f>
        <v>4170</v>
      </c>
      <c r="AD61">
        <f>MAX(0,IntermediateMock1!AD61)</f>
        <v>4201</v>
      </c>
      <c r="AE61">
        <f>MAX(0,IntermediateMock1!AE61)</f>
        <v>3268</v>
      </c>
      <c r="AF61">
        <f>MAX(0,IntermediateMock1!AF61)</f>
        <v>0</v>
      </c>
    </row>
    <row r="62" spans="1:32" x14ac:dyDescent="0.25">
      <c r="A62" t="str">
        <f>IntermediateMock1!A62</f>
        <v>CYP2C9,rs56165452,rs28371685,rs1057910,rs28371686</v>
      </c>
      <c r="C62">
        <f>MAX(0,IntermediateMock1!C62)</f>
        <v>3310</v>
      </c>
      <c r="D62">
        <f>MAX(0,IntermediateMock1!D62)</f>
        <v>4274</v>
      </c>
      <c r="E62">
        <f>MAX(0,IntermediateMock1!E62)</f>
        <v>6647</v>
      </c>
      <c r="F62">
        <f>MAX(0,IntermediateMock1!F62)</f>
        <v>2266</v>
      </c>
      <c r="G62">
        <f>MAX(0,IntermediateMock1!G62)</f>
        <v>4484</v>
      </c>
      <c r="H62">
        <f>MAX(0,IntermediateMock1!H62)</f>
        <v>3047</v>
      </c>
      <c r="I62">
        <f>MAX(0,IntermediateMock1!I62)</f>
        <v>3357</v>
      </c>
      <c r="J62">
        <f>MAX(0,IntermediateMock1!J62)</f>
        <v>4384</v>
      </c>
      <c r="K62">
        <f>MAX(0,IntermediateMock1!K62)</f>
        <v>5361</v>
      </c>
      <c r="L62">
        <f>MAX(0,IntermediateMock1!L62)</f>
        <v>4930</v>
      </c>
      <c r="M62">
        <f>MAX(0,IntermediateMock1!M62)</f>
        <v>3100</v>
      </c>
      <c r="N62">
        <f>MAX(0,IntermediateMock1!N62)</f>
        <v>4107</v>
      </c>
      <c r="O62">
        <f>MAX(0,IntermediateMock1!O62)</f>
        <v>5411</v>
      </c>
      <c r="P62">
        <f>MAX(0,IntermediateMock1!P62)</f>
        <v>3646</v>
      </c>
      <c r="Q62">
        <f>MAX(0,IntermediateMock1!Q62)</f>
        <v>2021</v>
      </c>
      <c r="R62">
        <f>MAX(0,IntermediateMock1!R62)</f>
        <v>3687</v>
      </c>
      <c r="S62">
        <f>MAX(0,IntermediateMock1!S62)</f>
        <v>5456</v>
      </c>
      <c r="T62">
        <f>MAX(0,IntermediateMock1!T62)</f>
        <v>3497</v>
      </c>
      <c r="U62">
        <f>MAX(0,IntermediateMock1!U62)</f>
        <v>3962</v>
      </c>
      <c r="V62">
        <f>MAX(0,IntermediateMock1!V62)</f>
        <v>4192</v>
      </c>
      <c r="W62">
        <f>MAX(0,IntermediateMock1!W62)</f>
        <v>3963</v>
      </c>
      <c r="X62">
        <f>MAX(0,IntermediateMock1!X62)</f>
        <v>4270</v>
      </c>
      <c r="Y62">
        <f>MAX(0,IntermediateMock1!Y62)</f>
        <v>5767</v>
      </c>
      <c r="Z62">
        <f>MAX(0,IntermediateMock1!Z62)</f>
        <v>7323</v>
      </c>
      <c r="AA62">
        <f>MAX(0,IntermediateMock1!AA62)</f>
        <v>3371</v>
      </c>
      <c r="AB62">
        <f>MAX(0,IntermediateMock1!AB62)</f>
        <v>5214</v>
      </c>
      <c r="AC62">
        <f>MAX(0,IntermediateMock1!AC62)</f>
        <v>3836</v>
      </c>
      <c r="AD62">
        <f>MAX(0,IntermediateMock1!AD62)</f>
        <v>4457</v>
      </c>
      <c r="AE62">
        <f>MAX(0,IntermediateMock1!AE62)</f>
        <v>3486</v>
      </c>
      <c r="AF62">
        <f>MAX(0,IntermediateMock1!AF62)</f>
        <v>0</v>
      </c>
    </row>
    <row r="63" spans="1:32" x14ac:dyDescent="0.25">
      <c r="A63" t="str">
        <f>IntermediateMock1!A63</f>
        <v>CYP2C8,rs10509681</v>
      </c>
      <c r="C63">
        <f>MAX(0,IntermediateMock1!C63)</f>
        <v>4628</v>
      </c>
      <c r="D63">
        <f>MAX(0,IntermediateMock1!D63)</f>
        <v>3970</v>
      </c>
      <c r="E63">
        <f>MAX(0,IntermediateMock1!E63)</f>
        <v>7177</v>
      </c>
      <c r="F63">
        <f>MAX(0,IntermediateMock1!F63)</f>
        <v>3106</v>
      </c>
      <c r="G63">
        <f>MAX(0,IntermediateMock1!G63)</f>
        <v>5040</v>
      </c>
      <c r="H63">
        <f>MAX(0,IntermediateMock1!H63)</f>
        <v>3330</v>
      </c>
      <c r="I63">
        <f>MAX(0,IntermediateMock1!I63)</f>
        <v>3484</v>
      </c>
      <c r="J63">
        <f>MAX(0,IntermediateMock1!J63)</f>
        <v>4880</v>
      </c>
      <c r="K63">
        <f>MAX(0,IntermediateMock1!K63)</f>
        <v>5577</v>
      </c>
      <c r="L63">
        <f>MAX(0,IntermediateMock1!L63)</f>
        <v>6586</v>
      </c>
      <c r="M63">
        <f>MAX(0,IntermediateMock1!M63)</f>
        <v>3975</v>
      </c>
      <c r="N63">
        <f>MAX(0,IntermediateMock1!N63)</f>
        <v>4517</v>
      </c>
      <c r="O63">
        <f>MAX(0,IntermediateMock1!O63)</f>
        <v>7375</v>
      </c>
      <c r="P63">
        <f>MAX(0,IntermediateMock1!P63)</f>
        <v>4166</v>
      </c>
      <c r="Q63">
        <f>MAX(0,IntermediateMock1!Q63)</f>
        <v>2279</v>
      </c>
      <c r="R63">
        <f>MAX(0,IntermediateMock1!R63)</f>
        <v>2842</v>
      </c>
      <c r="S63">
        <f>MAX(0,IntermediateMock1!S63)</f>
        <v>5415</v>
      </c>
      <c r="T63">
        <f>MAX(0,IntermediateMock1!T63)</f>
        <v>3170</v>
      </c>
      <c r="U63">
        <f>MAX(0,IntermediateMock1!U63)</f>
        <v>4286</v>
      </c>
      <c r="V63">
        <f>MAX(0,IntermediateMock1!V63)</f>
        <v>4716</v>
      </c>
      <c r="W63">
        <f>MAX(0,IntermediateMock1!W63)</f>
        <v>4914</v>
      </c>
      <c r="X63">
        <f>MAX(0,IntermediateMock1!X63)</f>
        <v>4911</v>
      </c>
      <c r="Y63">
        <f>MAX(0,IntermediateMock1!Y63)</f>
        <v>6586</v>
      </c>
      <c r="Z63">
        <f>MAX(0,IntermediateMock1!Z63)</f>
        <v>6720</v>
      </c>
      <c r="AA63">
        <f>MAX(0,IntermediateMock1!AA63)</f>
        <v>3429</v>
      </c>
      <c r="AB63">
        <f>MAX(0,IntermediateMock1!AB63)</f>
        <v>5572</v>
      </c>
      <c r="AC63">
        <f>MAX(0,IntermediateMock1!AC63)</f>
        <v>4249</v>
      </c>
      <c r="AD63">
        <f>MAX(0,IntermediateMock1!AD63)</f>
        <v>5006</v>
      </c>
      <c r="AE63">
        <f>MAX(0,IntermediateMock1!AE63)</f>
        <v>3455</v>
      </c>
      <c r="AF63">
        <f>MAX(0,IntermediateMock1!AF63)</f>
        <v>0</v>
      </c>
    </row>
    <row r="64" spans="1:32" x14ac:dyDescent="0.25">
      <c r="A64" t="str">
        <f>IntermediateMock1!A64</f>
        <v>CYP2C8,rs11572103,rs1058930</v>
      </c>
      <c r="C64">
        <f>MAX(0,IntermediateMock1!C64)</f>
        <v>3657</v>
      </c>
      <c r="D64">
        <f>MAX(0,IntermediateMock1!D64)</f>
        <v>4118</v>
      </c>
      <c r="E64">
        <f>MAX(0,IntermediateMock1!E64)</f>
        <v>7331</v>
      </c>
      <c r="F64">
        <f>MAX(0,IntermediateMock1!F64)</f>
        <v>2668</v>
      </c>
      <c r="G64">
        <f>MAX(0,IntermediateMock1!G64)</f>
        <v>4299</v>
      </c>
      <c r="H64">
        <f>MAX(0,IntermediateMock1!H64)</f>
        <v>2468</v>
      </c>
      <c r="I64">
        <f>MAX(0,IntermediateMock1!I64)</f>
        <v>3358</v>
      </c>
      <c r="J64">
        <f>MAX(0,IntermediateMock1!J64)</f>
        <v>2841</v>
      </c>
      <c r="K64">
        <f>MAX(0,IntermediateMock1!K64)</f>
        <v>5060</v>
      </c>
      <c r="L64">
        <f>MAX(0,IntermediateMock1!L64)</f>
        <v>4335</v>
      </c>
      <c r="M64">
        <f>MAX(0,IntermediateMock1!M64)</f>
        <v>2526</v>
      </c>
      <c r="N64">
        <f>MAX(0,IntermediateMock1!N64)</f>
        <v>3467</v>
      </c>
      <c r="O64">
        <f>MAX(0,IntermediateMock1!O64)</f>
        <v>4159</v>
      </c>
      <c r="P64">
        <f>MAX(0,IntermediateMock1!P64)</f>
        <v>3264</v>
      </c>
      <c r="Q64">
        <f>MAX(0,IntermediateMock1!Q64)</f>
        <v>2029</v>
      </c>
      <c r="R64">
        <f>MAX(0,IntermediateMock1!R64)</f>
        <v>2912</v>
      </c>
      <c r="S64">
        <f>MAX(0,IntermediateMock1!S64)</f>
        <v>4967</v>
      </c>
      <c r="T64">
        <f>MAX(0,IntermediateMock1!T64)</f>
        <v>2903</v>
      </c>
      <c r="U64">
        <f>MAX(0,IntermediateMock1!U64)</f>
        <v>4006</v>
      </c>
      <c r="V64">
        <f>MAX(0,IntermediateMock1!V64)</f>
        <v>3434</v>
      </c>
      <c r="W64">
        <f>MAX(0,IntermediateMock1!W64)</f>
        <v>3470</v>
      </c>
      <c r="X64">
        <f>MAX(0,IntermediateMock1!X64)</f>
        <v>3309</v>
      </c>
      <c r="Y64">
        <f>MAX(0,IntermediateMock1!Y64)</f>
        <v>3739</v>
      </c>
      <c r="Z64">
        <f>MAX(0,IntermediateMock1!Z64)</f>
        <v>5394</v>
      </c>
      <c r="AA64">
        <f>MAX(0,IntermediateMock1!AA64)</f>
        <v>1925</v>
      </c>
      <c r="AB64">
        <f>MAX(0,IntermediateMock1!AB64)</f>
        <v>4481</v>
      </c>
      <c r="AC64">
        <f>MAX(0,IntermediateMock1!AC64)</f>
        <v>3340</v>
      </c>
      <c r="AD64">
        <f>MAX(0,IntermediateMock1!AD64)</f>
        <v>4117</v>
      </c>
      <c r="AE64">
        <f>MAX(0,IntermediateMock1!AE64)</f>
        <v>3594</v>
      </c>
      <c r="AF64">
        <f>MAX(0,IntermediateMock1!AF64)</f>
        <v>0</v>
      </c>
    </row>
    <row r="65" spans="1:32" x14ac:dyDescent="0.25">
      <c r="A65" t="str">
        <f>IntermediateMock1!A65</f>
        <v>ADRA2A,rs1800544</v>
      </c>
      <c r="C65">
        <f>MAX(0,IntermediateMock1!C65)</f>
        <v>2718</v>
      </c>
      <c r="D65">
        <f>MAX(0,IntermediateMock1!D65)</f>
        <v>3404</v>
      </c>
      <c r="E65">
        <f>MAX(0,IntermediateMock1!E65)</f>
        <v>5503</v>
      </c>
      <c r="F65">
        <f>MAX(0,IntermediateMock1!F65)</f>
        <v>2547</v>
      </c>
      <c r="G65">
        <f>MAX(0,IntermediateMock1!G65)</f>
        <v>3246</v>
      </c>
      <c r="H65">
        <f>MAX(0,IntermediateMock1!H65)</f>
        <v>2456</v>
      </c>
      <c r="I65">
        <f>MAX(0,IntermediateMock1!I65)</f>
        <v>2955</v>
      </c>
      <c r="J65">
        <f>MAX(0,IntermediateMock1!J65)</f>
        <v>3689</v>
      </c>
      <c r="K65">
        <f>MAX(0,IntermediateMock1!K65)</f>
        <v>4074</v>
      </c>
      <c r="L65">
        <f>MAX(0,IntermediateMock1!L65)</f>
        <v>4209</v>
      </c>
      <c r="M65">
        <f>MAX(0,IntermediateMock1!M65)</f>
        <v>2523</v>
      </c>
      <c r="N65">
        <f>MAX(0,IntermediateMock1!N65)</f>
        <v>3374</v>
      </c>
      <c r="O65">
        <f>MAX(0,IntermediateMock1!O65)</f>
        <v>4339</v>
      </c>
      <c r="P65">
        <f>MAX(0,IntermediateMock1!P65)</f>
        <v>2844</v>
      </c>
      <c r="Q65">
        <f>MAX(0,IntermediateMock1!Q65)</f>
        <v>1462</v>
      </c>
      <c r="R65">
        <f>MAX(0,IntermediateMock1!R65)</f>
        <v>2576</v>
      </c>
      <c r="S65">
        <f>MAX(0,IntermediateMock1!S65)</f>
        <v>4446</v>
      </c>
      <c r="T65">
        <f>MAX(0,IntermediateMock1!T65)</f>
        <v>2689</v>
      </c>
      <c r="U65">
        <f>MAX(0,IntermediateMock1!U65)</f>
        <v>3280</v>
      </c>
      <c r="V65">
        <f>MAX(0,IntermediateMock1!V65)</f>
        <v>2980</v>
      </c>
      <c r="W65">
        <f>MAX(0,IntermediateMock1!W65)</f>
        <v>3797</v>
      </c>
      <c r="X65">
        <f>MAX(0,IntermediateMock1!X65)</f>
        <v>3369</v>
      </c>
      <c r="Y65">
        <f>MAX(0,IntermediateMock1!Y65)</f>
        <v>4473</v>
      </c>
      <c r="Z65">
        <f>MAX(0,IntermediateMock1!Z65)</f>
        <v>4798</v>
      </c>
      <c r="AA65">
        <f>MAX(0,IntermediateMock1!AA65)</f>
        <v>2576</v>
      </c>
      <c r="AB65">
        <f>MAX(0,IntermediateMock1!AB65)</f>
        <v>3840</v>
      </c>
      <c r="AC65">
        <f>MAX(0,IntermediateMock1!AC65)</f>
        <v>3520</v>
      </c>
      <c r="AD65">
        <f>MAX(0,IntermediateMock1!AD65)</f>
        <v>3970</v>
      </c>
      <c r="AE65">
        <f>MAX(0,IntermediateMock1!AE65)</f>
        <v>2307</v>
      </c>
      <c r="AF65">
        <f>MAX(0,IntermediateMock1!AF65)</f>
        <v>0</v>
      </c>
    </row>
    <row r="66" spans="1:32" x14ac:dyDescent="0.25">
      <c r="A66" t="str">
        <f>IntermediateMock1!A66</f>
        <v>DRD4,rs1800955</v>
      </c>
      <c r="C66">
        <f>MAX(0,IntermediateMock1!C66)</f>
        <v>3895</v>
      </c>
      <c r="D66">
        <f>MAX(0,IntermediateMock1!D66)</f>
        <v>528</v>
      </c>
      <c r="E66">
        <f>MAX(0,IntermediateMock1!E66)</f>
        <v>6912</v>
      </c>
      <c r="F66">
        <f>MAX(0,IntermediateMock1!F66)</f>
        <v>849</v>
      </c>
      <c r="G66">
        <f>MAX(0,IntermediateMock1!G66)</f>
        <v>900</v>
      </c>
      <c r="H66">
        <f>MAX(0,IntermediateMock1!H66)</f>
        <v>2031</v>
      </c>
      <c r="I66">
        <f>MAX(0,IntermediateMock1!I66)</f>
        <v>1719</v>
      </c>
      <c r="J66">
        <f>MAX(0,IntermediateMock1!J66)</f>
        <v>1375</v>
      </c>
      <c r="K66">
        <f>MAX(0,IntermediateMock1!K66)</f>
        <v>1896</v>
      </c>
      <c r="L66">
        <f>MAX(0,IntermediateMock1!L66)</f>
        <v>1505</v>
      </c>
      <c r="M66">
        <f>MAX(0,IntermediateMock1!M66)</f>
        <v>4023</v>
      </c>
      <c r="N66">
        <f>MAX(0,IntermediateMock1!N66)</f>
        <v>1495</v>
      </c>
      <c r="O66">
        <f>MAX(0,IntermediateMock1!O66)</f>
        <v>3205</v>
      </c>
      <c r="P66">
        <f>MAX(0,IntermediateMock1!P66)</f>
        <v>2698</v>
      </c>
      <c r="Q66">
        <f>MAX(0,IntermediateMock1!Q66)</f>
        <v>596</v>
      </c>
      <c r="R66">
        <f>MAX(0,IntermediateMock1!R66)</f>
        <v>53</v>
      </c>
      <c r="S66">
        <f>MAX(0,IntermediateMock1!S66)</f>
        <v>1820</v>
      </c>
      <c r="T66">
        <f>MAX(0,IntermediateMock1!T66)</f>
        <v>1368</v>
      </c>
      <c r="U66">
        <f>MAX(0,IntermediateMock1!U66)</f>
        <v>3497</v>
      </c>
      <c r="V66">
        <f>MAX(0,IntermediateMock1!V66)</f>
        <v>3534</v>
      </c>
      <c r="W66">
        <f>MAX(0,IntermediateMock1!W66)</f>
        <v>3944</v>
      </c>
      <c r="X66">
        <f>MAX(0,IntermediateMock1!X66)</f>
        <v>2585</v>
      </c>
      <c r="Y66">
        <f>MAX(0,IntermediateMock1!Y66)</f>
        <v>3111</v>
      </c>
      <c r="Z66">
        <f>MAX(0,IntermediateMock1!Z66)</f>
        <v>5969</v>
      </c>
      <c r="AA66">
        <f>MAX(0,IntermediateMock1!AA66)</f>
        <v>3251</v>
      </c>
      <c r="AB66">
        <f>MAX(0,IntermediateMock1!AB66)</f>
        <v>3154</v>
      </c>
      <c r="AC66">
        <f>MAX(0,IntermediateMock1!AC66)</f>
        <v>3888</v>
      </c>
      <c r="AD66">
        <f>MAX(0,IntermediateMock1!AD66)</f>
        <v>0</v>
      </c>
      <c r="AE66">
        <f>MAX(0,IntermediateMock1!AE66)</f>
        <v>1084</v>
      </c>
      <c r="AF66">
        <f>MAX(0,IntermediateMock1!AF66)</f>
        <v>0</v>
      </c>
    </row>
    <row r="67" spans="1:32" x14ac:dyDescent="0.25">
      <c r="A67" t="str">
        <f>IntermediateMock1!A67</f>
        <v>F2,rs1799963</v>
      </c>
      <c r="C67">
        <f>MAX(0,IntermediateMock1!C67)</f>
        <v>2308</v>
      </c>
      <c r="D67">
        <f>MAX(0,IntermediateMock1!D67)</f>
        <v>2705</v>
      </c>
      <c r="E67">
        <f>MAX(0,IntermediateMock1!E67)</f>
        <v>4250</v>
      </c>
      <c r="F67">
        <f>MAX(0,IntermediateMock1!F67)</f>
        <v>2190</v>
      </c>
      <c r="G67">
        <f>MAX(0,IntermediateMock1!G67)</f>
        <v>2826</v>
      </c>
      <c r="H67">
        <f>MAX(0,IntermediateMock1!H67)</f>
        <v>1935</v>
      </c>
      <c r="I67">
        <f>MAX(0,IntermediateMock1!I67)</f>
        <v>1832</v>
      </c>
      <c r="J67">
        <f>MAX(0,IntermediateMock1!J67)</f>
        <v>3506</v>
      </c>
      <c r="K67">
        <f>MAX(0,IntermediateMock1!K67)</f>
        <v>2953</v>
      </c>
      <c r="L67">
        <f>MAX(0,IntermediateMock1!L67)</f>
        <v>3869</v>
      </c>
      <c r="M67">
        <f>MAX(0,IntermediateMock1!M67)</f>
        <v>2476</v>
      </c>
      <c r="N67">
        <f>MAX(0,IntermediateMock1!N67)</f>
        <v>2969</v>
      </c>
      <c r="O67">
        <f>MAX(0,IntermediateMock1!O67)</f>
        <v>4199</v>
      </c>
      <c r="P67">
        <f>MAX(0,IntermediateMock1!P67)</f>
        <v>2856</v>
      </c>
      <c r="Q67">
        <f>MAX(0,IntermediateMock1!Q67)</f>
        <v>1625</v>
      </c>
      <c r="R67">
        <f>MAX(0,IntermediateMock1!R67)</f>
        <v>2044</v>
      </c>
      <c r="S67">
        <f>MAX(0,IntermediateMock1!S67)</f>
        <v>3515</v>
      </c>
      <c r="T67">
        <f>MAX(0,IntermediateMock1!T67)</f>
        <v>2813</v>
      </c>
      <c r="U67">
        <f>MAX(0,IntermediateMock1!U67)</f>
        <v>2835</v>
      </c>
      <c r="V67">
        <f>MAX(0,IntermediateMock1!V67)</f>
        <v>2614</v>
      </c>
      <c r="W67">
        <f>MAX(0,IntermediateMock1!W67)</f>
        <v>2683</v>
      </c>
      <c r="X67">
        <f>MAX(0,IntermediateMock1!X67)</f>
        <v>3068</v>
      </c>
      <c r="Y67">
        <f>MAX(0,IntermediateMock1!Y67)</f>
        <v>4010</v>
      </c>
      <c r="Z67">
        <f>MAX(0,IntermediateMock1!Z67)</f>
        <v>5140</v>
      </c>
      <c r="AA67">
        <f>MAX(0,IntermediateMock1!AA67)</f>
        <v>2345</v>
      </c>
      <c r="AB67">
        <f>MAX(0,IntermediateMock1!AB67)</f>
        <v>3537</v>
      </c>
      <c r="AC67">
        <f>MAX(0,IntermediateMock1!AC67)</f>
        <v>2492</v>
      </c>
      <c r="AD67">
        <f>MAX(0,IntermediateMock1!AD67)</f>
        <v>3778</v>
      </c>
      <c r="AE67">
        <f>MAX(0,IntermediateMock1!AE67)</f>
        <v>2436</v>
      </c>
      <c r="AF67">
        <f>MAX(0,IntermediateMock1!AF67)</f>
        <v>0</v>
      </c>
    </row>
    <row r="68" spans="1:32" x14ac:dyDescent="0.25">
      <c r="A68" t="str">
        <f>IntermediateMock1!A68</f>
        <v>ANKK1,rs1800497</v>
      </c>
      <c r="C68">
        <f>MAX(0,IntermediateMock1!C68)</f>
        <v>3657</v>
      </c>
      <c r="D68">
        <f>MAX(0,IntermediateMock1!D68)</f>
        <v>3983</v>
      </c>
      <c r="E68">
        <f>MAX(0,IntermediateMock1!E68)</f>
        <v>5752</v>
      </c>
      <c r="F68">
        <f>MAX(0,IntermediateMock1!F68)</f>
        <v>2185</v>
      </c>
      <c r="G68">
        <f>MAX(0,IntermediateMock1!G68)</f>
        <v>4574</v>
      </c>
      <c r="H68">
        <f>MAX(0,IntermediateMock1!H68)</f>
        <v>3615</v>
      </c>
      <c r="I68">
        <f>MAX(0,IntermediateMock1!I68)</f>
        <v>3157</v>
      </c>
      <c r="J68">
        <f>MAX(0,IntermediateMock1!J68)</f>
        <v>4475</v>
      </c>
      <c r="K68">
        <f>MAX(0,IntermediateMock1!K68)</f>
        <v>5789</v>
      </c>
      <c r="L68">
        <f>MAX(0,IntermediateMock1!L68)</f>
        <v>5481</v>
      </c>
      <c r="M68">
        <f>MAX(0,IntermediateMock1!M68)</f>
        <v>3882</v>
      </c>
      <c r="N68">
        <f>MAX(0,IntermediateMock1!N68)</f>
        <v>3890</v>
      </c>
      <c r="O68">
        <f>MAX(0,IntermediateMock1!O68)</f>
        <v>4011</v>
      </c>
      <c r="P68">
        <f>MAX(0,IntermediateMock1!P68)</f>
        <v>4411</v>
      </c>
      <c r="Q68">
        <f>MAX(0,IntermediateMock1!Q68)</f>
        <v>2202</v>
      </c>
      <c r="R68">
        <f>MAX(0,IntermediateMock1!R68)</f>
        <v>3627</v>
      </c>
      <c r="S68">
        <f>MAX(0,IntermediateMock1!S68)</f>
        <v>4957</v>
      </c>
      <c r="T68">
        <f>MAX(0,IntermediateMock1!T68)</f>
        <v>5085</v>
      </c>
      <c r="U68">
        <f>MAX(0,IntermediateMock1!U68)</f>
        <v>3634</v>
      </c>
      <c r="V68">
        <f>MAX(0,IntermediateMock1!V68)</f>
        <v>4643</v>
      </c>
      <c r="W68">
        <f>MAX(0,IntermediateMock1!W68)</f>
        <v>4504</v>
      </c>
      <c r="X68">
        <f>MAX(0,IntermediateMock1!X68)</f>
        <v>4222</v>
      </c>
      <c r="Y68">
        <f>MAX(0,IntermediateMock1!Y68)</f>
        <v>6278</v>
      </c>
      <c r="Z68">
        <f>MAX(0,IntermediateMock1!Z68)</f>
        <v>6983</v>
      </c>
      <c r="AA68">
        <f>MAX(0,IntermediateMock1!AA68)</f>
        <v>2661</v>
      </c>
      <c r="AB68">
        <f>MAX(0,IntermediateMock1!AB68)</f>
        <v>5311</v>
      </c>
      <c r="AC68">
        <f>MAX(0,IntermediateMock1!AC68)</f>
        <v>3688</v>
      </c>
      <c r="AD68">
        <f>MAX(0,IntermediateMock1!AD68)</f>
        <v>6636</v>
      </c>
      <c r="AE68">
        <f>MAX(0,IntermediateMock1!AE68)</f>
        <v>3728</v>
      </c>
      <c r="AF68">
        <f>MAX(0,IntermediateMock1!AF68)</f>
        <v>0</v>
      </c>
    </row>
    <row r="69" spans="1:32" x14ac:dyDescent="0.25">
      <c r="A69" t="str">
        <f>IntermediateMock1!A69</f>
        <v>GRIK4,rs1954787</v>
      </c>
      <c r="C69">
        <f>MAX(0,IntermediateMock1!C69)</f>
        <v>4743</v>
      </c>
      <c r="D69">
        <f>MAX(0,IntermediateMock1!D69)</f>
        <v>3768</v>
      </c>
      <c r="E69">
        <f>MAX(0,IntermediateMock1!E69)</f>
        <v>6590</v>
      </c>
      <c r="F69">
        <f>MAX(0,IntermediateMock1!F69)</f>
        <v>2191</v>
      </c>
      <c r="G69">
        <f>MAX(0,IntermediateMock1!G69)</f>
        <v>3411</v>
      </c>
      <c r="H69">
        <f>MAX(0,IntermediateMock1!H69)</f>
        <v>3322</v>
      </c>
      <c r="I69">
        <f>MAX(0,IntermediateMock1!I69)</f>
        <v>3402</v>
      </c>
      <c r="J69">
        <f>MAX(0,IntermediateMock1!J69)</f>
        <v>4344</v>
      </c>
      <c r="K69">
        <f>MAX(0,IntermediateMock1!K69)</f>
        <v>5804</v>
      </c>
      <c r="L69">
        <f>MAX(0,IntermediateMock1!L69)</f>
        <v>4740</v>
      </c>
      <c r="M69">
        <f>MAX(0,IntermediateMock1!M69)</f>
        <v>3048</v>
      </c>
      <c r="N69">
        <f>MAX(0,IntermediateMock1!N69)</f>
        <v>2605</v>
      </c>
      <c r="O69">
        <f>MAX(0,IntermediateMock1!O69)</f>
        <v>6759</v>
      </c>
      <c r="P69">
        <f>MAX(0,IntermediateMock1!P69)</f>
        <v>3590</v>
      </c>
      <c r="Q69">
        <f>MAX(0,IntermediateMock1!Q69)</f>
        <v>3130</v>
      </c>
      <c r="R69">
        <f>MAX(0,IntermediateMock1!R69)</f>
        <v>3528</v>
      </c>
      <c r="S69">
        <f>MAX(0,IntermediateMock1!S69)</f>
        <v>5346</v>
      </c>
      <c r="T69">
        <f>MAX(0,IntermediateMock1!T69)</f>
        <v>4520</v>
      </c>
      <c r="U69">
        <f>MAX(0,IntermediateMock1!U69)</f>
        <v>3539</v>
      </c>
      <c r="V69">
        <f>MAX(0,IntermediateMock1!V69)</f>
        <v>4805</v>
      </c>
      <c r="W69">
        <f>MAX(0,IntermediateMock1!W69)</f>
        <v>5028</v>
      </c>
      <c r="X69">
        <f>MAX(0,IntermediateMock1!X69)</f>
        <v>3736</v>
      </c>
      <c r="Y69">
        <f>MAX(0,IntermediateMock1!Y69)</f>
        <v>6143</v>
      </c>
      <c r="Z69">
        <f>MAX(0,IntermediateMock1!Z69)</f>
        <v>6663</v>
      </c>
      <c r="AA69">
        <f>MAX(0,IntermediateMock1!AA69)</f>
        <v>2151</v>
      </c>
      <c r="AB69">
        <f>MAX(0,IntermediateMock1!AB69)</f>
        <v>5385</v>
      </c>
      <c r="AC69">
        <f>MAX(0,IntermediateMock1!AC69)</f>
        <v>3837</v>
      </c>
      <c r="AD69">
        <f>MAX(0,IntermediateMock1!AD69)</f>
        <v>6003</v>
      </c>
      <c r="AE69">
        <f>MAX(0,IntermediateMock1!AE69)</f>
        <v>3941</v>
      </c>
      <c r="AF69">
        <f>MAX(0,IntermediateMock1!AF69)</f>
        <v>0</v>
      </c>
    </row>
    <row r="70" spans="1:32" x14ac:dyDescent="0.25">
      <c r="A70" t="str">
        <f>IntermediateMock1!A70</f>
        <v>SLCO1B1,rs2306283</v>
      </c>
      <c r="C70">
        <f>MAX(0,IntermediateMock1!C70)</f>
        <v>1145</v>
      </c>
      <c r="D70">
        <f>MAX(0,IntermediateMock1!D70)</f>
        <v>2259</v>
      </c>
      <c r="E70">
        <f>MAX(0,IntermediateMock1!E70)</f>
        <v>1743</v>
      </c>
      <c r="F70">
        <f>MAX(0,IntermediateMock1!F70)</f>
        <v>2516</v>
      </c>
      <c r="G70">
        <f>MAX(0,IntermediateMock1!G70)</f>
        <v>2252</v>
      </c>
      <c r="H70">
        <f>MAX(0,IntermediateMock1!H70)</f>
        <v>1441</v>
      </c>
      <c r="I70">
        <f>MAX(0,IntermediateMock1!I70)</f>
        <v>1466</v>
      </c>
      <c r="J70">
        <f>MAX(0,IntermediateMock1!J70)</f>
        <v>1534</v>
      </c>
      <c r="K70">
        <f>MAX(0,IntermediateMock1!K70)</f>
        <v>2729</v>
      </c>
      <c r="L70">
        <f>MAX(0,IntermediateMock1!L70)</f>
        <v>1984</v>
      </c>
      <c r="M70">
        <f>MAX(0,IntermediateMock1!M70)</f>
        <v>955</v>
      </c>
      <c r="N70">
        <f>MAX(0,IntermediateMock1!N70)</f>
        <v>1392</v>
      </c>
      <c r="O70">
        <f>MAX(0,IntermediateMock1!O70)</f>
        <v>3183</v>
      </c>
      <c r="P70">
        <f>MAX(0,IntermediateMock1!P70)</f>
        <v>2005</v>
      </c>
      <c r="Q70">
        <f>MAX(0,IntermediateMock1!Q70)</f>
        <v>965</v>
      </c>
      <c r="R70">
        <f>MAX(0,IntermediateMock1!R70)</f>
        <v>2473</v>
      </c>
      <c r="S70">
        <f>MAX(0,IntermediateMock1!S70)</f>
        <v>1983</v>
      </c>
      <c r="T70">
        <f>MAX(0,IntermediateMock1!T70)</f>
        <v>1416</v>
      </c>
      <c r="U70">
        <f>MAX(0,IntermediateMock1!U70)</f>
        <v>2398</v>
      </c>
      <c r="V70">
        <f>MAX(0,IntermediateMock1!V70)</f>
        <v>2543</v>
      </c>
      <c r="W70">
        <f>MAX(0,IntermediateMock1!W70)</f>
        <v>2715</v>
      </c>
      <c r="X70">
        <f>MAX(0,IntermediateMock1!X70)</f>
        <v>963</v>
      </c>
      <c r="Y70">
        <f>MAX(0,IntermediateMock1!Y70)</f>
        <v>3229</v>
      </c>
      <c r="Z70">
        <f>MAX(0,IntermediateMock1!Z70)</f>
        <v>3218</v>
      </c>
      <c r="AA70">
        <f>MAX(0,IntermediateMock1!AA70)</f>
        <v>1914</v>
      </c>
      <c r="AB70">
        <f>MAX(0,IntermediateMock1!AB70)</f>
        <v>1853</v>
      </c>
      <c r="AC70">
        <f>MAX(0,IntermediateMock1!AC70)</f>
        <v>2251</v>
      </c>
      <c r="AD70">
        <f>MAX(0,IntermediateMock1!AD70)</f>
        <v>1807</v>
      </c>
      <c r="AE70">
        <f>MAX(0,IntermediateMock1!AE70)</f>
        <v>2169</v>
      </c>
      <c r="AF70">
        <f>MAX(0,IntermediateMock1!AF70)</f>
        <v>0</v>
      </c>
    </row>
    <row r="71" spans="1:32" x14ac:dyDescent="0.25">
      <c r="A71" t="str">
        <f>IntermediateMock1!A71</f>
        <v>SLCO1B1,rs4149056</v>
      </c>
      <c r="C71">
        <f>MAX(0,IntermediateMock1!C71)</f>
        <v>3028</v>
      </c>
      <c r="D71">
        <f>MAX(0,IntermediateMock1!D71)</f>
        <v>2811</v>
      </c>
      <c r="E71">
        <f>MAX(0,IntermediateMock1!E71)</f>
        <v>5607</v>
      </c>
      <c r="F71">
        <f>MAX(0,IntermediateMock1!F71)</f>
        <v>1865</v>
      </c>
      <c r="G71">
        <f>MAX(0,IntermediateMock1!G71)</f>
        <v>4820</v>
      </c>
      <c r="H71">
        <f>MAX(0,IntermediateMock1!H71)</f>
        <v>3122</v>
      </c>
      <c r="I71">
        <f>MAX(0,IntermediateMock1!I71)</f>
        <v>3261</v>
      </c>
      <c r="J71">
        <f>MAX(0,IntermediateMock1!J71)</f>
        <v>4507</v>
      </c>
      <c r="K71">
        <f>MAX(0,IntermediateMock1!K71)</f>
        <v>3968</v>
      </c>
      <c r="L71">
        <f>MAX(0,IntermediateMock1!L71)</f>
        <v>4120</v>
      </c>
      <c r="M71">
        <f>MAX(0,IntermediateMock1!M71)</f>
        <v>3646</v>
      </c>
      <c r="N71">
        <f>MAX(0,IntermediateMock1!N71)</f>
        <v>3125</v>
      </c>
      <c r="O71">
        <f>MAX(0,IntermediateMock1!O71)</f>
        <v>4975</v>
      </c>
      <c r="P71">
        <f>MAX(0,IntermediateMock1!P71)</f>
        <v>4715</v>
      </c>
      <c r="Q71">
        <f>MAX(0,IntermediateMock1!Q71)</f>
        <v>1556</v>
      </c>
      <c r="R71">
        <f>MAX(0,IntermediateMock1!R71)</f>
        <v>2100</v>
      </c>
      <c r="S71">
        <f>MAX(0,IntermediateMock1!S71)</f>
        <v>3113</v>
      </c>
      <c r="T71">
        <f>MAX(0,IntermediateMock1!T71)</f>
        <v>2338</v>
      </c>
      <c r="U71">
        <f>MAX(0,IntermediateMock1!U71)</f>
        <v>3496</v>
      </c>
      <c r="V71">
        <f>MAX(0,IntermediateMock1!V71)</f>
        <v>2797</v>
      </c>
      <c r="W71">
        <f>MAX(0,IntermediateMock1!W71)</f>
        <v>5364</v>
      </c>
      <c r="X71">
        <f>MAX(0,IntermediateMock1!X71)</f>
        <v>3835</v>
      </c>
      <c r="Y71">
        <f>MAX(0,IntermediateMock1!Y71)</f>
        <v>4761</v>
      </c>
      <c r="Z71">
        <f>MAX(0,IntermediateMock1!Z71)</f>
        <v>4336</v>
      </c>
      <c r="AA71">
        <f>MAX(0,IntermediateMock1!AA71)</f>
        <v>2372</v>
      </c>
      <c r="AB71">
        <f>MAX(0,IntermediateMock1!AB71)</f>
        <v>4128</v>
      </c>
      <c r="AC71">
        <f>MAX(0,IntermediateMock1!AC71)</f>
        <v>3385</v>
      </c>
      <c r="AD71">
        <f>MAX(0,IntermediateMock1!AD71)</f>
        <v>5054</v>
      </c>
      <c r="AE71">
        <f>MAX(0,IntermediateMock1!AE71)</f>
        <v>3280</v>
      </c>
      <c r="AF71">
        <f>MAX(0,IntermediateMock1!AF71)</f>
        <v>0</v>
      </c>
    </row>
    <row r="72" spans="1:32" x14ac:dyDescent="0.25">
      <c r="A72" t="str">
        <f>IntermediateMock1!A72</f>
        <v>HTR2A,rs6313</v>
      </c>
      <c r="C72">
        <f>MAX(0,IntermediateMock1!C72)</f>
        <v>4257</v>
      </c>
      <c r="D72">
        <f>MAX(0,IntermediateMock1!D72)</f>
        <v>5697</v>
      </c>
      <c r="E72">
        <f>MAX(0,IntermediateMock1!E72)</f>
        <v>8399</v>
      </c>
      <c r="F72">
        <f>MAX(0,IntermediateMock1!F72)</f>
        <v>3450</v>
      </c>
      <c r="G72">
        <f>MAX(0,IntermediateMock1!G72)</f>
        <v>5024</v>
      </c>
      <c r="H72">
        <f>MAX(0,IntermediateMock1!H72)</f>
        <v>3340</v>
      </c>
      <c r="I72">
        <f>MAX(0,IntermediateMock1!I72)</f>
        <v>4535</v>
      </c>
      <c r="J72">
        <f>MAX(0,IntermediateMock1!J72)</f>
        <v>5585</v>
      </c>
      <c r="K72">
        <f>MAX(0,IntermediateMock1!K72)</f>
        <v>5972</v>
      </c>
      <c r="L72">
        <f>MAX(0,IntermediateMock1!L72)</f>
        <v>6169</v>
      </c>
      <c r="M72">
        <f>MAX(0,IntermediateMock1!M72)</f>
        <v>3427</v>
      </c>
      <c r="N72">
        <f>MAX(0,IntermediateMock1!N72)</f>
        <v>5212</v>
      </c>
      <c r="O72">
        <f>MAX(0,IntermediateMock1!O72)</f>
        <v>7197</v>
      </c>
      <c r="P72">
        <f>MAX(0,IntermediateMock1!P72)</f>
        <v>4832</v>
      </c>
      <c r="Q72">
        <f>MAX(0,IntermediateMock1!Q72)</f>
        <v>3554</v>
      </c>
      <c r="R72">
        <f>MAX(0,IntermediateMock1!R72)</f>
        <v>3570</v>
      </c>
      <c r="S72">
        <f>MAX(0,IntermediateMock1!S72)</f>
        <v>6480</v>
      </c>
      <c r="T72">
        <f>MAX(0,IntermediateMock1!T72)</f>
        <v>4809</v>
      </c>
      <c r="U72">
        <f>MAX(0,IntermediateMock1!U72)</f>
        <v>5112</v>
      </c>
      <c r="V72">
        <f>MAX(0,IntermediateMock1!V72)</f>
        <v>4905</v>
      </c>
      <c r="W72">
        <f>MAX(0,IntermediateMock1!W72)</f>
        <v>5882</v>
      </c>
      <c r="X72">
        <f>MAX(0,IntermediateMock1!X72)</f>
        <v>5478</v>
      </c>
      <c r="Y72">
        <f>MAX(0,IntermediateMock1!Y72)</f>
        <v>4602</v>
      </c>
      <c r="Z72">
        <f>MAX(0,IntermediateMock1!Z72)</f>
        <v>6509</v>
      </c>
      <c r="AA72">
        <f>MAX(0,IntermediateMock1!AA72)</f>
        <v>3163</v>
      </c>
      <c r="AB72">
        <f>MAX(0,IntermediateMock1!AB72)</f>
        <v>5108</v>
      </c>
      <c r="AC72">
        <f>MAX(0,IntermediateMock1!AC72)</f>
        <v>5368</v>
      </c>
      <c r="AD72">
        <f>MAX(0,IntermediateMock1!AD72)</f>
        <v>3624</v>
      </c>
      <c r="AE72">
        <f>MAX(0,IntermediateMock1!AE72)</f>
        <v>4341</v>
      </c>
      <c r="AF72">
        <f>MAX(0,IntermediateMock1!AF72)</f>
        <v>0</v>
      </c>
    </row>
    <row r="73" spans="1:32" x14ac:dyDescent="0.25">
      <c r="A73" t="str">
        <f>IntermediateMock1!A73</f>
        <v>HTR2A,rs6311</v>
      </c>
      <c r="C73">
        <f>MAX(0,IntermediateMock1!C73)</f>
        <v>3443</v>
      </c>
      <c r="D73">
        <f>MAX(0,IntermediateMock1!D73)</f>
        <v>2519</v>
      </c>
      <c r="E73">
        <f>MAX(0,IntermediateMock1!E73)</f>
        <v>5914</v>
      </c>
      <c r="F73">
        <f>MAX(0,IntermediateMock1!F73)</f>
        <v>3029</v>
      </c>
      <c r="G73">
        <f>MAX(0,IntermediateMock1!G73)</f>
        <v>2861</v>
      </c>
      <c r="H73">
        <f>MAX(0,IntermediateMock1!H73)</f>
        <v>2152</v>
      </c>
      <c r="I73">
        <f>MAX(0,IntermediateMock1!I73)</f>
        <v>2518</v>
      </c>
      <c r="J73">
        <f>MAX(0,IntermediateMock1!J73)</f>
        <v>2303</v>
      </c>
      <c r="K73">
        <f>MAX(0,IntermediateMock1!K73)</f>
        <v>4811</v>
      </c>
      <c r="L73">
        <f>MAX(0,IntermediateMock1!L73)</f>
        <v>4321</v>
      </c>
      <c r="M73">
        <f>MAX(0,IntermediateMock1!M73)</f>
        <v>3118</v>
      </c>
      <c r="N73">
        <f>MAX(0,IntermediateMock1!N73)</f>
        <v>3512</v>
      </c>
      <c r="O73">
        <f>MAX(0,IntermediateMock1!O73)</f>
        <v>2385</v>
      </c>
      <c r="P73">
        <f>MAX(0,IntermediateMock1!P73)</f>
        <v>3219</v>
      </c>
      <c r="Q73">
        <f>MAX(0,IntermediateMock1!Q73)</f>
        <v>1707</v>
      </c>
      <c r="R73">
        <f>MAX(0,IntermediateMock1!R73)</f>
        <v>2090</v>
      </c>
      <c r="S73">
        <f>MAX(0,IntermediateMock1!S73)</f>
        <v>4566</v>
      </c>
      <c r="T73">
        <f>MAX(0,IntermediateMock1!T73)</f>
        <v>3330</v>
      </c>
      <c r="U73">
        <f>MAX(0,IntermediateMock1!U73)</f>
        <v>2557</v>
      </c>
      <c r="V73">
        <f>MAX(0,IntermediateMock1!V73)</f>
        <v>3278</v>
      </c>
      <c r="W73">
        <f>MAX(0,IntermediateMock1!W73)</f>
        <v>3799</v>
      </c>
      <c r="X73">
        <f>MAX(0,IntermediateMock1!X73)</f>
        <v>2881</v>
      </c>
      <c r="Y73">
        <f>MAX(0,IntermediateMock1!Y73)</f>
        <v>2873</v>
      </c>
      <c r="Z73">
        <f>MAX(0,IntermediateMock1!Z73)</f>
        <v>5547</v>
      </c>
      <c r="AA73">
        <f>MAX(0,IntermediateMock1!AA73)</f>
        <v>2191</v>
      </c>
      <c r="AB73">
        <f>MAX(0,IntermediateMock1!AB73)</f>
        <v>3238</v>
      </c>
      <c r="AC73">
        <f>MAX(0,IntermediateMock1!AC73)</f>
        <v>2243</v>
      </c>
      <c r="AD73">
        <f>MAX(0,IntermediateMock1!AD73)</f>
        <v>4176</v>
      </c>
      <c r="AE73">
        <f>MAX(0,IntermediateMock1!AE73)</f>
        <v>3012</v>
      </c>
      <c r="AF73">
        <f>MAX(0,IntermediateMock1!AF73)</f>
        <v>0</v>
      </c>
    </row>
    <row r="74" spans="1:32" x14ac:dyDescent="0.25">
      <c r="A74" t="str">
        <f>IntermediateMock1!A74</f>
        <v>CYP1A2,rs2069514</v>
      </c>
      <c r="C74">
        <f>MAX(0,IntermediateMock1!C74)</f>
        <v>4022</v>
      </c>
      <c r="D74">
        <f>MAX(0,IntermediateMock1!D74)</f>
        <v>3102</v>
      </c>
      <c r="E74">
        <f>MAX(0,IntermediateMock1!E74)</f>
        <v>5009</v>
      </c>
      <c r="F74">
        <f>MAX(0,IntermediateMock1!F74)</f>
        <v>1750</v>
      </c>
      <c r="G74">
        <f>MAX(0,IntermediateMock1!G74)</f>
        <v>2644</v>
      </c>
      <c r="H74">
        <f>MAX(0,IntermediateMock1!H74)</f>
        <v>2764</v>
      </c>
      <c r="I74">
        <f>MAX(0,IntermediateMock1!I74)</f>
        <v>1868</v>
      </c>
      <c r="J74">
        <f>MAX(0,IntermediateMock1!J74)</f>
        <v>5187</v>
      </c>
      <c r="K74">
        <f>MAX(0,IntermediateMock1!K74)</f>
        <v>3730</v>
      </c>
      <c r="L74">
        <f>MAX(0,IntermediateMock1!L74)</f>
        <v>2076</v>
      </c>
      <c r="M74">
        <f>MAX(0,IntermediateMock1!M74)</f>
        <v>2986</v>
      </c>
      <c r="N74">
        <f>MAX(0,IntermediateMock1!N74)</f>
        <v>3408</v>
      </c>
      <c r="O74">
        <f>MAX(0,IntermediateMock1!O74)</f>
        <v>5172</v>
      </c>
      <c r="P74">
        <f>MAX(0,IntermediateMock1!P74)</f>
        <v>3728</v>
      </c>
      <c r="Q74">
        <f>MAX(0,IntermediateMock1!Q74)</f>
        <v>1664</v>
      </c>
      <c r="R74">
        <f>MAX(0,IntermediateMock1!R74)</f>
        <v>3178</v>
      </c>
      <c r="S74">
        <f>MAX(0,IntermediateMock1!S74)</f>
        <v>4146</v>
      </c>
      <c r="T74">
        <f>MAX(0,IntermediateMock1!T74)</f>
        <v>2230</v>
      </c>
      <c r="U74">
        <f>MAX(0,IntermediateMock1!U74)</f>
        <v>2159</v>
      </c>
      <c r="V74">
        <f>MAX(0,IntermediateMock1!V74)</f>
        <v>2953</v>
      </c>
      <c r="W74">
        <f>MAX(0,IntermediateMock1!W74)</f>
        <v>1669</v>
      </c>
      <c r="X74">
        <f>MAX(0,IntermediateMock1!X74)</f>
        <v>2271</v>
      </c>
      <c r="Y74">
        <f>MAX(0,IntermediateMock1!Y74)</f>
        <v>5258</v>
      </c>
      <c r="Z74">
        <f>MAX(0,IntermediateMock1!Z74)</f>
        <v>4480</v>
      </c>
      <c r="AA74">
        <f>MAX(0,IntermediateMock1!AA74)</f>
        <v>1478</v>
      </c>
      <c r="AB74">
        <f>MAX(0,IntermediateMock1!AB74)</f>
        <v>4368</v>
      </c>
      <c r="AC74">
        <f>MAX(0,IntermediateMock1!AC74)</f>
        <v>3305</v>
      </c>
      <c r="AD74">
        <f>MAX(0,IntermediateMock1!AD74)</f>
        <v>3458</v>
      </c>
      <c r="AE74">
        <f>MAX(0,IntermediateMock1!AE74)</f>
        <v>2268</v>
      </c>
      <c r="AF74">
        <f>MAX(0,IntermediateMock1!AF74)</f>
        <v>0</v>
      </c>
    </row>
    <row r="75" spans="1:32" x14ac:dyDescent="0.25">
      <c r="A75" t="str">
        <f>IntermediateMock1!A75</f>
        <v>CYP1A2,rs35694136</v>
      </c>
      <c r="C75">
        <f>MAX(0,IntermediateMock1!C75)</f>
        <v>2293</v>
      </c>
      <c r="D75">
        <f>MAX(0,IntermediateMock1!D75)</f>
        <v>1739</v>
      </c>
      <c r="E75">
        <f>MAX(0,IntermediateMock1!E75)</f>
        <v>3377</v>
      </c>
      <c r="F75">
        <f>MAX(0,IntermediateMock1!F75)</f>
        <v>1506</v>
      </c>
      <c r="G75">
        <f>MAX(0,IntermediateMock1!G75)</f>
        <v>2167</v>
      </c>
      <c r="H75">
        <f>MAX(0,IntermediateMock1!H75)</f>
        <v>1234</v>
      </c>
      <c r="I75">
        <f>MAX(0,IntermediateMock1!I75)</f>
        <v>1339</v>
      </c>
      <c r="J75">
        <f>MAX(0,IntermediateMock1!J75)</f>
        <v>2776</v>
      </c>
      <c r="K75">
        <f>MAX(0,IntermediateMock1!K75)</f>
        <v>1812</v>
      </c>
      <c r="L75">
        <f>MAX(0,IntermediateMock1!L75)</f>
        <v>1545</v>
      </c>
      <c r="M75">
        <f>MAX(0,IntermediateMock1!M75)</f>
        <v>1740</v>
      </c>
      <c r="N75">
        <f>MAX(0,IntermediateMock1!N75)</f>
        <v>2134</v>
      </c>
      <c r="O75">
        <f>MAX(0,IntermediateMock1!O75)</f>
        <v>2673</v>
      </c>
      <c r="P75">
        <f>MAX(0,IntermediateMock1!P75)</f>
        <v>1997</v>
      </c>
      <c r="Q75">
        <f>MAX(0,IntermediateMock1!Q75)</f>
        <v>1062</v>
      </c>
      <c r="R75">
        <f>MAX(0,IntermediateMock1!R75)</f>
        <v>1037</v>
      </c>
      <c r="S75">
        <f>MAX(0,IntermediateMock1!S75)</f>
        <v>2923</v>
      </c>
      <c r="T75">
        <f>MAX(0,IntermediateMock1!T75)</f>
        <v>1530</v>
      </c>
      <c r="U75">
        <f>MAX(0,IntermediateMock1!U75)</f>
        <v>1490</v>
      </c>
      <c r="V75">
        <f>MAX(0,IntermediateMock1!V75)</f>
        <v>1277</v>
      </c>
      <c r="W75">
        <f>MAX(0,IntermediateMock1!W75)</f>
        <v>1720</v>
      </c>
      <c r="X75">
        <f>MAX(0,IntermediateMock1!X75)</f>
        <v>1533</v>
      </c>
      <c r="Y75">
        <f>MAX(0,IntermediateMock1!Y75)</f>
        <v>2902</v>
      </c>
      <c r="Z75">
        <f>MAX(0,IntermediateMock1!Z75)</f>
        <v>3510</v>
      </c>
      <c r="AA75">
        <f>MAX(0,IntermediateMock1!AA75)</f>
        <v>1363</v>
      </c>
      <c r="AB75">
        <f>MAX(0,IntermediateMock1!AB75)</f>
        <v>1624</v>
      </c>
      <c r="AC75">
        <f>MAX(0,IntermediateMock1!AC75)</f>
        <v>1656</v>
      </c>
      <c r="AD75">
        <f>MAX(0,IntermediateMock1!AD75)</f>
        <v>2299</v>
      </c>
      <c r="AE75">
        <f>MAX(0,IntermediateMock1!AE75)</f>
        <v>2040</v>
      </c>
      <c r="AF75">
        <f>MAX(0,IntermediateMock1!AF75)</f>
        <v>0</v>
      </c>
    </row>
    <row r="76" spans="1:32" x14ac:dyDescent="0.25">
      <c r="A76" t="str">
        <f>IntermediateMock1!A76</f>
        <v>CYP1A2,rs2069526,rs12720461</v>
      </c>
      <c r="C76">
        <f>MAX(0,IntermediateMock1!C76)</f>
        <v>4242</v>
      </c>
      <c r="D76">
        <f>MAX(0,IntermediateMock1!D76)</f>
        <v>5222</v>
      </c>
      <c r="E76">
        <f>MAX(0,IntermediateMock1!E76)</f>
        <v>5023</v>
      </c>
      <c r="F76">
        <f>MAX(0,IntermediateMock1!F76)</f>
        <v>3559</v>
      </c>
      <c r="G76">
        <f>MAX(0,IntermediateMock1!G76)</f>
        <v>5567</v>
      </c>
      <c r="H76">
        <f>MAX(0,IntermediateMock1!H76)</f>
        <v>5164</v>
      </c>
      <c r="I76">
        <f>MAX(0,IntermediateMock1!I76)</f>
        <v>3781</v>
      </c>
      <c r="J76">
        <f>MAX(0,IntermediateMock1!J76)</f>
        <v>3612</v>
      </c>
      <c r="K76">
        <f>MAX(0,IntermediateMock1!K76)</f>
        <v>6106</v>
      </c>
      <c r="L76">
        <f>MAX(0,IntermediateMock1!L76)</f>
        <v>7974</v>
      </c>
      <c r="M76">
        <f>MAX(0,IntermediateMock1!M76)</f>
        <v>3960</v>
      </c>
      <c r="N76">
        <f>MAX(0,IntermediateMock1!N76)</f>
        <v>3928</v>
      </c>
      <c r="O76">
        <f>MAX(0,IntermediateMock1!O76)</f>
        <v>7087</v>
      </c>
      <c r="P76">
        <f>MAX(0,IntermediateMock1!P76)</f>
        <v>3786</v>
      </c>
      <c r="Q76">
        <f>MAX(0,IntermediateMock1!Q76)</f>
        <v>2932</v>
      </c>
      <c r="R76">
        <f>MAX(0,IntermediateMock1!R76)</f>
        <v>4170</v>
      </c>
      <c r="S76">
        <f>MAX(0,IntermediateMock1!S76)</f>
        <v>7970</v>
      </c>
      <c r="T76">
        <f>MAX(0,IntermediateMock1!T76)</f>
        <v>5068</v>
      </c>
      <c r="U76">
        <f>MAX(0,IntermediateMock1!U76)</f>
        <v>4627</v>
      </c>
      <c r="V76">
        <f>MAX(0,IntermediateMock1!V76)</f>
        <v>5093</v>
      </c>
      <c r="W76">
        <f>MAX(0,IntermediateMock1!W76)</f>
        <v>6176</v>
      </c>
      <c r="X76">
        <f>MAX(0,IntermediateMock1!X76)</f>
        <v>5235</v>
      </c>
      <c r="Y76">
        <f>MAX(0,IntermediateMock1!Y76)</f>
        <v>4688</v>
      </c>
      <c r="Z76">
        <f>MAX(0,IntermediateMock1!Z76)</f>
        <v>6778</v>
      </c>
      <c r="AA76">
        <f>MAX(0,IntermediateMock1!AA76)</f>
        <v>3492</v>
      </c>
      <c r="AB76">
        <f>MAX(0,IntermediateMock1!AB76)</f>
        <v>5694</v>
      </c>
      <c r="AC76">
        <f>MAX(0,IntermediateMock1!AC76)</f>
        <v>4859</v>
      </c>
      <c r="AD76">
        <f>MAX(0,IntermediateMock1!AD76)</f>
        <v>5291</v>
      </c>
      <c r="AE76">
        <f>MAX(0,IntermediateMock1!AE76)</f>
        <v>3388</v>
      </c>
      <c r="AF76">
        <f>MAX(0,IntermediateMock1!AF76)</f>
        <v>0</v>
      </c>
    </row>
    <row r="77" spans="1:32" x14ac:dyDescent="0.25">
      <c r="A77" t="str">
        <f>IntermediateMock1!A77</f>
        <v>CYP1A2,rs762551</v>
      </c>
      <c r="C77">
        <f>MAX(0,IntermediateMock1!C77)</f>
        <v>2278</v>
      </c>
      <c r="D77">
        <f>MAX(0,IntermediateMock1!D77)</f>
        <v>3995</v>
      </c>
      <c r="E77">
        <f>MAX(0,IntermediateMock1!E77)</f>
        <v>3179</v>
      </c>
      <c r="F77">
        <f>MAX(0,IntermediateMock1!F77)</f>
        <v>1953</v>
      </c>
      <c r="G77">
        <f>MAX(0,IntermediateMock1!G77)</f>
        <v>3343</v>
      </c>
      <c r="H77">
        <f>MAX(0,IntermediateMock1!H77)</f>
        <v>2787</v>
      </c>
      <c r="I77">
        <f>MAX(0,IntermediateMock1!I77)</f>
        <v>2700</v>
      </c>
      <c r="J77">
        <f>MAX(0,IntermediateMock1!J77)</f>
        <v>3512</v>
      </c>
      <c r="K77">
        <f>MAX(0,IntermediateMock1!K77)</f>
        <v>4220</v>
      </c>
      <c r="L77">
        <f>MAX(0,IntermediateMock1!L77)</f>
        <v>4133</v>
      </c>
      <c r="M77">
        <f>MAX(0,IntermediateMock1!M77)</f>
        <v>1994</v>
      </c>
      <c r="N77">
        <f>MAX(0,IntermediateMock1!N77)</f>
        <v>2711</v>
      </c>
      <c r="O77">
        <f>MAX(0,IntermediateMock1!O77)</f>
        <v>4017</v>
      </c>
      <c r="P77">
        <f>MAX(0,IntermediateMock1!P77)</f>
        <v>3745</v>
      </c>
      <c r="Q77">
        <f>MAX(0,IntermediateMock1!Q77)</f>
        <v>1640</v>
      </c>
      <c r="R77">
        <f>MAX(0,IntermediateMock1!R77)</f>
        <v>2786</v>
      </c>
      <c r="S77">
        <f>MAX(0,IntermediateMock1!S77)</f>
        <v>5143</v>
      </c>
      <c r="T77">
        <f>MAX(0,IntermediateMock1!T77)</f>
        <v>2047</v>
      </c>
      <c r="U77">
        <f>MAX(0,IntermediateMock1!U77)</f>
        <v>3292</v>
      </c>
      <c r="V77">
        <f>MAX(0,IntermediateMock1!V77)</f>
        <v>2476</v>
      </c>
      <c r="W77">
        <f>MAX(0,IntermediateMock1!W77)</f>
        <v>3185</v>
      </c>
      <c r="X77">
        <f>MAX(0,IntermediateMock1!X77)</f>
        <v>3532</v>
      </c>
      <c r="Y77">
        <f>MAX(0,IntermediateMock1!Y77)</f>
        <v>4676</v>
      </c>
      <c r="Z77">
        <f>MAX(0,IntermediateMock1!Z77)</f>
        <v>6456</v>
      </c>
      <c r="AA77">
        <f>MAX(0,IntermediateMock1!AA77)</f>
        <v>2763</v>
      </c>
      <c r="AB77">
        <f>MAX(0,IntermediateMock1!AB77)</f>
        <v>4461</v>
      </c>
      <c r="AC77">
        <f>MAX(0,IntermediateMock1!AC77)</f>
        <v>3338</v>
      </c>
      <c r="AD77">
        <f>MAX(0,IntermediateMock1!AD77)</f>
        <v>4528</v>
      </c>
      <c r="AE77">
        <f>MAX(0,IntermediateMock1!AE77)</f>
        <v>2314</v>
      </c>
      <c r="AF77">
        <f>MAX(0,IntermediateMock1!AF77)</f>
        <v>0</v>
      </c>
    </row>
    <row r="78" spans="1:32" x14ac:dyDescent="0.25">
      <c r="A78" t="str">
        <f>IntermediateMock1!A78</f>
        <v>CYP1A2,rs72547511</v>
      </c>
      <c r="C78">
        <f>MAX(0,IntermediateMock1!C78)</f>
        <v>3603</v>
      </c>
      <c r="D78">
        <f>MAX(0,IntermediateMock1!D78)</f>
        <v>4198</v>
      </c>
      <c r="E78">
        <f>MAX(0,IntermediateMock1!E78)</f>
        <v>7262</v>
      </c>
      <c r="F78">
        <f>MAX(0,IntermediateMock1!F78)</f>
        <v>2853</v>
      </c>
      <c r="G78">
        <f>MAX(0,IntermediateMock1!G78)</f>
        <v>5554</v>
      </c>
      <c r="H78">
        <f>MAX(0,IntermediateMock1!H78)</f>
        <v>4282</v>
      </c>
      <c r="I78">
        <f>MAX(0,IntermediateMock1!I78)</f>
        <v>2898</v>
      </c>
      <c r="J78">
        <f>MAX(0,IntermediateMock1!J78)</f>
        <v>2537</v>
      </c>
      <c r="K78">
        <f>MAX(0,IntermediateMock1!K78)</f>
        <v>6248</v>
      </c>
      <c r="L78">
        <f>MAX(0,IntermediateMock1!L78)</f>
        <v>6646</v>
      </c>
      <c r="M78">
        <f>MAX(0,IntermediateMock1!M78)</f>
        <v>2273</v>
      </c>
      <c r="N78">
        <f>MAX(0,IntermediateMock1!N78)</f>
        <v>6080</v>
      </c>
      <c r="O78">
        <f>MAX(0,IntermediateMock1!O78)</f>
        <v>6802</v>
      </c>
      <c r="P78">
        <f>MAX(0,IntermediateMock1!P78)</f>
        <v>4241</v>
      </c>
      <c r="Q78">
        <f>MAX(0,IntermediateMock1!Q78)</f>
        <v>2103</v>
      </c>
      <c r="R78">
        <f>MAX(0,IntermediateMock1!R78)</f>
        <v>3490</v>
      </c>
      <c r="S78">
        <f>MAX(0,IntermediateMock1!S78)</f>
        <v>8637</v>
      </c>
      <c r="T78">
        <f>MAX(0,IntermediateMock1!T78)</f>
        <v>3985</v>
      </c>
      <c r="U78">
        <f>MAX(0,IntermediateMock1!U78)</f>
        <v>3490</v>
      </c>
      <c r="V78">
        <f>MAX(0,IntermediateMock1!V78)</f>
        <v>4070</v>
      </c>
      <c r="W78">
        <f>MAX(0,IntermediateMock1!W78)</f>
        <v>4287</v>
      </c>
      <c r="X78">
        <f>MAX(0,IntermediateMock1!X78)</f>
        <v>6691</v>
      </c>
      <c r="Y78">
        <f>MAX(0,IntermediateMock1!Y78)</f>
        <v>5271</v>
      </c>
      <c r="Z78">
        <f>MAX(0,IntermediateMock1!Z78)</f>
        <v>6515</v>
      </c>
      <c r="AA78">
        <f>MAX(0,IntermediateMock1!AA78)</f>
        <v>4210</v>
      </c>
      <c r="AB78">
        <f>MAX(0,IntermediateMock1!AB78)</f>
        <v>6718</v>
      </c>
      <c r="AC78">
        <f>MAX(0,IntermediateMock1!AC78)</f>
        <v>3579</v>
      </c>
      <c r="AD78">
        <f>MAX(0,IntermediateMock1!AD78)</f>
        <v>5650</v>
      </c>
      <c r="AE78">
        <f>MAX(0,IntermediateMock1!AE78)</f>
        <v>3976</v>
      </c>
      <c r="AF78">
        <f>MAX(0,IntermediateMock1!AF78)</f>
        <v>0</v>
      </c>
    </row>
    <row r="79" spans="1:32" x14ac:dyDescent="0.25">
      <c r="A79" t="str">
        <f>IntermediateMock1!A79</f>
        <v>CYP1A2,rs72547513</v>
      </c>
      <c r="C79">
        <f>MAX(0,IntermediateMock1!C79)</f>
        <v>3458</v>
      </c>
      <c r="D79">
        <f>MAX(0,IntermediateMock1!D79)</f>
        <v>3675</v>
      </c>
      <c r="E79">
        <f>MAX(0,IntermediateMock1!E79)</f>
        <v>3249</v>
      </c>
      <c r="F79">
        <f>MAX(0,IntermediateMock1!F79)</f>
        <v>3087</v>
      </c>
      <c r="G79">
        <f>MAX(0,IntermediateMock1!G79)</f>
        <v>4305</v>
      </c>
      <c r="H79">
        <f>MAX(0,IntermediateMock1!H79)</f>
        <v>3677</v>
      </c>
      <c r="I79">
        <f>MAX(0,IntermediateMock1!I79)</f>
        <v>2762</v>
      </c>
      <c r="J79">
        <f>MAX(0,IntermediateMock1!J79)</f>
        <v>3995</v>
      </c>
      <c r="K79">
        <f>MAX(0,IntermediateMock1!K79)</f>
        <v>5255</v>
      </c>
      <c r="L79">
        <f>MAX(0,IntermediateMock1!L79)</f>
        <v>4390</v>
      </c>
      <c r="M79">
        <f>MAX(0,IntermediateMock1!M79)</f>
        <v>3119</v>
      </c>
      <c r="N79">
        <f>MAX(0,IntermediateMock1!N79)</f>
        <v>4063</v>
      </c>
      <c r="O79">
        <f>MAX(0,IntermediateMock1!O79)</f>
        <v>5053</v>
      </c>
      <c r="P79">
        <f>MAX(0,IntermediateMock1!P79)</f>
        <v>2661</v>
      </c>
      <c r="Q79">
        <f>MAX(0,IntermediateMock1!Q79)</f>
        <v>2185</v>
      </c>
      <c r="R79">
        <f>MAX(0,IntermediateMock1!R79)</f>
        <v>2738</v>
      </c>
      <c r="S79">
        <f>MAX(0,IntermediateMock1!S79)</f>
        <v>5578</v>
      </c>
      <c r="T79">
        <f>MAX(0,IntermediateMock1!T79)</f>
        <v>2552</v>
      </c>
      <c r="U79">
        <f>MAX(0,IntermediateMock1!U79)</f>
        <v>3505</v>
      </c>
      <c r="V79">
        <f>MAX(0,IntermediateMock1!V79)</f>
        <v>3313</v>
      </c>
      <c r="W79">
        <f>MAX(0,IntermediateMock1!W79)</f>
        <v>4242</v>
      </c>
      <c r="X79">
        <f>MAX(0,IntermediateMock1!X79)</f>
        <v>5685</v>
      </c>
      <c r="Y79">
        <f>MAX(0,IntermediateMock1!Y79)</f>
        <v>5986</v>
      </c>
      <c r="Z79">
        <f>MAX(0,IntermediateMock1!Z79)</f>
        <v>5005</v>
      </c>
      <c r="AA79">
        <f>MAX(0,IntermediateMock1!AA79)</f>
        <v>3490</v>
      </c>
      <c r="AB79">
        <f>MAX(0,IntermediateMock1!AB79)</f>
        <v>3419</v>
      </c>
      <c r="AC79">
        <f>MAX(0,IntermediateMock1!AC79)</f>
        <v>3582</v>
      </c>
      <c r="AD79">
        <f>MAX(0,IntermediateMock1!AD79)</f>
        <v>5643</v>
      </c>
      <c r="AE79">
        <f>MAX(0,IntermediateMock1!AE79)</f>
        <v>2738</v>
      </c>
      <c r="AF79">
        <f>MAX(0,IntermediateMock1!AF79)</f>
        <v>0</v>
      </c>
    </row>
    <row r="80" spans="1:32" x14ac:dyDescent="0.25">
      <c r="A80" t="str">
        <f>IntermediateMock1!A80</f>
        <v>CYP1A2,rs56276455</v>
      </c>
      <c r="C80">
        <f>MAX(0,IntermediateMock1!C80)</f>
        <v>6557</v>
      </c>
      <c r="D80">
        <f>MAX(0,IntermediateMock1!D80)</f>
        <v>6090</v>
      </c>
      <c r="E80">
        <f>MAX(0,IntermediateMock1!E80)</f>
        <v>7867</v>
      </c>
      <c r="F80">
        <f>MAX(0,IntermediateMock1!F80)</f>
        <v>2389</v>
      </c>
      <c r="G80">
        <f>MAX(0,IntermediateMock1!G80)</f>
        <v>4132</v>
      </c>
      <c r="H80">
        <f>MAX(0,IntermediateMock1!H80)</f>
        <v>4170</v>
      </c>
      <c r="I80">
        <f>MAX(0,IntermediateMock1!I80)</f>
        <v>2897</v>
      </c>
      <c r="J80">
        <f>MAX(0,IntermediateMock1!J80)</f>
        <v>6112</v>
      </c>
      <c r="K80">
        <f>MAX(0,IntermediateMock1!K80)</f>
        <v>6512</v>
      </c>
      <c r="L80">
        <f>MAX(0,IntermediateMock1!L80)</f>
        <v>6533</v>
      </c>
      <c r="M80">
        <f>MAX(0,IntermediateMock1!M80)</f>
        <v>3951</v>
      </c>
      <c r="N80">
        <f>MAX(0,IntermediateMock1!N80)</f>
        <v>5766</v>
      </c>
      <c r="O80">
        <f>MAX(0,IntermediateMock1!O80)</f>
        <v>7287</v>
      </c>
      <c r="P80">
        <f>MAX(0,IntermediateMock1!P80)</f>
        <v>5382</v>
      </c>
      <c r="Q80">
        <f>MAX(0,IntermediateMock1!Q80)</f>
        <v>3544</v>
      </c>
      <c r="R80">
        <f>MAX(0,IntermediateMock1!R80)</f>
        <v>4623</v>
      </c>
      <c r="S80">
        <f>MAX(0,IntermediateMock1!S80)</f>
        <v>7500</v>
      </c>
      <c r="T80">
        <f>MAX(0,IntermediateMock1!T80)</f>
        <v>3478</v>
      </c>
      <c r="U80">
        <f>MAX(0,IntermediateMock1!U80)</f>
        <v>5075</v>
      </c>
      <c r="V80">
        <f>MAX(0,IntermediateMock1!V80)</f>
        <v>4189</v>
      </c>
      <c r="W80">
        <f>MAX(0,IntermediateMock1!W80)</f>
        <v>4338</v>
      </c>
      <c r="X80">
        <f>MAX(0,IntermediateMock1!X80)</f>
        <v>5312</v>
      </c>
      <c r="Y80">
        <f>MAX(0,IntermediateMock1!Y80)</f>
        <v>8171</v>
      </c>
      <c r="Z80">
        <f>MAX(0,IntermediateMock1!Z80)</f>
        <v>6503</v>
      </c>
      <c r="AA80">
        <f>MAX(0,IntermediateMock1!AA80)</f>
        <v>3675</v>
      </c>
      <c r="AB80">
        <f>MAX(0,IntermediateMock1!AB80)</f>
        <v>6355</v>
      </c>
      <c r="AC80">
        <f>MAX(0,IntermediateMock1!AC80)</f>
        <v>4087</v>
      </c>
      <c r="AD80">
        <f>MAX(0,IntermediateMock1!AD80)</f>
        <v>5888</v>
      </c>
      <c r="AE80">
        <f>MAX(0,IntermediateMock1!AE80)</f>
        <v>3450</v>
      </c>
      <c r="AF80">
        <f>MAX(0,IntermediateMock1!AF80)</f>
        <v>0</v>
      </c>
    </row>
    <row r="81" spans="1:32" x14ac:dyDescent="0.25">
      <c r="A81" t="str">
        <f>IntermediateMock1!A81</f>
        <v>CYP1A2,rs72547515,rs72547516</v>
      </c>
      <c r="C81">
        <f>MAX(0,IntermediateMock1!C81)</f>
        <v>3516</v>
      </c>
      <c r="D81">
        <f>MAX(0,IntermediateMock1!D81)</f>
        <v>3403</v>
      </c>
      <c r="E81">
        <f>MAX(0,IntermediateMock1!E81)</f>
        <v>6287</v>
      </c>
      <c r="F81">
        <f>MAX(0,IntermediateMock1!F81)</f>
        <v>1671</v>
      </c>
      <c r="G81">
        <f>MAX(0,IntermediateMock1!G81)</f>
        <v>3930</v>
      </c>
      <c r="H81">
        <f>MAX(0,IntermediateMock1!H81)</f>
        <v>2312</v>
      </c>
      <c r="I81">
        <f>MAX(0,IntermediateMock1!I81)</f>
        <v>2631</v>
      </c>
      <c r="J81">
        <f>MAX(0,IntermediateMock1!J81)</f>
        <v>4920</v>
      </c>
      <c r="K81">
        <f>MAX(0,IntermediateMock1!K81)</f>
        <v>5080</v>
      </c>
      <c r="L81">
        <f>MAX(0,IntermediateMock1!L81)</f>
        <v>4038</v>
      </c>
      <c r="M81">
        <f>MAX(0,IntermediateMock1!M81)</f>
        <v>2811</v>
      </c>
      <c r="N81">
        <f>MAX(0,IntermediateMock1!N81)</f>
        <v>3535</v>
      </c>
      <c r="O81">
        <f>MAX(0,IntermediateMock1!O81)</f>
        <v>5918</v>
      </c>
      <c r="P81">
        <f>MAX(0,IntermediateMock1!P81)</f>
        <v>3933</v>
      </c>
      <c r="Q81">
        <f>MAX(0,IntermediateMock1!Q81)</f>
        <v>2502</v>
      </c>
      <c r="R81">
        <f>MAX(0,IntermediateMock1!R81)</f>
        <v>3927</v>
      </c>
      <c r="S81">
        <f>MAX(0,IntermediateMock1!S81)</f>
        <v>4726</v>
      </c>
      <c r="T81">
        <f>MAX(0,IntermediateMock1!T81)</f>
        <v>3120</v>
      </c>
      <c r="U81">
        <f>MAX(0,IntermediateMock1!U81)</f>
        <v>2694</v>
      </c>
      <c r="V81">
        <f>MAX(0,IntermediateMock1!V81)</f>
        <v>3832</v>
      </c>
      <c r="W81">
        <f>MAX(0,IntermediateMock1!W81)</f>
        <v>4357</v>
      </c>
      <c r="X81">
        <f>MAX(0,IntermediateMock1!X81)</f>
        <v>4238</v>
      </c>
      <c r="Y81">
        <f>MAX(0,IntermediateMock1!Y81)</f>
        <v>5971</v>
      </c>
      <c r="Z81">
        <f>MAX(0,IntermediateMock1!Z81)</f>
        <v>7654</v>
      </c>
      <c r="AA81">
        <f>MAX(0,IntermediateMock1!AA81)</f>
        <v>3819</v>
      </c>
      <c r="AB81">
        <f>MAX(0,IntermediateMock1!AB81)</f>
        <v>6654</v>
      </c>
      <c r="AC81">
        <f>MAX(0,IntermediateMock1!AC81)</f>
        <v>3298</v>
      </c>
      <c r="AD81">
        <f>MAX(0,IntermediateMock1!AD81)</f>
        <v>4272</v>
      </c>
      <c r="AE81">
        <f>MAX(0,IntermediateMock1!AE81)</f>
        <v>2931</v>
      </c>
      <c r="AF81">
        <f>MAX(0,IntermediateMock1!AF81)</f>
        <v>0</v>
      </c>
    </row>
    <row r="82" spans="1:32" x14ac:dyDescent="0.25">
      <c r="A82" t="str">
        <f>IntermediateMock1!A82</f>
        <v>CYP1A2,rs56107638,rs55889066</v>
      </c>
      <c r="C82">
        <f>MAX(0,IntermediateMock1!C82)</f>
        <v>4600</v>
      </c>
      <c r="D82">
        <f>MAX(0,IntermediateMock1!D82)</f>
        <v>6252</v>
      </c>
      <c r="E82">
        <f>MAX(0,IntermediateMock1!E82)</f>
        <v>7313</v>
      </c>
      <c r="F82">
        <f>MAX(0,IntermediateMock1!F82)</f>
        <v>2201</v>
      </c>
      <c r="G82">
        <f>MAX(0,IntermediateMock1!G82)</f>
        <v>4814</v>
      </c>
      <c r="H82">
        <f>MAX(0,IntermediateMock1!H82)</f>
        <v>3974</v>
      </c>
      <c r="I82">
        <f>MAX(0,IntermediateMock1!I82)</f>
        <v>4135</v>
      </c>
      <c r="J82">
        <f>MAX(0,IntermediateMock1!J82)</f>
        <v>7623</v>
      </c>
      <c r="K82">
        <f>MAX(0,IntermediateMock1!K82)</f>
        <v>6001</v>
      </c>
      <c r="L82">
        <f>MAX(0,IntermediateMock1!L82)</f>
        <v>7733</v>
      </c>
      <c r="M82">
        <f>MAX(0,IntermediateMock1!M82)</f>
        <v>4401</v>
      </c>
      <c r="N82">
        <f>MAX(0,IntermediateMock1!N82)</f>
        <v>4796</v>
      </c>
      <c r="O82">
        <f>MAX(0,IntermediateMock1!O82)</f>
        <v>5895</v>
      </c>
      <c r="P82">
        <f>MAX(0,IntermediateMock1!P82)</f>
        <v>3441</v>
      </c>
      <c r="Q82">
        <f>MAX(0,IntermediateMock1!Q82)</f>
        <v>2759</v>
      </c>
      <c r="R82">
        <f>MAX(0,IntermediateMock1!R82)</f>
        <v>4971</v>
      </c>
      <c r="S82">
        <f>MAX(0,IntermediateMock1!S82)</f>
        <v>7419</v>
      </c>
      <c r="T82">
        <f>MAX(0,IntermediateMock1!T82)</f>
        <v>5461</v>
      </c>
      <c r="U82">
        <f>MAX(0,IntermediateMock1!U82)</f>
        <v>3309</v>
      </c>
      <c r="V82">
        <f>MAX(0,IntermediateMock1!V82)</f>
        <v>3716</v>
      </c>
      <c r="W82">
        <f>MAX(0,IntermediateMock1!W82)</f>
        <v>6753</v>
      </c>
      <c r="X82">
        <f>MAX(0,IntermediateMock1!X82)</f>
        <v>5126</v>
      </c>
      <c r="Y82">
        <f>MAX(0,IntermediateMock1!Y82)</f>
        <v>8051</v>
      </c>
      <c r="Z82">
        <f>MAX(0,IntermediateMock1!Z82)</f>
        <v>8662</v>
      </c>
      <c r="AA82">
        <f>MAX(0,IntermediateMock1!AA82)</f>
        <v>3359</v>
      </c>
      <c r="AB82">
        <f>MAX(0,IntermediateMock1!AB82)</f>
        <v>7301</v>
      </c>
      <c r="AC82">
        <f>MAX(0,IntermediateMock1!AC82)</f>
        <v>5092</v>
      </c>
      <c r="AD82">
        <f>MAX(0,IntermediateMock1!AD82)</f>
        <v>7218</v>
      </c>
      <c r="AE82">
        <f>MAX(0,IntermediateMock1!AE82)</f>
        <v>4986</v>
      </c>
      <c r="AF82">
        <f>MAX(0,IntermediateMock1!AF82)</f>
        <v>0</v>
      </c>
    </row>
    <row r="83" spans="1:32" x14ac:dyDescent="0.25">
      <c r="A83" t="str">
        <f>IntermediateMock1!A83</f>
        <v>CYP1A2,rs28399424</v>
      </c>
      <c r="C83">
        <f>MAX(0,IntermediateMock1!C83)</f>
        <v>3717</v>
      </c>
      <c r="D83">
        <f>MAX(0,IntermediateMock1!D83)</f>
        <v>4855</v>
      </c>
      <c r="E83">
        <f>MAX(0,IntermediateMock1!E83)</f>
        <v>6170</v>
      </c>
      <c r="F83">
        <f>MAX(0,IntermediateMock1!F83)</f>
        <v>4046</v>
      </c>
      <c r="G83">
        <f>MAX(0,IntermediateMock1!G83)</f>
        <v>4541</v>
      </c>
      <c r="H83">
        <f>MAX(0,IntermediateMock1!H83)</f>
        <v>3720</v>
      </c>
      <c r="I83">
        <f>MAX(0,IntermediateMock1!I83)</f>
        <v>4583</v>
      </c>
      <c r="J83">
        <f>MAX(0,IntermediateMock1!J83)</f>
        <v>5561</v>
      </c>
      <c r="K83">
        <f>MAX(0,IntermediateMock1!K83)</f>
        <v>5076</v>
      </c>
      <c r="L83">
        <f>MAX(0,IntermediateMock1!L83)</f>
        <v>6160</v>
      </c>
      <c r="M83">
        <f>MAX(0,IntermediateMock1!M83)</f>
        <v>4111</v>
      </c>
      <c r="N83">
        <f>MAX(0,IntermediateMock1!N83)</f>
        <v>4440</v>
      </c>
      <c r="O83">
        <f>MAX(0,IntermediateMock1!O83)</f>
        <v>7590</v>
      </c>
      <c r="P83">
        <f>MAX(0,IntermediateMock1!P83)</f>
        <v>5769</v>
      </c>
      <c r="Q83">
        <f>MAX(0,IntermediateMock1!Q83)</f>
        <v>2875</v>
      </c>
      <c r="R83">
        <f>MAX(0,IntermediateMock1!R83)</f>
        <v>3895</v>
      </c>
      <c r="S83">
        <f>MAX(0,IntermediateMock1!S83)</f>
        <v>5263</v>
      </c>
      <c r="T83">
        <f>MAX(0,IntermediateMock1!T83)</f>
        <v>3983</v>
      </c>
      <c r="U83">
        <f>MAX(0,IntermediateMock1!U83)</f>
        <v>4790</v>
      </c>
      <c r="V83">
        <f>MAX(0,IntermediateMock1!V83)</f>
        <v>4265</v>
      </c>
      <c r="W83">
        <f>MAX(0,IntermediateMock1!W83)</f>
        <v>5211</v>
      </c>
      <c r="X83">
        <f>MAX(0,IntermediateMock1!X83)</f>
        <v>5186</v>
      </c>
      <c r="Y83">
        <f>MAX(0,IntermediateMock1!Y83)</f>
        <v>6490</v>
      </c>
      <c r="Z83">
        <f>MAX(0,IntermediateMock1!Z83)</f>
        <v>7940</v>
      </c>
      <c r="AA83">
        <f>MAX(0,IntermediateMock1!AA83)</f>
        <v>3412</v>
      </c>
      <c r="AB83">
        <f>MAX(0,IntermediateMock1!AB83)</f>
        <v>6610</v>
      </c>
      <c r="AC83">
        <f>MAX(0,IntermediateMock1!AC83)</f>
        <v>3765</v>
      </c>
      <c r="AD83">
        <f>MAX(0,IntermediateMock1!AD83)</f>
        <v>4750</v>
      </c>
      <c r="AE83">
        <f>MAX(0,IntermediateMock1!AE83)</f>
        <v>3673</v>
      </c>
      <c r="AF83">
        <f>MAX(0,IntermediateMock1!AF83)</f>
        <v>0</v>
      </c>
    </row>
    <row r="84" spans="1:32" x14ac:dyDescent="0.25">
      <c r="A84" t="str">
        <f>IntermediateMock1!A84</f>
        <v>CYP1A2,rs72547517</v>
      </c>
      <c r="C84">
        <f>MAX(0,IntermediateMock1!C84)</f>
        <v>4900</v>
      </c>
      <c r="D84">
        <f>MAX(0,IntermediateMock1!D84)</f>
        <v>4751</v>
      </c>
      <c r="E84">
        <f>MAX(0,IntermediateMock1!E84)</f>
        <v>5628</v>
      </c>
      <c r="F84">
        <f>MAX(0,IntermediateMock1!F84)</f>
        <v>2893</v>
      </c>
      <c r="G84">
        <f>MAX(0,IntermediateMock1!G84)</f>
        <v>6418</v>
      </c>
      <c r="H84">
        <f>MAX(0,IntermediateMock1!H84)</f>
        <v>3544</v>
      </c>
      <c r="I84">
        <f>MAX(0,IntermediateMock1!I84)</f>
        <v>3316</v>
      </c>
      <c r="J84">
        <f>MAX(0,IntermediateMock1!J84)</f>
        <v>6060</v>
      </c>
      <c r="K84">
        <f>MAX(0,IntermediateMock1!K84)</f>
        <v>5652</v>
      </c>
      <c r="L84">
        <f>MAX(0,IntermediateMock1!L84)</f>
        <v>5477</v>
      </c>
      <c r="M84">
        <f>MAX(0,IntermediateMock1!M84)</f>
        <v>3933</v>
      </c>
      <c r="N84">
        <f>MAX(0,IntermediateMock1!N84)</f>
        <v>3610</v>
      </c>
      <c r="O84">
        <f>MAX(0,IntermediateMock1!O84)</f>
        <v>5298</v>
      </c>
      <c r="P84">
        <f>MAX(0,IntermediateMock1!P84)</f>
        <v>4350</v>
      </c>
      <c r="Q84">
        <f>MAX(0,IntermediateMock1!Q84)</f>
        <v>2790</v>
      </c>
      <c r="R84">
        <f>MAX(0,IntermediateMock1!R84)</f>
        <v>4664</v>
      </c>
      <c r="S84">
        <f>MAX(0,IntermediateMock1!S84)</f>
        <v>5584</v>
      </c>
      <c r="T84">
        <f>MAX(0,IntermediateMock1!T84)</f>
        <v>3859</v>
      </c>
      <c r="U84">
        <f>MAX(0,IntermediateMock1!U84)</f>
        <v>5325</v>
      </c>
      <c r="V84">
        <f>MAX(0,IntermediateMock1!V84)</f>
        <v>4269</v>
      </c>
      <c r="W84">
        <f>MAX(0,IntermediateMock1!W84)</f>
        <v>6006</v>
      </c>
      <c r="X84">
        <f>MAX(0,IntermediateMock1!X84)</f>
        <v>3519</v>
      </c>
      <c r="Y84">
        <f>MAX(0,IntermediateMock1!Y84)</f>
        <v>4932</v>
      </c>
      <c r="Z84">
        <f>MAX(0,IntermediateMock1!Z84)</f>
        <v>6764</v>
      </c>
      <c r="AA84">
        <f>MAX(0,IntermediateMock1!AA84)</f>
        <v>3444</v>
      </c>
      <c r="AB84">
        <f>MAX(0,IntermediateMock1!AB84)</f>
        <v>4426</v>
      </c>
      <c r="AC84">
        <f>MAX(0,IntermediateMock1!AC84)</f>
        <v>4315</v>
      </c>
      <c r="AD84">
        <f>MAX(0,IntermediateMock1!AD84)</f>
        <v>7476</v>
      </c>
      <c r="AE84">
        <f>MAX(0,IntermediateMock1!AE84)</f>
        <v>3863</v>
      </c>
      <c r="AF84">
        <f>MAX(0,IntermediateMock1!AF84)</f>
        <v>0</v>
      </c>
    </row>
    <row r="85" spans="1:32" x14ac:dyDescent="0.25">
      <c r="A85" t="str">
        <f>IntermediateMock1!A85</f>
        <v>CYP1A2,rs2470890</v>
      </c>
      <c r="C85">
        <f>MAX(0,IntermediateMock1!C85)</f>
        <v>3117</v>
      </c>
      <c r="D85">
        <f>MAX(0,IntermediateMock1!D85)</f>
        <v>2875</v>
      </c>
      <c r="E85">
        <f>MAX(0,IntermediateMock1!E85)</f>
        <v>5145</v>
      </c>
      <c r="F85">
        <f>MAX(0,IntermediateMock1!F85)</f>
        <v>2068</v>
      </c>
      <c r="G85">
        <f>MAX(0,IntermediateMock1!G85)</f>
        <v>4398</v>
      </c>
      <c r="H85">
        <f>MAX(0,IntermediateMock1!H85)</f>
        <v>3193</v>
      </c>
      <c r="I85">
        <f>MAX(0,IntermediateMock1!I85)</f>
        <v>2845</v>
      </c>
      <c r="J85">
        <f>MAX(0,IntermediateMock1!J85)</f>
        <v>3621</v>
      </c>
      <c r="K85">
        <f>MAX(0,IntermediateMock1!K85)</f>
        <v>5291</v>
      </c>
      <c r="L85">
        <f>MAX(0,IntermediateMock1!L85)</f>
        <v>5022</v>
      </c>
      <c r="M85">
        <f>MAX(0,IntermediateMock1!M85)</f>
        <v>3164</v>
      </c>
      <c r="N85">
        <f>MAX(0,IntermediateMock1!N85)</f>
        <v>4773</v>
      </c>
      <c r="O85">
        <f>MAX(0,IntermediateMock1!O85)</f>
        <v>4228</v>
      </c>
      <c r="P85">
        <f>MAX(0,IntermediateMock1!P85)</f>
        <v>4283</v>
      </c>
      <c r="Q85">
        <f>MAX(0,IntermediateMock1!Q85)</f>
        <v>2380</v>
      </c>
      <c r="R85">
        <f>MAX(0,IntermediateMock1!R85)</f>
        <v>3418</v>
      </c>
      <c r="S85">
        <f>MAX(0,IntermediateMock1!S85)</f>
        <v>4947</v>
      </c>
      <c r="T85">
        <f>MAX(0,IntermediateMock1!T85)</f>
        <v>2515</v>
      </c>
      <c r="U85">
        <f>MAX(0,IntermediateMock1!U85)</f>
        <v>3406</v>
      </c>
      <c r="V85">
        <f>MAX(0,IntermediateMock1!V85)</f>
        <v>3798</v>
      </c>
      <c r="W85">
        <f>MAX(0,IntermediateMock1!W85)</f>
        <v>4581</v>
      </c>
      <c r="X85">
        <f>MAX(0,IntermediateMock1!X85)</f>
        <v>3837</v>
      </c>
      <c r="Y85">
        <f>MAX(0,IntermediateMock1!Y85)</f>
        <v>7015</v>
      </c>
      <c r="Z85">
        <f>MAX(0,IntermediateMock1!Z85)</f>
        <v>5639</v>
      </c>
      <c r="AA85">
        <f>MAX(0,IntermediateMock1!AA85)</f>
        <v>3092</v>
      </c>
      <c r="AB85">
        <f>MAX(0,IntermediateMock1!AB85)</f>
        <v>5500</v>
      </c>
      <c r="AC85">
        <f>MAX(0,IntermediateMock1!AC85)</f>
        <v>3947</v>
      </c>
      <c r="AD85">
        <f>MAX(0,IntermediateMock1!AD85)</f>
        <v>3289</v>
      </c>
      <c r="AE85">
        <f>MAX(0,IntermediateMock1!AE85)</f>
        <v>3614</v>
      </c>
      <c r="AF85">
        <f>MAX(0,IntermediateMock1!AF85)</f>
        <v>0</v>
      </c>
    </row>
    <row r="86" spans="1:32" x14ac:dyDescent="0.25">
      <c r="A86" t="str">
        <f>IntermediateMock1!A86</f>
        <v>VKORC1,rs7294</v>
      </c>
      <c r="C86">
        <f>MAX(0,IntermediateMock1!C86)</f>
        <v>2725</v>
      </c>
      <c r="D86">
        <f>MAX(0,IntermediateMock1!D86)</f>
        <v>3125</v>
      </c>
      <c r="E86">
        <f>MAX(0,IntermediateMock1!E86)</f>
        <v>4461</v>
      </c>
      <c r="F86">
        <f>MAX(0,IntermediateMock1!F86)</f>
        <v>1527</v>
      </c>
      <c r="G86">
        <f>MAX(0,IntermediateMock1!G86)</f>
        <v>3087</v>
      </c>
      <c r="H86">
        <f>MAX(0,IntermediateMock1!H86)</f>
        <v>2371</v>
      </c>
      <c r="I86">
        <f>MAX(0,IntermediateMock1!I86)</f>
        <v>2060</v>
      </c>
      <c r="J86">
        <f>MAX(0,IntermediateMock1!J86)</f>
        <v>2933</v>
      </c>
      <c r="K86">
        <f>MAX(0,IntermediateMock1!K86)</f>
        <v>3893</v>
      </c>
      <c r="L86">
        <f>MAX(0,IntermediateMock1!L86)</f>
        <v>2839</v>
      </c>
      <c r="M86">
        <f>MAX(0,IntermediateMock1!M86)</f>
        <v>1735</v>
      </c>
      <c r="N86">
        <f>MAX(0,IntermediateMock1!N86)</f>
        <v>2879</v>
      </c>
      <c r="O86">
        <f>MAX(0,IntermediateMock1!O86)</f>
        <v>3509</v>
      </c>
      <c r="P86">
        <f>MAX(0,IntermediateMock1!P86)</f>
        <v>3263</v>
      </c>
      <c r="Q86">
        <f>MAX(0,IntermediateMock1!Q86)</f>
        <v>1468</v>
      </c>
      <c r="R86">
        <f>MAX(0,IntermediateMock1!R86)</f>
        <v>2293</v>
      </c>
      <c r="S86">
        <f>MAX(0,IntermediateMock1!S86)</f>
        <v>3921</v>
      </c>
      <c r="T86">
        <f>MAX(0,IntermediateMock1!T86)</f>
        <v>2020</v>
      </c>
      <c r="U86">
        <f>MAX(0,IntermediateMock1!U86)</f>
        <v>3019</v>
      </c>
      <c r="V86">
        <f>MAX(0,IntermediateMock1!V86)</f>
        <v>3173</v>
      </c>
      <c r="W86">
        <f>MAX(0,IntermediateMock1!W86)</f>
        <v>3978</v>
      </c>
      <c r="X86">
        <f>MAX(0,IntermediateMock1!X86)</f>
        <v>3236</v>
      </c>
      <c r="Y86">
        <f>MAX(0,IntermediateMock1!Y86)</f>
        <v>4928</v>
      </c>
      <c r="Z86">
        <f>MAX(0,IntermediateMock1!Z86)</f>
        <v>5579</v>
      </c>
      <c r="AA86">
        <f>MAX(0,IntermediateMock1!AA86)</f>
        <v>2002</v>
      </c>
      <c r="AB86">
        <f>MAX(0,IntermediateMock1!AB86)</f>
        <v>2613</v>
      </c>
      <c r="AC86">
        <f>MAX(0,IntermediateMock1!AC86)</f>
        <v>3499</v>
      </c>
      <c r="AD86">
        <f>MAX(0,IntermediateMock1!AD86)</f>
        <v>3686</v>
      </c>
      <c r="AE86">
        <f>MAX(0,IntermediateMock1!AE86)</f>
        <v>2026</v>
      </c>
      <c r="AF86">
        <f>MAX(0,IntermediateMock1!AF86)</f>
        <v>0</v>
      </c>
    </row>
    <row r="87" spans="1:32" x14ac:dyDescent="0.25">
      <c r="A87" t="str">
        <f>IntermediateMock1!A87</f>
        <v>VKORC1,rs2359612</v>
      </c>
      <c r="C87">
        <f>MAX(0,IntermediateMock1!C87)</f>
        <v>3348</v>
      </c>
      <c r="D87">
        <f>MAX(0,IntermediateMock1!D87)</f>
        <v>4182</v>
      </c>
      <c r="E87">
        <f>MAX(0,IntermediateMock1!E87)</f>
        <v>6161</v>
      </c>
      <c r="F87">
        <f>MAX(0,IntermediateMock1!F87)</f>
        <v>2196</v>
      </c>
      <c r="G87">
        <f>MAX(0,IntermediateMock1!G87)</f>
        <v>4150</v>
      </c>
      <c r="H87">
        <f>MAX(0,IntermediateMock1!H87)</f>
        <v>2452</v>
      </c>
      <c r="I87">
        <f>MAX(0,IntermediateMock1!I87)</f>
        <v>1862</v>
      </c>
      <c r="J87">
        <f>MAX(0,IntermediateMock1!J87)</f>
        <v>2737</v>
      </c>
      <c r="K87">
        <f>MAX(0,IntermediateMock1!K87)</f>
        <v>5102</v>
      </c>
      <c r="L87">
        <f>MAX(0,IntermediateMock1!L87)</f>
        <v>5704</v>
      </c>
      <c r="M87">
        <f>MAX(0,IntermediateMock1!M87)</f>
        <v>4418</v>
      </c>
      <c r="N87">
        <f>MAX(0,IntermediateMock1!N87)</f>
        <v>3610</v>
      </c>
      <c r="O87">
        <f>MAX(0,IntermediateMock1!O87)</f>
        <v>5704</v>
      </c>
      <c r="P87">
        <f>MAX(0,IntermediateMock1!P87)</f>
        <v>3199</v>
      </c>
      <c r="Q87">
        <f>MAX(0,IntermediateMock1!Q87)</f>
        <v>2336</v>
      </c>
      <c r="R87">
        <f>MAX(0,IntermediateMock1!R87)</f>
        <v>2277</v>
      </c>
      <c r="S87">
        <f>MAX(0,IntermediateMock1!S87)</f>
        <v>3687</v>
      </c>
      <c r="T87">
        <f>MAX(0,IntermediateMock1!T87)</f>
        <v>3482</v>
      </c>
      <c r="U87">
        <f>MAX(0,IntermediateMock1!U87)</f>
        <v>3012</v>
      </c>
      <c r="V87">
        <f>MAX(0,IntermediateMock1!V87)</f>
        <v>4610</v>
      </c>
      <c r="W87">
        <f>MAX(0,IntermediateMock1!W87)</f>
        <v>3163</v>
      </c>
      <c r="X87">
        <f>MAX(0,IntermediateMock1!X87)</f>
        <v>3652</v>
      </c>
      <c r="Y87">
        <f>MAX(0,IntermediateMock1!Y87)</f>
        <v>4413</v>
      </c>
      <c r="Z87">
        <f>MAX(0,IntermediateMock1!Z87)</f>
        <v>6177</v>
      </c>
      <c r="AA87">
        <f>MAX(0,IntermediateMock1!AA87)</f>
        <v>3088</v>
      </c>
      <c r="AB87">
        <f>MAX(0,IntermediateMock1!AB87)</f>
        <v>5948</v>
      </c>
      <c r="AC87">
        <f>MAX(0,IntermediateMock1!AC87)</f>
        <v>3497</v>
      </c>
      <c r="AD87">
        <f>MAX(0,IntermediateMock1!AD87)</f>
        <v>4116</v>
      </c>
      <c r="AE87">
        <f>MAX(0,IntermediateMock1!AE87)</f>
        <v>3056</v>
      </c>
      <c r="AF87">
        <f>MAX(0,IntermediateMock1!AF87)</f>
        <v>0</v>
      </c>
    </row>
    <row r="88" spans="1:32" x14ac:dyDescent="0.25">
      <c r="A88" t="str">
        <f>IntermediateMock1!A88</f>
        <v>VKORC1,rs8050894</v>
      </c>
      <c r="C88">
        <f>MAX(0,IntermediateMock1!C88)</f>
        <v>5675</v>
      </c>
      <c r="D88">
        <f>MAX(0,IntermediateMock1!D88)</f>
        <v>5230</v>
      </c>
      <c r="E88">
        <f>MAX(0,IntermediateMock1!E88)</f>
        <v>6844</v>
      </c>
      <c r="F88">
        <f>MAX(0,IntermediateMock1!F88)</f>
        <v>3499</v>
      </c>
      <c r="G88">
        <f>MAX(0,IntermediateMock1!G88)</f>
        <v>5530</v>
      </c>
      <c r="H88">
        <f>MAX(0,IntermediateMock1!H88)</f>
        <v>4138</v>
      </c>
      <c r="I88">
        <f>MAX(0,IntermediateMock1!I88)</f>
        <v>4371</v>
      </c>
      <c r="J88">
        <f>MAX(0,IntermediateMock1!J88)</f>
        <v>5877</v>
      </c>
      <c r="K88">
        <f>MAX(0,IntermediateMock1!K88)</f>
        <v>7557</v>
      </c>
      <c r="L88">
        <f>MAX(0,IntermediateMock1!L88)</f>
        <v>6250</v>
      </c>
      <c r="M88">
        <f>MAX(0,IntermediateMock1!M88)</f>
        <v>4811</v>
      </c>
      <c r="N88">
        <f>MAX(0,IntermediateMock1!N88)</f>
        <v>3310</v>
      </c>
      <c r="O88">
        <f>MAX(0,IntermediateMock1!O88)</f>
        <v>7877</v>
      </c>
      <c r="P88">
        <f>MAX(0,IntermediateMock1!P88)</f>
        <v>4012</v>
      </c>
      <c r="Q88">
        <f>MAX(0,IntermediateMock1!Q88)</f>
        <v>3202</v>
      </c>
      <c r="R88">
        <f>MAX(0,IntermediateMock1!R88)</f>
        <v>4585</v>
      </c>
      <c r="S88">
        <f>MAX(0,IntermediateMock1!S88)</f>
        <v>6102</v>
      </c>
      <c r="T88">
        <f>MAX(0,IntermediateMock1!T88)</f>
        <v>3607</v>
      </c>
      <c r="U88">
        <f>MAX(0,IntermediateMock1!U88)</f>
        <v>5120</v>
      </c>
      <c r="V88">
        <f>MAX(0,IntermediateMock1!V88)</f>
        <v>4154</v>
      </c>
      <c r="W88">
        <f>MAX(0,IntermediateMock1!W88)</f>
        <v>6806</v>
      </c>
      <c r="X88">
        <f>MAX(0,IntermediateMock1!X88)</f>
        <v>4583</v>
      </c>
      <c r="Y88">
        <f>MAX(0,IntermediateMock1!Y88)</f>
        <v>9385</v>
      </c>
      <c r="Z88">
        <f>MAX(0,IntermediateMock1!Z88)</f>
        <v>9420</v>
      </c>
      <c r="AA88">
        <f>MAX(0,IntermediateMock1!AA88)</f>
        <v>3256</v>
      </c>
      <c r="AB88">
        <f>MAX(0,IntermediateMock1!AB88)</f>
        <v>7077</v>
      </c>
      <c r="AC88">
        <f>MAX(0,IntermediateMock1!AC88)</f>
        <v>4999</v>
      </c>
      <c r="AD88">
        <f>MAX(0,IntermediateMock1!AD88)</f>
        <v>7180</v>
      </c>
      <c r="AE88">
        <f>MAX(0,IntermediateMock1!AE88)</f>
        <v>3185</v>
      </c>
      <c r="AF88">
        <f>MAX(0,IntermediateMock1!AF88)</f>
        <v>0</v>
      </c>
    </row>
    <row r="89" spans="1:32" x14ac:dyDescent="0.25">
      <c r="A89" t="str">
        <f>IntermediateMock1!A89</f>
        <v>VKORC1,rs9934438</v>
      </c>
      <c r="C89">
        <f>MAX(0,IntermediateMock1!C89)</f>
        <v>5520</v>
      </c>
      <c r="D89">
        <f>MAX(0,IntermediateMock1!D89)</f>
        <v>5528</v>
      </c>
      <c r="E89">
        <f>MAX(0,IntermediateMock1!E89)</f>
        <v>11101</v>
      </c>
      <c r="F89">
        <f>MAX(0,IntermediateMock1!F89)</f>
        <v>3100</v>
      </c>
      <c r="G89">
        <f>MAX(0,IntermediateMock1!G89)</f>
        <v>3435</v>
      </c>
      <c r="H89">
        <f>MAX(0,IntermediateMock1!H89)</f>
        <v>5261</v>
      </c>
      <c r="I89">
        <f>MAX(0,IntermediateMock1!I89)</f>
        <v>4376</v>
      </c>
      <c r="J89">
        <f>MAX(0,IntermediateMock1!J89)</f>
        <v>6960</v>
      </c>
      <c r="K89">
        <f>MAX(0,IntermediateMock1!K89)</f>
        <v>7616</v>
      </c>
      <c r="L89">
        <f>MAX(0,IntermediateMock1!L89)</f>
        <v>7099</v>
      </c>
      <c r="M89">
        <f>MAX(0,IntermediateMock1!M89)</f>
        <v>4809</v>
      </c>
      <c r="N89">
        <f>MAX(0,IntermediateMock1!N89)</f>
        <v>4787</v>
      </c>
      <c r="O89">
        <f>MAX(0,IntermediateMock1!O89)</f>
        <v>8786</v>
      </c>
      <c r="P89">
        <f>MAX(0,IntermediateMock1!P89)</f>
        <v>6448</v>
      </c>
      <c r="Q89">
        <f>MAX(0,IntermediateMock1!Q89)</f>
        <v>3845</v>
      </c>
      <c r="R89">
        <f>MAX(0,IntermediateMock1!R89)</f>
        <v>4847</v>
      </c>
      <c r="S89">
        <f>MAX(0,IntermediateMock1!S89)</f>
        <v>5098</v>
      </c>
      <c r="T89">
        <f>MAX(0,IntermediateMock1!T89)</f>
        <v>5797</v>
      </c>
      <c r="U89">
        <f>MAX(0,IntermediateMock1!U89)</f>
        <v>3648</v>
      </c>
      <c r="V89">
        <f>MAX(0,IntermediateMock1!V89)</f>
        <v>3557</v>
      </c>
      <c r="W89">
        <f>MAX(0,IntermediateMock1!W89)</f>
        <v>4432</v>
      </c>
      <c r="X89">
        <f>MAX(0,IntermediateMock1!X89)</f>
        <v>6768</v>
      </c>
      <c r="Y89">
        <f>MAX(0,IntermediateMock1!Y89)</f>
        <v>6093</v>
      </c>
      <c r="Z89">
        <f>MAX(0,IntermediateMock1!Z89)</f>
        <v>8730</v>
      </c>
      <c r="AA89">
        <f>MAX(0,IntermediateMock1!AA89)</f>
        <v>4392</v>
      </c>
      <c r="AB89">
        <f>MAX(0,IntermediateMock1!AB89)</f>
        <v>6776</v>
      </c>
      <c r="AC89">
        <f>MAX(0,IntermediateMock1!AC89)</f>
        <v>6851</v>
      </c>
      <c r="AD89">
        <f>MAX(0,IntermediateMock1!AD89)</f>
        <v>8088</v>
      </c>
      <c r="AE89">
        <f>MAX(0,IntermediateMock1!AE89)</f>
        <v>4732</v>
      </c>
      <c r="AF89">
        <f>MAX(0,IntermediateMock1!AF89)</f>
        <v>0</v>
      </c>
    </row>
    <row r="90" spans="1:32" x14ac:dyDescent="0.25">
      <c r="A90" t="str">
        <f>IntermediateMock1!A90</f>
        <v>VKORC1,rs2884737</v>
      </c>
      <c r="C90">
        <f>MAX(0,IntermediateMock1!C90)</f>
        <v>3821</v>
      </c>
      <c r="D90">
        <f>MAX(0,IntermediateMock1!D90)</f>
        <v>4261</v>
      </c>
      <c r="E90">
        <f>MAX(0,IntermediateMock1!E90)</f>
        <v>5919</v>
      </c>
      <c r="F90">
        <f>MAX(0,IntermediateMock1!F90)</f>
        <v>2442</v>
      </c>
      <c r="G90">
        <f>MAX(0,IntermediateMock1!G90)</f>
        <v>5552</v>
      </c>
      <c r="H90">
        <f>MAX(0,IntermediateMock1!H90)</f>
        <v>2656</v>
      </c>
      <c r="I90">
        <f>MAX(0,IntermediateMock1!I90)</f>
        <v>2369</v>
      </c>
      <c r="J90">
        <f>MAX(0,IntermediateMock1!J90)</f>
        <v>3321</v>
      </c>
      <c r="K90">
        <f>MAX(0,IntermediateMock1!K90)</f>
        <v>5192</v>
      </c>
      <c r="L90">
        <f>MAX(0,IntermediateMock1!L90)</f>
        <v>4683</v>
      </c>
      <c r="M90">
        <f>MAX(0,IntermediateMock1!M90)</f>
        <v>2655</v>
      </c>
      <c r="N90">
        <f>MAX(0,IntermediateMock1!N90)</f>
        <v>2926</v>
      </c>
      <c r="O90">
        <f>MAX(0,IntermediateMock1!O90)</f>
        <v>5196</v>
      </c>
      <c r="P90">
        <f>MAX(0,IntermediateMock1!P90)</f>
        <v>3476</v>
      </c>
      <c r="Q90">
        <f>MAX(0,IntermediateMock1!Q90)</f>
        <v>2602</v>
      </c>
      <c r="R90">
        <f>MAX(0,IntermediateMock1!R90)</f>
        <v>2513</v>
      </c>
      <c r="S90">
        <f>MAX(0,IntermediateMock1!S90)</f>
        <v>5486</v>
      </c>
      <c r="T90">
        <f>MAX(0,IntermediateMock1!T90)</f>
        <v>3642</v>
      </c>
      <c r="U90">
        <f>MAX(0,IntermediateMock1!U90)</f>
        <v>3334</v>
      </c>
      <c r="V90">
        <f>MAX(0,IntermediateMock1!V90)</f>
        <v>2985</v>
      </c>
      <c r="W90">
        <f>MAX(0,IntermediateMock1!W90)</f>
        <v>4067</v>
      </c>
      <c r="X90">
        <f>MAX(0,IntermediateMock1!X90)</f>
        <v>4676</v>
      </c>
      <c r="Y90">
        <f>MAX(0,IntermediateMock1!Y90)</f>
        <v>6421</v>
      </c>
      <c r="Z90">
        <f>MAX(0,IntermediateMock1!Z90)</f>
        <v>6324</v>
      </c>
      <c r="AA90">
        <f>MAX(0,IntermediateMock1!AA90)</f>
        <v>2162</v>
      </c>
      <c r="AB90">
        <f>MAX(0,IntermediateMock1!AB90)</f>
        <v>3738</v>
      </c>
      <c r="AC90">
        <f>MAX(0,IntermediateMock1!AC90)</f>
        <v>3349</v>
      </c>
      <c r="AD90">
        <f>MAX(0,IntermediateMock1!AD90)</f>
        <v>5397</v>
      </c>
      <c r="AE90">
        <f>MAX(0,IntermediateMock1!AE90)</f>
        <v>3569</v>
      </c>
      <c r="AF90">
        <f>MAX(0,IntermediateMock1!AF90)</f>
        <v>0</v>
      </c>
    </row>
    <row r="91" spans="1:32" x14ac:dyDescent="0.25">
      <c r="A91" t="str">
        <f>IntermediateMock1!A91</f>
        <v>VKORC1,rs9923231</v>
      </c>
      <c r="C91">
        <f>MAX(0,IntermediateMock1!C91)</f>
        <v>3536</v>
      </c>
      <c r="D91">
        <f>MAX(0,IntermediateMock1!D91)</f>
        <v>3116</v>
      </c>
      <c r="E91">
        <f>MAX(0,IntermediateMock1!E91)</f>
        <v>4241</v>
      </c>
      <c r="F91">
        <f>MAX(0,IntermediateMock1!F91)</f>
        <v>2621</v>
      </c>
      <c r="G91">
        <f>MAX(0,IntermediateMock1!G91)</f>
        <v>3283</v>
      </c>
      <c r="H91">
        <f>MAX(0,IntermediateMock1!H91)</f>
        <v>2319</v>
      </c>
      <c r="I91">
        <f>MAX(0,IntermediateMock1!I91)</f>
        <v>1869</v>
      </c>
      <c r="J91">
        <f>MAX(0,IntermediateMock1!J91)</f>
        <v>3331</v>
      </c>
      <c r="K91">
        <f>MAX(0,IntermediateMock1!K91)</f>
        <v>4666</v>
      </c>
      <c r="L91">
        <f>MAX(0,IntermediateMock1!L91)</f>
        <v>4106</v>
      </c>
      <c r="M91">
        <f>MAX(0,IntermediateMock1!M91)</f>
        <v>2524</v>
      </c>
      <c r="N91">
        <f>MAX(0,IntermediateMock1!N91)</f>
        <v>2528</v>
      </c>
      <c r="O91">
        <f>MAX(0,IntermediateMock1!O91)</f>
        <v>6053</v>
      </c>
      <c r="P91">
        <f>MAX(0,IntermediateMock1!P91)</f>
        <v>2990</v>
      </c>
      <c r="Q91">
        <f>MAX(0,IntermediateMock1!Q91)</f>
        <v>1635</v>
      </c>
      <c r="R91">
        <f>MAX(0,IntermediateMock1!R91)</f>
        <v>2856</v>
      </c>
      <c r="S91">
        <f>MAX(0,IntermediateMock1!S91)</f>
        <v>4104</v>
      </c>
      <c r="T91">
        <f>MAX(0,IntermediateMock1!T91)</f>
        <v>2474</v>
      </c>
      <c r="U91">
        <f>MAX(0,IntermediateMock1!U91)</f>
        <v>2637</v>
      </c>
      <c r="V91">
        <f>MAX(0,IntermediateMock1!V91)</f>
        <v>2910</v>
      </c>
      <c r="W91">
        <f>MAX(0,IntermediateMock1!W91)</f>
        <v>3574</v>
      </c>
      <c r="X91">
        <f>MAX(0,IntermediateMock1!X91)</f>
        <v>3102</v>
      </c>
      <c r="Y91">
        <f>MAX(0,IntermediateMock1!Y91)</f>
        <v>5331</v>
      </c>
      <c r="Z91">
        <f>MAX(0,IntermediateMock1!Z91)</f>
        <v>6656</v>
      </c>
      <c r="AA91">
        <f>MAX(0,IntermediateMock1!AA91)</f>
        <v>2433</v>
      </c>
      <c r="AB91">
        <f>MAX(0,IntermediateMock1!AB91)</f>
        <v>4161</v>
      </c>
      <c r="AC91">
        <f>MAX(0,IntermediateMock1!AC91)</f>
        <v>2987</v>
      </c>
      <c r="AD91">
        <f>MAX(0,IntermediateMock1!AD91)</f>
        <v>3532</v>
      </c>
      <c r="AE91">
        <f>MAX(0,IntermediateMock1!AE91)</f>
        <v>3211</v>
      </c>
      <c r="AF91">
        <f>MAX(0,IntermediateMock1!AF91)</f>
        <v>0</v>
      </c>
    </row>
    <row r="92" spans="1:32" x14ac:dyDescent="0.25">
      <c r="A92" t="str">
        <f>IntermediateMock1!A92</f>
        <v>ITGB3,rs5918</v>
      </c>
      <c r="C92">
        <f>MAX(0,IntermediateMock1!C92)</f>
        <v>5519</v>
      </c>
      <c r="D92">
        <f>MAX(0,IntermediateMock1!D92)</f>
        <v>5472</v>
      </c>
      <c r="E92">
        <f>MAX(0,IntermediateMock1!E92)</f>
        <v>7015</v>
      </c>
      <c r="F92">
        <f>MAX(0,IntermediateMock1!F92)</f>
        <v>3383</v>
      </c>
      <c r="G92">
        <f>MAX(0,IntermediateMock1!G92)</f>
        <v>5919</v>
      </c>
      <c r="H92">
        <f>MAX(0,IntermediateMock1!H92)</f>
        <v>3769</v>
      </c>
      <c r="I92">
        <f>MAX(0,IntermediateMock1!I92)</f>
        <v>4119</v>
      </c>
      <c r="J92">
        <f>MAX(0,IntermediateMock1!J92)</f>
        <v>5679</v>
      </c>
      <c r="K92">
        <f>MAX(0,IntermediateMock1!K92)</f>
        <v>6466</v>
      </c>
      <c r="L92">
        <f>MAX(0,IntermediateMock1!L92)</f>
        <v>7213</v>
      </c>
      <c r="M92">
        <f>MAX(0,IntermediateMock1!M92)</f>
        <v>3486</v>
      </c>
      <c r="N92">
        <f>MAX(0,IntermediateMock1!N92)</f>
        <v>5704</v>
      </c>
      <c r="O92">
        <f>MAX(0,IntermediateMock1!O92)</f>
        <v>6736</v>
      </c>
      <c r="P92">
        <f>MAX(0,IntermediateMock1!P92)</f>
        <v>5111</v>
      </c>
      <c r="Q92">
        <f>MAX(0,IntermediateMock1!Q92)</f>
        <v>2871</v>
      </c>
      <c r="R92">
        <f>MAX(0,IntermediateMock1!R92)</f>
        <v>4658</v>
      </c>
      <c r="S92">
        <f>MAX(0,IntermediateMock1!S92)</f>
        <v>7947</v>
      </c>
      <c r="T92">
        <f>MAX(0,IntermediateMock1!T92)</f>
        <v>4119</v>
      </c>
      <c r="U92">
        <f>MAX(0,IntermediateMock1!U92)</f>
        <v>4888</v>
      </c>
      <c r="V92">
        <f>MAX(0,IntermediateMock1!V92)</f>
        <v>4667</v>
      </c>
      <c r="W92">
        <f>MAX(0,IntermediateMock1!W92)</f>
        <v>5492</v>
      </c>
      <c r="X92">
        <f>MAX(0,IntermediateMock1!X92)</f>
        <v>6130</v>
      </c>
      <c r="Y92">
        <f>MAX(0,IntermediateMock1!Y92)</f>
        <v>8565</v>
      </c>
      <c r="Z92">
        <f>MAX(0,IntermediateMock1!Z92)</f>
        <v>8671</v>
      </c>
      <c r="AA92">
        <f>MAX(0,IntermediateMock1!AA92)</f>
        <v>4133</v>
      </c>
      <c r="AB92">
        <f>MAX(0,IntermediateMock1!AB92)</f>
        <v>6801</v>
      </c>
      <c r="AC92">
        <f>MAX(0,IntermediateMock1!AC92)</f>
        <v>5160</v>
      </c>
      <c r="AD92">
        <f>MAX(0,IntermediateMock1!AD92)</f>
        <v>7316</v>
      </c>
      <c r="AE92">
        <f>MAX(0,IntermediateMock1!AE92)</f>
        <v>4358</v>
      </c>
      <c r="AF92">
        <f>MAX(0,IntermediateMock1!AF92)</f>
        <v>0</v>
      </c>
    </row>
    <row r="93" spans="1:32" x14ac:dyDescent="0.25">
      <c r="A93" t="str">
        <f>IntermediateMock1!A93</f>
        <v>CYP2B6,rs34223104</v>
      </c>
      <c r="C93">
        <f>MAX(0,IntermediateMock1!C93)</f>
        <v>5076</v>
      </c>
      <c r="D93">
        <f>MAX(0,IntermediateMock1!D93)</f>
        <v>4403</v>
      </c>
      <c r="E93">
        <f>MAX(0,IntermediateMock1!E93)</f>
        <v>6435</v>
      </c>
      <c r="F93">
        <f>MAX(0,IntermediateMock1!F93)</f>
        <v>2371</v>
      </c>
      <c r="G93">
        <f>MAX(0,IntermediateMock1!G93)</f>
        <v>5064</v>
      </c>
      <c r="H93">
        <f>MAX(0,IntermediateMock1!H93)</f>
        <v>3879</v>
      </c>
      <c r="I93">
        <f>MAX(0,IntermediateMock1!I93)</f>
        <v>3289</v>
      </c>
      <c r="J93">
        <f>MAX(0,IntermediateMock1!J93)</f>
        <v>5103</v>
      </c>
      <c r="K93">
        <f>MAX(0,IntermediateMock1!K93)</f>
        <v>6362</v>
      </c>
      <c r="L93">
        <f>MAX(0,IntermediateMock1!L93)</f>
        <v>6696</v>
      </c>
      <c r="M93">
        <f>MAX(0,IntermediateMock1!M93)</f>
        <v>3901</v>
      </c>
      <c r="N93">
        <f>MAX(0,IntermediateMock1!N93)</f>
        <v>4461</v>
      </c>
      <c r="O93">
        <f>MAX(0,IntermediateMock1!O93)</f>
        <v>7517</v>
      </c>
      <c r="P93">
        <f>MAX(0,IntermediateMock1!P93)</f>
        <v>4547</v>
      </c>
      <c r="Q93">
        <f>MAX(0,IntermediateMock1!Q93)</f>
        <v>2627</v>
      </c>
      <c r="R93">
        <f>MAX(0,IntermediateMock1!R93)</f>
        <v>3380</v>
      </c>
      <c r="S93">
        <f>MAX(0,IntermediateMock1!S93)</f>
        <v>6887</v>
      </c>
      <c r="T93">
        <f>MAX(0,IntermediateMock1!T93)</f>
        <v>3516</v>
      </c>
      <c r="U93">
        <f>MAX(0,IntermediateMock1!U93)</f>
        <v>4875</v>
      </c>
      <c r="V93">
        <f>MAX(0,IntermediateMock1!V93)</f>
        <v>5087</v>
      </c>
      <c r="W93">
        <f>MAX(0,IntermediateMock1!W93)</f>
        <v>3404</v>
      </c>
      <c r="X93">
        <f>MAX(0,IntermediateMock1!X93)</f>
        <v>5018</v>
      </c>
      <c r="Y93">
        <f>MAX(0,IntermediateMock1!Y93)</f>
        <v>6739</v>
      </c>
      <c r="Z93">
        <f>MAX(0,IntermediateMock1!Z93)</f>
        <v>7353</v>
      </c>
      <c r="AA93">
        <f>MAX(0,IntermediateMock1!AA93)</f>
        <v>3832</v>
      </c>
      <c r="AB93">
        <f>MAX(0,IntermediateMock1!AB93)</f>
        <v>5784</v>
      </c>
      <c r="AC93">
        <f>MAX(0,IntermediateMock1!AC93)</f>
        <v>5257</v>
      </c>
      <c r="AD93">
        <f>MAX(0,IntermediateMock1!AD93)</f>
        <v>6140</v>
      </c>
      <c r="AE93">
        <f>MAX(0,IntermediateMock1!AE93)</f>
        <v>3814</v>
      </c>
      <c r="AF93">
        <f>MAX(0,IntermediateMock1!AF93)</f>
        <v>0</v>
      </c>
    </row>
    <row r="94" spans="1:32" x14ac:dyDescent="0.25">
      <c r="A94" t="str">
        <f>IntermediateMock1!A94</f>
        <v>CYP2B6,rs35303484,rs8192709</v>
      </c>
      <c r="C94">
        <f>MAX(0,IntermediateMock1!C94)</f>
        <v>4577</v>
      </c>
      <c r="D94">
        <f>MAX(0,IntermediateMock1!D94)</f>
        <v>5016</v>
      </c>
      <c r="E94">
        <f>MAX(0,IntermediateMock1!E94)</f>
        <v>5673</v>
      </c>
      <c r="F94">
        <f>MAX(0,IntermediateMock1!F94)</f>
        <v>2653</v>
      </c>
      <c r="G94">
        <f>MAX(0,IntermediateMock1!G94)</f>
        <v>4527</v>
      </c>
      <c r="H94">
        <f>MAX(0,IntermediateMock1!H94)</f>
        <v>3130</v>
      </c>
      <c r="I94">
        <f>MAX(0,IntermediateMock1!I94)</f>
        <v>3139</v>
      </c>
      <c r="J94">
        <f>MAX(0,IntermediateMock1!J94)</f>
        <v>4463</v>
      </c>
      <c r="K94">
        <f>MAX(0,IntermediateMock1!K94)</f>
        <v>4891</v>
      </c>
      <c r="L94">
        <f>MAX(0,IntermediateMock1!L94)</f>
        <v>5649</v>
      </c>
      <c r="M94">
        <f>MAX(0,IntermediateMock1!M94)</f>
        <v>3079</v>
      </c>
      <c r="N94">
        <f>MAX(0,IntermediateMock1!N94)</f>
        <v>4218</v>
      </c>
      <c r="O94">
        <f>MAX(0,IntermediateMock1!O94)</f>
        <v>5551</v>
      </c>
      <c r="P94">
        <f>MAX(0,IntermediateMock1!P94)</f>
        <v>4004</v>
      </c>
      <c r="Q94">
        <f>MAX(0,IntermediateMock1!Q94)</f>
        <v>2165</v>
      </c>
      <c r="R94">
        <f>MAX(0,IntermediateMock1!R94)</f>
        <v>3426</v>
      </c>
      <c r="S94">
        <f>MAX(0,IntermediateMock1!S94)</f>
        <v>5761</v>
      </c>
      <c r="T94">
        <f>MAX(0,IntermediateMock1!T94)</f>
        <v>3941</v>
      </c>
      <c r="U94">
        <f>MAX(0,IntermediateMock1!U94)</f>
        <v>4196</v>
      </c>
      <c r="V94">
        <f>MAX(0,IntermediateMock1!V94)</f>
        <v>4217</v>
      </c>
      <c r="W94">
        <f>MAX(0,IntermediateMock1!W94)</f>
        <v>4185</v>
      </c>
      <c r="X94">
        <f>MAX(0,IntermediateMock1!X94)</f>
        <v>4936</v>
      </c>
      <c r="Y94">
        <f>MAX(0,IntermediateMock1!Y94)</f>
        <v>6180</v>
      </c>
      <c r="Z94">
        <f>MAX(0,IntermediateMock1!Z94)</f>
        <v>6926</v>
      </c>
      <c r="AA94">
        <f>MAX(0,IntermediateMock1!AA94)</f>
        <v>3287</v>
      </c>
      <c r="AB94">
        <f>MAX(0,IntermediateMock1!AB94)</f>
        <v>4875</v>
      </c>
      <c r="AC94">
        <f>MAX(0,IntermediateMock1!AC94)</f>
        <v>4388</v>
      </c>
      <c r="AD94">
        <f>MAX(0,IntermediateMock1!AD94)</f>
        <v>5778</v>
      </c>
      <c r="AE94">
        <f>MAX(0,IntermediateMock1!AE94)</f>
        <v>3751</v>
      </c>
      <c r="AF94">
        <f>MAX(0,IntermediateMock1!AF94)</f>
        <v>0</v>
      </c>
    </row>
    <row r="95" spans="1:32" x14ac:dyDescent="0.25">
      <c r="A95" t="str">
        <f>IntermediateMock1!A95</f>
        <v>CYP2B6,rs3745274</v>
      </c>
      <c r="C95">
        <f>MAX(0,IntermediateMock1!C95)</f>
        <v>5152</v>
      </c>
      <c r="D95">
        <f>MAX(0,IntermediateMock1!D95)</f>
        <v>4751</v>
      </c>
      <c r="E95">
        <f>MAX(0,IntermediateMock1!E95)</f>
        <v>7152</v>
      </c>
      <c r="F95">
        <f>MAX(0,IntermediateMock1!F95)</f>
        <v>2638</v>
      </c>
      <c r="G95">
        <f>MAX(0,IntermediateMock1!G95)</f>
        <v>4065</v>
      </c>
      <c r="H95">
        <f>MAX(0,IntermediateMock1!H95)</f>
        <v>3838</v>
      </c>
      <c r="I95">
        <f>MAX(0,IntermediateMock1!I95)</f>
        <v>3358</v>
      </c>
      <c r="J95">
        <f>MAX(0,IntermediateMock1!J95)</f>
        <v>4415</v>
      </c>
      <c r="K95">
        <f>MAX(0,IntermediateMock1!K95)</f>
        <v>6111</v>
      </c>
      <c r="L95">
        <f>MAX(0,IntermediateMock1!L95)</f>
        <v>6393</v>
      </c>
      <c r="M95">
        <f>MAX(0,IntermediateMock1!M95)</f>
        <v>3195</v>
      </c>
      <c r="N95">
        <f>MAX(0,IntermediateMock1!N95)</f>
        <v>5072</v>
      </c>
      <c r="O95">
        <f>MAX(0,IntermediateMock1!O95)</f>
        <v>5439</v>
      </c>
      <c r="P95">
        <f>MAX(0,IntermediateMock1!P95)</f>
        <v>4500</v>
      </c>
      <c r="Q95">
        <f>MAX(0,IntermediateMock1!Q95)</f>
        <v>2230</v>
      </c>
      <c r="R95">
        <f>MAX(0,IntermediateMock1!R95)</f>
        <v>4233</v>
      </c>
      <c r="S95">
        <f>MAX(0,IntermediateMock1!S95)</f>
        <v>6364</v>
      </c>
      <c r="T95">
        <f>MAX(0,IntermediateMock1!T95)</f>
        <v>4313</v>
      </c>
      <c r="U95">
        <f>MAX(0,IntermediateMock1!U95)</f>
        <v>3815</v>
      </c>
      <c r="V95">
        <f>MAX(0,IntermediateMock1!V95)</f>
        <v>4299</v>
      </c>
      <c r="W95">
        <f>MAX(0,IntermediateMock1!W95)</f>
        <v>5012</v>
      </c>
      <c r="X95">
        <f>MAX(0,IntermediateMock1!X95)</f>
        <v>5362</v>
      </c>
      <c r="Y95">
        <f>MAX(0,IntermediateMock1!Y95)</f>
        <v>6232</v>
      </c>
      <c r="Z95">
        <f>MAX(0,IntermediateMock1!Z95)</f>
        <v>8098</v>
      </c>
      <c r="AA95">
        <f>MAX(0,IntermediateMock1!AA95)</f>
        <v>3869</v>
      </c>
      <c r="AB95">
        <f>MAX(0,IntermediateMock1!AB95)</f>
        <v>6615</v>
      </c>
      <c r="AC95">
        <f>MAX(0,IntermediateMock1!AC95)</f>
        <v>4628</v>
      </c>
      <c r="AD95">
        <f>MAX(0,IntermediateMock1!AD95)</f>
        <v>5049</v>
      </c>
      <c r="AE95">
        <f>MAX(0,IntermediateMock1!AE95)</f>
        <v>4287</v>
      </c>
      <c r="AF95">
        <f>MAX(0,IntermediateMock1!AF95)</f>
        <v>0</v>
      </c>
    </row>
    <row r="96" spans="1:32" x14ac:dyDescent="0.25">
      <c r="A96" t="str">
        <f>IntermediateMock1!A96</f>
        <v>CYP2B6,rs2279343</v>
      </c>
      <c r="C96">
        <f>MAX(0,IntermediateMock1!C96)</f>
        <v>5266</v>
      </c>
      <c r="D96">
        <f>MAX(0,IntermediateMock1!D96)</f>
        <v>4351</v>
      </c>
      <c r="E96">
        <f>MAX(0,IntermediateMock1!E96)</f>
        <v>6257</v>
      </c>
      <c r="F96">
        <f>MAX(0,IntermediateMock1!F96)</f>
        <v>3613</v>
      </c>
      <c r="G96">
        <f>MAX(0,IntermediateMock1!G96)</f>
        <v>5170</v>
      </c>
      <c r="H96">
        <f>MAX(0,IntermediateMock1!H96)</f>
        <v>4280</v>
      </c>
      <c r="I96">
        <f>MAX(0,IntermediateMock1!I96)</f>
        <v>3376</v>
      </c>
      <c r="J96">
        <f>MAX(0,IntermediateMock1!J96)</f>
        <v>6808</v>
      </c>
      <c r="K96">
        <f>MAX(0,IntermediateMock1!K96)</f>
        <v>6201</v>
      </c>
      <c r="L96">
        <f>MAX(0,IntermediateMock1!L96)</f>
        <v>9414</v>
      </c>
      <c r="M96">
        <f>MAX(0,IntermediateMock1!M96)</f>
        <v>5604</v>
      </c>
      <c r="N96">
        <f>MAX(0,IntermediateMock1!N96)</f>
        <v>6261</v>
      </c>
      <c r="O96">
        <f>MAX(0,IntermediateMock1!O96)</f>
        <v>9606</v>
      </c>
      <c r="P96">
        <f>MAX(0,IntermediateMock1!P96)</f>
        <v>4479</v>
      </c>
      <c r="Q96">
        <f>MAX(0,IntermediateMock1!Q96)</f>
        <v>2781</v>
      </c>
      <c r="R96">
        <f>MAX(0,IntermediateMock1!R96)</f>
        <v>5159</v>
      </c>
      <c r="S96">
        <f>MAX(0,IntermediateMock1!S96)</f>
        <v>7838</v>
      </c>
      <c r="T96">
        <f>MAX(0,IntermediateMock1!T96)</f>
        <v>5383</v>
      </c>
      <c r="U96">
        <f>MAX(0,IntermediateMock1!U96)</f>
        <v>3468</v>
      </c>
      <c r="V96">
        <f>MAX(0,IntermediateMock1!V96)</f>
        <v>6887</v>
      </c>
      <c r="W96">
        <f>MAX(0,IntermediateMock1!W96)</f>
        <v>3109</v>
      </c>
      <c r="X96">
        <f>MAX(0,IntermediateMock1!X96)</f>
        <v>6488</v>
      </c>
      <c r="Y96">
        <f>MAX(0,IntermediateMock1!Y96)</f>
        <v>5528</v>
      </c>
      <c r="Z96">
        <f>MAX(0,IntermediateMock1!Z96)</f>
        <v>8631</v>
      </c>
      <c r="AA96">
        <f>MAX(0,IntermediateMock1!AA96)</f>
        <v>3859</v>
      </c>
      <c r="AB96">
        <f>MAX(0,IntermediateMock1!AB96)</f>
        <v>6360</v>
      </c>
      <c r="AC96">
        <f>MAX(0,IntermediateMock1!AC96)</f>
        <v>4891</v>
      </c>
      <c r="AD96">
        <f>MAX(0,IntermediateMock1!AD96)</f>
        <v>6270</v>
      </c>
      <c r="AE96">
        <f>MAX(0,IntermediateMock1!AE96)</f>
        <v>4926</v>
      </c>
      <c r="AF96">
        <f>MAX(0,IntermediateMock1!AF96)</f>
        <v>0</v>
      </c>
    </row>
    <row r="97" spans="1:32" x14ac:dyDescent="0.25">
      <c r="A97" t="str">
        <f>IntermediateMock1!A97</f>
        <v>CYP2B6,rs28399499</v>
      </c>
      <c r="C97">
        <f>MAX(0,IntermediateMock1!C97)</f>
        <v>5333</v>
      </c>
      <c r="D97">
        <f>MAX(0,IntermediateMock1!D97)</f>
        <v>5513</v>
      </c>
      <c r="E97">
        <f>MAX(0,IntermediateMock1!E97)</f>
        <v>7943</v>
      </c>
      <c r="F97">
        <f>MAX(0,IntermediateMock1!F97)</f>
        <v>3089</v>
      </c>
      <c r="G97">
        <f>MAX(0,IntermediateMock1!G97)</f>
        <v>5865</v>
      </c>
      <c r="H97">
        <f>MAX(0,IntermediateMock1!H97)</f>
        <v>3652</v>
      </c>
      <c r="I97">
        <f>MAX(0,IntermediateMock1!I97)</f>
        <v>3351</v>
      </c>
      <c r="J97">
        <f>MAX(0,IntermediateMock1!J97)</f>
        <v>4355</v>
      </c>
      <c r="K97">
        <f>MAX(0,IntermediateMock1!K97)</f>
        <v>6273</v>
      </c>
      <c r="L97">
        <f>MAX(0,IntermediateMock1!L97)</f>
        <v>5877</v>
      </c>
      <c r="M97">
        <f>MAX(0,IntermediateMock1!M97)</f>
        <v>3578</v>
      </c>
      <c r="N97">
        <f>MAX(0,IntermediateMock1!N97)</f>
        <v>5367</v>
      </c>
      <c r="O97">
        <f>MAX(0,IntermediateMock1!O97)</f>
        <v>7812</v>
      </c>
      <c r="P97">
        <f>MAX(0,IntermediateMock1!P97)</f>
        <v>4785</v>
      </c>
      <c r="Q97">
        <f>MAX(0,IntermediateMock1!Q97)</f>
        <v>3090</v>
      </c>
      <c r="R97">
        <f>MAX(0,IntermediateMock1!R97)</f>
        <v>4085</v>
      </c>
      <c r="S97">
        <f>MAX(0,IntermediateMock1!S97)</f>
        <v>7108</v>
      </c>
      <c r="T97">
        <f>MAX(0,IntermediateMock1!T97)</f>
        <v>4317</v>
      </c>
      <c r="U97">
        <f>MAX(0,IntermediateMock1!U97)</f>
        <v>5108</v>
      </c>
      <c r="V97">
        <f>MAX(0,IntermediateMock1!V97)</f>
        <v>4812</v>
      </c>
      <c r="W97">
        <f>MAX(0,IntermediateMock1!W97)</f>
        <v>4869</v>
      </c>
      <c r="X97">
        <f>MAX(0,IntermediateMock1!X97)</f>
        <v>4267</v>
      </c>
      <c r="Y97">
        <f>MAX(0,IntermediateMock1!Y97)</f>
        <v>7393</v>
      </c>
      <c r="Z97">
        <f>MAX(0,IntermediateMock1!Z97)</f>
        <v>8567</v>
      </c>
      <c r="AA97">
        <f>MAX(0,IntermediateMock1!AA97)</f>
        <v>3362</v>
      </c>
      <c r="AB97">
        <f>MAX(0,IntermediateMock1!AB97)</f>
        <v>6612</v>
      </c>
      <c r="AC97">
        <f>MAX(0,IntermediateMock1!AC97)</f>
        <v>5206</v>
      </c>
      <c r="AD97">
        <f>MAX(0,IntermediateMock1!AD97)</f>
        <v>4546</v>
      </c>
      <c r="AE97">
        <f>MAX(0,IntermediateMock1!AE97)</f>
        <v>3494</v>
      </c>
      <c r="AF97">
        <f>MAX(0,IntermediateMock1!AF97)</f>
        <v>0</v>
      </c>
    </row>
    <row r="98" spans="1:32" x14ac:dyDescent="0.25">
      <c r="A98" t="str">
        <f>IntermediateMock1!A98</f>
        <v>CYP2B6,rs34097093</v>
      </c>
      <c r="C98">
        <f>MAX(0,IntermediateMock1!C98)</f>
        <v>5140</v>
      </c>
      <c r="D98">
        <f>MAX(0,IntermediateMock1!D98)</f>
        <v>5538</v>
      </c>
      <c r="E98">
        <f>MAX(0,IntermediateMock1!E98)</f>
        <v>6648</v>
      </c>
      <c r="F98">
        <f>MAX(0,IntermediateMock1!F98)</f>
        <v>3024</v>
      </c>
      <c r="G98">
        <f>MAX(0,IntermediateMock1!G98)</f>
        <v>5343</v>
      </c>
      <c r="H98">
        <f>MAX(0,IntermediateMock1!H98)</f>
        <v>3524</v>
      </c>
      <c r="I98">
        <f>MAX(0,IntermediateMock1!I98)</f>
        <v>3582</v>
      </c>
      <c r="J98">
        <f>MAX(0,IntermediateMock1!J98)</f>
        <v>4611</v>
      </c>
      <c r="K98">
        <f>MAX(0,IntermediateMock1!K98)</f>
        <v>5395</v>
      </c>
      <c r="L98">
        <f>MAX(0,IntermediateMock1!L98)</f>
        <v>5762</v>
      </c>
      <c r="M98">
        <f>MAX(0,IntermediateMock1!M98)</f>
        <v>3771</v>
      </c>
      <c r="N98">
        <f>MAX(0,IntermediateMock1!N98)</f>
        <v>5981</v>
      </c>
      <c r="O98">
        <f>MAX(0,IntermediateMock1!O98)</f>
        <v>6720</v>
      </c>
      <c r="P98">
        <f>MAX(0,IntermediateMock1!P98)</f>
        <v>4246</v>
      </c>
      <c r="Q98">
        <f>MAX(0,IntermediateMock1!Q98)</f>
        <v>2782</v>
      </c>
      <c r="R98">
        <f>MAX(0,IntermediateMock1!R98)</f>
        <v>4376</v>
      </c>
      <c r="S98">
        <f>MAX(0,IntermediateMock1!S98)</f>
        <v>6921</v>
      </c>
      <c r="T98">
        <f>MAX(0,IntermediateMock1!T98)</f>
        <v>4055</v>
      </c>
      <c r="U98">
        <f>MAX(0,IntermediateMock1!U98)</f>
        <v>4723</v>
      </c>
      <c r="V98">
        <f>MAX(0,IntermediateMock1!V98)</f>
        <v>4697</v>
      </c>
      <c r="W98">
        <f>MAX(0,IntermediateMock1!W98)</f>
        <v>5055</v>
      </c>
      <c r="X98">
        <f>MAX(0,IntermediateMock1!X98)</f>
        <v>4468</v>
      </c>
      <c r="Y98">
        <f>MAX(0,IntermediateMock1!Y98)</f>
        <v>5985</v>
      </c>
      <c r="Z98">
        <f>MAX(0,IntermediateMock1!Z98)</f>
        <v>7205</v>
      </c>
      <c r="AA98">
        <f>MAX(0,IntermediateMock1!AA98)</f>
        <v>3938</v>
      </c>
      <c r="AB98">
        <f>MAX(0,IntermediateMock1!AB98)</f>
        <v>4795</v>
      </c>
      <c r="AC98">
        <f>MAX(0,IntermediateMock1!AC98)</f>
        <v>3695</v>
      </c>
      <c r="AD98">
        <f>MAX(0,IntermediateMock1!AD98)</f>
        <v>5360</v>
      </c>
      <c r="AE98">
        <f>MAX(0,IntermediateMock1!AE98)</f>
        <v>3326</v>
      </c>
      <c r="AF98">
        <f>MAX(0,IntermediateMock1!AF98)</f>
        <v>0</v>
      </c>
    </row>
    <row r="99" spans="1:32" x14ac:dyDescent="0.25">
      <c r="A99" t="str">
        <f>IntermediateMock1!A99</f>
        <v>CYP2B6,rs3211371</v>
      </c>
      <c r="C99">
        <f>MAX(0,IntermediateMock1!C99)</f>
        <v>3927</v>
      </c>
      <c r="D99">
        <f>MAX(0,IntermediateMock1!D99)</f>
        <v>4021</v>
      </c>
      <c r="E99">
        <f>MAX(0,IntermediateMock1!E99)</f>
        <v>6162</v>
      </c>
      <c r="F99">
        <f>MAX(0,IntermediateMock1!F99)</f>
        <v>2703</v>
      </c>
      <c r="G99">
        <f>MAX(0,IntermediateMock1!G99)</f>
        <v>4114</v>
      </c>
      <c r="H99">
        <f>MAX(0,IntermediateMock1!H99)</f>
        <v>3166</v>
      </c>
      <c r="I99">
        <f>MAX(0,IntermediateMock1!I99)</f>
        <v>3081</v>
      </c>
      <c r="J99">
        <f>MAX(0,IntermediateMock1!J99)</f>
        <v>4360</v>
      </c>
      <c r="K99">
        <f>MAX(0,IntermediateMock1!K99)</f>
        <v>5060</v>
      </c>
      <c r="L99">
        <f>MAX(0,IntermediateMock1!L99)</f>
        <v>4299</v>
      </c>
      <c r="M99">
        <f>MAX(0,IntermediateMock1!M99)</f>
        <v>2933</v>
      </c>
      <c r="N99">
        <f>MAX(0,IntermediateMock1!N99)</f>
        <v>3676</v>
      </c>
      <c r="O99">
        <f>MAX(0,IntermediateMock1!O99)</f>
        <v>6276</v>
      </c>
      <c r="P99">
        <f>MAX(0,IntermediateMock1!P99)</f>
        <v>4553</v>
      </c>
      <c r="Q99">
        <f>MAX(0,IntermediateMock1!Q99)</f>
        <v>2295</v>
      </c>
      <c r="R99">
        <f>MAX(0,IntermediateMock1!R99)</f>
        <v>3294</v>
      </c>
      <c r="S99">
        <f>MAX(0,IntermediateMock1!S99)</f>
        <v>5472</v>
      </c>
      <c r="T99">
        <f>MAX(0,IntermediateMock1!T99)</f>
        <v>3146</v>
      </c>
      <c r="U99">
        <f>MAX(0,IntermediateMock1!U99)</f>
        <v>3740</v>
      </c>
      <c r="V99">
        <f>MAX(0,IntermediateMock1!V99)</f>
        <v>3975</v>
      </c>
      <c r="W99">
        <f>MAX(0,IntermediateMock1!W99)</f>
        <v>3608</v>
      </c>
      <c r="X99">
        <f>MAX(0,IntermediateMock1!X99)</f>
        <v>4076</v>
      </c>
      <c r="Y99">
        <f>MAX(0,IntermediateMock1!Y99)</f>
        <v>5752</v>
      </c>
      <c r="Z99">
        <f>MAX(0,IntermediateMock1!Z99)</f>
        <v>5885</v>
      </c>
      <c r="AA99">
        <f>MAX(0,IntermediateMock1!AA99)</f>
        <v>2528</v>
      </c>
      <c r="AB99">
        <f>MAX(0,IntermediateMock1!AB99)</f>
        <v>4733</v>
      </c>
      <c r="AC99">
        <f>MAX(0,IntermediateMock1!AC99)</f>
        <v>4281</v>
      </c>
      <c r="AD99">
        <f>MAX(0,IntermediateMock1!AD99)</f>
        <v>4693</v>
      </c>
      <c r="AE99">
        <f>MAX(0,IntermediateMock1!AE99)</f>
        <v>3450</v>
      </c>
      <c r="AF99">
        <f>MAX(0,IntermediateMock1!AF99)</f>
        <v>0</v>
      </c>
    </row>
    <row r="100" spans="1:32" x14ac:dyDescent="0.25">
      <c r="A100" t="str">
        <f>IntermediateMock1!A100</f>
        <v>APOE,rs429358</v>
      </c>
      <c r="C100">
        <f>MAX(0,IntermediateMock1!C100)</f>
        <v>2120</v>
      </c>
      <c r="D100">
        <f>MAX(0,IntermediateMock1!D100)</f>
        <v>2792</v>
      </c>
      <c r="E100">
        <f>MAX(0,IntermediateMock1!E100)</f>
        <v>1826</v>
      </c>
      <c r="F100">
        <f>MAX(0,IntermediateMock1!F100)</f>
        <v>1474</v>
      </c>
      <c r="G100">
        <f>MAX(0,IntermediateMock1!G100)</f>
        <v>2584</v>
      </c>
      <c r="H100">
        <f>MAX(0,IntermediateMock1!H100)</f>
        <v>2258</v>
      </c>
      <c r="I100">
        <f>MAX(0,IntermediateMock1!I100)</f>
        <v>1311</v>
      </c>
      <c r="J100">
        <f>MAX(0,IntermediateMock1!J100)</f>
        <v>2757</v>
      </c>
      <c r="K100">
        <f>MAX(0,IntermediateMock1!K100)</f>
        <v>2038</v>
      </c>
      <c r="L100">
        <f>MAX(0,IntermediateMock1!L100)</f>
        <v>2963</v>
      </c>
      <c r="M100">
        <f>MAX(0,IntermediateMock1!M100)</f>
        <v>1557</v>
      </c>
      <c r="N100">
        <f>MAX(0,IntermediateMock1!N100)</f>
        <v>2062</v>
      </c>
      <c r="O100">
        <f>MAX(0,IntermediateMock1!O100)</f>
        <v>3130</v>
      </c>
      <c r="P100">
        <f>MAX(0,IntermediateMock1!P100)</f>
        <v>2011</v>
      </c>
      <c r="Q100">
        <f>MAX(0,IntermediateMock1!Q100)</f>
        <v>1496</v>
      </c>
      <c r="R100">
        <f>MAX(0,IntermediateMock1!R100)</f>
        <v>2078</v>
      </c>
      <c r="S100">
        <f>MAX(0,IntermediateMock1!S100)</f>
        <v>2692</v>
      </c>
      <c r="T100">
        <f>MAX(0,IntermediateMock1!T100)</f>
        <v>1861</v>
      </c>
      <c r="U100">
        <f>MAX(0,IntermediateMock1!U100)</f>
        <v>1720</v>
      </c>
      <c r="V100">
        <f>MAX(0,IntermediateMock1!V100)</f>
        <v>2513</v>
      </c>
      <c r="W100">
        <f>MAX(0,IntermediateMock1!W100)</f>
        <v>2271</v>
      </c>
      <c r="X100">
        <f>MAX(0,IntermediateMock1!X100)</f>
        <v>2787</v>
      </c>
      <c r="Y100">
        <f>MAX(0,IntermediateMock1!Y100)</f>
        <v>2349</v>
      </c>
      <c r="Z100">
        <f>MAX(0,IntermediateMock1!Z100)</f>
        <v>4592</v>
      </c>
      <c r="AA100">
        <f>MAX(0,IntermediateMock1!AA100)</f>
        <v>2098</v>
      </c>
      <c r="AB100">
        <f>MAX(0,IntermediateMock1!AB100)</f>
        <v>2708</v>
      </c>
      <c r="AC100">
        <f>MAX(0,IntermediateMock1!AC100)</f>
        <v>2341</v>
      </c>
      <c r="AD100">
        <f>MAX(0,IntermediateMock1!AD100)</f>
        <v>2881</v>
      </c>
      <c r="AE100">
        <f>MAX(0,IntermediateMock1!AE100)</f>
        <v>1793</v>
      </c>
      <c r="AF100">
        <f>MAX(0,IntermediateMock1!AF100)</f>
        <v>0</v>
      </c>
    </row>
    <row r="101" spans="1:32" x14ac:dyDescent="0.25">
      <c r="A101" t="str">
        <f>IntermediateMock1!A101</f>
        <v>APOE,rs7412</v>
      </c>
      <c r="C101">
        <f>MAX(0,IntermediateMock1!C101)</f>
        <v>1682</v>
      </c>
      <c r="D101">
        <f>MAX(0,IntermediateMock1!D101)</f>
        <v>1849</v>
      </c>
      <c r="E101">
        <f>MAX(0,IntermediateMock1!E101)</f>
        <v>3085</v>
      </c>
      <c r="F101">
        <f>MAX(0,IntermediateMock1!F101)</f>
        <v>1286</v>
      </c>
      <c r="G101">
        <f>MAX(0,IntermediateMock1!G101)</f>
        <v>1923</v>
      </c>
      <c r="H101">
        <f>MAX(0,IntermediateMock1!H101)</f>
        <v>1395</v>
      </c>
      <c r="I101">
        <f>MAX(0,IntermediateMock1!I101)</f>
        <v>1395</v>
      </c>
      <c r="J101">
        <f>MAX(0,IntermediateMock1!J101)</f>
        <v>2207</v>
      </c>
      <c r="K101">
        <f>MAX(0,IntermediateMock1!K101)</f>
        <v>2376</v>
      </c>
      <c r="L101">
        <f>MAX(0,IntermediateMock1!L101)</f>
        <v>2374</v>
      </c>
      <c r="M101">
        <f>MAX(0,IntermediateMock1!M101)</f>
        <v>1396</v>
      </c>
      <c r="N101">
        <f>MAX(0,IntermediateMock1!N101)</f>
        <v>1519</v>
      </c>
      <c r="O101">
        <f>MAX(0,IntermediateMock1!O101)</f>
        <v>2413</v>
      </c>
      <c r="P101">
        <f>MAX(0,IntermediateMock1!P101)</f>
        <v>1662</v>
      </c>
      <c r="Q101">
        <f>MAX(0,IntermediateMock1!Q101)</f>
        <v>1011</v>
      </c>
      <c r="R101">
        <f>MAX(0,IntermediateMock1!R101)</f>
        <v>1688</v>
      </c>
      <c r="S101">
        <f>MAX(0,IntermediateMock1!S101)</f>
        <v>2518</v>
      </c>
      <c r="T101">
        <f>MAX(0,IntermediateMock1!T101)</f>
        <v>1204</v>
      </c>
      <c r="U101">
        <f>MAX(0,IntermediateMock1!U101)</f>
        <v>1937</v>
      </c>
      <c r="V101">
        <f>MAX(0,IntermediateMock1!V101)</f>
        <v>1800</v>
      </c>
      <c r="W101">
        <f>MAX(0,IntermediateMock1!W101)</f>
        <v>2149</v>
      </c>
      <c r="X101">
        <f>MAX(0,IntermediateMock1!X101)</f>
        <v>2130</v>
      </c>
      <c r="Y101">
        <f>MAX(0,IntermediateMock1!Y101)</f>
        <v>2589</v>
      </c>
      <c r="Z101">
        <f>MAX(0,IntermediateMock1!Z101)</f>
        <v>3051</v>
      </c>
      <c r="AA101">
        <f>MAX(0,IntermediateMock1!AA101)</f>
        <v>1486</v>
      </c>
      <c r="AB101">
        <f>MAX(0,IntermediateMock1!AB101)</f>
        <v>2246</v>
      </c>
      <c r="AC101">
        <f>MAX(0,IntermediateMock1!AC101)</f>
        <v>1796</v>
      </c>
      <c r="AD101">
        <f>MAX(0,IntermediateMock1!AD101)</f>
        <v>2306</v>
      </c>
      <c r="AE101">
        <f>MAX(0,IntermediateMock1!AE101)</f>
        <v>1460</v>
      </c>
      <c r="AF101">
        <f>MAX(0,IntermediateMock1!AF101)</f>
        <v>0</v>
      </c>
    </row>
    <row r="102" spans="1:32" x14ac:dyDescent="0.25">
      <c r="A102" t="str">
        <f>IntermediateMock1!A102</f>
        <v>COMT,rs4680</v>
      </c>
      <c r="C102">
        <f>MAX(0,IntermediateMock1!C102)</f>
        <v>2373</v>
      </c>
      <c r="D102">
        <f>MAX(0,IntermediateMock1!D102)</f>
        <v>3693</v>
      </c>
      <c r="E102">
        <f>MAX(0,IntermediateMock1!E102)</f>
        <v>3572</v>
      </c>
      <c r="F102">
        <f>MAX(0,IntermediateMock1!F102)</f>
        <v>1638</v>
      </c>
      <c r="G102">
        <f>MAX(0,IntermediateMock1!G102)</f>
        <v>3382</v>
      </c>
      <c r="H102">
        <f>MAX(0,IntermediateMock1!H102)</f>
        <v>1950</v>
      </c>
      <c r="I102">
        <f>MAX(0,IntermediateMock1!I102)</f>
        <v>1838</v>
      </c>
      <c r="J102">
        <f>MAX(0,IntermediateMock1!J102)</f>
        <v>2390</v>
      </c>
      <c r="K102">
        <f>MAX(0,IntermediateMock1!K102)</f>
        <v>3821</v>
      </c>
      <c r="L102">
        <f>MAX(0,IntermediateMock1!L102)</f>
        <v>2785</v>
      </c>
      <c r="M102">
        <f>MAX(0,IntermediateMock1!M102)</f>
        <v>2550</v>
      </c>
      <c r="N102">
        <f>MAX(0,IntermediateMock1!N102)</f>
        <v>2259</v>
      </c>
      <c r="O102">
        <f>MAX(0,IntermediateMock1!O102)</f>
        <v>4273</v>
      </c>
      <c r="P102">
        <f>MAX(0,IntermediateMock1!P102)</f>
        <v>2647</v>
      </c>
      <c r="Q102">
        <f>MAX(0,IntermediateMock1!Q102)</f>
        <v>1387</v>
      </c>
      <c r="R102">
        <f>MAX(0,IntermediateMock1!R102)</f>
        <v>2120</v>
      </c>
      <c r="S102">
        <f>MAX(0,IntermediateMock1!S102)</f>
        <v>2693</v>
      </c>
      <c r="T102">
        <f>MAX(0,IntermediateMock1!T102)</f>
        <v>2156</v>
      </c>
      <c r="U102">
        <f>MAX(0,IntermediateMock1!U102)</f>
        <v>2355</v>
      </c>
      <c r="V102">
        <f>MAX(0,IntermediateMock1!V102)</f>
        <v>2398</v>
      </c>
      <c r="W102">
        <f>MAX(0,IntermediateMock1!W102)</f>
        <v>2120</v>
      </c>
      <c r="X102">
        <f>MAX(0,IntermediateMock1!X102)</f>
        <v>2639</v>
      </c>
      <c r="Y102">
        <f>MAX(0,IntermediateMock1!Y102)</f>
        <v>3864</v>
      </c>
      <c r="Z102">
        <f>MAX(0,IntermediateMock1!Z102)</f>
        <v>3843</v>
      </c>
      <c r="AA102">
        <f>MAX(0,IntermediateMock1!AA102)</f>
        <v>1759</v>
      </c>
      <c r="AB102">
        <f>MAX(0,IntermediateMock1!AB102)</f>
        <v>2943</v>
      </c>
      <c r="AC102">
        <f>MAX(0,IntermediateMock1!AC102)</f>
        <v>2457</v>
      </c>
      <c r="AD102">
        <f>MAX(0,IntermediateMock1!AD102)</f>
        <v>2770</v>
      </c>
      <c r="AE102">
        <f>MAX(0,IntermediateMock1!AE102)</f>
        <v>1972</v>
      </c>
      <c r="AF102">
        <f>MAX(0,IntermediateMock1!AF102)</f>
        <v>0</v>
      </c>
    </row>
    <row r="103" spans="1:32" x14ac:dyDescent="0.25">
      <c r="A103" t="str">
        <f>IntermediateMock1!A103</f>
        <v>CYP2D6,rs1135840,CYP2D6_cnv</v>
      </c>
      <c r="C103">
        <f>MAX(0,IntermediateMock1!C103)</f>
        <v>8480</v>
      </c>
      <c r="D103">
        <f>MAX(0,IntermediateMock1!D103)</f>
        <v>7622</v>
      </c>
      <c r="E103">
        <f>MAX(0,IntermediateMock1!E103)</f>
        <v>7535</v>
      </c>
      <c r="F103">
        <f>MAX(0,IntermediateMock1!F103)</f>
        <v>3231</v>
      </c>
      <c r="G103">
        <f>MAX(0,IntermediateMock1!G103)</f>
        <v>3706</v>
      </c>
      <c r="H103">
        <f>MAX(0,IntermediateMock1!H103)</f>
        <v>4001</v>
      </c>
      <c r="I103">
        <f>MAX(0,IntermediateMock1!I103)</f>
        <v>6331</v>
      </c>
      <c r="J103">
        <f>MAX(0,IntermediateMock1!J103)</f>
        <v>7504</v>
      </c>
      <c r="K103">
        <f>MAX(0,IntermediateMock1!K103)</f>
        <v>6823</v>
      </c>
      <c r="L103">
        <f>MAX(0,IntermediateMock1!L103)</f>
        <v>2891</v>
      </c>
      <c r="M103">
        <f>MAX(0,IntermediateMock1!M103)</f>
        <v>1910</v>
      </c>
      <c r="N103">
        <f>MAX(0,IntermediateMock1!N103)</f>
        <v>6200</v>
      </c>
      <c r="O103">
        <f>MAX(0,IntermediateMock1!O103)</f>
        <v>8014</v>
      </c>
      <c r="P103">
        <f>MAX(0,IntermediateMock1!P103)</f>
        <v>6413</v>
      </c>
      <c r="Q103">
        <f>MAX(0,IntermediateMock1!Q103)</f>
        <v>3385</v>
      </c>
      <c r="R103">
        <f>MAX(0,IntermediateMock1!R103)</f>
        <v>3265</v>
      </c>
      <c r="S103">
        <f>MAX(0,IntermediateMock1!S103)</f>
        <v>4001</v>
      </c>
      <c r="T103">
        <f>MAX(0,IntermediateMock1!T103)</f>
        <v>4202</v>
      </c>
      <c r="U103">
        <f>MAX(0,IntermediateMock1!U103)</f>
        <v>7190</v>
      </c>
      <c r="V103">
        <f>MAX(0,IntermediateMock1!V103)</f>
        <v>2436</v>
      </c>
      <c r="W103">
        <f>MAX(0,IntermediateMock1!W103)</f>
        <v>4555</v>
      </c>
      <c r="X103">
        <f>MAX(0,IntermediateMock1!X103)</f>
        <v>3479</v>
      </c>
      <c r="Y103">
        <f>MAX(0,IntermediateMock1!Y103)</f>
        <v>10696</v>
      </c>
      <c r="Z103">
        <f>MAX(0,IntermediateMock1!Z103)</f>
        <v>4608</v>
      </c>
      <c r="AA103">
        <f>MAX(0,IntermediateMock1!AA103)</f>
        <v>3594</v>
      </c>
      <c r="AB103">
        <f>MAX(0,IntermediateMock1!AB103)</f>
        <v>3428</v>
      </c>
      <c r="AC103">
        <f>MAX(0,IntermediateMock1!AC103)</f>
        <v>3086</v>
      </c>
      <c r="AD103">
        <f>MAX(0,IntermediateMock1!AD103)</f>
        <v>3927</v>
      </c>
      <c r="AE103">
        <f>MAX(0,IntermediateMock1!AE103)</f>
        <v>2944</v>
      </c>
      <c r="AF103">
        <f>MAX(0,IntermediateMock1!AF103)</f>
        <v>0</v>
      </c>
    </row>
    <row r="104" spans="1:32" x14ac:dyDescent="0.25">
      <c r="A104" t="str">
        <f>IntermediateMock1!A104</f>
        <v>CYP2D6,CYP2D6_cnv</v>
      </c>
      <c r="C104">
        <f>MAX(0,IntermediateMock1!C104)</f>
        <v>2506</v>
      </c>
      <c r="D104">
        <f>MAX(0,IntermediateMock1!D104)</f>
        <v>2461</v>
      </c>
      <c r="E104">
        <f>MAX(0,IntermediateMock1!E104)</f>
        <v>5084</v>
      </c>
      <c r="F104">
        <f>MAX(0,IntermediateMock1!F104)</f>
        <v>2823</v>
      </c>
      <c r="G104">
        <f>MAX(0,IntermediateMock1!G104)</f>
        <v>1969</v>
      </c>
      <c r="H104">
        <f>MAX(0,IntermediateMock1!H104)</f>
        <v>842</v>
      </c>
      <c r="I104">
        <f>MAX(0,IntermediateMock1!I104)</f>
        <v>3717</v>
      </c>
      <c r="J104">
        <f>MAX(0,IntermediateMock1!J104)</f>
        <v>3324</v>
      </c>
      <c r="K104">
        <f>MAX(0,IntermediateMock1!K104)</f>
        <v>2409</v>
      </c>
      <c r="L104">
        <f>MAX(0,IntermediateMock1!L104)</f>
        <v>778</v>
      </c>
      <c r="M104">
        <f>MAX(0,IntermediateMock1!M104)</f>
        <v>309</v>
      </c>
      <c r="N104">
        <f>MAX(0,IntermediateMock1!N104)</f>
        <v>316</v>
      </c>
      <c r="O104">
        <f>MAX(0,IntermediateMock1!O104)</f>
        <v>788</v>
      </c>
      <c r="P104">
        <f>MAX(0,IntermediateMock1!P104)</f>
        <v>2060</v>
      </c>
      <c r="Q104">
        <f>MAX(0,IntermediateMock1!Q104)</f>
        <v>1218</v>
      </c>
      <c r="R104">
        <f>MAX(0,IntermediateMock1!R104)</f>
        <v>2772</v>
      </c>
      <c r="S104">
        <f>MAX(0,IntermediateMock1!S104)</f>
        <v>2130</v>
      </c>
      <c r="T104">
        <f>MAX(0,IntermediateMock1!T104)</f>
        <v>1714</v>
      </c>
      <c r="U104">
        <f>MAX(0,IntermediateMock1!U104)</f>
        <v>2542</v>
      </c>
      <c r="V104">
        <f>MAX(0,IntermediateMock1!V104)</f>
        <v>1071</v>
      </c>
      <c r="W104">
        <f>MAX(0,IntermediateMock1!W104)</f>
        <v>11</v>
      </c>
      <c r="X104">
        <f>MAX(0,IntermediateMock1!X104)</f>
        <v>3318</v>
      </c>
      <c r="Y104">
        <f>MAX(0,IntermediateMock1!Y104)</f>
        <v>3119</v>
      </c>
      <c r="Z104">
        <f>MAX(0,IntermediateMock1!Z104)</f>
        <v>4530</v>
      </c>
      <c r="AA104">
        <f>MAX(0,IntermediateMock1!AA104)</f>
        <v>2982</v>
      </c>
      <c r="AB104">
        <f>MAX(0,IntermediateMock1!AB104)</f>
        <v>2522</v>
      </c>
      <c r="AC104">
        <f>MAX(0,IntermediateMock1!AC104)</f>
        <v>1840</v>
      </c>
      <c r="AD104">
        <f>MAX(0,IntermediateMock1!AD104)</f>
        <v>2937</v>
      </c>
      <c r="AE104">
        <f>MAX(0,IntermediateMock1!AE104)</f>
        <v>2583</v>
      </c>
      <c r="AF104">
        <f>MAX(0,IntermediateMock1!AF104)</f>
        <v>0</v>
      </c>
    </row>
    <row r="105" spans="1:32" x14ac:dyDescent="0.25">
      <c r="A105" t="str">
        <f>IntermediateMock1!A105</f>
        <v>CYP2D6,rs59421388,CYP2D6_cnv</v>
      </c>
      <c r="C105">
        <f>MAX(0,IntermediateMock1!C105)</f>
        <v>2790</v>
      </c>
      <c r="D105">
        <f>MAX(0,IntermediateMock1!D105)</f>
        <v>5535</v>
      </c>
      <c r="E105">
        <f>MAX(0,IntermediateMock1!E105)</f>
        <v>1067</v>
      </c>
      <c r="F105">
        <f>MAX(0,IntermediateMock1!F105)</f>
        <v>3461</v>
      </c>
      <c r="G105">
        <f>MAX(0,IntermediateMock1!G105)</f>
        <v>5572</v>
      </c>
      <c r="H105">
        <f>MAX(0,IntermediateMock1!H105)</f>
        <v>7920</v>
      </c>
      <c r="I105">
        <f>MAX(0,IntermediateMock1!I105)</f>
        <v>4074</v>
      </c>
      <c r="J105">
        <f>MAX(0,IntermediateMock1!J105)</f>
        <v>5817</v>
      </c>
      <c r="K105">
        <f>MAX(0,IntermediateMock1!K105)</f>
        <v>2307</v>
      </c>
      <c r="L105">
        <f>MAX(0,IntermediateMock1!L105)</f>
        <v>9390</v>
      </c>
      <c r="M105">
        <f>MAX(0,IntermediateMock1!M105)</f>
        <v>4785</v>
      </c>
      <c r="N105">
        <f>MAX(0,IntermediateMock1!N105)</f>
        <v>5347</v>
      </c>
      <c r="O105">
        <f>MAX(0,IntermediateMock1!O105)</f>
        <v>10827</v>
      </c>
      <c r="P105">
        <f>MAX(0,IntermediateMock1!P105)</f>
        <v>6210</v>
      </c>
      <c r="Q105">
        <f>MAX(0,IntermediateMock1!Q105)</f>
        <v>3425</v>
      </c>
      <c r="R105">
        <f>MAX(0,IntermediateMock1!R105)</f>
        <v>204</v>
      </c>
      <c r="S105">
        <f>MAX(0,IntermediateMock1!S105)</f>
        <v>7371</v>
      </c>
      <c r="T105">
        <f>MAX(0,IntermediateMock1!T105)</f>
        <v>5347</v>
      </c>
      <c r="U105">
        <f>MAX(0,IntermediateMock1!U105)</f>
        <v>6502</v>
      </c>
      <c r="V105">
        <f>MAX(0,IntermediateMock1!V105)</f>
        <v>1634</v>
      </c>
      <c r="W105">
        <f>MAX(0,IntermediateMock1!W105)</f>
        <v>5425</v>
      </c>
      <c r="X105">
        <f>MAX(0,IntermediateMock1!X105)</f>
        <v>6599</v>
      </c>
      <c r="Y105">
        <f>MAX(0,IntermediateMock1!Y105)</f>
        <v>3523</v>
      </c>
      <c r="Z105">
        <f>MAX(0,IntermediateMock1!Z105)</f>
        <v>9014</v>
      </c>
      <c r="AA105">
        <f>MAX(0,IntermediateMock1!AA105)</f>
        <v>3525</v>
      </c>
      <c r="AB105">
        <f>MAX(0,IntermediateMock1!AB105)</f>
        <v>3147</v>
      </c>
      <c r="AC105">
        <f>MAX(0,IntermediateMock1!AC105)</f>
        <v>2745</v>
      </c>
      <c r="AD105">
        <f>MAX(0,IntermediateMock1!AD105)</f>
        <v>6369</v>
      </c>
      <c r="AE105">
        <f>MAX(0,IntermediateMock1!AE105)</f>
        <v>9266</v>
      </c>
      <c r="AF105">
        <f>MAX(0,IntermediateMock1!AF105)</f>
        <v>0</v>
      </c>
    </row>
    <row r="106" spans="1:32" x14ac:dyDescent="0.25">
      <c r="A106" t="str">
        <f>IntermediateMock1!A106</f>
        <v>CYP2D6,rs28371725,CYP2D6_cnv</v>
      </c>
      <c r="C106">
        <f>MAX(0,IntermediateMock1!C106)</f>
        <v>2223</v>
      </c>
      <c r="D106">
        <f>MAX(0,IntermediateMock1!D106)</f>
        <v>3241</v>
      </c>
      <c r="E106">
        <f>MAX(0,IntermediateMock1!E106)</f>
        <v>95</v>
      </c>
      <c r="F106">
        <f>MAX(0,IntermediateMock1!F106)</f>
        <v>516</v>
      </c>
      <c r="G106">
        <f>MAX(0,IntermediateMock1!G106)</f>
        <v>2652</v>
      </c>
      <c r="H106">
        <f>MAX(0,IntermediateMock1!H106)</f>
        <v>4225</v>
      </c>
      <c r="I106">
        <f>MAX(0,IntermediateMock1!I106)</f>
        <v>5058</v>
      </c>
      <c r="J106">
        <f>MAX(0,IntermediateMock1!J106)</f>
        <v>3135</v>
      </c>
      <c r="K106">
        <f>MAX(0,IntermediateMock1!K106)</f>
        <v>3177</v>
      </c>
      <c r="L106">
        <f>MAX(0,IntermediateMock1!L106)</f>
        <v>4694</v>
      </c>
      <c r="M106">
        <f>MAX(0,IntermediateMock1!M106)</f>
        <v>1983</v>
      </c>
      <c r="N106">
        <f>MAX(0,IntermediateMock1!N106)</f>
        <v>4681</v>
      </c>
      <c r="O106">
        <f>MAX(0,IntermediateMock1!O106)</f>
        <v>2046</v>
      </c>
      <c r="P106">
        <f>MAX(0,IntermediateMock1!P106)</f>
        <v>3408</v>
      </c>
      <c r="Q106">
        <f>MAX(0,IntermediateMock1!Q106)</f>
        <v>4717</v>
      </c>
      <c r="R106">
        <f>MAX(0,IntermediateMock1!R106)</f>
        <v>3785</v>
      </c>
      <c r="S106">
        <f>MAX(0,IntermediateMock1!S106)</f>
        <v>3922</v>
      </c>
      <c r="T106">
        <f>MAX(0,IntermediateMock1!T106)</f>
        <v>4158</v>
      </c>
      <c r="U106">
        <f>MAX(0,IntermediateMock1!U106)</f>
        <v>4071</v>
      </c>
      <c r="V106">
        <f>MAX(0,IntermediateMock1!V106)</f>
        <v>2304</v>
      </c>
      <c r="W106">
        <f>MAX(0,IntermediateMock1!W106)</f>
        <v>3768</v>
      </c>
      <c r="X106">
        <f>MAX(0,IntermediateMock1!X106)</f>
        <v>5220</v>
      </c>
      <c r="Y106">
        <f>MAX(0,IntermediateMock1!Y106)</f>
        <v>12514</v>
      </c>
      <c r="Z106">
        <f>MAX(0,IntermediateMock1!Z106)</f>
        <v>5381</v>
      </c>
      <c r="AA106">
        <f>MAX(0,IntermediateMock1!AA106)</f>
        <v>2685</v>
      </c>
      <c r="AB106">
        <f>MAX(0,IntermediateMock1!AB106)</f>
        <v>3486</v>
      </c>
      <c r="AC106">
        <f>MAX(0,IntermediateMock1!AC106)</f>
        <v>3849</v>
      </c>
      <c r="AD106">
        <f>MAX(0,IntermediateMock1!AD106)</f>
        <v>4771</v>
      </c>
      <c r="AE106">
        <f>MAX(0,IntermediateMock1!AE106)</f>
        <v>2667</v>
      </c>
      <c r="AF106">
        <f>MAX(0,IntermediateMock1!AF106)</f>
        <v>0</v>
      </c>
    </row>
    <row r="107" spans="1:32" x14ac:dyDescent="0.25">
      <c r="A107" t="str">
        <f>IntermediateMock1!A107</f>
        <v>CYP2D6,rs16947,rs5030867,CYP2D6_cnv</v>
      </c>
      <c r="C107">
        <f>MAX(0,IntermediateMock1!C107)</f>
        <v>1463</v>
      </c>
      <c r="D107">
        <f>MAX(0,IntermediateMock1!D107)</f>
        <v>2508</v>
      </c>
      <c r="E107">
        <f>MAX(0,IntermediateMock1!E107)</f>
        <v>3928</v>
      </c>
      <c r="F107">
        <f>MAX(0,IntermediateMock1!F107)</f>
        <v>3572</v>
      </c>
      <c r="G107">
        <f>MAX(0,IntermediateMock1!G107)</f>
        <v>3724</v>
      </c>
      <c r="H107">
        <f>MAX(0,IntermediateMock1!H107)</f>
        <v>2463</v>
      </c>
      <c r="I107">
        <f>MAX(0,IntermediateMock1!I107)</f>
        <v>0</v>
      </c>
      <c r="J107">
        <f>MAX(0,IntermediateMock1!J107)</f>
        <v>7775</v>
      </c>
      <c r="K107">
        <f>MAX(0,IntermediateMock1!K107)</f>
        <v>1665</v>
      </c>
      <c r="L107">
        <f>MAX(0,IntermediateMock1!L107)</f>
        <v>6958</v>
      </c>
      <c r="M107">
        <f>MAX(0,IntermediateMock1!M107)</f>
        <v>4919</v>
      </c>
      <c r="N107">
        <f>MAX(0,IntermediateMock1!N107)</f>
        <v>7025</v>
      </c>
      <c r="O107">
        <f>MAX(0,IntermediateMock1!O107)</f>
        <v>4518</v>
      </c>
      <c r="P107">
        <f>MAX(0,IntermediateMock1!P107)</f>
        <v>1934</v>
      </c>
      <c r="Q107">
        <f>MAX(0,IntermediateMock1!Q107)</f>
        <v>1927</v>
      </c>
      <c r="R107">
        <f>MAX(0,IntermediateMock1!R107)</f>
        <v>2212</v>
      </c>
      <c r="S107">
        <f>MAX(0,IntermediateMock1!S107)</f>
        <v>7468</v>
      </c>
      <c r="T107">
        <f>MAX(0,IntermediateMock1!T107)</f>
        <v>3597</v>
      </c>
      <c r="U107">
        <f>MAX(0,IntermediateMock1!U107)</f>
        <v>4787</v>
      </c>
      <c r="V107">
        <f>MAX(0,IntermediateMock1!V107)</f>
        <v>5126</v>
      </c>
      <c r="W107">
        <f>MAX(0,IntermediateMock1!W107)</f>
        <v>4204</v>
      </c>
      <c r="X107">
        <f>MAX(0,IntermediateMock1!X107)</f>
        <v>1966</v>
      </c>
      <c r="Y107">
        <f>MAX(0,IntermediateMock1!Y107)</f>
        <v>2938</v>
      </c>
      <c r="Z107">
        <f>MAX(0,IntermediateMock1!Z107)</f>
        <v>0</v>
      </c>
      <c r="AA107">
        <f>MAX(0,IntermediateMock1!AA107)</f>
        <v>1482</v>
      </c>
      <c r="AB107">
        <f>MAX(0,IntermediateMock1!AB107)</f>
        <v>3807</v>
      </c>
      <c r="AC107">
        <f>MAX(0,IntermediateMock1!AC107)</f>
        <v>6048</v>
      </c>
      <c r="AD107">
        <f>MAX(0,IntermediateMock1!AD107)</f>
        <v>4643</v>
      </c>
      <c r="AE107">
        <f>MAX(0,IntermediateMock1!AE107)</f>
        <v>5336</v>
      </c>
      <c r="AF107">
        <f>MAX(0,IntermediateMock1!AF107)</f>
        <v>0</v>
      </c>
    </row>
    <row r="108" spans="1:32" x14ac:dyDescent="0.25">
      <c r="A108" t="str">
        <f>IntermediateMock1!A108</f>
        <v>CYP2D6,rs5030656,rs35742686,CYP2D6_cnv</v>
      </c>
      <c r="C108">
        <f>MAX(0,IntermediateMock1!C108)</f>
        <v>1521</v>
      </c>
      <c r="D108">
        <f>MAX(0,IntermediateMock1!D108)</f>
        <v>2519</v>
      </c>
      <c r="E108">
        <f>MAX(0,IntermediateMock1!E108)</f>
        <v>5659</v>
      </c>
      <c r="F108">
        <f>MAX(0,IntermediateMock1!F108)</f>
        <v>403</v>
      </c>
      <c r="G108">
        <f>MAX(0,IntermediateMock1!G108)</f>
        <v>3547</v>
      </c>
      <c r="H108">
        <f>MAX(0,IntermediateMock1!H108)</f>
        <v>2533</v>
      </c>
      <c r="I108">
        <f>MAX(0,IntermediateMock1!I108)</f>
        <v>1951</v>
      </c>
      <c r="J108">
        <f>MAX(0,IntermediateMock1!J108)</f>
        <v>1424</v>
      </c>
      <c r="K108">
        <f>MAX(0,IntermediateMock1!K108)</f>
        <v>2524</v>
      </c>
      <c r="L108">
        <f>MAX(0,IntermediateMock1!L108)</f>
        <v>1397</v>
      </c>
      <c r="M108">
        <f>MAX(0,IntermediateMock1!M108)</f>
        <v>2060</v>
      </c>
      <c r="N108">
        <f>MAX(0,IntermediateMock1!N108)</f>
        <v>2778</v>
      </c>
      <c r="O108">
        <f>MAX(0,IntermediateMock1!O108)</f>
        <v>1706</v>
      </c>
      <c r="P108">
        <f>MAX(0,IntermediateMock1!P108)</f>
        <v>4520</v>
      </c>
      <c r="Q108">
        <f>MAX(0,IntermediateMock1!Q108)</f>
        <v>0</v>
      </c>
      <c r="R108">
        <f>MAX(0,IntermediateMock1!R108)</f>
        <v>1064</v>
      </c>
      <c r="S108">
        <f>MAX(0,IntermediateMock1!S108)</f>
        <v>2979</v>
      </c>
      <c r="T108">
        <f>MAX(0,IntermediateMock1!T108)</f>
        <v>2032</v>
      </c>
      <c r="U108">
        <f>MAX(0,IntermediateMock1!U108)</f>
        <v>1959</v>
      </c>
      <c r="V108">
        <f>MAX(0,IntermediateMock1!V108)</f>
        <v>923</v>
      </c>
      <c r="W108">
        <f>MAX(0,IntermediateMock1!W108)</f>
        <v>3970</v>
      </c>
      <c r="X108">
        <f>MAX(0,IntermediateMock1!X108)</f>
        <v>1289</v>
      </c>
      <c r="Y108">
        <f>MAX(0,IntermediateMock1!Y108)</f>
        <v>3684</v>
      </c>
      <c r="Z108">
        <f>MAX(0,IntermediateMock1!Z108)</f>
        <v>584</v>
      </c>
      <c r="AA108">
        <f>MAX(0,IntermediateMock1!AA108)</f>
        <v>78</v>
      </c>
      <c r="AB108">
        <f>MAX(0,IntermediateMock1!AB108)</f>
        <v>2647</v>
      </c>
      <c r="AC108">
        <f>MAX(0,IntermediateMock1!AC108)</f>
        <v>2573</v>
      </c>
      <c r="AD108">
        <f>MAX(0,IntermediateMock1!AD108)</f>
        <v>4608</v>
      </c>
      <c r="AE108">
        <f>MAX(0,IntermediateMock1!AE108)</f>
        <v>585</v>
      </c>
      <c r="AF108">
        <f>MAX(0,IntermediateMock1!AF108)</f>
        <v>0</v>
      </c>
    </row>
    <row r="109" spans="1:32" x14ac:dyDescent="0.25">
      <c r="A109" t="str">
        <f>IntermediateMock1!A109</f>
        <v>CYP2D6,CYP2D6_cnv</v>
      </c>
      <c r="C109">
        <f>MAX(0,IntermediateMock1!C109)</f>
        <v>1064</v>
      </c>
      <c r="D109">
        <f>MAX(0,IntermediateMock1!D109)</f>
        <v>3868</v>
      </c>
      <c r="E109">
        <f>MAX(0,IntermediateMock1!E109)</f>
        <v>2237</v>
      </c>
      <c r="F109">
        <f>MAX(0,IntermediateMock1!F109)</f>
        <v>3101</v>
      </c>
      <c r="G109">
        <f>MAX(0,IntermediateMock1!G109)</f>
        <v>6016</v>
      </c>
      <c r="H109">
        <f>MAX(0,IntermediateMock1!H109)</f>
        <v>2771</v>
      </c>
      <c r="I109">
        <f>MAX(0,IntermediateMock1!I109)</f>
        <v>3970</v>
      </c>
      <c r="J109">
        <f>MAX(0,IntermediateMock1!J109)</f>
        <v>3634</v>
      </c>
      <c r="K109">
        <f>MAX(0,IntermediateMock1!K109)</f>
        <v>3986</v>
      </c>
      <c r="L109">
        <f>MAX(0,IntermediateMock1!L109)</f>
        <v>6587</v>
      </c>
      <c r="M109">
        <f>MAX(0,IntermediateMock1!M109)</f>
        <v>3390</v>
      </c>
      <c r="N109">
        <f>MAX(0,IntermediateMock1!N109)</f>
        <v>2866</v>
      </c>
      <c r="O109">
        <f>MAX(0,IntermediateMock1!O109)</f>
        <v>8648</v>
      </c>
      <c r="P109">
        <f>MAX(0,IntermediateMock1!P109)</f>
        <v>2888</v>
      </c>
      <c r="Q109">
        <f>MAX(0,IntermediateMock1!Q109)</f>
        <v>2860</v>
      </c>
      <c r="R109">
        <f>MAX(0,IntermediateMock1!R109)</f>
        <v>5149</v>
      </c>
      <c r="S109">
        <f>MAX(0,IntermediateMock1!S109)</f>
        <v>8144</v>
      </c>
      <c r="T109">
        <f>MAX(0,IntermediateMock1!T109)</f>
        <v>4646</v>
      </c>
      <c r="U109">
        <f>MAX(0,IntermediateMock1!U109)</f>
        <v>5095</v>
      </c>
      <c r="V109">
        <f>MAX(0,IntermediateMock1!V109)</f>
        <v>2050</v>
      </c>
      <c r="W109">
        <f>MAX(0,IntermediateMock1!W109)</f>
        <v>4142</v>
      </c>
      <c r="X109">
        <f>MAX(0,IntermediateMock1!X109)</f>
        <v>4420</v>
      </c>
      <c r="Y109">
        <f>MAX(0,IntermediateMock1!Y109)</f>
        <v>6776</v>
      </c>
      <c r="Z109">
        <f>MAX(0,IntermediateMock1!Z109)</f>
        <v>6875</v>
      </c>
      <c r="AA109">
        <f>MAX(0,IntermediateMock1!AA109)</f>
        <v>3518</v>
      </c>
      <c r="AB109">
        <f>MAX(0,IntermediateMock1!AB109)</f>
        <v>6045</v>
      </c>
      <c r="AC109">
        <f>MAX(0,IntermediateMock1!AC109)</f>
        <v>4427</v>
      </c>
      <c r="AD109">
        <f>MAX(0,IntermediateMock1!AD109)</f>
        <v>6164</v>
      </c>
      <c r="AE109">
        <f>MAX(0,IntermediateMock1!AE109)</f>
        <v>2992</v>
      </c>
      <c r="AF109">
        <f>MAX(0,IntermediateMock1!AF109)</f>
        <v>0</v>
      </c>
    </row>
    <row r="110" spans="1:32" x14ac:dyDescent="0.25">
      <c r="A110" t="str">
        <f>IntermediateMock1!A110</f>
        <v>CYP2D6,CYP2D6_cnv</v>
      </c>
      <c r="C110">
        <f>MAX(0,IntermediateMock1!C110)</f>
        <v>3427</v>
      </c>
      <c r="D110">
        <f>MAX(0,IntermediateMock1!D110)</f>
        <v>3448</v>
      </c>
      <c r="E110">
        <f>MAX(0,IntermediateMock1!E110)</f>
        <v>6896</v>
      </c>
      <c r="F110">
        <f>MAX(0,IntermediateMock1!F110)</f>
        <v>2647</v>
      </c>
      <c r="G110">
        <f>MAX(0,IntermediateMock1!G110)</f>
        <v>1558</v>
      </c>
      <c r="H110">
        <f>MAX(0,IntermediateMock1!H110)</f>
        <v>3418</v>
      </c>
      <c r="I110">
        <f>MAX(0,IntermediateMock1!I110)</f>
        <v>2861</v>
      </c>
      <c r="J110">
        <f>MAX(0,IntermediateMock1!J110)</f>
        <v>2538</v>
      </c>
      <c r="K110">
        <f>MAX(0,IntermediateMock1!K110)</f>
        <v>7042</v>
      </c>
      <c r="L110">
        <f>MAX(0,IntermediateMock1!L110)</f>
        <v>4562</v>
      </c>
      <c r="M110">
        <f>MAX(0,IntermediateMock1!M110)</f>
        <v>0</v>
      </c>
      <c r="N110">
        <f>MAX(0,IntermediateMock1!N110)</f>
        <v>3055</v>
      </c>
      <c r="O110">
        <f>MAX(0,IntermediateMock1!O110)</f>
        <v>3264</v>
      </c>
      <c r="P110">
        <f>MAX(0,IntermediateMock1!P110)</f>
        <v>3950</v>
      </c>
      <c r="Q110">
        <f>MAX(0,IntermediateMock1!Q110)</f>
        <v>1799</v>
      </c>
      <c r="R110">
        <f>MAX(0,IntermediateMock1!R110)</f>
        <v>2629</v>
      </c>
      <c r="S110">
        <f>MAX(0,IntermediateMock1!S110)</f>
        <v>4276</v>
      </c>
      <c r="T110">
        <f>MAX(0,IntermediateMock1!T110)</f>
        <v>4188</v>
      </c>
      <c r="U110">
        <f>MAX(0,IntermediateMock1!U110)</f>
        <v>5714</v>
      </c>
      <c r="V110">
        <f>MAX(0,IntermediateMock1!V110)</f>
        <v>1381</v>
      </c>
      <c r="W110">
        <f>MAX(0,IntermediateMock1!W110)</f>
        <v>5120</v>
      </c>
      <c r="X110">
        <f>MAX(0,IntermediateMock1!X110)</f>
        <v>4799</v>
      </c>
      <c r="Y110">
        <f>MAX(0,IntermediateMock1!Y110)</f>
        <v>4563</v>
      </c>
      <c r="Z110">
        <f>MAX(0,IntermediateMock1!Z110)</f>
        <v>7705</v>
      </c>
      <c r="AA110">
        <f>MAX(0,IntermediateMock1!AA110)</f>
        <v>2658</v>
      </c>
      <c r="AB110">
        <f>MAX(0,IntermediateMock1!AB110)</f>
        <v>2490</v>
      </c>
      <c r="AC110">
        <f>MAX(0,IntermediateMock1!AC110)</f>
        <v>3545</v>
      </c>
      <c r="AD110">
        <f>MAX(0,IntermediateMock1!AD110)</f>
        <v>4834</v>
      </c>
      <c r="AE110">
        <f>MAX(0,IntermediateMock1!AE110)</f>
        <v>3357</v>
      </c>
      <c r="AF110">
        <f>MAX(0,IntermediateMock1!AF110)</f>
        <v>0</v>
      </c>
    </row>
    <row r="111" spans="1:32" x14ac:dyDescent="0.25">
      <c r="A111" t="str">
        <f>IntermediateMock1!A111</f>
        <v>CYP2D6,rs72549354,CYP2D6_cnv</v>
      </c>
      <c r="C111">
        <f>MAX(0,IntermediateMock1!C111)</f>
        <v>5133</v>
      </c>
      <c r="D111">
        <f>MAX(0,IntermediateMock1!D111)</f>
        <v>2492</v>
      </c>
      <c r="E111">
        <f>MAX(0,IntermediateMock1!E111)</f>
        <v>6986</v>
      </c>
      <c r="F111">
        <f>MAX(0,IntermediateMock1!F111)</f>
        <v>2939</v>
      </c>
      <c r="G111">
        <f>MAX(0,IntermediateMock1!G111)</f>
        <v>3503</v>
      </c>
      <c r="H111">
        <f>MAX(0,IntermediateMock1!H111)</f>
        <v>3203</v>
      </c>
      <c r="I111">
        <f>MAX(0,IntermediateMock1!I111)</f>
        <v>3910</v>
      </c>
      <c r="J111">
        <f>MAX(0,IntermediateMock1!J111)</f>
        <v>5216</v>
      </c>
      <c r="K111">
        <f>MAX(0,IntermediateMock1!K111)</f>
        <v>6148</v>
      </c>
      <c r="L111">
        <f>MAX(0,IntermediateMock1!L111)</f>
        <v>8520</v>
      </c>
      <c r="M111">
        <f>MAX(0,IntermediateMock1!M111)</f>
        <v>3972</v>
      </c>
      <c r="N111">
        <f>MAX(0,IntermediateMock1!N111)</f>
        <v>1676</v>
      </c>
      <c r="O111">
        <f>MAX(0,IntermediateMock1!O111)</f>
        <v>7564</v>
      </c>
      <c r="P111">
        <f>MAX(0,IntermediateMock1!P111)</f>
        <v>3089</v>
      </c>
      <c r="Q111">
        <f>MAX(0,IntermediateMock1!Q111)</f>
        <v>3644</v>
      </c>
      <c r="R111">
        <f>MAX(0,IntermediateMock1!R111)</f>
        <v>5149</v>
      </c>
      <c r="S111">
        <f>MAX(0,IntermediateMock1!S111)</f>
        <v>4377</v>
      </c>
      <c r="T111">
        <f>MAX(0,IntermediateMock1!T111)</f>
        <v>1912</v>
      </c>
      <c r="U111">
        <f>MAX(0,IntermediateMock1!U111)</f>
        <v>4072</v>
      </c>
      <c r="V111">
        <f>MAX(0,IntermediateMock1!V111)</f>
        <v>2257</v>
      </c>
      <c r="W111">
        <f>MAX(0,IntermediateMock1!W111)</f>
        <v>2291</v>
      </c>
      <c r="X111">
        <f>MAX(0,IntermediateMock1!X111)</f>
        <v>6089</v>
      </c>
      <c r="Y111">
        <f>MAX(0,IntermediateMock1!Y111)</f>
        <v>7901</v>
      </c>
      <c r="Z111">
        <f>MAX(0,IntermediateMock1!Z111)</f>
        <v>3560</v>
      </c>
      <c r="AA111">
        <f>MAX(0,IntermediateMock1!AA111)</f>
        <v>1226</v>
      </c>
      <c r="AB111">
        <f>MAX(0,IntermediateMock1!AB111)</f>
        <v>9124</v>
      </c>
      <c r="AC111">
        <f>MAX(0,IntermediateMock1!AC111)</f>
        <v>6806</v>
      </c>
      <c r="AD111">
        <f>MAX(0,IntermediateMock1!AD111)</f>
        <v>5524</v>
      </c>
      <c r="AE111">
        <f>MAX(0,IntermediateMock1!AE111)</f>
        <v>3733</v>
      </c>
      <c r="AF111">
        <f>MAX(0,IntermediateMock1!AF111)</f>
        <v>0</v>
      </c>
    </row>
    <row r="112" spans="1:32" x14ac:dyDescent="0.25">
      <c r="A112" t="str">
        <f>IntermediateMock1!A112</f>
        <v>CYP2D6,rs3892097,rs5030655,rs5030865,CYP2D6_cnv</v>
      </c>
      <c r="C112">
        <f>MAX(0,IntermediateMock1!C112)</f>
        <v>5045</v>
      </c>
      <c r="D112">
        <f>MAX(0,IntermediateMock1!D112)</f>
        <v>2241</v>
      </c>
      <c r="E112">
        <f>MAX(0,IntermediateMock1!E112)</f>
        <v>6088</v>
      </c>
      <c r="F112">
        <f>MAX(0,IntermediateMock1!F112)</f>
        <v>3257</v>
      </c>
      <c r="G112">
        <f>MAX(0,IntermediateMock1!G112)</f>
        <v>5329</v>
      </c>
      <c r="H112">
        <f>MAX(0,IntermediateMock1!H112)</f>
        <v>601</v>
      </c>
      <c r="I112">
        <f>MAX(0,IntermediateMock1!I112)</f>
        <v>1379</v>
      </c>
      <c r="J112">
        <f>MAX(0,IntermediateMock1!J112)</f>
        <v>7521</v>
      </c>
      <c r="K112">
        <f>MAX(0,IntermediateMock1!K112)</f>
        <v>5863</v>
      </c>
      <c r="L112">
        <f>MAX(0,IntermediateMock1!L112)</f>
        <v>6101</v>
      </c>
      <c r="M112">
        <f>MAX(0,IntermediateMock1!M112)</f>
        <v>3883</v>
      </c>
      <c r="N112">
        <f>MAX(0,IntermediateMock1!N112)</f>
        <v>709</v>
      </c>
      <c r="O112">
        <f>MAX(0,IntermediateMock1!O112)</f>
        <v>4451</v>
      </c>
      <c r="P112">
        <f>MAX(0,IntermediateMock1!P112)</f>
        <v>5657</v>
      </c>
      <c r="Q112">
        <f>MAX(0,IntermediateMock1!Q112)</f>
        <v>3124</v>
      </c>
      <c r="R112">
        <f>MAX(0,IntermediateMock1!R112)</f>
        <v>1306</v>
      </c>
      <c r="S112">
        <f>MAX(0,IntermediateMock1!S112)</f>
        <v>1672</v>
      </c>
      <c r="T112">
        <f>MAX(0,IntermediateMock1!T112)</f>
        <v>3500</v>
      </c>
      <c r="U112">
        <f>MAX(0,IntermediateMock1!U112)</f>
        <v>1533</v>
      </c>
      <c r="V112">
        <f>MAX(0,IntermediateMock1!V112)</f>
        <v>2098</v>
      </c>
      <c r="W112">
        <f>MAX(0,IntermediateMock1!W112)</f>
        <v>2769</v>
      </c>
      <c r="X112">
        <f>MAX(0,IntermediateMock1!X112)</f>
        <v>5946</v>
      </c>
      <c r="Y112">
        <f>MAX(0,IntermediateMock1!Y112)</f>
        <v>8023</v>
      </c>
      <c r="Z112">
        <f>MAX(0,IntermediateMock1!Z112)</f>
        <v>6102</v>
      </c>
      <c r="AA112">
        <f>MAX(0,IntermediateMock1!AA112)</f>
        <v>5053</v>
      </c>
      <c r="AB112">
        <f>MAX(0,IntermediateMock1!AB112)</f>
        <v>1373</v>
      </c>
      <c r="AC112">
        <f>MAX(0,IntermediateMock1!AC112)</f>
        <v>5495</v>
      </c>
      <c r="AD112">
        <f>MAX(0,IntermediateMock1!AD112)</f>
        <v>2438</v>
      </c>
      <c r="AE112">
        <f>MAX(0,IntermediateMock1!AE112)</f>
        <v>189</v>
      </c>
      <c r="AF112">
        <f>MAX(0,IntermediateMock1!AF112)</f>
        <v>0</v>
      </c>
    </row>
    <row r="113" spans="1:32" x14ac:dyDescent="0.25">
      <c r="A113" t="str">
        <f>IntermediateMock1!A113</f>
        <v>CYP2D6,rs61736512,rs1058164,CYP2D6_cnv</v>
      </c>
      <c r="C113">
        <f>MAX(0,IntermediateMock1!C113)</f>
        <v>2723</v>
      </c>
      <c r="D113">
        <f>MAX(0,IntermediateMock1!D113)</f>
        <v>2443</v>
      </c>
      <c r="E113">
        <f>MAX(0,IntermediateMock1!E113)</f>
        <v>6195</v>
      </c>
      <c r="F113">
        <f>MAX(0,IntermediateMock1!F113)</f>
        <v>2436</v>
      </c>
      <c r="G113">
        <f>MAX(0,IntermediateMock1!G113)</f>
        <v>5467</v>
      </c>
      <c r="H113">
        <f>MAX(0,IntermediateMock1!H113)</f>
        <v>4380</v>
      </c>
      <c r="I113">
        <f>MAX(0,IntermediateMock1!I113)</f>
        <v>3332</v>
      </c>
      <c r="J113">
        <f>MAX(0,IntermediateMock1!J113)</f>
        <v>5752</v>
      </c>
      <c r="K113">
        <f>MAX(0,IntermediateMock1!K113)</f>
        <v>4297</v>
      </c>
      <c r="L113">
        <f>MAX(0,IntermediateMock1!L113)</f>
        <v>2438</v>
      </c>
      <c r="M113">
        <f>MAX(0,IntermediateMock1!M113)</f>
        <v>1649</v>
      </c>
      <c r="N113">
        <f>MAX(0,IntermediateMock1!N113)</f>
        <v>3900</v>
      </c>
      <c r="O113">
        <f>MAX(0,IntermediateMock1!O113)</f>
        <v>4805</v>
      </c>
      <c r="P113">
        <f>MAX(0,IntermediateMock1!P113)</f>
        <v>4167</v>
      </c>
      <c r="Q113">
        <f>MAX(0,IntermediateMock1!Q113)</f>
        <v>863</v>
      </c>
      <c r="R113">
        <f>MAX(0,IntermediateMock1!R113)</f>
        <v>4629</v>
      </c>
      <c r="S113">
        <f>MAX(0,IntermediateMock1!S113)</f>
        <v>6474</v>
      </c>
      <c r="T113">
        <f>MAX(0,IntermediateMock1!T113)</f>
        <v>2569</v>
      </c>
      <c r="U113">
        <f>MAX(0,IntermediateMock1!U113)</f>
        <v>2431</v>
      </c>
      <c r="V113">
        <f>MAX(0,IntermediateMock1!V113)</f>
        <v>2555</v>
      </c>
      <c r="W113">
        <f>MAX(0,IntermediateMock1!W113)</f>
        <v>394</v>
      </c>
      <c r="X113">
        <f>MAX(0,IntermediateMock1!X113)</f>
        <v>4067</v>
      </c>
      <c r="Y113">
        <f>MAX(0,IntermediateMock1!Y113)</f>
        <v>7469</v>
      </c>
      <c r="Z113">
        <f>MAX(0,IntermediateMock1!Z113)</f>
        <v>6201</v>
      </c>
      <c r="AA113">
        <f>MAX(0,IntermediateMock1!AA113)</f>
        <v>3567</v>
      </c>
      <c r="AB113">
        <f>MAX(0,IntermediateMock1!AB113)</f>
        <v>958</v>
      </c>
      <c r="AC113">
        <f>MAX(0,IntermediateMock1!AC113)</f>
        <v>8069</v>
      </c>
      <c r="AD113">
        <f>MAX(0,IntermediateMock1!AD113)</f>
        <v>3284</v>
      </c>
      <c r="AE113">
        <f>MAX(0,IntermediateMock1!AE113)</f>
        <v>4670</v>
      </c>
      <c r="AF113">
        <f>MAX(0,IntermediateMock1!AF113)</f>
        <v>0</v>
      </c>
    </row>
    <row r="114" spans="1:32" x14ac:dyDescent="0.25">
      <c r="A114" t="str">
        <f>IntermediateMock1!A114</f>
        <v>CYP2D6,CYP2D6_cnv</v>
      </c>
      <c r="C114">
        <f>MAX(0,IntermediateMock1!C114)</f>
        <v>3393</v>
      </c>
      <c r="D114">
        <f>MAX(0,IntermediateMock1!D114)</f>
        <v>4318</v>
      </c>
      <c r="E114">
        <f>MAX(0,IntermediateMock1!E114)</f>
        <v>4187</v>
      </c>
      <c r="F114">
        <f>MAX(0,IntermediateMock1!F114)</f>
        <v>3114</v>
      </c>
      <c r="G114">
        <f>MAX(0,IntermediateMock1!G114)</f>
        <v>4846</v>
      </c>
      <c r="H114">
        <f>MAX(0,IntermediateMock1!H114)</f>
        <v>2873</v>
      </c>
      <c r="I114">
        <f>MAX(0,IntermediateMock1!I114)</f>
        <v>3107</v>
      </c>
      <c r="J114">
        <f>MAX(0,IntermediateMock1!J114)</f>
        <v>4038</v>
      </c>
      <c r="K114">
        <f>MAX(0,IntermediateMock1!K114)</f>
        <v>6630</v>
      </c>
      <c r="L114">
        <f>MAX(0,IntermediateMock1!L114)</f>
        <v>1832</v>
      </c>
      <c r="M114">
        <f>MAX(0,IntermediateMock1!M114)</f>
        <v>2855</v>
      </c>
      <c r="N114">
        <f>MAX(0,IntermediateMock1!N114)</f>
        <v>4021</v>
      </c>
      <c r="O114">
        <f>MAX(0,IntermediateMock1!O114)</f>
        <v>1729</v>
      </c>
      <c r="P114">
        <f>MAX(0,IntermediateMock1!P114)</f>
        <v>3046</v>
      </c>
      <c r="Q114">
        <f>MAX(0,IntermediateMock1!Q114)</f>
        <v>1247</v>
      </c>
      <c r="R114">
        <f>MAX(0,IntermediateMock1!R114)</f>
        <v>4194</v>
      </c>
      <c r="S114">
        <f>MAX(0,IntermediateMock1!S114)</f>
        <v>4985</v>
      </c>
      <c r="T114">
        <f>MAX(0,IntermediateMock1!T114)</f>
        <v>4045</v>
      </c>
      <c r="U114">
        <f>MAX(0,IntermediateMock1!U114)</f>
        <v>3276</v>
      </c>
      <c r="V114">
        <f>MAX(0,IntermediateMock1!V114)</f>
        <v>4581</v>
      </c>
      <c r="W114">
        <f>MAX(0,IntermediateMock1!W114)</f>
        <v>7153</v>
      </c>
      <c r="X114">
        <f>MAX(0,IntermediateMock1!X114)</f>
        <v>4612</v>
      </c>
      <c r="Y114">
        <f>MAX(0,IntermediateMock1!Y114)</f>
        <v>3118</v>
      </c>
      <c r="Z114">
        <f>MAX(0,IntermediateMock1!Z114)</f>
        <v>1730</v>
      </c>
      <c r="AA114">
        <f>MAX(0,IntermediateMock1!AA114)</f>
        <v>5121</v>
      </c>
      <c r="AB114">
        <f>MAX(0,IntermediateMock1!AB114)</f>
        <v>6012</v>
      </c>
      <c r="AC114">
        <f>MAX(0,IntermediateMock1!AC114)</f>
        <v>1834</v>
      </c>
      <c r="AD114">
        <f>MAX(0,IntermediateMock1!AD114)</f>
        <v>0</v>
      </c>
      <c r="AE114">
        <f>MAX(0,IntermediateMock1!AE114)</f>
        <v>3289</v>
      </c>
      <c r="AF114">
        <f>MAX(0,IntermediateMock1!AF114)</f>
        <v>0</v>
      </c>
    </row>
    <row r="115" spans="1:32" x14ac:dyDescent="0.25">
      <c r="A115" t="str">
        <f>IntermediateMock1!A115</f>
        <v>CYP2D6,CYP2D6_cnv</v>
      </c>
      <c r="C115">
        <f>MAX(0,IntermediateMock1!C115)</f>
        <v>2676</v>
      </c>
      <c r="D115">
        <f>MAX(0,IntermediateMock1!D115)</f>
        <v>1439</v>
      </c>
      <c r="E115">
        <f>MAX(0,IntermediateMock1!E115)</f>
        <v>4764</v>
      </c>
      <c r="F115">
        <f>MAX(0,IntermediateMock1!F115)</f>
        <v>1683</v>
      </c>
      <c r="G115">
        <f>MAX(0,IntermediateMock1!G115)</f>
        <v>922</v>
      </c>
      <c r="H115">
        <f>MAX(0,IntermediateMock1!H115)</f>
        <v>1392</v>
      </c>
      <c r="I115">
        <f>MAX(0,IntermediateMock1!I115)</f>
        <v>3230</v>
      </c>
      <c r="J115">
        <f>MAX(0,IntermediateMock1!J115)</f>
        <v>3435</v>
      </c>
      <c r="K115">
        <f>MAX(0,IntermediateMock1!K115)</f>
        <v>4410</v>
      </c>
      <c r="L115">
        <f>MAX(0,IntermediateMock1!L115)</f>
        <v>2288</v>
      </c>
      <c r="M115">
        <f>MAX(0,IntermediateMock1!M115)</f>
        <v>1954</v>
      </c>
      <c r="N115">
        <f>MAX(0,IntermediateMock1!N115)</f>
        <v>5701</v>
      </c>
      <c r="O115">
        <f>MAX(0,IntermediateMock1!O115)</f>
        <v>2717</v>
      </c>
      <c r="P115">
        <f>MAX(0,IntermediateMock1!P115)</f>
        <v>3530</v>
      </c>
      <c r="Q115">
        <f>MAX(0,IntermediateMock1!Q115)</f>
        <v>841</v>
      </c>
      <c r="R115">
        <f>MAX(0,IntermediateMock1!R115)</f>
        <v>3122</v>
      </c>
      <c r="S115">
        <f>MAX(0,IntermediateMock1!S115)</f>
        <v>1997</v>
      </c>
      <c r="T115">
        <f>MAX(0,IntermediateMock1!T115)</f>
        <v>953</v>
      </c>
      <c r="U115">
        <f>MAX(0,IntermediateMock1!U115)</f>
        <v>4328</v>
      </c>
      <c r="V115">
        <f>MAX(0,IntermediateMock1!V115)</f>
        <v>1940</v>
      </c>
      <c r="W115">
        <f>MAX(0,IntermediateMock1!W115)</f>
        <v>1938</v>
      </c>
      <c r="X115">
        <f>MAX(0,IntermediateMock1!X115)</f>
        <v>1654</v>
      </c>
      <c r="Y115">
        <f>MAX(0,IntermediateMock1!Y115)</f>
        <v>3999</v>
      </c>
      <c r="Z115">
        <f>MAX(0,IntermediateMock1!Z115)</f>
        <v>2818</v>
      </c>
      <c r="AA115">
        <f>MAX(0,IntermediateMock1!AA115)</f>
        <v>2887</v>
      </c>
      <c r="AB115">
        <f>MAX(0,IntermediateMock1!AB115)</f>
        <v>2859</v>
      </c>
      <c r="AC115">
        <f>MAX(0,IntermediateMock1!AC115)</f>
        <v>2206</v>
      </c>
      <c r="AD115">
        <f>MAX(0,IntermediateMock1!AD115)</f>
        <v>1902</v>
      </c>
      <c r="AE115">
        <f>MAX(0,IntermediateMock1!AE115)</f>
        <v>1837</v>
      </c>
      <c r="AF115">
        <f>MAX(0,IntermediateMock1!AF115)</f>
        <v>0</v>
      </c>
    </row>
    <row r="116" spans="1:32" x14ac:dyDescent="0.25">
      <c r="A116" t="str">
        <f>IntermediateMock1!A116</f>
        <v>CYP2D6,rs201377835,rs28371706,CYP2D6_cnv</v>
      </c>
      <c r="C116">
        <f>MAX(0,IntermediateMock1!C116)</f>
        <v>4766</v>
      </c>
      <c r="D116">
        <f>MAX(0,IntermediateMock1!D116)</f>
        <v>1789</v>
      </c>
      <c r="E116">
        <f>MAX(0,IntermediateMock1!E116)</f>
        <v>4775</v>
      </c>
      <c r="F116">
        <f>MAX(0,IntermediateMock1!F116)</f>
        <v>3039</v>
      </c>
      <c r="G116">
        <f>MAX(0,IntermediateMock1!G116)</f>
        <v>2308</v>
      </c>
      <c r="H116">
        <f>MAX(0,IntermediateMock1!H116)</f>
        <v>2091</v>
      </c>
      <c r="I116">
        <f>MAX(0,IntermediateMock1!I116)</f>
        <v>2373</v>
      </c>
      <c r="J116">
        <f>MAX(0,IntermediateMock1!J116)</f>
        <v>4308</v>
      </c>
      <c r="K116">
        <f>MAX(0,IntermediateMock1!K116)</f>
        <v>4636</v>
      </c>
      <c r="L116">
        <f>MAX(0,IntermediateMock1!L116)</f>
        <v>5471</v>
      </c>
      <c r="M116">
        <f>MAX(0,IntermediateMock1!M116)</f>
        <v>1316</v>
      </c>
      <c r="N116">
        <f>MAX(0,IntermediateMock1!N116)</f>
        <v>2123</v>
      </c>
      <c r="O116">
        <f>MAX(0,IntermediateMock1!O116)</f>
        <v>0</v>
      </c>
      <c r="P116">
        <f>MAX(0,IntermediateMock1!P116)</f>
        <v>0</v>
      </c>
      <c r="Q116">
        <f>MAX(0,IntermediateMock1!Q116)</f>
        <v>2911</v>
      </c>
      <c r="R116">
        <f>MAX(0,IntermediateMock1!R116)</f>
        <v>2285</v>
      </c>
      <c r="S116">
        <f>MAX(0,IntermediateMock1!S116)</f>
        <v>938</v>
      </c>
      <c r="T116">
        <f>MAX(0,IntermediateMock1!T116)</f>
        <v>1261</v>
      </c>
      <c r="U116">
        <f>MAX(0,IntermediateMock1!U116)</f>
        <v>2399</v>
      </c>
      <c r="V116">
        <f>MAX(0,IntermediateMock1!V116)</f>
        <v>1910</v>
      </c>
      <c r="W116">
        <f>MAX(0,IntermediateMock1!W116)</f>
        <v>6612</v>
      </c>
      <c r="X116">
        <f>MAX(0,IntermediateMock1!X116)</f>
        <v>219</v>
      </c>
      <c r="Y116">
        <f>MAX(0,IntermediateMock1!Y116)</f>
        <v>5031</v>
      </c>
      <c r="Z116">
        <f>MAX(0,IntermediateMock1!Z116)</f>
        <v>5311</v>
      </c>
      <c r="AA116">
        <f>MAX(0,IntermediateMock1!AA116)</f>
        <v>1866</v>
      </c>
      <c r="AB116">
        <f>MAX(0,IntermediateMock1!AB116)</f>
        <v>2726</v>
      </c>
      <c r="AC116">
        <f>MAX(0,IntermediateMock1!AC116)</f>
        <v>2593</v>
      </c>
      <c r="AD116">
        <f>MAX(0,IntermediateMock1!AD116)</f>
        <v>4343</v>
      </c>
      <c r="AE116">
        <f>MAX(0,IntermediateMock1!AE116)</f>
        <v>1220</v>
      </c>
      <c r="AF116">
        <f>MAX(0,IntermediateMock1!AF116)</f>
        <v>0</v>
      </c>
    </row>
    <row r="117" spans="1:32" x14ac:dyDescent="0.25">
      <c r="A117" t="str">
        <f>IntermediateMock1!A117</f>
        <v>CYP2D6,rs72549357,rs5030862,CYP2D6_cnv,rs1065852,rs769258</v>
      </c>
      <c r="C117">
        <f>MAX(0,IntermediateMock1!C117)</f>
        <v>6074</v>
      </c>
      <c r="D117">
        <f>MAX(0,IntermediateMock1!D117)</f>
        <v>4314</v>
      </c>
      <c r="E117">
        <f>MAX(0,IntermediateMock1!E117)</f>
        <v>5099</v>
      </c>
      <c r="F117">
        <f>MAX(0,IntermediateMock1!F117)</f>
        <v>1559</v>
      </c>
      <c r="G117">
        <f>MAX(0,IntermediateMock1!G117)</f>
        <v>2509</v>
      </c>
      <c r="H117">
        <f>MAX(0,IntermediateMock1!H117)</f>
        <v>3619</v>
      </c>
      <c r="I117">
        <f>MAX(0,IntermediateMock1!I117)</f>
        <v>1912</v>
      </c>
      <c r="J117">
        <f>MAX(0,IntermediateMock1!J117)</f>
        <v>0</v>
      </c>
      <c r="K117">
        <f>MAX(0,IntermediateMock1!K117)</f>
        <v>4771</v>
      </c>
      <c r="L117">
        <f>MAX(0,IntermediateMock1!L117)</f>
        <v>4950</v>
      </c>
      <c r="M117">
        <f>MAX(0,IntermediateMock1!M117)</f>
        <v>1741</v>
      </c>
      <c r="N117">
        <f>MAX(0,IntermediateMock1!N117)</f>
        <v>3747</v>
      </c>
      <c r="O117">
        <f>MAX(0,IntermediateMock1!O117)</f>
        <v>7090</v>
      </c>
      <c r="P117">
        <f>MAX(0,IntermediateMock1!P117)</f>
        <v>0</v>
      </c>
      <c r="Q117">
        <f>MAX(0,IntermediateMock1!Q117)</f>
        <v>1375</v>
      </c>
      <c r="R117">
        <f>MAX(0,IntermediateMock1!R117)</f>
        <v>0</v>
      </c>
      <c r="S117">
        <f>MAX(0,IntermediateMock1!S117)</f>
        <v>1991</v>
      </c>
      <c r="T117">
        <f>MAX(0,IntermediateMock1!T117)</f>
        <v>2615</v>
      </c>
      <c r="U117">
        <f>MAX(0,IntermediateMock1!U117)</f>
        <v>3193</v>
      </c>
      <c r="V117">
        <f>MAX(0,IntermediateMock1!V117)</f>
        <v>2124</v>
      </c>
      <c r="W117">
        <f>MAX(0,IntermediateMock1!W117)</f>
        <v>6276</v>
      </c>
      <c r="X117">
        <f>MAX(0,IntermediateMock1!X117)</f>
        <v>3426</v>
      </c>
      <c r="Y117">
        <f>MAX(0,IntermediateMock1!Y117)</f>
        <v>3657</v>
      </c>
      <c r="Z117">
        <f>MAX(0,IntermediateMock1!Z117)</f>
        <v>6727</v>
      </c>
      <c r="AA117">
        <f>MAX(0,IntermediateMock1!AA117)</f>
        <v>5217</v>
      </c>
      <c r="AB117">
        <f>MAX(0,IntermediateMock1!AB117)</f>
        <v>4627</v>
      </c>
      <c r="AC117">
        <f>MAX(0,IntermediateMock1!AC117)</f>
        <v>5311</v>
      </c>
      <c r="AD117">
        <f>MAX(0,IntermediateMock1!AD117)</f>
        <v>2757</v>
      </c>
      <c r="AE117">
        <f>MAX(0,IntermediateMock1!AE117)</f>
        <v>3199</v>
      </c>
      <c r="AF117">
        <f>MAX(0,IntermediateMock1!AF117)</f>
        <v>0</v>
      </c>
    </row>
    <row r="118" spans="1:32" x14ac:dyDescent="0.25">
      <c r="A118" t="str">
        <f>IntermediateMock1!A118</f>
        <v>CYP2D6,CYP2D6_cnv</v>
      </c>
      <c r="C118">
        <f>MAX(0,IntermediateMock1!C118)</f>
        <v>5718</v>
      </c>
      <c r="D118">
        <f>MAX(0,IntermediateMock1!D118)</f>
        <v>5135</v>
      </c>
      <c r="E118">
        <f>MAX(0,IntermediateMock1!E118)</f>
        <v>7492</v>
      </c>
      <c r="F118">
        <f>MAX(0,IntermediateMock1!F118)</f>
        <v>244</v>
      </c>
      <c r="G118">
        <f>MAX(0,IntermediateMock1!G118)</f>
        <v>8875</v>
      </c>
      <c r="H118">
        <f>MAX(0,IntermediateMock1!H118)</f>
        <v>571</v>
      </c>
      <c r="I118">
        <f>MAX(0,IntermediateMock1!I118)</f>
        <v>2621</v>
      </c>
      <c r="J118">
        <f>MAX(0,IntermediateMock1!J118)</f>
        <v>4387</v>
      </c>
      <c r="K118">
        <f>MAX(0,IntermediateMock1!K118)</f>
        <v>8422</v>
      </c>
      <c r="L118">
        <f>MAX(0,IntermediateMock1!L118)</f>
        <v>9794</v>
      </c>
      <c r="M118">
        <f>MAX(0,IntermediateMock1!M118)</f>
        <v>7003</v>
      </c>
      <c r="N118">
        <f>MAX(0,IntermediateMock1!N118)</f>
        <v>4506</v>
      </c>
      <c r="O118">
        <f>MAX(0,IntermediateMock1!O118)</f>
        <v>4075</v>
      </c>
      <c r="P118">
        <f>MAX(0,IntermediateMock1!P118)</f>
        <v>2401</v>
      </c>
      <c r="Q118">
        <f>MAX(0,IntermediateMock1!Q118)</f>
        <v>2446</v>
      </c>
      <c r="R118">
        <f>MAX(0,IntermediateMock1!R118)</f>
        <v>1931</v>
      </c>
      <c r="S118">
        <f>MAX(0,IntermediateMock1!S118)</f>
        <v>5102</v>
      </c>
      <c r="T118">
        <f>MAX(0,IntermediateMock1!T118)</f>
        <v>4386</v>
      </c>
      <c r="U118">
        <f>MAX(0,IntermediateMock1!U118)</f>
        <v>4831</v>
      </c>
      <c r="V118">
        <f>MAX(0,IntermediateMock1!V118)</f>
        <v>5104</v>
      </c>
      <c r="W118">
        <f>MAX(0,IntermediateMock1!W118)</f>
        <v>1534</v>
      </c>
      <c r="X118">
        <f>MAX(0,IntermediateMock1!X118)</f>
        <v>4737</v>
      </c>
      <c r="Y118">
        <f>MAX(0,IntermediateMock1!Y118)</f>
        <v>2361</v>
      </c>
      <c r="Z118">
        <f>MAX(0,IntermediateMock1!Z118)</f>
        <v>1063</v>
      </c>
      <c r="AA118">
        <f>MAX(0,IntermediateMock1!AA118)</f>
        <v>4952</v>
      </c>
      <c r="AB118">
        <f>MAX(0,IntermediateMock1!AB118)</f>
        <v>4651</v>
      </c>
      <c r="AC118">
        <f>MAX(0,IntermediateMock1!AC118)</f>
        <v>9342</v>
      </c>
      <c r="AD118">
        <f>MAX(0,IntermediateMock1!AD118)</f>
        <v>3264</v>
      </c>
      <c r="AE118">
        <f>MAX(0,IntermediateMock1!AE118)</f>
        <v>1986</v>
      </c>
      <c r="AF118">
        <f>MAX(0,IntermediateMock1!AF118)</f>
        <v>0</v>
      </c>
    </row>
    <row r="119" spans="1:32" x14ac:dyDescent="0.25">
      <c r="A119" t="str">
        <f>IntermediateMock1!A119</f>
        <v>CYP2D6,rs1080985</v>
      </c>
      <c r="C119">
        <f>MAX(0,IntermediateMock1!C119)</f>
        <v>3586</v>
      </c>
      <c r="D119">
        <f>MAX(0,IntermediateMock1!D119)</f>
        <v>5773</v>
      </c>
      <c r="E119">
        <f>MAX(0,IntermediateMock1!E119)</f>
        <v>7730</v>
      </c>
      <c r="F119">
        <f>MAX(0,IntermediateMock1!F119)</f>
        <v>1161</v>
      </c>
      <c r="G119">
        <f>MAX(0,IntermediateMock1!G119)</f>
        <v>1683</v>
      </c>
      <c r="H119">
        <f>MAX(0,IntermediateMock1!H119)</f>
        <v>3074</v>
      </c>
      <c r="I119">
        <f>MAX(0,IntermediateMock1!I119)</f>
        <v>4992</v>
      </c>
      <c r="J119">
        <f>MAX(0,IntermediateMock1!J119)</f>
        <v>3114</v>
      </c>
      <c r="K119">
        <f>MAX(0,IntermediateMock1!K119)</f>
        <v>4761</v>
      </c>
      <c r="L119">
        <f>MAX(0,IntermediateMock1!L119)</f>
        <v>3999</v>
      </c>
      <c r="M119">
        <f>MAX(0,IntermediateMock1!M119)</f>
        <v>3895</v>
      </c>
      <c r="N119">
        <f>MAX(0,IntermediateMock1!N119)</f>
        <v>1610</v>
      </c>
      <c r="O119">
        <f>MAX(0,IntermediateMock1!O119)</f>
        <v>2886</v>
      </c>
      <c r="P119">
        <f>MAX(0,IntermediateMock1!P119)</f>
        <v>5302</v>
      </c>
      <c r="Q119">
        <f>MAX(0,IntermediateMock1!Q119)</f>
        <v>1580</v>
      </c>
      <c r="R119">
        <f>MAX(0,IntermediateMock1!R119)</f>
        <v>414</v>
      </c>
      <c r="S119">
        <f>MAX(0,IntermediateMock1!S119)</f>
        <v>7001</v>
      </c>
      <c r="T119">
        <f>MAX(0,IntermediateMock1!T119)</f>
        <v>1699</v>
      </c>
      <c r="U119">
        <f>MAX(0,IntermediateMock1!U119)</f>
        <v>3423</v>
      </c>
      <c r="V119">
        <f>MAX(0,IntermediateMock1!V119)</f>
        <v>5733</v>
      </c>
      <c r="W119">
        <f>MAX(0,IntermediateMock1!W119)</f>
        <v>5449</v>
      </c>
      <c r="X119">
        <f>MAX(0,IntermediateMock1!X119)</f>
        <v>3524</v>
      </c>
      <c r="Y119">
        <f>MAX(0,IntermediateMock1!Y119)</f>
        <v>9050</v>
      </c>
      <c r="Z119">
        <f>MAX(0,IntermediateMock1!Z119)</f>
        <v>5756</v>
      </c>
      <c r="AA119">
        <f>MAX(0,IntermediateMock1!AA119)</f>
        <v>3407</v>
      </c>
      <c r="AB119">
        <f>MAX(0,IntermediateMock1!AB119)</f>
        <v>3814</v>
      </c>
      <c r="AC119">
        <f>MAX(0,IntermediateMock1!AC119)</f>
        <v>2403</v>
      </c>
      <c r="AD119">
        <f>MAX(0,IntermediateMock1!AD119)</f>
        <v>5742</v>
      </c>
      <c r="AE119">
        <f>MAX(0,IntermediateMock1!AE119)</f>
        <v>3862</v>
      </c>
      <c r="AF119">
        <f>MAX(0,IntermediateMock1!AF119)</f>
        <v>0</v>
      </c>
    </row>
    <row r="120" spans="1:32" x14ac:dyDescent="0.25">
      <c r="A120" t="str">
        <f>IntermediateMock1!A120</f>
        <v>HTR2C,rs3813929</v>
      </c>
      <c r="C120">
        <f>MAX(0,IntermediateMock1!C120)</f>
        <v>6675</v>
      </c>
      <c r="D120">
        <f>MAX(0,IntermediateMock1!D120)</f>
        <v>6179</v>
      </c>
      <c r="E120">
        <f>MAX(0,IntermediateMock1!E120)</f>
        <v>6641</v>
      </c>
      <c r="F120">
        <f>MAX(0,IntermediateMock1!F120)</f>
        <v>2856</v>
      </c>
      <c r="G120">
        <f>MAX(0,IntermediateMock1!G120)</f>
        <v>6692</v>
      </c>
      <c r="H120">
        <f>MAX(0,IntermediateMock1!H120)</f>
        <v>3653</v>
      </c>
      <c r="I120">
        <f>MAX(0,IntermediateMock1!I120)</f>
        <v>1986</v>
      </c>
      <c r="J120">
        <f>MAX(0,IntermediateMock1!J120)</f>
        <v>6141</v>
      </c>
      <c r="K120">
        <f>MAX(0,IntermediateMock1!K120)</f>
        <v>4289</v>
      </c>
      <c r="L120">
        <f>MAX(0,IntermediateMock1!L120)</f>
        <v>5669</v>
      </c>
      <c r="M120">
        <f>MAX(0,IntermediateMock1!M120)</f>
        <v>5856</v>
      </c>
      <c r="N120">
        <f>MAX(0,IntermediateMock1!N120)</f>
        <v>7236</v>
      </c>
      <c r="O120">
        <f>MAX(0,IntermediateMock1!O120)</f>
        <v>4869</v>
      </c>
      <c r="P120">
        <f>MAX(0,IntermediateMock1!P120)</f>
        <v>3792</v>
      </c>
      <c r="Q120">
        <f>MAX(0,IntermediateMock1!Q120)</f>
        <v>3164</v>
      </c>
      <c r="R120">
        <f>MAX(0,IntermediateMock1!R120)</f>
        <v>4266</v>
      </c>
      <c r="S120">
        <f>MAX(0,IntermediateMock1!S120)</f>
        <v>7112</v>
      </c>
      <c r="T120">
        <f>MAX(0,IntermediateMock1!T120)</f>
        <v>4787</v>
      </c>
      <c r="U120">
        <f>MAX(0,IntermediateMock1!U120)</f>
        <v>3236</v>
      </c>
      <c r="V120">
        <f>MAX(0,IntermediateMock1!V120)</f>
        <v>6671</v>
      </c>
      <c r="W120">
        <f>MAX(0,IntermediateMock1!W120)</f>
        <v>4292</v>
      </c>
      <c r="X120">
        <f>MAX(0,IntermediateMock1!X120)</f>
        <v>4860</v>
      </c>
      <c r="Y120">
        <f>MAX(0,IntermediateMock1!Y120)</f>
        <v>7831</v>
      </c>
      <c r="Z120">
        <f>MAX(0,IntermediateMock1!Z120)</f>
        <v>8486</v>
      </c>
      <c r="AA120">
        <f>MAX(0,IntermediateMock1!AA120)</f>
        <v>3350</v>
      </c>
      <c r="AB120">
        <f>MAX(0,IntermediateMock1!AB120)</f>
        <v>3743</v>
      </c>
      <c r="AC120">
        <f>MAX(0,IntermediateMock1!AC120)</f>
        <v>6392</v>
      </c>
      <c r="AD120">
        <f>MAX(0,IntermediateMock1!AD120)</f>
        <v>9197</v>
      </c>
      <c r="AE120">
        <f>MAX(0,IntermediateMock1!AE120)</f>
        <v>4366</v>
      </c>
      <c r="AF120">
        <f>MAX(0,IntermediateMock1!AF120)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0"/>
  <sheetViews>
    <sheetView tabSelected="1" workbookViewId="0">
      <selection activeCell="R120" sqref="R120"/>
    </sheetView>
  </sheetViews>
  <sheetFormatPr defaultRowHeight="15" x14ac:dyDescent="0.25"/>
  <sheetData>
    <row r="1" spans="1:31" x14ac:dyDescent="0.25">
      <c r="A1" t="str">
        <f>IntermediateMock1!A1</f>
        <v>Gene</v>
      </c>
      <c r="B1" t="str">
        <f>IntermediateMock1!B1</f>
        <v>Target</v>
      </c>
      <c r="C1" t="str">
        <f>IntermediateMock1!C1</f>
        <v>IonCode_0101</v>
      </c>
      <c r="D1" t="str">
        <f>IntermediateMock1!D1</f>
        <v>IonCode_0102</v>
      </c>
      <c r="E1" t="str">
        <f>IntermediateMock1!E1</f>
        <v>IonCode_0103</v>
      </c>
      <c r="F1" t="str">
        <f>IntermediateMock1!F1</f>
        <v>IonCode_0104</v>
      </c>
      <c r="G1" t="str">
        <f>IntermediateMock1!G1</f>
        <v>IonCode_0106</v>
      </c>
      <c r="H1" t="str">
        <f>IntermediateMock1!H1</f>
        <v>IonCode_0107</v>
      </c>
      <c r="I1" t="str">
        <f>IntermediateMock1!I1</f>
        <v>IonCode_0108</v>
      </c>
      <c r="J1" t="str">
        <f>IntermediateMock1!J1</f>
        <v>IonCode_0109</v>
      </c>
      <c r="K1" t="str">
        <f>IntermediateMock1!K1</f>
        <v>IonCode_0110</v>
      </c>
      <c r="L1" t="str">
        <f>IntermediateMock1!L1</f>
        <v>IonCode_0111</v>
      </c>
      <c r="M1" t="str">
        <f>IntermediateMock1!M1</f>
        <v>IonCode_0112</v>
      </c>
      <c r="N1" t="str">
        <f>IntermediateMock1!N1</f>
        <v>IonCode_0114</v>
      </c>
      <c r="O1" t="str">
        <f>IntermediateMock1!O1</f>
        <v>IonCode_0115</v>
      </c>
      <c r="P1" t="str">
        <f>IntermediateMock1!P1</f>
        <v>IonCode_0116</v>
      </c>
      <c r="Q1" t="str">
        <f>IntermediateMock1!Q1</f>
        <v>IonCode_0117</v>
      </c>
      <c r="R1" t="str">
        <f>IntermediateMock1!R1</f>
        <v>IonCode_0118</v>
      </c>
      <c r="S1" t="str">
        <f>IntermediateMock1!S1</f>
        <v>IonCode_0119</v>
      </c>
      <c r="T1" t="str">
        <f>IntermediateMock1!T1</f>
        <v>IonCode_0120</v>
      </c>
      <c r="U1" t="str">
        <f>IntermediateMock1!U1</f>
        <v>IonCode_0121</v>
      </c>
      <c r="V1" t="str">
        <f>IntermediateMock1!V1</f>
        <v>IonCode_0122</v>
      </c>
      <c r="W1" t="str">
        <f>IntermediateMock1!W1</f>
        <v>IonCode_0123</v>
      </c>
      <c r="X1" t="str">
        <f>IntermediateMock1!X1</f>
        <v>IonCode_0124</v>
      </c>
      <c r="Y1" t="str">
        <f>IntermediateMock1!Y1</f>
        <v>IonCode_0126</v>
      </c>
      <c r="Z1" t="str">
        <f>IntermediateMock1!Z1</f>
        <v>IonCode_0127</v>
      </c>
      <c r="AA1" t="str">
        <f>IntermediateMock1!AA1</f>
        <v>IonCode_0128</v>
      </c>
      <c r="AB1" t="str">
        <f>IntermediateMock1!AB1</f>
        <v>IonCode_0129</v>
      </c>
      <c r="AC1" t="str">
        <f>IntermediateMock1!AC1</f>
        <v>IonCode_0130</v>
      </c>
      <c r="AD1" t="str">
        <f>IntermediateMock1!AD1</f>
        <v>IonCode_0131</v>
      </c>
      <c r="AE1" t="str">
        <f>IntermediateMock1!AE1</f>
        <v>IonCode_0132</v>
      </c>
    </row>
    <row r="2" spans="1:31" x14ac:dyDescent="0.25">
      <c r="A2" t="str">
        <f>IntermediateMock1!A2</f>
        <v>MTHFR,rs1801131</v>
      </c>
      <c r="B2" t="str">
        <f>IntermediateMock1!B2</f>
        <v>SP_1.3717</v>
      </c>
      <c r="C2">
        <f>MAX(0,IntermediateMock2!C2)</f>
        <v>4340</v>
      </c>
      <c r="D2">
        <f>MAX(0,IntermediateMock2!D2)</f>
        <v>4195</v>
      </c>
      <c r="E2">
        <f>MAX(0,IntermediateMock2!E2)</f>
        <v>5775</v>
      </c>
      <c r="F2">
        <f>MAX(0,IntermediateMock2!F2)</f>
        <v>4961</v>
      </c>
      <c r="G2">
        <f>MAX(0,IntermediateMock2!G2)</f>
        <v>3769</v>
      </c>
      <c r="H2">
        <f>MAX(0,IntermediateMock2!H2)</f>
        <v>4392</v>
      </c>
      <c r="I2">
        <f>MAX(0,IntermediateMock2!I2)</f>
        <v>6203</v>
      </c>
      <c r="J2">
        <f>MAX(0,IntermediateMock2!J2)</f>
        <v>8074</v>
      </c>
      <c r="K2">
        <f>MAX(0,IntermediateMock2!K2)</f>
        <v>2595</v>
      </c>
      <c r="L2">
        <f>MAX(0,IntermediateMock2!L2)</f>
        <v>5144</v>
      </c>
      <c r="M2">
        <f>MAX(0,IntermediateMock2!M2)</f>
        <v>3920</v>
      </c>
      <c r="N2">
        <f>MAX(0,IntermediateMock2!N2)</f>
        <v>8832</v>
      </c>
      <c r="O2">
        <f>MAX(0,IntermediateMock2!O2)</f>
        <v>4633</v>
      </c>
      <c r="P2">
        <f>MAX(0,IntermediateMock2!P2)</f>
        <v>5298</v>
      </c>
      <c r="Q2">
        <f>MAX(0,IntermediateMock2!Q2)</f>
        <v>4038</v>
      </c>
      <c r="R2">
        <f>MAX(0,IntermediateMock2!R2)</f>
        <v>5553</v>
      </c>
      <c r="S2">
        <f>MAX(0,IntermediateMock2!S2)</f>
        <v>6462</v>
      </c>
      <c r="T2">
        <f>MAX(0,IntermediateMock2!T2)</f>
        <v>5552</v>
      </c>
      <c r="U2">
        <f>MAX(0,IntermediateMock2!U2)</f>
        <v>4035</v>
      </c>
      <c r="V2">
        <f>MAX(0,IntermediateMock2!V2)</f>
        <v>2546</v>
      </c>
      <c r="W2">
        <f>MAX(0,IntermediateMock2!W2)</f>
        <v>5007</v>
      </c>
      <c r="X2">
        <f>MAX(0,IntermediateMock2!X2)</f>
        <v>1636</v>
      </c>
      <c r="Y2">
        <f>MAX(0,IntermediateMock2!Y2)</f>
        <v>4336</v>
      </c>
      <c r="Z2">
        <f>MAX(0,IntermediateMock2!Z2)</f>
        <v>6039</v>
      </c>
      <c r="AA2">
        <f>MAX(0,IntermediateMock2!AA2)</f>
        <v>1951</v>
      </c>
      <c r="AB2">
        <f>MAX(0,IntermediateMock2!AB2)</f>
        <v>2319</v>
      </c>
      <c r="AC2">
        <f>MAX(0,IntermediateMock2!AC2)</f>
        <v>8846</v>
      </c>
      <c r="AD2">
        <f>MAX(0,IntermediateMock2!AD2)</f>
        <v>4127</v>
      </c>
      <c r="AE2">
        <f>MAX(0,IntermediateMock2!AE2)</f>
        <v>3295</v>
      </c>
    </row>
    <row r="3" spans="1:31" x14ac:dyDescent="0.25">
      <c r="A3" t="str">
        <f>IntermediateMock1!A3</f>
        <v>MTHFR,rs1801133</v>
      </c>
      <c r="B3" t="str">
        <f>IntermediateMock1!B3</f>
        <v>SP_2.40722</v>
      </c>
      <c r="C3">
        <f>MAX(0,IntermediateMock2!C3)</f>
        <v>3337</v>
      </c>
      <c r="D3">
        <f>MAX(0,IntermediateMock2!D3)</f>
        <v>5413</v>
      </c>
      <c r="E3">
        <f>MAX(0,IntermediateMock2!E3)</f>
        <v>7694</v>
      </c>
      <c r="F3">
        <f>MAX(0,IntermediateMock2!F3)</f>
        <v>4001</v>
      </c>
      <c r="G3">
        <f>MAX(0,IntermediateMock2!G3)</f>
        <v>5096</v>
      </c>
      <c r="H3">
        <f>MAX(0,IntermediateMock2!H3)</f>
        <v>7015</v>
      </c>
      <c r="I3">
        <f>MAX(0,IntermediateMock2!I3)</f>
        <v>4775</v>
      </c>
      <c r="J3">
        <f>MAX(0,IntermediateMock2!J3)</f>
        <v>5313</v>
      </c>
      <c r="K3">
        <f>MAX(0,IntermediateMock2!K3)</f>
        <v>3971</v>
      </c>
      <c r="L3">
        <f>MAX(0,IntermediateMock2!L3)</f>
        <v>6342</v>
      </c>
      <c r="M3">
        <f>MAX(0,IntermediateMock2!M3)</f>
        <v>2713</v>
      </c>
      <c r="N3">
        <f>MAX(0,IntermediateMock2!N3)</f>
        <v>12219</v>
      </c>
      <c r="O3">
        <f>MAX(0,IntermediateMock2!O3)</f>
        <v>5953</v>
      </c>
      <c r="P3">
        <f>MAX(0,IntermediateMock2!P3)</f>
        <v>6199</v>
      </c>
      <c r="Q3">
        <f>MAX(0,IntermediateMock2!Q3)</f>
        <v>5304</v>
      </c>
      <c r="R3">
        <f>MAX(0,IntermediateMock2!R3)</f>
        <v>6930</v>
      </c>
      <c r="S3">
        <f>MAX(0,IntermediateMock2!S3)</f>
        <v>7422</v>
      </c>
      <c r="T3">
        <f>MAX(0,IntermediateMock2!T3)</f>
        <v>4776</v>
      </c>
      <c r="U3">
        <f>MAX(0,IntermediateMock2!U3)</f>
        <v>5125</v>
      </c>
      <c r="V3">
        <f>MAX(0,IntermediateMock2!V3)</f>
        <v>3416</v>
      </c>
      <c r="W3">
        <f>MAX(0,IntermediateMock2!W3)</f>
        <v>6434</v>
      </c>
      <c r="X3">
        <f>MAX(0,IntermediateMock2!X3)</f>
        <v>3202</v>
      </c>
      <c r="Y3">
        <f>MAX(0,IntermediateMock2!Y3)</f>
        <v>7049</v>
      </c>
      <c r="Z3">
        <f>MAX(0,IntermediateMock2!Z3)</f>
        <v>4784</v>
      </c>
      <c r="AA3">
        <f>MAX(0,IntermediateMock2!AA3)</f>
        <v>3786</v>
      </c>
      <c r="AB3">
        <f>MAX(0,IntermediateMock2!AB3)</f>
        <v>1915</v>
      </c>
      <c r="AC3">
        <f>MAX(0,IntermediateMock2!AC3)</f>
        <v>6407</v>
      </c>
      <c r="AD3">
        <f>MAX(0,IntermediateMock2!AD3)</f>
        <v>7114</v>
      </c>
      <c r="AE3">
        <f>MAX(0,IntermediateMock2!AE3)</f>
        <v>1784</v>
      </c>
    </row>
    <row r="4" spans="1:31" x14ac:dyDescent="0.25">
      <c r="A4" t="str">
        <f>IntermediateMock1!A4</f>
        <v>OPRD1,rs2236857</v>
      </c>
      <c r="B4" t="str">
        <f>IntermediateMock1!B4</f>
        <v>SP_3.18144</v>
      </c>
      <c r="C4">
        <f>MAX(0,IntermediateMock2!C4)</f>
        <v>2636</v>
      </c>
      <c r="D4">
        <f>MAX(0,IntermediateMock2!D4)</f>
        <v>6057</v>
      </c>
      <c r="E4">
        <f>MAX(0,IntermediateMock2!E4)</f>
        <v>4613</v>
      </c>
      <c r="F4">
        <f>MAX(0,IntermediateMock2!F4)</f>
        <v>4700</v>
      </c>
      <c r="G4">
        <f>MAX(0,IntermediateMock2!G4)</f>
        <v>2656</v>
      </c>
      <c r="H4">
        <f>MAX(0,IntermediateMock2!H4)</f>
        <v>5738</v>
      </c>
      <c r="I4">
        <f>MAX(0,IntermediateMock2!I4)</f>
        <v>5025</v>
      </c>
      <c r="J4">
        <f>MAX(0,IntermediateMock2!J4)</f>
        <v>5784</v>
      </c>
      <c r="K4">
        <f>MAX(0,IntermediateMock2!K4)</f>
        <v>3960</v>
      </c>
      <c r="L4">
        <f>MAX(0,IntermediateMock2!L4)</f>
        <v>5574</v>
      </c>
      <c r="M4">
        <f>MAX(0,IntermediateMock2!M4)</f>
        <v>3182</v>
      </c>
      <c r="N4">
        <f>MAX(0,IntermediateMock2!N4)</f>
        <v>6573</v>
      </c>
      <c r="O4">
        <f>MAX(0,IntermediateMock2!O4)</f>
        <v>4328</v>
      </c>
      <c r="P4">
        <f>MAX(0,IntermediateMock2!P4)</f>
        <v>5610</v>
      </c>
      <c r="Q4">
        <f>MAX(0,IntermediateMock2!Q4)</f>
        <v>3791</v>
      </c>
      <c r="R4">
        <f>MAX(0,IntermediateMock2!R4)</f>
        <v>5577</v>
      </c>
      <c r="S4">
        <f>MAX(0,IntermediateMock2!S4)</f>
        <v>4672</v>
      </c>
      <c r="T4">
        <f>MAX(0,IntermediateMock2!T4)</f>
        <v>4720</v>
      </c>
      <c r="U4">
        <f>MAX(0,IntermediateMock2!U4)</f>
        <v>5005</v>
      </c>
      <c r="V4">
        <f>MAX(0,IntermediateMock2!V4)</f>
        <v>4527</v>
      </c>
      <c r="W4">
        <f>MAX(0,IntermediateMock2!W4)</f>
        <v>5134</v>
      </c>
      <c r="X4">
        <f>MAX(0,IntermediateMock2!X4)</f>
        <v>2821</v>
      </c>
      <c r="Y4">
        <f>MAX(0,IntermediateMock2!Y4)</f>
        <v>6266</v>
      </c>
      <c r="Z4">
        <f>MAX(0,IntermediateMock2!Z4)</f>
        <v>4407</v>
      </c>
      <c r="AA4">
        <f>MAX(0,IntermediateMock2!AA4)</f>
        <v>1901</v>
      </c>
      <c r="AB4">
        <f>MAX(0,IntermediateMock2!AB4)</f>
        <v>2676</v>
      </c>
      <c r="AC4">
        <f>MAX(0,IntermediateMock2!AC4)</f>
        <v>4972</v>
      </c>
      <c r="AD4">
        <f>MAX(0,IntermediateMock2!AD4)</f>
        <v>9062</v>
      </c>
      <c r="AE4">
        <f>MAX(0,IntermediateMock2!AE4)</f>
        <v>2191</v>
      </c>
    </row>
    <row r="5" spans="1:31" x14ac:dyDescent="0.25">
      <c r="A5" t="str">
        <f>IntermediateMock1!A5</f>
        <v>DPYD,rs1801268</v>
      </c>
      <c r="B5" t="str">
        <f>IntermediateMock1!B5</f>
        <v>SP_4.62861</v>
      </c>
      <c r="C5">
        <f>MAX(0,IntermediateMock2!C5)</f>
        <v>3766</v>
      </c>
      <c r="D5">
        <f>MAX(0,IntermediateMock2!D5)</f>
        <v>6019</v>
      </c>
      <c r="E5">
        <f>MAX(0,IntermediateMock2!E5)</f>
        <v>5465</v>
      </c>
      <c r="F5">
        <f>MAX(0,IntermediateMock2!F5)</f>
        <v>4619</v>
      </c>
      <c r="G5">
        <f>MAX(0,IntermediateMock2!G5)</f>
        <v>3889</v>
      </c>
      <c r="H5">
        <f>MAX(0,IntermediateMock2!H5)</f>
        <v>6086</v>
      </c>
      <c r="I5">
        <f>MAX(0,IntermediateMock2!I5)</f>
        <v>4262</v>
      </c>
      <c r="J5">
        <f>MAX(0,IntermediateMock2!J5)</f>
        <v>5933</v>
      </c>
      <c r="K5">
        <f>MAX(0,IntermediateMock2!K5)</f>
        <v>3300</v>
      </c>
      <c r="L5">
        <f>MAX(0,IntermediateMock2!L5)</f>
        <v>4133</v>
      </c>
      <c r="M5">
        <f>MAX(0,IntermediateMock2!M5)</f>
        <v>4389</v>
      </c>
      <c r="N5">
        <f>MAX(0,IntermediateMock2!N5)</f>
        <v>8038</v>
      </c>
      <c r="O5">
        <f>MAX(0,IntermediateMock2!O5)</f>
        <v>4819</v>
      </c>
      <c r="P5">
        <f>MAX(0,IntermediateMock2!P5)</f>
        <v>6198</v>
      </c>
      <c r="Q5">
        <f>MAX(0,IntermediateMock2!Q5)</f>
        <v>3714</v>
      </c>
      <c r="R5">
        <f>MAX(0,IntermediateMock2!R5)</f>
        <v>5585</v>
      </c>
      <c r="S5">
        <f>MAX(0,IntermediateMock2!S5)</f>
        <v>4069</v>
      </c>
      <c r="T5">
        <f>MAX(0,IntermediateMock2!T5)</f>
        <v>6393</v>
      </c>
      <c r="U5">
        <f>MAX(0,IntermediateMock2!U5)</f>
        <v>6116</v>
      </c>
      <c r="V5">
        <f>MAX(0,IntermediateMock2!V5)</f>
        <v>2742</v>
      </c>
      <c r="W5">
        <f>MAX(0,IntermediateMock2!W5)</f>
        <v>4032</v>
      </c>
      <c r="X5">
        <f>MAX(0,IntermediateMock2!X5)</f>
        <v>3331</v>
      </c>
      <c r="Y5">
        <f>MAX(0,IntermediateMock2!Y5)</f>
        <v>4282</v>
      </c>
      <c r="Z5">
        <f>MAX(0,IntermediateMock2!Z5)</f>
        <v>3904</v>
      </c>
      <c r="AA5">
        <f>MAX(0,IntermediateMock2!AA5)</f>
        <v>2016</v>
      </c>
      <c r="AB5">
        <f>MAX(0,IntermediateMock2!AB5)</f>
        <v>1668</v>
      </c>
      <c r="AC5">
        <f>MAX(0,IntermediateMock2!AC5)</f>
        <v>6131</v>
      </c>
      <c r="AD5">
        <f>MAX(0,IntermediateMock2!AD5)</f>
        <v>4558</v>
      </c>
      <c r="AE5">
        <f>MAX(0,IntermediateMock2!AE5)</f>
        <v>3104</v>
      </c>
    </row>
    <row r="6" spans="1:31" x14ac:dyDescent="0.25">
      <c r="A6" t="str">
        <f>IntermediateMock1!A6</f>
        <v>DPYD,rs1801267</v>
      </c>
      <c r="B6" t="str">
        <f>IntermediateMock1!B6</f>
        <v>SP_5.19856</v>
      </c>
      <c r="C6">
        <f>MAX(0,IntermediateMock2!C6)</f>
        <v>2717</v>
      </c>
      <c r="D6">
        <f>MAX(0,IntermediateMock2!D6)</f>
        <v>6002</v>
      </c>
      <c r="E6">
        <f>MAX(0,IntermediateMock2!E6)</f>
        <v>3389</v>
      </c>
      <c r="F6">
        <f>MAX(0,IntermediateMock2!F6)</f>
        <v>1986</v>
      </c>
      <c r="G6">
        <f>MAX(0,IntermediateMock2!G6)</f>
        <v>3384</v>
      </c>
      <c r="H6">
        <f>MAX(0,IntermediateMock2!H6)</f>
        <v>4064</v>
      </c>
      <c r="I6">
        <f>MAX(0,IntermediateMock2!I6)</f>
        <v>3318</v>
      </c>
      <c r="J6">
        <f>MAX(0,IntermediateMock2!J6)</f>
        <v>3788</v>
      </c>
      <c r="K6">
        <f>MAX(0,IntermediateMock2!K6)</f>
        <v>2312</v>
      </c>
      <c r="L6">
        <f>MAX(0,IntermediateMock2!L6)</f>
        <v>3444</v>
      </c>
      <c r="M6">
        <f>MAX(0,IntermediateMock2!M6)</f>
        <v>3316</v>
      </c>
      <c r="N6">
        <f>MAX(0,IntermediateMock2!N6)</f>
        <v>4916</v>
      </c>
      <c r="O6">
        <f>MAX(0,IntermediateMock2!O6)</f>
        <v>3739</v>
      </c>
      <c r="P6">
        <f>MAX(0,IntermediateMock2!P6)</f>
        <v>2478</v>
      </c>
      <c r="Q6">
        <f>MAX(0,IntermediateMock2!Q6)</f>
        <v>3823</v>
      </c>
      <c r="R6">
        <f>MAX(0,IntermediateMock2!R6)</f>
        <v>3565</v>
      </c>
      <c r="S6">
        <f>MAX(0,IntermediateMock2!S6)</f>
        <v>3583</v>
      </c>
      <c r="T6">
        <f>MAX(0,IntermediateMock2!T6)</f>
        <v>4414</v>
      </c>
      <c r="U6">
        <f>MAX(0,IntermediateMock2!U6)</f>
        <v>4043</v>
      </c>
      <c r="V6">
        <f>MAX(0,IntermediateMock2!V6)</f>
        <v>3155</v>
      </c>
      <c r="W6">
        <f>MAX(0,IntermediateMock2!W6)</f>
        <v>3392</v>
      </c>
      <c r="X6">
        <f>MAX(0,IntermediateMock2!X6)</f>
        <v>1166</v>
      </c>
      <c r="Y6">
        <f>MAX(0,IntermediateMock2!Y6)</f>
        <v>4001</v>
      </c>
      <c r="Z6">
        <f>MAX(0,IntermediateMock2!Z6)</f>
        <v>2905</v>
      </c>
      <c r="AA6">
        <f>MAX(0,IntermediateMock2!AA6)</f>
        <v>2143</v>
      </c>
      <c r="AB6">
        <f>MAX(0,IntermediateMock2!AB6)</f>
        <v>1450</v>
      </c>
      <c r="AC6">
        <f>MAX(0,IntermediateMock2!AC6)</f>
        <v>3667</v>
      </c>
      <c r="AD6">
        <f>MAX(0,IntermediateMock2!AD6)</f>
        <v>3922</v>
      </c>
      <c r="AE6">
        <f>MAX(0,IntermediateMock2!AE6)</f>
        <v>1658</v>
      </c>
    </row>
    <row r="7" spans="1:31" x14ac:dyDescent="0.25">
      <c r="A7" t="str">
        <f>IntermediateMock1!A7</f>
        <v>DPYD,rs1801265</v>
      </c>
      <c r="B7" t="str">
        <f>IntermediateMock1!B7</f>
        <v>SP_6.96</v>
      </c>
      <c r="C7">
        <f>MAX(0,IntermediateMock2!C7)</f>
        <v>3095</v>
      </c>
      <c r="D7">
        <f>MAX(0,IntermediateMock2!D7)</f>
        <v>5416</v>
      </c>
      <c r="E7">
        <f>MAX(0,IntermediateMock2!E7)</f>
        <v>6089</v>
      </c>
      <c r="F7">
        <f>MAX(0,IntermediateMock2!F7)</f>
        <v>3383</v>
      </c>
      <c r="G7">
        <f>MAX(0,IntermediateMock2!G7)</f>
        <v>3097</v>
      </c>
      <c r="H7">
        <f>MAX(0,IntermediateMock2!H7)</f>
        <v>3824</v>
      </c>
      <c r="I7">
        <f>MAX(0,IntermediateMock2!I7)</f>
        <v>4214</v>
      </c>
      <c r="J7">
        <f>MAX(0,IntermediateMock2!J7)</f>
        <v>4528</v>
      </c>
      <c r="K7">
        <f>MAX(0,IntermediateMock2!K7)</f>
        <v>2534</v>
      </c>
      <c r="L7">
        <f>MAX(0,IntermediateMock2!L7)</f>
        <v>4604</v>
      </c>
      <c r="M7">
        <f>MAX(0,IntermediateMock2!M7)</f>
        <v>3338</v>
      </c>
      <c r="N7">
        <f>MAX(0,IntermediateMock2!N7)</f>
        <v>6282</v>
      </c>
      <c r="O7">
        <f>MAX(0,IntermediateMock2!O7)</f>
        <v>4026</v>
      </c>
      <c r="P7">
        <f>MAX(0,IntermediateMock2!P7)</f>
        <v>4553</v>
      </c>
      <c r="Q7">
        <f>MAX(0,IntermediateMock2!Q7)</f>
        <v>3565</v>
      </c>
      <c r="R7">
        <f>MAX(0,IntermediateMock2!R7)</f>
        <v>4351</v>
      </c>
      <c r="S7">
        <f>MAX(0,IntermediateMock2!S7)</f>
        <v>3385</v>
      </c>
      <c r="T7">
        <f>MAX(0,IntermediateMock2!T7)</f>
        <v>3978</v>
      </c>
      <c r="U7">
        <f>MAX(0,IntermediateMock2!U7)</f>
        <v>4705</v>
      </c>
      <c r="V7">
        <f>MAX(0,IntermediateMock2!V7)</f>
        <v>2785</v>
      </c>
      <c r="W7">
        <f>MAX(0,IntermediateMock2!W7)</f>
        <v>4596</v>
      </c>
      <c r="X7">
        <f>MAX(0,IntermediateMock2!X7)</f>
        <v>2157</v>
      </c>
      <c r="Y7">
        <f>MAX(0,IntermediateMock2!Y7)</f>
        <v>4030</v>
      </c>
      <c r="Z7">
        <f>MAX(0,IntermediateMock2!Z7)</f>
        <v>3743</v>
      </c>
      <c r="AA7">
        <f>MAX(0,IntermediateMock2!AA7)</f>
        <v>2015</v>
      </c>
      <c r="AB7">
        <f>MAX(0,IntermediateMock2!AB7)</f>
        <v>1697</v>
      </c>
      <c r="AC7">
        <f>MAX(0,IntermediateMock2!AC7)</f>
        <v>3958</v>
      </c>
      <c r="AD7">
        <f>MAX(0,IntermediateMock2!AD7)</f>
        <v>4733</v>
      </c>
      <c r="AE7">
        <f>MAX(0,IntermediateMock2!AE7)</f>
        <v>2450</v>
      </c>
    </row>
    <row r="8" spans="1:31" x14ac:dyDescent="0.25">
      <c r="A8" t="str">
        <f>IntermediateMock1!A8</f>
        <v>F5,rs6025</v>
      </c>
      <c r="B8" t="str">
        <f>IntermediateMock1!B8</f>
        <v>SP_7.23700</v>
      </c>
      <c r="C8">
        <f>MAX(0,IntermediateMock2!C8)</f>
        <v>8550</v>
      </c>
      <c r="D8">
        <f>MAX(0,IntermediateMock2!D8)</f>
        <v>8206</v>
      </c>
      <c r="E8">
        <f>MAX(0,IntermediateMock2!E8)</f>
        <v>9307</v>
      </c>
      <c r="F8">
        <f>MAX(0,IntermediateMock2!F8)</f>
        <v>8037</v>
      </c>
      <c r="G8">
        <f>MAX(0,IntermediateMock2!G8)</f>
        <v>5060</v>
      </c>
      <c r="H8">
        <f>MAX(0,IntermediateMock2!H8)</f>
        <v>6929</v>
      </c>
      <c r="I8">
        <f>MAX(0,IntermediateMock2!I8)</f>
        <v>7994</v>
      </c>
      <c r="J8">
        <f>MAX(0,IntermediateMock2!J8)</f>
        <v>7720</v>
      </c>
      <c r="K8">
        <f>MAX(0,IntermediateMock2!K8)</f>
        <v>5459</v>
      </c>
      <c r="L8">
        <f>MAX(0,IntermediateMock2!L8)</f>
        <v>7220</v>
      </c>
      <c r="M8">
        <f>MAX(0,IntermediateMock2!M8)</f>
        <v>5948</v>
      </c>
      <c r="N8">
        <f>MAX(0,IntermediateMock2!N8)</f>
        <v>20520</v>
      </c>
      <c r="O8">
        <f>MAX(0,IntermediateMock2!O8)</f>
        <v>7125</v>
      </c>
      <c r="P8">
        <f>MAX(0,IntermediateMock2!P8)</f>
        <v>6135</v>
      </c>
      <c r="Q8">
        <f>MAX(0,IntermediateMock2!Q8)</f>
        <v>7355</v>
      </c>
      <c r="R8">
        <f>MAX(0,IntermediateMock2!R8)</f>
        <v>4289</v>
      </c>
      <c r="S8">
        <f>MAX(0,IntermediateMock2!S8)</f>
        <v>4085</v>
      </c>
      <c r="T8">
        <f>MAX(0,IntermediateMock2!T8)</f>
        <v>8474</v>
      </c>
      <c r="U8">
        <f>MAX(0,IntermediateMock2!U8)</f>
        <v>7943</v>
      </c>
      <c r="V8">
        <f>MAX(0,IntermediateMock2!V8)</f>
        <v>6232</v>
      </c>
      <c r="W8">
        <f>MAX(0,IntermediateMock2!W8)</f>
        <v>7024</v>
      </c>
      <c r="X8">
        <f>MAX(0,IntermediateMock2!X8)</f>
        <v>6729</v>
      </c>
      <c r="Y8">
        <f>MAX(0,IntermediateMock2!Y8)</f>
        <v>2078</v>
      </c>
      <c r="Z8">
        <f>MAX(0,IntermediateMock2!Z8)</f>
        <v>7935</v>
      </c>
      <c r="AA8">
        <f>MAX(0,IntermediateMock2!AA8)</f>
        <v>3878</v>
      </c>
      <c r="AB8">
        <f>MAX(0,IntermediateMock2!AB8)</f>
        <v>4316</v>
      </c>
      <c r="AC8">
        <f>MAX(0,IntermediateMock2!AC8)</f>
        <v>4040</v>
      </c>
      <c r="AD8">
        <f>MAX(0,IntermediateMock2!AD8)</f>
        <v>9261</v>
      </c>
      <c r="AE8">
        <f>MAX(0,IntermediateMock2!AE8)</f>
        <v>6604</v>
      </c>
    </row>
    <row r="9" spans="1:31" x14ac:dyDescent="0.25">
      <c r="A9" t="str">
        <f>IntermediateMock1!A9</f>
        <v>UGT1A1,rs4148323</v>
      </c>
      <c r="B9" t="str">
        <f>IntermediateMock1!B9</f>
        <v>SP_9.140004</v>
      </c>
      <c r="C9">
        <f>MAX(0,IntermediateMock2!C9)</f>
        <v>3710</v>
      </c>
      <c r="D9">
        <f>MAX(0,IntermediateMock2!D9)</f>
        <v>9030</v>
      </c>
      <c r="E9">
        <f>MAX(0,IntermediateMock2!E9)</f>
        <v>5589</v>
      </c>
      <c r="F9">
        <f>MAX(0,IntermediateMock2!F9)</f>
        <v>3175</v>
      </c>
      <c r="G9">
        <f>MAX(0,IntermediateMock2!G9)</f>
        <v>5904</v>
      </c>
      <c r="H9">
        <f>MAX(0,IntermediateMock2!H9)</f>
        <v>5507</v>
      </c>
      <c r="I9">
        <f>MAX(0,IntermediateMock2!I9)</f>
        <v>5485</v>
      </c>
      <c r="J9">
        <f>MAX(0,IntermediateMock2!J9)</f>
        <v>6404</v>
      </c>
      <c r="K9">
        <f>MAX(0,IntermediateMock2!K9)</f>
        <v>2844</v>
      </c>
      <c r="L9">
        <f>MAX(0,IntermediateMock2!L9)</f>
        <v>6357</v>
      </c>
      <c r="M9">
        <f>MAX(0,IntermediateMock2!M9)</f>
        <v>3638</v>
      </c>
      <c r="N9">
        <f>MAX(0,IntermediateMock2!N9)</f>
        <v>7501</v>
      </c>
      <c r="O9">
        <f>MAX(0,IntermediateMock2!O9)</f>
        <v>4477</v>
      </c>
      <c r="P9">
        <f>MAX(0,IntermediateMock2!P9)</f>
        <v>4725</v>
      </c>
      <c r="Q9">
        <f>MAX(0,IntermediateMock2!Q9)</f>
        <v>4666</v>
      </c>
      <c r="R9">
        <f>MAX(0,IntermediateMock2!R9)</f>
        <v>6041</v>
      </c>
      <c r="S9">
        <f>MAX(0,IntermediateMock2!S9)</f>
        <v>6025</v>
      </c>
      <c r="T9">
        <f>MAX(0,IntermediateMock2!T9)</f>
        <v>5631</v>
      </c>
      <c r="U9">
        <f>MAX(0,IntermediateMock2!U9)</f>
        <v>6000</v>
      </c>
      <c r="V9">
        <f>MAX(0,IntermediateMock2!V9)</f>
        <v>4483</v>
      </c>
      <c r="W9">
        <f>MAX(0,IntermediateMock2!W9)</f>
        <v>5932</v>
      </c>
      <c r="X9">
        <f>MAX(0,IntermediateMock2!X9)</f>
        <v>3054</v>
      </c>
      <c r="Y9">
        <f>MAX(0,IntermediateMock2!Y9)</f>
        <v>5149</v>
      </c>
      <c r="Z9">
        <f>MAX(0,IntermediateMock2!Z9)</f>
        <v>4006</v>
      </c>
      <c r="AA9">
        <f>MAX(0,IntermediateMock2!AA9)</f>
        <v>3276</v>
      </c>
      <c r="AB9">
        <f>MAX(0,IntermediateMock2!AB9)</f>
        <v>2334</v>
      </c>
      <c r="AC9">
        <f>MAX(0,IntermediateMock2!AC9)</f>
        <v>6148</v>
      </c>
      <c r="AD9">
        <f>MAX(0,IntermediateMock2!AD9)</f>
        <v>5810</v>
      </c>
      <c r="AE9">
        <f>MAX(0,IntermediateMock2!AE9)</f>
        <v>3661</v>
      </c>
    </row>
    <row r="10" spans="1:31" x14ac:dyDescent="0.25">
      <c r="A10" t="str">
        <f>IntermediateMock1!A10</f>
        <v>UGT2B15,rs1902023</v>
      </c>
      <c r="B10" t="str">
        <f>IntermediateMock1!B10</f>
        <v>SP_52.31735</v>
      </c>
      <c r="C10">
        <f>MAX(0,IntermediateMock2!C10)</f>
        <v>851</v>
      </c>
      <c r="D10">
        <f>MAX(0,IntermediateMock2!D10)</f>
        <v>3878</v>
      </c>
      <c r="E10">
        <f>MAX(0,IntermediateMock2!E10)</f>
        <v>3181</v>
      </c>
      <c r="F10">
        <f>MAX(0,IntermediateMock2!F10)</f>
        <v>1681</v>
      </c>
      <c r="G10">
        <f>MAX(0,IntermediateMock2!G10)</f>
        <v>1472</v>
      </c>
      <c r="H10">
        <f>MAX(0,IntermediateMock2!H10)</f>
        <v>1502</v>
      </c>
      <c r="I10">
        <f>MAX(0,IntermediateMock2!I10)</f>
        <v>1767</v>
      </c>
      <c r="J10">
        <f>MAX(0,IntermediateMock2!J10)</f>
        <v>1948</v>
      </c>
      <c r="K10">
        <f>MAX(0,IntermediateMock2!K10)</f>
        <v>783</v>
      </c>
      <c r="L10">
        <f>MAX(0,IntermediateMock2!L10)</f>
        <v>2594</v>
      </c>
      <c r="M10">
        <f>MAX(0,IntermediateMock2!M10)</f>
        <v>1135</v>
      </c>
      <c r="N10">
        <f>MAX(0,IntermediateMock2!N10)</f>
        <v>3648</v>
      </c>
      <c r="O10">
        <f>MAX(0,IntermediateMock2!O10)</f>
        <v>2471</v>
      </c>
      <c r="P10">
        <f>MAX(0,IntermediateMock2!P10)</f>
        <v>2587</v>
      </c>
      <c r="Q10">
        <f>MAX(0,IntermediateMock2!Q10)</f>
        <v>1679</v>
      </c>
      <c r="R10">
        <f>MAX(0,IntermediateMock2!R10)</f>
        <v>1824</v>
      </c>
      <c r="S10">
        <f>MAX(0,IntermediateMock2!S10)</f>
        <v>2359</v>
      </c>
      <c r="T10">
        <f>MAX(0,IntermediateMock2!T10)</f>
        <v>3201</v>
      </c>
      <c r="U10">
        <f>MAX(0,IntermediateMock2!U10)</f>
        <v>1848</v>
      </c>
      <c r="V10">
        <f>MAX(0,IntermediateMock2!V10)</f>
        <v>850</v>
      </c>
      <c r="W10">
        <f>MAX(0,IntermediateMock2!W10)</f>
        <v>130</v>
      </c>
      <c r="X10">
        <f>MAX(0,IntermediateMock2!X10)</f>
        <v>837</v>
      </c>
      <c r="Y10">
        <f>MAX(0,IntermediateMock2!Y10)</f>
        <v>2074</v>
      </c>
      <c r="Z10">
        <f>MAX(0,IntermediateMock2!Z10)</f>
        <v>1404</v>
      </c>
      <c r="AA10">
        <f>MAX(0,IntermediateMock2!AA10)</f>
        <v>1256</v>
      </c>
      <c r="AB10">
        <f>MAX(0,IntermediateMock2!AB10)</f>
        <v>1004</v>
      </c>
      <c r="AC10">
        <f>MAX(0,IntermediateMock2!AC10)</f>
        <v>2703</v>
      </c>
      <c r="AD10">
        <f>MAX(0,IntermediateMock2!AD10)</f>
        <v>1377</v>
      </c>
      <c r="AE10">
        <f>MAX(0,IntermediateMock2!AE10)</f>
        <v>1809</v>
      </c>
    </row>
    <row r="11" spans="1:31" x14ac:dyDescent="0.25">
      <c r="A11" t="str">
        <f>IntermediateMock1!A11</f>
        <v>UGT2B7,rs28365063</v>
      </c>
      <c r="B11" t="str">
        <f>IntermediateMock1!B11</f>
        <v>SP_53.4349</v>
      </c>
      <c r="C11">
        <f>MAX(0,IntermediateMock2!C11)</f>
        <v>1027</v>
      </c>
      <c r="D11">
        <f>MAX(0,IntermediateMock2!D11)</f>
        <v>1441</v>
      </c>
      <c r="E11">
        <f>MAX(0,IntermediateMock2!E11)</f>
        <v>1863</v>
      </c>
      <c r="F11">
        <f>MAX(0,IntermediateMock2!F11)</f>
        <v>974</v>
      </c>
      <c r="G11">
        <f>MAX(0,IntermediateMock2!G11)</f>
        <v>945</v>
      </c>
      <c r="H11">
        <f>MAX(0,IntermediateMock2!H11)</f>
        <v>1358</v>
      </c>
      <c r="I11">
        <f>MAX(0,IntermediateMock2!I11)</f>
        <v>862</v>
      </c>
      <c r="J11">
        <f>MAX(0,IntermediateMock2!J11)</f>
        <v>2078</v>
      </c>
      <c r="K11">
        <f>MAX(0,IntermediateMock2!K11)</f>
        <v>1019</v>
      </c>
      <c r="L11">
        <f>MAX(0,IntermediateMock2!L11)</f>
        <v>1869</v>
      </c>
      <c r="M11">
        <f>MAX(0,IntermediateMock2!M11)</f>
        <v>1262</v>
      </c>
      <c r="N11">
        <f>MAX(0,IntermediateMock2!N11)</f>
        <v>1818</v>
      </c>
      <c r="O11">
        <f>MAX(0,IntermediateMock2!O11)</f>
        <v>998</v>
      </c>
      <c r="P11">
        <f>MAX(0,IntermediateMock2!P11)</f>
        <v>1360</v>
      </c>
      <c r="Q11">
        <f>MAX(0,IntermediateMock2!Q11)</f>
        <v>1508</v>
      </c>
      <c r="R11">
        <f>MAX(0,IntermediateMock2!R11)</f>
        <v>1267</v>
      </c>
      <c r="S11">
        <f>MAX(0,IntermediateMock2!S11)</f>
        <v>1407</v>
      </c>
      <c r="T11">
        <f>MAX(0,IntermediateMock2!T11)</f>
        <v>1659</v>
      </c>
      <c r="U11">
        <f>MAX(0,IntermediateMock2!U11)</f>
        <v>1284</v>
      </c>
      <c r="V11">
        <f>MAX(0,IntermediateMock2!V11)</f>
        <v>582</v>
      </c>
      <c r="W11">
        <f>MAX(0,IntermediateMock2!W11)</f>
        <v>1377</v>
      </c>
      <c r="X11">
        <f>MAX(0,IntermediateMock2!X11)</f>
        <v>701</v>
      </c>
      <c r="Y11">
        <f>MAX(0,IntermediateMock2!Y11)</f>
        <v>1186</v>
      </c>
      <c r="Z11">
        <f>MAX(0,IntermediateMock2!Z11)</f>
        <v>1027</v>
      </c>
      <c r="AA11">
        <f>MAX(0,IntermediateMock2!AA11)</f>
        <v>834</v>
      </c>
      <c r="AB11">
        <f>MAX(0,IntermediateMock2!AB11)</f>
        <v>478</v>
      </c>
      <c r="AC11">
        <f>MAX(0,IntermediateMock2!AC11)</f>
        <v>1166</v>
      </c>
      <c r="AD11">
        <f>MAX(0,IntermediateMock2!AD11)</f>
        <v>1256</v>
      </c>
      <c r="AE11">
        <f>MAX(0,IntermediateMock2!AE11)</f>
        <v>1124</v>
      </c>
    </row>
    <row r="12" spans="1:31" x14ac:dyDescent="0.25">
      <c r="A12" t="str">
        <f>IntermediateMock1!A12</f>
        <v>ABCG2,rs2231142</v>
      </c>
      <c r="B12" t="str">
        <f>IntermediateMock1!B12</f>
        <v>SP_54.45992</v>
      </c>
      <c r="C12">
        <f>MAX(0,IntermediateMock2!C12)</f>
        <v>3004</v>
      </c>
      <c r="D12">
        <f>MAX(0,IntermediateMock2!D12)</f>
        <v>5508</v>
      </c>
      <c r="E12">
        <f>MAX(0,IntermediateMock2!E12)</f>
        <v>5423</v>
      </c>
      <c r="F12">
        <f>MAX(0,IntermediateMock2!F12)</f>
        <v>4691</v>
      </c>
      <c r="G12">
        <f>MAX(0,IntermediateMock2!G12)</f>
        <v>4249</v>
      </c>
      <c r="H12">
        <f>MAX(0,IntermediateMock2!H12)</f>
        <v>6867</v>
      </c>
      <c r="I12">
        <f>MAX(0,IntermediateMock2!I12)</f>
        <v>4549</v>
      </c>
      <c r="J12">
        <f>MAX(0,IntermediateMock2!J12)</f>
        <v>5931</v>
      </c>
      <c r="K12">
        <f>MAX(0,IntermediateMock2!K12)</f>
        <v>3226</v>
      </c>
      <c r="L12">
        <f>MAX(0,IntermediateMock2!L12)</f>
        <v>5822</v>
      </c>
      <c r="M12">
        <f>MAX(0,IntermediateMock2!M12)</f>
        <v>2879</v>
      </c>
      <c r="N12">
        <f>MAX(0,IntermediateMock2!N12)</f>
        <v>6497</v>
      </c>
      <c r="O12">
        <f>MAX(0,IntermediateMock2!O12)</f>
        <v>4633</v>
      </c>
      <c r="P12">
        <f>MAX(0,IntermediateMock2!P12)</f>
        <v>4705</v>
      </c>
      <c r="Q12">
        <f>MAX(0,IntermediateMock2!Q12)</f>
        <v>3895</v>
      </c>
      <c r="R12">
        <f>MAX(0,IntermediateMock2!R12)</f>
        <v>5862</v>
      </c>
      <c r="S12">
        <f>MAX(0,IntermediateMock2!S12)</f>
        <v>5601</v>
      </c>
      <c r="T12">
        <f>MAX(0,IntermediateMock2!T12)</f>
        <v>4523</v>
      </c>
      <c r="U12">
        <f>MAX(0,IntermediateMock2!U12)</f>
        <v>5351</v>
      </c>
      <c r="V12">
        <f>MAX(0,IntermediateMock2!V12)</f>
        <v>2798</v>
      </c>
      <c r="W12">
        <f>MAX(0,IntermediateMock2!W12)</f>
        <v>4410</v>
      </c>
      <c r="X12">
        <f>MAX(0,IntermediateMock2!X12)</f>
        <v>2724</v>
      </c>
      <c r="Y12">
        <f>MAX(0,IntermediateMock2!Y12)</f>
        <v>3713</v>
      </c>
      <c r="Z12">
        <f>MAX(0,IntermediateMock2!Z12)</f>
        <v>5275</v>
      </c>
      <c r="AA12">
        <f>MAX(0,IntermediateMock2!AA12)</f>
        <v>2548</v>
      </c>
      <c r="AB12">
        <f>MAX(0,IntermediateMock2!AB12)</f>
        <v>2090</v>
      </c>
      <c r="AC12">
        <f>MAX(0,IntermediateMock2!AC12)</f>
        <v>4558</v>
      </c>
      <c r="AD12">
        <f>MAX(0,IntermediateMock2!AD12)</f>
        <v>4605</v>
      </c>
      <c r="AE12">
        <f>MAX(0,IntermediateMock2!AE12)</f>
        <v>2360</v>
      </c>
    </row>
    <row r="13" spans="1:31" x14ac:dyDescent="0.25">
      <c r="A13" t="str">
        <f>IntermediateMock1!A13</f>
        <v>GABRA6,rs3219151</v>
      </c>
      <c r="B13" t="str">
        <f>IntermediateMock1!B13</f>
        <v>SP_17.43549</v>
      </c>
      <c r="C13">
        <f>MAX(0,IntermediateMock2!C13)</f>
        <v>2857</v>
      </c>
      <c r="D13">
        <f>MAX(0,IntermediateMock2!D13)</f>
        <v>4484</v>
      </c>
      <c r="E13">
        <f>MAX(0,IntermediateMock2!E13)</f>
        <v>3895</v>
      </c>
      <c r="F13">
        <f>MAX(0,IntermediateMock2!F13)</f>
        <v>2456</v>
      </c>
      <c r="G13">
        <f>MAX(0,IntermediateMock2!G13)</f>
        <v>2446</v>
      </c>
      <c r="H13">
        <f>MAX(0,IntermediateMock2!H13)</f>
        <v>3242</v>
      </c>
      <c r="I13">
        <f>MAX(0,IntermediateMock2!I13)</f>
        <v>2349</v>
      </c>
      <c r="J13">
        <f>MAX(0,IntermediateMock2!J13)</f>
        <v>2773</v>
      </c>
      <c r="K13">
        <f>MAX(0,IntermediateMock2!K13)</f>
        <v>2433</v>
      </c>
      <c r="L13">
        <f>MAX(0,IntermediateMock2!L13)</f>
        <v>2364</v>
      </c>
      <c r="M13">
        <f>MAX(0,IntermediateMock2!M13)</f>
        <v>2552</v>
      </c>
      <c r="N13">
        <f>MAX(0,IntermediateMock2!N13)</f>
        <v>4627</v>
      </c>
      <c r="O13">
        <f>MAX(0,IntermediateMock2!O13)</f>
        <v>2970</v>
      </c>
      <c r="P13">
        <f>MAX(0,IntermediateMock2!P13)</f>
        <v>3782</v>
      </c>
      <c r="Q13">
        <f>MAX(0,IntermediateMock2!Q13)</f>
        <v>2430</v>
      </c>
      <c r="R13">
        <f>MAX(0,IntermediateMock2!R13)</f>
        <v>3821</v>
      </c>
      <c r="S13">
        <f>MAX(0,IntermediateMock2!S13)</f>
        <v>3027</v>
      </c>
      <c r="T13">
        <f>MAX(0,IntermediateMock2!T13)</f>
        <v>3370</v>
      </c>
      <c r="U13">
        <f>MAX(0,IntermediateMock2!U13)</f>
        <v>3408</v>
      </c>
      <c r="V13">
        <f>MAX(0,IntermediateMock2!V13)</f>
        <v>1588</v>
      </c>
      <c r="W13">
        <f>MAX(0,IntermediateMock2!W13)</f>
        <v>2980</v>
      </c>
      <c r="X13">
        <f>MAX(0,IntermediateMock2!X13)</f>
        <v>1699</v>
      </c>
      <c r="Y13">
        <f>MAX(0,IntermediateMock2!Y13)</f>
        <v>3637</v>
      </c>
      <c r="Z13">
        <f>MAX(0,IntermediateMock2!Z13)</f>
        <v>2731</v>
      </c>
      <c r="AA13">
        <f>MAX(0,IntermediateMock2!AA13)</f>
        <v>1829</v>
      </c>
      <c r="AB13">
        <f>MAX(0,IntermediateMock2!AB13)</f>
        <v>1639</v>
      </c>
      <c r="AC13">
        <f>MAX(0,IntermediateMock2!AC13)</f>
        <v>3028</v>
      </c>
      <c r="AD13">
        <f>MAX(0,IntermediateMock2!AD13)</f>
        <v>2620</v>
      </c>
      <c r="AE13">
        <f>MAX(0,IntermediateMock2!AE13)</f>
        <v>2586</v>
      </c>
    </row>
    <row r="14" spans="1:31" x14ac:dyDescent="0.25">
      <c r="A14" t="str">
        <f>IntermediateMock1!A14</f>
        <v>GABRP,rs10036156</v>
      </c>
      <c r="B14" t="str">
        <f>IntermediateMock1!B14</f>
        <v>SP_55.15277</v>
      </c>
      <c r="C14">
        <f>MAX(0,IntermediateMock2!C14)</f>
        <v>3468</v>
      </c>
      <c r="D14">
        <f>MAX(0,IntermediateMock2!D14)</f>
        <v>6140</v>
      </c>
      <c r="E14">
        <f>MAX(0,IntermediateMock2!E14)</f>
        <v>5610</v>
      </c>
      <c r="F14">
        <f>MAX(0,IntermediateMock2!F14)</f>
        <v>2542</v>
      </c>
      <c r="G14">
        <f>MAX(0,IntermediateMock2!G14)</f>
        <v>3635</v>
      </c>
      <c r="H14">
        <f>MAX(0,IntermediateMock2!H14)</f>
        <v>3702</v>
      </c>
      <c r="I14">
        <f>MAX(0,IntermediateMock2!I14)</f>
        <v>3543</v>
      </c>
      <c r="J14">
        <f>MAX(0,IntermediateMock2!J14)</f>
        <v>4274</v>
      </c>
      <c r="K14">
        <f>MAX(0,IntermediateMock2!K14)</f>
        <v>2852</v>
      </c>
      <c r="L14">
        <f>MAX(0,IntermediateMock2!L14)</f>
        <v>4701</v>
      </c>
      <c r="M14">
        <f>MAX(0,IntermediateMock2!M14)</f>
        <v>2442</v>
      </c>
      <c r="N14">
        <f>MAX(0,IntermediateMock2!N14)</f>
        <v>7173</v>
      </c>
      <c r="O14">
        <f>MAX(0,IntermediateMock2!O14)</f>
        <v>4723</v>
      </c>
      <c r="P14">
        <f>MAX(0,IntermediateMock2!P14)</f>
        <v>4097</v>
      </c>
      <c r="Q14">
        <f>MAX(0,IntermediateMock2!Q14)</f>
        <v>4114</v>
      </c>
      <c r="R14">
        <f>MAX(0,IntermediateMock2!R14)</f>
        <v>5079</v>
      </c>
      <c r="S14">
        <f>MAX(0,IntermediateMock2!S14)</f>
        <v>3871</v>
      </c>
      <c r="T14">
        <f>MAX(0,IntermediateMock2!T14)</f>
        <v>4978</v>
      </c>
      <c r="U14">
        <f>MAX(0,IntermediateMock2!U14)</f>
        <v>4551</v>
      </c>
      <c r="V14">
        <f>MAX(0,IntermediateMock2!V14)</f>
        <v>2452</v>
      </c>
      <c r="W14">
        <f>MAX(0,IntermediateMock2!W14)</f>
        <v>4008</v>
      </c>
      <c r="X14">
        <f>MAX(0,IntermediateMock2!X14)</f>
        <v>2557</v>
      </c>
      <c r="Y14">
        <f>MAX(0,IntermediateMock2!Y14)</f>
        <v>3966</v>
      </c>
      <c r="Z14">
        <f>MAX(0,IntermediateMock2!Z14)</f>
        <v>4096</v>
      </c>
      <c r="AA14">
        <f>MAX(0,IntermediateMock2!AA14)</f>
        <v>2023</v>
      </c>
      <c r="AB14">
        <f>MAX(0,IntermediateMock2!AB14)</f>
        <v>1804</v>
      </c>
      <c r="AC14">
        <f>MAX(0,IntermediateMock2!AC14)</f>
        <v>5337</v>
      </c>
      <c r="AD14">
        <f>MAX(0,IntermediateMock2!AD14)</f>
        <v>5140</v>
      </c>
      <c r="AE14">
        <f>MAX(0,IntermediateMock2!AE14)</f>
        <v>3104</v>
      </c>
    </row>
    <row r="15" spans="1:31" x14ac:dyDescent="0.25">
      <c r="A15" t="str">
        <f>IntermediateMock1!A15</f>
        <v>DRD1,rs4532</v>
      </c>
      <c r="B15" t="str">
        <f>IntermediateMock1!B15</f>
        <v>SP_56.16007</v>
      </c>
      <c r="C15">
        <f>MAX(0,IntermediateMock2!C15)</f>
        <v>4531</v>
      </c>
      <c r="D15">
        <f>MAX(0,IntermediateMock2!D15)</f>
        <v>7877</v>
      </c>
      <c r="E15">
        <f>MAX(0,IntermediateMock2!E15)</f>
        <v>7217</v>
      </c>
      <c r="F15">
        <f>MAX(0,IntermediateMock2!F15)</f>
        <v>4713</v>
      </c>
      <c r="G15">
        <f>MAX(0,IntermediateMock2!G15)</f>
        <v>5524</v>
      </c>
      <c r="H15">
        <f>MAX(0,IntermediateMock2!H15)</f>
        <v>7495</v>
      </c>
      <c r="I15">
        <f>MAX(0,IntermediateMock2!I15)</f>
        <v>5134</v>
      </c>
      <c r="J15">
        <f>MAX(0,IntermediateMock2!J15)</f>
        <v>5724</v>
      </c>
      <c r="K15">
        <f>MAX(0,IntermediateMock2!K15)</f>
        <v>3263</v>
      </c>
      <c r="L15">
        <f>MAX(0,IntermediateMock2!L15)</f>
        <v>6482</v>
      </c>
      <c r="M15">
        <f>MAX(0,IntermediateMock2!M15)</f>
        <v>4508</v>
      </c>
      <c r="N15">
        <f>MAX(0,IntermediateMock2!N15)</f>
        <v>8823</v>
      </c>
      <c r="O15">
        <f>MAX(0,IntermediateMock2!O15)</f>
        <v>5690</v>
      </c>
      <c r="P15">
        <f>MAX(0,IntermediateMock2!P15)</f>
        <v>5147</v>
      </c>
      <c r="Q15">
        <f>MAX(0,IntermediateMock2!Q15)</f>
        <v>4699</v>
      </c>
      <c r="R15">
        <f>MAX(0,IntermediateMock2!R15)</f>
        <v>6017</v>
      </c>
      <c r="S15">
        <f>MAX(0,IntermediateMock2!S15)</f>
        <v>5622</v>
      </c>
      <c r="T15">
        <f>MAX(0,IntermediateMock2!T15)</f>
        <v>6938</v>
      </c>
      <c r="U15">
        <f>MAX(0,IntermediateMock2!U15)</f>
        <v>7231</v>
      </c>
      <c r="V15">
        <f>MAX(0,IntermediateMock2!V15)</f>
        <v>4126</v>
      </c>
      <c r="W15">
        <f>MAX(0,IntermediateMock2!W15)</f>
        <v>5864</v>
      </c>
      <c r="X15">
        <f>MAX(0,IntermediateMock2!X15)</f>
        <v>3070</v>
      </c>
      <c r="Y15">
        <f>MAX(0,IntermediateMock2!Y15)</f>
        <v>5920</v>
      </c>
      <c r="Z15">
        <f>MAX(0,IntermediateMock2!Z15)</f>
        <v>5123</v>
      </c>
      <c r="AA15">
        <f>MAX(0,IntermediateMock2!AA15)</f>
        <v>3174</v>
      </c>
      <c r="AB15">
        <f>MAX(0,IntermediateMock2!AB15)</f>
        <v>2280</v>
      </c>
      <c r="AC15">
        <f>MAX(0,IntermediateMock2!AC15)</f>
        <v>6662</v>
      </c>
      <c r="AD15">
        <f>MAX(0,IntermediateMock2!AD15)</f>
        <v>6910</v>
      </c>
      <c r="AE15">
        <f>MAX(0,IntermediateMock2!AE15)</f>
        <v>3493</v>
      </c>
    </row>
    <row r="16" spans="1:31" x14ac:dyDescent="0.25">
      <c r="A16" t="str">
        <f>IntermediateMock1!A16</f>
        <v>TPMT,rs1142345</v>
      </c>
      <c r="B16" t="str">
        <f>IntermediateMock1!B16</f>
        <v>SP_57.67746</v>
      </c>
      <c r="C16">
        <f>MAX(0,IntermediateMock2!C16)</f>
        <v>1085</v>
      </c>
      <c r="D16">
        <f>MAX(0,IntermediateMock2!D16)</f>
        <v>3277</v>
      </c>
      <c r="E16">
        <f>MAX(0,IntermediateMock2!E16)</f>
        <v>3109</v>
      </c>
      <c r="F16">
        <f>MAX(0,IntermediateMock2!F16)</f>
        <v>2085</v>
      </c>
      <c r="G16">
        <f>MAX(0,IntermediateMock2!G16)</f>
        <v>3619</v>
      </c>
      <c r="H16">
        <f>MAX(0,IntermediateMock2!H16)</f>
        <v>3250</v>
      </c>
      <c r="I16">
        <f>MAX(0,IntermediateMock2!I16)</f>
        <v>3017</v>
      </c>
      <c r="J16">
        <f>MAX(0,IntermediateMock2!J16)</f>
        <v>4615</v>
      </c>
      <c r="K16">
        <f>MAX(0,IntermediateMock2!K16)</f>
        <v>1924</v>
      </c>
      <c r="L16">
        <f>MAX(0,IntermediateMock2!L16)</f>
        <v>2937</v>
      </c>
      <c r="M16">
        <f>MAX(0,IntermediateMock2!M16)</f>
        <v>2398</v>
      </c>
      <c r="N16">
        <f>MAX(0,IntermediateMock2!N16)</f>
        <v>5161</v>
      </c>
      <c r="O16">
        <f>MAX(0,IntermediateMock2!O16)</f>
        <v>3259</v>
      </c>
      <c r="P16">
        <f>MAX(0,IntermediateMock2!P16)</f>
        <v>3029</v>
      </c>
      <c r="Q16">
        <f>MAX(0,IntermediateMock2!Q16)</f>
        <v>2801</v>
      </c>
      <c r="R16">
        <f>MAX(0,IntermediateMock2!R16)</f>
        <v>3839</v>
      </c>
      <c r="S16">
        <f>MAX(0,IntermediateMock2!S16)</f>
        <v>2390</v>
      </c>
      <c r="T16">
        <f>MAX(0,IntermediateMock2!T16)</f>
        <v>3838</v>
      </c>
      <c r="U16">
        <f>MAX(0,IntermediateMock2!U16)</f>
        <v>3654</v>
      </c>
      <c r="V16">
        <f>MAX(0,IntermediateMock2!V16)</f>
        <v>2356</v>
      </c>
      <c r="W16">
        <f>MAX(0,IntermediateMock2!W16)</f>
        <v>3244</v>
      </c>
      <c r="X16">
        <f>MAX(0,IntermediateMock2!X16)</f>
        <v>2332</v>
      </c>
      <c r="Y16">
        <f>MAX(0,IntermediateMock2!Y16)</f>
        <v>3993</v>
      </c>
      <c r="Z16">
        <f>MAX(0,IntermediateMock2!Z16)</f>
        <v>3237</v>
      </c>
      <c r="AA16">
        <f>MAX(0,IntermediateMock2!AA16)</f>
        <v>1847</v>
      </c>
      <c r="AB16">
        <f>MAX(0,IntermediateMock2!AB16)</f>
        <v>1508</v>
      </c>
      <c r="AC16">
        <f>MAX(0,IntermediateMock2!AC16)</f>
        <v>2940</v>
      </c>
      <c r="AD16">
        <f>MAX(0,IntermediateMock2!AD16)</f>
        <v>3884</v>
      </c>
      <c r="AE16">
        <f>MAX(0,IntermediateMock2!AE16)</f>
        <v>2665</v>
      </c>
    </row>
    <row r="17" spans="1:31" x14ac:dyDescent="0.25">
      <c r="A17" t="str">
        <f>IntermediateMock1!A17</f>
        <v>TPMT,rs1800584</v>
      </c>
      <c r="B17" t="str">
        <f>IntermediateMock1!B17</f>
        <v>SP_57.42200</v>
      </c>
      <c r="C17">
        <f>MAX(0,IntermediateMock2!C17)</f>
        <v>2015</v>
      </c>
      <c r="D17">
        <f>MAX(0,IntermediateMock2!D17)</f>
        <v>1911</v>
      </c>
      <c r="E17">
        <f>MAX(0,IntermediateMock2!E17)</f>
        <v>1998</v>
      </c>
      <c r="F17">
        <f>MAX(0,IntermediateMock2!F17)</f>
        <v>2231</v>
      </c>
      <c r="G17">
        <f>MAX(0,IntermediateMock2!G17)</f>
        <v>2081</v>
      </c>
      <c r="H17">
        <f>MAX(0,IntermediateMock2!H17)</f>
        <v>2337</v>
      </c>
      <c r="I17">
        <f>MAX(0,IntermediateMock2!I17)</f>
        <v>2863</v>
      </c>
      <c r="J17">
        <f>MAX(0,IntermediateMock2!J17)</f>
        <v>2721</v>
      </c>
      <c r="K17">
        <f>MAX(0,IntermediateMock2!K17)</f>
        <v>693</v>
      </c>
      <c r="L17">
        <f>MAX(0,IntermediateMock2!L17)</f>
        <v>2165</v>
      </c>
      <c r="M17">
        <f>MAX(0,IntermediateMock2!M17)</f>
        <v>1808</v>
      </c>
      <c r="N17">
        <f>MAX(0,IntermediateMock2!N17)</f>
        <v>2746</v>
      </c>
      <c r="O17">
        <f>MAX(0,IntermediateMock2!O17)</f>
        <v>2537</v>
      </c>
      <c r="P17">
        <f>MAX(0,IntermediateMock2!P17)</f>
        <v>2926</v>
      </c>
      <c r="Q17">
        <f>MAX(0,IntermediateMock2!Q17)</f>
        <v>2451</v>
      </c>
      <c r="R17">
        <f>MAX(0,IntermediateMock2!R17)</f>
        <v>4181</v>
      </c>
      <c r="S17">
        <f>MAX(0,IntermediateMock2!S17)</f>
        <v>2634</v>
      </c>
      <c r="T17">
        <f>MAX(0,IntermediateMock2!T17)</f>
        <v>3095</v>
      </c>
      <c r="U17">
        <f>MAX(0,IntermediateMock2!U17)</f>
        <v>3021</v>
      </c>
      <c r="V17">
        <f>MAX(0,IntermediateMock2!V17)</f>
        <v>930</v>
      </c>
      <c r="W17">
        <f>MAX(0,IntermediateMock2!W17)</f>
        <v>1832</v>
      </c>
      <c r="X17">
        <f>MAX(0,IntermediateMock2!X17)</f>
        <v>1786</v>
      </c>
      <c r="Y17">
        <f>MAX(0,IntermediateMock2!Y17)</f>
        <v>2112</v>
      </c>
      <c r="Z17">
        <f>MAX(0,IntermediateMock2!Z17)</f>
        <v>2814</v>
      </c>
      <c r="AA17">
        <f>MAX(0,IntermediateMock2!AA17)</f>
        <v>1347</v>
      </c>
      <c r="AB17">
        <f>MAX(0,IntermediateMock2!AB17)</f>
        <v>455</v>
      </c>
      <c r="AC17">
        <f>MAX(0,IntermediateMock2!AC17)</f>
        <v>2481</v>
      </c>
      <c r="AD17">
        <f>MAX(0,IntermediateMock2!AD17)</f>
        <v>3613</v>
      </c>
      <c r="AE17">
        <f>MAX(0,IntermediateMock2!AE17)</f>
        <v>1130</v>
      </c>
    </row>
    <row r="18" spans="1:31" x14ac:dyDescent="0.25">
      <c r="A18" t="str">
        <f>IntermediateMock1!A18</f>
        <v>TPMT,rs1800460</v>
      </c>
      <c r="B18" t="str">
        <f>IntermediateMock1!B18</f>
        <v>SP_58.21183</v>
      </c>
      <c r="C18">
        <f>MAX(0,IntermediateMock2!C18)</f>
        <v>2594</v>
      </c>
      <c r="D18">
        <f>MAX(0,IntermediateMock2!D18)</f>
        <v>3936</v>
      </c>
      <c r="E18">
        <f>MAX(0,IntermediateMock2!E18)</f>
        <v>3804</v>
      </c>
      <c r="F18">
        <f>MAX(0,IntermediateMock2!F18)</f>
        <v>2289</v>
      </c>
      <c r="G18">
        <f>MAX(0,IntermediateMock2!G18)</f>
        <v>2654</v>
      </c>
      <c r="H18">
        <f>MAX(0,IntermediateMock2!H18)</f>
        <v>3766</v>
      </c>
      <c r="I18">
        <f>MAX(0,IntermediateMock2!I18)</f>
        <v>3151</v>
      </c>
      <c r="J18">
        <f>MAX(0,IntermediateMock2!J18)</f>
        <v>3617</v>
      </c>
      <c r="K18">
        <f>MAX(0,IntermediateMock2!K18)</f>
        <v>2181</v>
      </c>
      <c r="L18">
        <f>MAX(0,IntermediateMock2!L18)</f>
        <v>3571</v>
      </c>
      <c r="M18">
        <f>MAX(0,IntermediateMock2!M18)</f>
        <v>1764</v>
      </c>
      <c r="N18">
        <f>MAX(0,IntermediateMock2!N18)</f>
        <v>4051</v>
      </c>
      <c r="O18">
        <f>MAX(0,IntermediateMock2!O18)</f>
        <v>3123</v>
      </c>
      <c r="P18">
        <f>MAX(0,IntermediateMock2!P18)</f>
        <v>2680</v>
      </c>
      <c r="Q18">
        <f>MAX(0,IntermediateMock2!Q18)</f>
        <v>3033</v>
      </c>
      <c r="R18">
        <f>MAX(0,IntermediateMock2!R18)</f>
        <v>3768</v>
      </c>
      <c r="S18">
        <f>MAX(0,IntermediateMock2!S18)</f>
        <v>3102</v>
      </c>
      <c r="T18">
        <f>MAX(0,IntermediateMock2!T18)</f>
        <v>2774</v>
      </c>
      <c r="U18">
        <f>MAX(0,IntermediateMock2!U18)</f>
        <v>3154</v>
      </c>
      <c r="V18">
        <f>MAX(0,IntermediateMock2!V18)</f>
        <v>1427</v>
      </c>
      <c r="W18">
        <f>MAX(0,IntermediateMock2!W18)</f>
        <v>3275</v>
      </c>
      <c r="X18">
        <f>MAX(0,IntermediateMock2!X18)</f>
        <v>1938</v>
      </c>
      <c r="Y18">
        <f>MAX(0,IntermediateMock2!Y18)</f>
        <v>3372</v>
      </c>
      <c r="Z18">
        <f>MAX(0,IntermediateMock2!Z18)</f>
        <v>2853</v>
      </c>
      <c r="AA18">
        <f>MAX(0,IntermediateMock2!AA18)</f>
        <v>1547</v>
      </c>
      <c r="AB18">
        <f>MAX(0,IntermediateMock2!AB18)</f>
        <v>1291</v>
      </c>
      <c r="AC18">
        <f>MAX(0,IntermediateMock2!AC18)</f>
        <v>3894</v>
      </c>
      <c r="AD18">
        <f>MAX(0,IntermediateMock2!AD18)</f>
        <v>3942</v>
      </c>
      <c r="AE18">
        <f>MAX(0,IntermediateMock2!AE18)</f>
        <v>1808</v>
      </c>
    </row>
    <row r="19" spans="1:31" x14ac:dyDescent="0.25">
      <c r="A19" t="str">
        <f>IntermediateMock1!A19</f>
        <v>TPMT,rs1800462</v>
      </c>
      <c r="B19" t="str">
        <f>IntermediateMock1!B19</f>
        <v>SP_59.6547</v>
      </c>
      <c r="C19">
        <f>MAX(0,IntermediateMock2!C19)</f>
        <v>2925</v>
      </c>
      <c r="D19">
        <f>MAX(0,IntermediateMock2!D19)</f>
        <v>2357</v>
      </c>
      <c r="E19">
        <f>MAX(0,IntermediateMock2!E19)</f>
        <v>3655</v>
      </c>
      <c r="F19">
        <f>MAX(0,IntermediateMock2!F19)</f>
        <v>3147</v>
      </c>
      <c r="G19">
        <f>MAX(0,IntermediateMock2!G19)</f>
        <v>3041</v>
      </c>
      <c r="H19">
        <f>MAX(0,IntermediateMock2!H19)</f>
        <v>2547</v>
      </c>
      <c r="I19">
        <f>MAX(0,IntermediateMock2!I19)</f>
        <v>2895</v>
      </c>
      <c r="J19">
        <f>MAX(0,IntermediateMock2!J19)</f>
        <v>3778</v>
      </c>
      <c r="K19">
        <f>MAX(0,IntermediateMock2!K19)</f>
        <v>1325</v>
      </c>
      <c r="L19">
        <f>MAX(0,IntermediateMock2!L19)</f>
        <v>2182</v>
      </c>
      <c r="M19">
        <f>MAX(0,IntermediateMock2!M19)</f>
        <v>1784</v>
      </c>
      <c r="N19">
        <f>MAX(0,IntermediateMock2!N19)</f>
        <v>3132</v>
      </c>
      <c r="O19">
        <f>MAX(0,IntermediateMock2!O19)</f>
        <v>1842</v>
      </c>
      <c r="P19">
        <f>MAX(0,IntermediateMock2!P19)</f>
        <v>2536</v>
      </c>
      <c r="Q19">
        <f>MAX(0,IntermediateMock2!Q19)</f>
        <v>2479</v>
      </c>
      <c r="R19">
        <f>MAX(0,IntermediateMock2!R19)</f>
        <v>1851</v>
      </c>
      <c r="S19">
        <f>MAX(0,IntermediateMock2!S19)</f>
        <v>2548</v>
      </c>
      <c r="T19">
        <f>MAX(0,IntermediateMock2!T19)</f>
        <v>2747</v>
      </c>
      <c r="U19">
        <f>MAX(0,IntermediateMock2!U19)</f>
        <v>3777</v>
      </c>
      <c r="V19">
        <f>MAX(0,IntermediateMock2!V19)</f>
        <v>1495</v>
      </c>
      <c r="W19">
        <f>MAX(0,IntermediateMock2!W19)</f>
        <v>2830</v>
      </c>
      <c r="X19">
        <f>MAX(0,IntermediateMock2!X19)</f>
        <v>1934</v>
      </c>
      <c r="Y19">
        <f>MAX(0,IntermediateMock2!Y19)</f>
        <v>2803</v>
      </c>
      <c r="Z19">
        <f>MAX(0,IntermediateMock2!Z19)</f>
        <v>2498</v>
      </c>
      <c r="AA19">
        <f>MAX(0,IntermediateMock2!AA19)</f>
        <v>1497</v>
      </c>
      <c r="AB19">
        <f>MAX(0,IntermediateMock2!AB19)</f>
        <v>891</v>
      </c>
      <c r="AC19">
        <f>MAX(0,IntermediateMock2!AC19)</f>
        <v>2098</v>
      </c>
      <c r="AD19">
        <f>MAX(0,IntermediateMock2!AD19)</f>
        <v>2935</v>
      </c>
      <c r="AE19">
        <f>MAX(0,IntermediateMock2!AE19)</f>
        <v>1592</v>
      </c>
    </row>
    <row r="20" spans="1:31" x14ac:dyDescent="0.25">
      <c r="A20" t="str">
        <f>IntermediateMock1!A20</f>
        <v>HLA-A,rs1061235</v>
      </c>
      <c r="B20" t="str">
        <f>IntermediateMock1!B20</f>
        <v>SP_18.23759</v>
      </c>
      <c r="C20">
        <f>MAX(0,IntermediateMock2!C20)</f>
        <v>4568</v>
      </c>
      <c r="D20">
        <f>MAX(0,IntermediateMock2!D20)</f>
        <v>7151</v>
      </c>
      <c r="E20">
        <f>MAX(0,IntermediateMock2!E20)</f>
        <v>6314</v>
      </c>
      <c r="F20">
        <f>MAX(0,IntermediateMock2!F20)</f>
        <v>4865</v>
      </c>
      <c r="G20">
        <f>MAX(0,IntermediateMock2!G20)</f>
        <v>5279</v>
      </c>
      <c r="H20">
        <f>MAX(0,IntermediateMock2!H20)</f>
        <v>7189</v>
      </c>
      <c r="I20">
        <f>MAX(0,IntermediateMock2!I20)</f>
        <v>5065</v>
      </c>
      <c r="J20">
        <f>MAX(0,IntermediateMock2!J20)</f>
        <v>7173</v>
      </c>
      <c r="K20">
        <f>MAX(0,IntermediateMock2!K20)</f>
        <v>3447</v>
      </c>
      <c r="L20">
        <f>MAX(0,IntermediateMock2!L20)</f>
        <v>6981</v>
      </c>
      <c r="M20">
        <f>MAX(0,IntermediateMock2!M20)</f>
        <v>4318</v>
      </c>
      <c r="N20">
        <f>MAX(0,IntermediateMock2!N20)</f>
        <v>8611</v>
      </c>
      <c r="O20">
        <f>MAX(0,IntermediateMock2!O20)</f>
        <v>5942</v>
      </c>
      <c r="P20">
        <f>MAX(0,IntermediateMock2!P20)</f>
        <v>5339</v>
      </c>
      <c r="Q20">
        <f>MAX(0,IntermediateMock2!Q20)</f>
        <v>4932</v>
      </c>
      <c r="R20">
        <f>MAX(0,IntermediateMock2!R20)</f>
        <v>6805</v>
      </c>
      <c r="S20">
        <f>MAX(0,IntermediateMock2!S20)</f>
        <v>5774</v>
      </c>
      <c r="T20">
        <f>MAX(0,IntermediateMock2!T20)</f>
        <v>6755</v>
      </c>
      <c r="U20">
        <f>MAX(0,IntermediateMock2!U20)</f>
        <v>6510</v>
      </c>
      <c r="V20">
        <f>MAX(0,IntermediateMock2!V20)</f>
        <v>3504</v>
      </c>
      <c r="W20">
        <f>MAX(0,IntermediateMock2!W20)</f>
        <v>4881</v>
      </c>
      <c r="X20">
        <f>MAX(0,IntermediateMock2!X20)</f>
        <v>3403</v>
      </c>
      <c r="Y20">
        <f>MAX(0,IntermediateMock2!Y20)</f>
        <v>5275</v>
      </c>
      <c r="Z20">
        <f>MAX(0,IntermediateMock2!Z20)</f>
        <v>6023</v>
      </c>
      <c r="AA20">
        <f>MAX(0,IntermediateMock2!AA20)</f>
        <v>3144</v>
      </c>
      <c r="AB20">
        <f>MAX(0,IntermediateMock2!AB20)</f>
        <v>2135</v>
      </c>
      <c r="AC20">
        <f>MAX(0,IntermediateMock2!AC20)</f>
        <v>6816</v>
      </c>
      <c r="AD20">
        <f>MAX(0,IntermediateMock2!AD20)</f>
        <v>7945</v>
      </c>
      <c r="AE20">
        <f>MAX(0,IntermediateMock2!AE20)</f>
        <v>3920</v>
      </c>
    </row>
    <row r="21" spans="1:31" x14ac:dyDescent="0.25">
      <c r="A21" t="str">
        <f>IntermediateMock1!A21</f>
        <v>FLOT1,rs3909184</v>
      </c>
      <c r="B21" t="str">
        <f>IntermediateMock1!B21</f>
        <v>SP_19.33250</v>
      </c>
      <c r="C21">
        <f>MAX(0,IntermediateMock2!C21)</f>
        <v>3888</v>
      </c>
      <c r="D21">
        <f>MAX(0,IntermediateMock2!D21)</f>
        <v>7100</v>
      </c>
      <c r="E21">
        <f>MAX(0,IntermediateMock2!E21)</f>
        <v>6266</v>
      </c>
      <c r="F21">
        <f>MAX(0,IntermediateMock2!F21)</f>
        <v>4444</v>
      </c>
      <c r="G21">
        <f>MAX(0,IntermediateMock2!G21)</f>
        <v>4329</v>
      </c>
      <c r="H21">
        <f>MAX(0,IntermediateMock2!H21)</f>
        <v>6391</v>
      </c>
      <c r="I21">
        <f>MAX(0,IntermediateMock2!I21)</f>
        <v>4172</v>
      </c>
      <c r="J21">
        <f>MAX(0,IntermediateMock2!J21)</f>
        <v>6050</v>
      </c>
      <c r="K21">
        <f>MAX(0,IntermediateMock2!K21)</f>
        <v>3061</v>
      </c>
      <c r="L21">
        <f>MAX(0,IntermediateMock2!L21)</f>
        <v>5513</v>
      </c>
      <c r="M21">
        <f>MAX(0,IntermediateMock2!M21)</f>
        <v>3768</v>
      </c>
      <c r="N21">
        <f>MAX(0,IntermediateMock2!N21)</f>
        <v>9077</v>
      </c>
      <c r="O21">
        <f>MAX(0,IntermediateMock2!O21)</f>
        <v>4763</v>
      </c>
      <c r="P21">
        <f>MAX(0,IntermediateMock2!P21)</f>
        <v>5294</v>
      </c>
      <c r="Q21">
        <f>MAX(0,IntermediateMock2!Q21)</f>
        <v>4254</v>
      </c>
      <c r="R21">
        <f>MAX(0,IntermediateMock2!R21)</f>
        <v>5862</v>
      </c>
      <c r="S21">
        <f>MAX(0,IntermediateMock2!S21)</f>
        <v>4740</v>
      </c>
      <c r="T21">
        <f>MAX(0,IntermediateMock2!T21)</f>
        <v>6047</v>
      </c>
      <c r="U21">
        <f>MAX(0,IntermediateMock2!U21)</f>
        <v>4741</v>
      </c>
      <c r="V21">
        <f>MAX(0,IntermediateMock2!V21)</f>
        <v>3480</v>
      </c>
      <c r="W21">
        <f>MAX(0,IntermediateMock2!W21)</f>
        <v>5426</v>
      </c>
      <c r="X21">
        <f>MAX(0,IntermediateMock2!X21)</f>
        <v>2893</v>
      </c>
      <c r="Y21">
        <f>MAX(0,IntermediateMock2!Y21)</f>
        <v>4546</v>
      </c>
      <c r="Z21">
        <f>MAX(0,IntermediateMock2!Z21)</f>
        <v>5207</v>
      </c>
      <c r="AA21">
        <f>MAX(0,IntermediateMock2!AA21)</f>
        <v>2611</v>
      </c>
      <c r="AB21">
        <f>MAX(0,IntermediateMock2!AB21)</f>
        <v>1863</v>
      </c>
      <c r="AC21">
        <f>MAX(0,IntermediateMock2!AC21)</f>
        <v>5379</v>
      </c>
      <c r="AD21">
        <f>MAX(0,IntermediateMock2!AD21)</f>
        <v>6115</v>
      </c>
      <c r="AE21">
        <f>MAX(0,IntermediateMock2!AE21)</f>
        <v>3558</v>
      </c>
    </row>
    <row r="22" spans="1:31" x14ac:dyDescent="0.25">
      <c r="A22" t="str">
        <f>IntermediateMock1!A22</f>
        <v>HCP5,rs2395029</v>
      </c>
      <c r="B22" t="str">
        <f>IntermediateMock1!B22</f>
        <v>SP_20.25316</v>
      </c>
      <c r="C22">
        <f>MAX(0,IntermediateMock2!C22)</f>
        <v>5633</v>
      </c>
      <c r="D22">
        <f>MAX(0,IntermediateMock2!D22)</f>
        <v>8818</v>
      </c>
      <c r="E22">
        <f>MAX(0,IntermediateMock2!E22)</f>
        <v>8256</v>
      </c>
      <c r="F22">
        <f>MAX(0,IntermediateMock2!F22)</f>
        <v>5828</v>
      </c>
      <c r="G22">
        <f>MAX(0,IntermediateMock2!G22)</f>
        <v>6706</v>
      </c>
      <c r="H22">
        <f>MAX(0,IntermediateMock2!H22)</f>
        <v>8105</v>
      </c>
      <c r="I22">
        <f>MAX(0,IntermediateMock2!I22)</f>
        <v>5541</v>
      </c>
      <c r="J22">
        <f>MAX(0,IntermediateMock2!J22)</f>
        <v>8384</v>
      </c>
      <c r="K22">
        <f>MAX(0,IntermediateMock2!K22)</f>
        <v>4980</v>
      </c>
      <c r="L22">
        <f>MAX(0,IntermediateMock2!L22)</f>
        <v>7910</v>
      </c>
      <c r="M22">
        <f>MAX(0,IntermediateMock2!M22)</f>
        <v>4769</v>
      </c>
      <c r="N22">
        <f>MAX(0,IntermediateMock2!N22)</f>
        <v>11622</v>
      </c>
      <c r="O22">
        <f>MAX(0,IntermediateMock2!O22)</f>
        <v>5987</v>
      </c>
      <c r="P22">
        <f>MAX(0,IntermediateMock2!P22)</f>
        <v>6497</v>
      </c>
      <c r="Q22">
        <f>MAX(0,IntermediateMock2!Q22)</f>
        <v>5645</v>
      </c>
      <c r="R22">
        <f>MAX(0,IntermediateMock2!R22)</f>
        <v>8452</v>
      </c>
      <c r="S22">
        <f>MAX(0,IntermediateMock2!S22)</f>
        <v>5669</v>
      </c>
      <c r="T22">
        <f>MAX(0,IntermediateMock2!T22)</f>
        <v>7719</v>
      </c>
      <c r="U22">
        <f>MAX(0,IntermediateMock2!U22)</f>
        <v>7959</v>
      </c>
      <c r="V22">
        <f>MAX(0,IntermediateMock2!V22)</f>
        <v>3926</v>
      </c>
      <c r="W22">
        <f>MAX(0,IntermediateMock2!W22)</f>
        <v>7438</v>
      </c>
      <c r="X22">
        <f>MAX(0,IntermediateMock2!X22)</f>
        <v>3944</v>
      </c>
      <c r="Y22">
        <f>MAX(0,IntermediateMock2!Y22)</f>
        <v>8135</v>
      </c>
      <c r="Z22">
        <f>MAX(0,IntermediateMock2!Z22)</f>
        <v>6335</v>
      </c>
      <c r="AA22">
        <f>MAX(0,IntermediateMock2!AA22)</f>
        <v>3861</v>
      </c>
      <c r="AB22">
        <f>MAX(0,IntermediateMock2!AB22)</f>
        <v>2791</v>
      </c>
      <c r="AC22">
        <f>MAX(0,IntermediateMock2!AC22)</f>
        <v>8175</v>
      </c>
      <c r="AD22">
        <f>MAX(0,IntermediateMock2!AD22)</f>
        <v>7660</v>
      </c>
      <c r="AE22">
        <f>MAX(0,IntermediateMock2!AE22)</f>
        <v>5336</v>
      </c>
    </row>
    <row r="23" spans="1:31" x14ac:dyDescent="0.25">
      <c r="A23" t="str">
        <f>IntermediateMock1!A23</f>
        <v>KIF6,rs20455</v>
      </c>
      <c r="B23" t="str">
        <f>IntermediateMock1!B23</f>
        <v>SP_21.7897</v>
      </c>
      <c r="C23">
        <f>MAX(0,IntermediateMock2!C23)</f>
        <v>4109</v>
      </c>
      <c r="D23">
        <f>MAX(0,IntermediateMock2!D23)</f>
        <v>6747</v>
      </c>
      <c r="E23">
        <f>MAX(0,IntermediateMock2!E23)</f>
        <v>4675</v>
      </c>
      <c r="F23">
        <f>MAX(0,IntermediateMock2!F23)</f>
        <v>4182</v>
      </c>
      <c r="G23">
        <f>MAX(0,IntermediateMock2!G23)</f>
        <v>4653</v>
      </c>
      <c r="H23">
        <f>MAX(0,IntermediateMock2!H23)</f>
        <v>7087</v>
      </c>
      <c r="I23">
        <f>MAX(0,IntermediateMock2!I23)</f>
        <v>5168</v>
      </c>
      <c r="J23">
        <f>MAX(0,IntermediateMock2!J23)</f>
        <v>6884</v>
      </c>
      <c r="K23">
        <f>MAX(0,IntermediateMock2!K23)</f>
        <v>3803</v>
      </c>
      <c r="L23">
        <f>MAX(0,IntermediateMock2!L23)</f>
        <v>5574</v>
      </c>
      <c r="M23">
        <f>MAX(0,IntermediateMock2!M23)</f>
        <v>4004</v>
      </c>
      <c r="N23">
        <f>MAX(0,IntermediateMock2!N23)</f>
        <v>7744</v>
      </c>
      <c r="O23">
        <f>MAX(0,IntermediateMock2!O23)</f>
        <v>4522</v>
      </c>
      <c r="P23">
        <f>MAX(0,IntermediateMock2!P23)</f>
        <v>6153</v>
      </c>
      <c r="Q23">
        <f>MAX(0,IntermediateMock2!Q23)</f>
        <v>4732</v>
      </c>
      <c r="R23">
        <f>MAX(0,IntermediateMock2!R23)</f>
        <v>7450</v>
      </c>
      <c r="S23">
        <f>MAX(0,IntermediateMock2!S23)</f>
        <v>5180</v>
      </c>
      <c r="T23">
        <f>MAX(0,IntermediateMock2!T23)</f>
        <v>5978</v>
      </c>
      <c r="U23">
        <f>MAX(0,IntermediateMock2!U23)</f>
        <v>5458</v>
      </c>
      <c r="V23">
        <f>MAX(0,IntermediateMock2!V23)</f>
        <v>3135</v>
      </c>
      <c r="W23">
        <f>MAX(0,IntermediateMock2!W23)</f>
        <v>6021</v>
      </c>
      <c r="X23">
        <f>MAX(0,IntermediateMock2!X23)</f>
        <v>3004</v>
      </c>
      <c r="Y23">
        <f>MAX(0,IntermediateMock2!Y23)</f>
        <v>5826</v>
      </c>
      <c r="Z23">
        <f>MAX(0,IntermediateMock2!Z23)</f>
        <v>5137</v>
      </c>
      <c r="AA23">
        <f>MAX(0,IntermediateMock2!AA23)</f>
        <v>2792</v>
      </c>
      <c r="AB23">
        <f>MAX(0,IntermediateMock2!AB23)</f>
        <v>2297</v>
      </c>
      <c r="AC23">
        <f>MAX(0,IntermediateMock2!AC23)</f>
        <v>5010</v>
      </c>
      <c r="AD23">
        <f>MAX(0,IntermediateMock2!AD23)</f>
        <v>6645</v>
      </c>
      <c r="AE23">
        <f>MAX(0,IntermediateMock2!AE23)</f>
        <v>3638</v>
      </c>
    </row>
    <row r="24" spans="1:31" x14ac:dyDescent="0.25">
      <c r="A24" t="str">
        <f>IntermediateMock1!A24</f>
        <v>OPRM1,rs1799971</v>
      </c>
      <c r="B24" t="str">
        <f>IntermediateMock1!B24</f>
        <v>SP_60.16318</v>
      </c>
      <c r="C24">
        <f>MAX(0,IntermediateMock2!C24)</f>
        <v>2247</v>
      </c>
      <c r="D24">
        <f>MAX(0,IntermediateMock2!D24)</f>
        <v>3279</v>
      </c>
      <c r="E24">
        <f>MAX(0,IntermediateMock2!E24)</f>
        <v>3187</v>
      </c>
      <c r="F24">
        <f>MAX(0,IntermediateMock2!F24)</f>
        <v>1734</v>
      </c>
      <c r="G24">
        <f>MAX(0,IntermediateMock2!G24)</f>
        <v>2020</v>
      </c>
      <c r="H24">
        <f>MAX(0,IntermediateMock2!H24)</f>
        <v>2783</v>
      </c>
      <c r="I24">
        <f>MAX(0,IntermediateMock2!I24)</f>
        <v>2461</v>
      </c>
      <c r="J24">
        <f>MAX(0,IntermediateMock2!J24)</f>
        <v>3187</v>
      </c>
      <c r="K24">
        <f>MAX(0,IntermediateMock2!K24)</f>
        <v>1554</v>
      </c>
      <c r="L24">
        <f>MAX(0,IntermediateMock2!L24)</f>
        <v>2825</v>
      </c>
      <c r="M24">
        <f>MAX(0,IntermediateMock2!M24)</f>
        <v>1490</v>
      </c>
      <c r="N24">
        <f>MAX(0,IntermediateMock2!N24)</f>
        <v>3721</v>
      </c>
      <c r="O24">
        <f>MAX(0,IntermediateMock2!O24)</f>
        <v>2620</v>
      </c>
      <c r="P24">
        <f>MAX(0,IntermediateMock2!P24)</f>
        <v>2636</v>
      </c>
      <c r="Q24">
        <f>MAX(0,IntermediateMock2!Q24)</f>
        <v>1864</v>
      </c>
      <c r="R24">
        <f>MAX(0,IntermediateMock2!R24)</f>
        <v>2849</v>
      </c>
      <c r="S24">
        <f>MAX(0,IntermediateMock2!S24)</f>
        <v>2480</v>
      </c>
      <c r="T24">
        <f>MAX(0,IntermediateMock2!T24)</f>
        <v>2729</v>
      </c>
      <c r="U24">
        <f>MAX(0,IntermediateMock2!U24)</f>
        <v>2905</v>
      </c>
      <c r="V24">
        <f>MAX(0,IntermediateMock2!V24)</f>
        <v>1628</v>
      </c>
      <c r="W24">
        <f>MAX(0,IntermediateMock2!W24)</f>
        <v>2435</v>
      </c>
      <c r="X24">
        <f>MAX(0,IntermediateMock2!X24)</f>
        <v>1436</v>
      </c>
      <c r="Y24">
        <f>MAX(0,IntermediateMock2!Y24)</f>
        <v>2745</v>
      </c>
      <c r="Z24">
        <f>MAX(0,IntermediateMock2!Z24)</f>
        <v>1766</v>
      </c>
      <c r="AA24">
        <f>MAX(0,IntermediateMock2!AA24)</f>
        <v>1278</v>
      </c>
      <c r="AB24">
        <f>MAX(0,IntermediateMock2!AB24)</f>
        <v>1199</v>
      </c>
      <c r="AC24">
        <f>MAX(0,IntermediateMock2!AC24)</f>
        <v>2368</v>
      </c>
      <c r="AD24">
        <f>MAX(0,IntermediateMock2!AD24)</f>
        <v>3251</v>
      </c>
      <c r="AE24">
        <f>MAX(0,IntermediateMock2!AE24)</f>
        <v>1592</v>
      </c>
    </row>
    <row r="25" spans="1:31" x14ac:dyDescent="0.25">
      <c r="A25" t="str">
        <f>IntermediateMock1!A25</f>
        <v>ABCB1,rs1045642</v>
      </c>
      <c r="B25" t="str">
        <f>IntermediateMock1!B25</f>
        <v>SP_61.22537</v>
      </c>
      <c r="C25">
        <f>MAX(0,IntermediateMock2!C25)</f>
        <v>5614</v>
      </c>
      <c r="D25">
        <f>MAX(0,IntermediateMock2!D25)</f>
        <v>6579</v>
      </c>
      <c r="E25">
        <f>MAX(0,IntermediateMock2!E25)</f>
        <v>8325</v>
      </c>
      <c r="F25">
        <f>MAX(0,IntermediateMock2!F25)</f>
        <v>6511</v>
      </c>
      <c r="G25">
        <f>MAX(0,IntermediateMock2!G25)</f>
        <v>8900</v>
      </c>
      <c r="H25">
        <f>MAX(0,IntermediateMock2!H25)</f>
        <v>9775</v>
      </c>
      <c r="I25">
        <f>MAX(0,IntermediateMock2!I25)</f>
        <v>6035</v>
      </c>
      <c r="J25">
        <f>MAX(0,IntermediateMock2!J25)</f>
        <v>7275</v>
      </c>
      <c r="K25">
        <f>MAX(0,IntermediateMock2!K25)</f>
        <v>5426</v>
      </c>
      <c r="L25">
        <f>MAX(0,IntermediateMock2!L25)</f>
        <v>6526</v>
      </c>
      <c r="M25">
        <f>MAX(0,IntermediateMock2!M25)</f>
        <v>4603</v>
      </c>
      <c r="N25">
        <f>MAX(0,IntermediateMock2!N25)</f>
        <v>10698</v>
      </c>
      <c r="O25">
        <f>MAX(0,IntermediateMock2!O25)</f>
        <v>7451</v>
      </c>
      <c r="P25">
        <f>MAX(0,IntermediateMock2!P25)</f>
        <v>8219</v>
      </c>
      <c r="Q25">
        <f>MAX(0,IntermediateMock2!Q25)</f>
        <v>4798</v>
      </c>
      <c r="R25">
        <f>MAX(0,IntermediateMock2!R25)</f>
        <v>6268</v>
      </c>
      <c r="S25">
        <f>MAX(0,IntermediateMock2!S25)</f>
        <v>8203</v>
      </c>
      <c r="T25">
        <f>MAX(0,IntermediateMock2!T25)</f>
        <v>5488</v>
      </c>
      <c r="U25">
        <f>MAX(0,IntermediateMock2!U25)</f>
        <v>7894</v>
      </c>
      <c r="V25">
        <f>MAX(0,IntermediateMock2!V25)</f>
        <v>3785</v>
      </c>
      <c r="W25">
        <f>MAX(0,IntermediateMock2!W25)</f>
        <v>7195</v>
      </c>
      <c r="X25">
        <f>MAX(0,IntermediateMock2!X25)</f>
        <v>4000</v>
      </c>
      <c r="Y25">
        <f>MAX(0,IntermediateMock2!Y25)</f>
        <v>8134</v>
      </c>
      <c r="Z25">
        <f>MAX(0,IntermediateMock2!Z25)</f>
        <v>5584</v>
      </c>
      <c r="AA25">
        <f>MAX(0,IntermediateMock2!AA25)</f>
        <v>3875</v>
      </c>
      <c r="AB25">
        <f>MAX(0,IntermediateMock2!AB25)</f>
        <v>3058</v>
      </c>
      <c r="AC25">
        <f>MAX(0,IntermediateMock2!AC25)</f>
        <v>6776</v>
      </c>
      <c r="AD25">
        <f>MAX(0,IntermediateMock2!AD25)</f>
        <v>8137</v>
      </c>
      <c r="AE25">
        <f>MAX(0,IntermediateMock2!AE25)</f>
        <v>3575</v>
      </c>
    </row>
    <row r="26" spans="1:31" x14ac:dyDescent="0.25">
      <c r="A26" t="str">
        <f>IntermediateMock1!A26</f>
        <v>CYP3A5,rs15524</v>
      </c>
      <c r="B26" t="str">
        <f>IntermediateMock1!B26</f>
        <v>SP_62.55975</v>
      </c>
      <c r="C26">
        <f>MAX(0,IntermediateMock2!C26)</f>
        <v>2387</v>
      </c>
      <c r="D26">
        <f>MAX(0,IntermediateMock2!D26)</f>
        <v>5230</v>
      </c>
      <c r="E26">
        <f>MAX(0,IntermediateMock2!E26)</f>
        <v>5778</v>
      </c>
      <c r="F26">
        <f>MAX(0,IntermediateMock2!F26)</f>
        <v>2832</v>
      </c>
      <c r="G26">
        <f>MAX(0,IntermediateMock2!G26)</f>
        <v>4231</v>
      </c>
      <c r="H26">
        <f>MAX(0,IntermediateMock2!H26)</f>
        <v>5465</v>
      </c>
      <c r="I26">
        <f>MAX(0,IntermediateMock2!I26)</f>
        <v>5237</v>
      </c>
      <c r="J26">
        <f>MAX(0,IntermediateMock2!J26)</f>
        <v>4439</v>
      </c>
      <c r="K26">
        <f>MAX(0,IntermediateMock2!K26)</f>
        <v>2169</v>
      </c>
      <c r="L26">
        <f>MAX(0,IntermediateMock2!L26)</f>
        <v>5735</v>
      </c>
      <c r="M26">
        <f>MAX(0,IntermediateMock2!M26)</f>
        <v>2346</v>
      </c>
      <c r="N26">
        <f>MAX(0,IntermediateMock2!N26)</f>
        <v>6449</v>
      </c>
      <c r="O26">
        <f>MAX(0,IntermediateMock2!O26)</f>
        <v>2701</v>
      </c>
      <c r="P26">
        <f>MAX(0,IntermediateMock2!P26)</f>
        <v>4348</v>
      </c>
      <c r="Q26">
        <f>MAX(0,IntermediateMock2!Q26)</f>
        <v>3928</v>
      </c>
      <c r="R26">
        <f>MAX(0,IntermediateMock2!R26)</f>
        <v>5491</v>
      </c>
      <c r="S26">
        <f>MAX(0,IntermediateMock2!S26)</f>
        <v>4845</v>
      </c>
      <c r="T26">
        <f>MAX(0,IntermediateMock2!T26)</f>
        <v>4187</v>
      </c>
      <c r="U26">
        <f>MAX(0,IntermediateMock2!U26)</f>
        <v>4564</v>
      </c>
      <c r="V26">
        <f>MAX(0,IntermediateMock2!V26)</f>
        <v>2717</v>
      </c>
      <c r="W26">
        <f>MAX(0,IntermediateMock2!W26)</f>
        <v>3193</v>
      </c>
      <c r="X26">
        <f>MAX(0,IntermediateMock2!X26)</f>
        <v>2462</v>
      </c>
      <c r="Y26">
        <f>MAX(0,IntermediateMock2!Y26)</f>
        <v>4399</v>
      </c>
      <c r="Z26">
        <f>MAX(0,IntermediateMock2!Z26)</f>
        <v>3203</v>
      </c>
      <c r="AA26">
        <f>MAX(0,IntermediateMock2!AA26)</f>
        <v>1686</v>
      </c>
      <c r="AB26">
        <f>MAX(0,IntermediateMock2!AB26)</f>
        <v>2442</v>
      </c>
      <c r="AC26">
        <f>MAX(0,IntermediateMock2!AC26)</f>
        <v>4051</v>
      </c>
      <c r="AD26">
        <f>MAX(0,IntermediateMock2!AD26)</f>
        <v>5497</v>
      </c>
      <c r="AE26">
        <f>MAX(0,IntermediateMock2!AE26)</f>
        <v>2741</v>
      </c>
    </row>
    <row r="27" spans="1:31" x14ac:dyDescent="0.25">
      <c r="A27" t="str">
        <f>IntermediateMock1!A27</f>
        <v>CYP3A5,rs41279854</v>
      </c>
      <c r="B27" t="str">
        <f>IntermediateMock1!B27</f>
        <v>SP_63.12289</v>
      </c>
      <c r="C27">
        <f>MAX(0,IntermediateMock2!C27)</f>
        <v>3197</v>
      </c>
      <c r="D27">
        <f>MAX(0,IntermediateMock2!D27)</f>
        <v>6550</v>
      </c>
      <c r="E27">
        <f>MAX(0,IntermediateMock2!E27)</f>
        <v>6343</v>
      </c>
      <c r="F27">
        <f>MAX(0,IntermediateMock2!F27)</f>
        <v>3838</v>
      </c>
      <c r="G27">
        <f>MAX(0,IntermediateMock2!G27)</f>
        <v>4014</v>
      </c>
      <c r="H27">
        <f>MAX(0,IntermediateMock2!H27)</f>
        <v>5503</v>
      </c>
      <c r="I27">
        <f>MAX(0,IntermediateMock2!I27)</f>
        <v>3290</v>
      </c>
      <c r="J27">
        <f>MAX(0,IntermediateMock2!J27)</f>
        <v>6031</v>
      </c>
      <c r="K27">
        <f>MAX(0,IntermediateMock2!K27)</f>
        <v>1848</v>
      </c>
      <c r="L27">
        <f>MAX(0,IntermediateMock2!L27)</f>
        <v>5514</v>
      </c>
      <c r="M27">
        <f>MAX(0,IntermediateMock2!M27)</f>
        <v>3434</v>
      </c>
      <c r="N27">
        <f>MAX(0,IntermediateMock2!N27)</f>
        <v>6270</v>
      </c>
      <c r="O27">
        <f>MAX(0,IntermediateMock2!O27)</f>
        <v>3733</v>
      </c>
      <c r="P27">
        <f>MAX(0,IntermediateMock2!P27)</f>
        <v>4090</v>
      </c>
      <c r="Q27">
        <f>MAX(0,IntermediateMock2!Q27)</f>
        <v>2199</v>
      </c>
      <c r="R27">
        <f>MAX(0,IntermediateMock2!R27)</f>
        <v>3933</v>
      </c>
      <c r="S27">
        <f>MAX(0,IntermediateMock2!S27)</f>
        <v>2997</v>
      </c>
      <c r="T27">
        <f>MAX(0,IntermediateMock2!T27)</f>
        <v>5580</v>
      </c>
      <c r="U27">
        <f>MAX(0,IntermediateMock2!U27)</f>
        <v>3282</v>
      </c>
      <c r="V27">
        <f>MAX(0,IntermediateMock2!V27)</f>
        <v>2217</v>
      </c>
      <c r="W27">
        <f>MAX(0,IntermediateMock2!W27)</f>
        <v>3399</v>
      </c>
      <c r="X27">
        <f>MAX(0,IntermediateMock2!X27)</f>
        <v>2094</v>
      </c>
      <c r="Y27">
        <f>MAX(0,IntermediateMock2!Y27)</f>
        <v>3975</v>
      </c>
      <c r="Z27">
        <f>MAX(0,IntermediateMock2!Z27)</f>
        <v>4172</v>
      </c>
      <c r="AA27">
        <f>MAX(0,IntermediateMock2!AA27)</f>
        <v>1525</v>
      </c>
      <c r="AB27">
        <f>MAX(0,IntermediateMock2!AB27)</f>
        <v>1689</v>
      </c>
      <c r="AC27">
        <f>MAX(0,IntermediateMock2!AC27)</f>
        <v>4186</v>
      </c>
      <c r="AD27">
        <f>MAX(0,IntermediateMock2!AD27)</f>
        <v>4343</v>
      </c>
      <c r="AE27">
        <f>MAX(0,IntermediateMock2!AE27)</f>
        <v>2124</v>
      </c>
    </row>
    <row r="28" spans="1:31" x14ac:dyDescent="0.25">
      <c r="A28" t="str">
        <f>IntermediateMock1!A28</f>
        <v>CYP3A5,rs28365083</v>
      </c>
      <c r="B28" t="str">
        <f>IntermediateMock1!B28</f>
        <v>SP_64.87466</v>
      </c>
      <c r="C28">
        <f>MAX(0,IntermediateMock2!C28)</f>
        <v>1483</v>
      </c>
      <c r="D28">
        <f>MAX(0,IntermediateMock2!D28)</f>
        <v>3274</v>
      </c>
      <c r="E28">
        <f>MAX(0,IntermediateMock2!E28)</f>
        <v>2287</v>
      </c>
      <c r="F28">
        <f>MAX(0,IntermediateMock2!F28)</f>
        <v>1918</v>
      </c>
      <c r="G28">
        <f>MAX(0,IntermediateMock2!G28)</f>
        <v>2224</v>
      </c>
      <c r="H28">
        <f>MAX(0,IntermediateMock2!H28)</f>
        <v>2206</v>
      </c>
      <c r="I28">
        <f>MAX(0,IntermediateMock2!I28)</f>
        <v>2371</v>
      </c>
      <c r="J28">
        <f>MAX(0,IntermediateMock2!J28)</f>
        <v>3903</v>
      </c>
      <c r="K28">
        <f>MAX(0,IntermediateMock2!K28)</f>
        <v>1576</v>
      </c>
      <c r="L28">
        <f>MAX(0,IntermediateMock2!L28)</f>
        <v>4343</v>
      </c>
      <c r="M28">
        <f>MAX(0,IntermediateMock2!M28)</f>
        <v>1650</v>
      </c>
      <c r="N28">
        <f>MAX(0,IntermediateMock2!N28)</f>
        <v>4302</v>
      </c>
      <c r="O28">
        <f>MAX(0,IntermediateMock2!O28)</f>
        <v>3317</v>
      </c>
      <c r="P28">
        <f>MAX(0,IntermediateMock2!P28)</f>
        <v>3101</v>
      </c>
      <c r="Q28">
        <f>MAX(0,IntermediateMock2!Q28)</f>
        <v>2658</v>
      </c>
      <c r="R28">
        <f>MAX(0,IntermediateMock2!R28)</f>
        <v>2819</v>
      </c>
      <c r="S28">
        <f>MAX(0,IntermediateMock2!S28)</f>
        <v>3440</v>
      </c>
      <c r="T28">
        <f>MAX(0,IntermediateMock2!T28)</f>
        <v>3983</v>
      </c>
      <c r="U28">
        <f>MAX(0,IntermediateMock2!U28)</f>
        <v>2459</v>
      </c>
      <c r="V28">
        <f>MAX(0,IntermediateMock2!V28)</f>
        <v>1414</v>
      </c>
      <c r="W28">
        <f>MAX(0,IntermediateMock2!W28)</f>
        <v>1909</v>
      </c>
      <c r="X28">
        <f>MAX(0,IntermediateMock2!X28)</f>
        <v>1651</v>
      </c>
      <c r="Y28">
        <f>MAX(0,IntermediateMock2!Y28)</f>
        <v>2750</v>
      </c>
      <c r="Z28">
        <f>MAX(0,IntermediateMock2!Z28)</f>
        <v>3014</v>
      </c>
      <c r="AA28">
        <f>MAX(0,IntermediateMock2!AA28)</f>
        <v>1345</v>
      </c>
      <c r="AB28">
        <f>MAX(0,IntermediateMock2!AB28)</f>
        <v>935</v>
      </c>
      <c r="AC28">
        <f>MAX(0,IntermediateMock2!AC28)</f>
        <v>1281</v>
      </c>
      <c r="AD28">
        <f>MAX(0,IntermediateMock2!AD28)</f>
        <v>3606</v>
      </c>
      <c r="AE28">
        <f>MAX(0,IntermediateMock2!AE28)</f>
        <v>1491</v>
      </c>
    </row>
    <row r="29" spans="1:31" x14ac:dyDescent="0.25">
      <c r="A29" t="str">
        <f>IntermediateMock1!A29</f>
        <v>CYP3A5,rs41303343</v>
      </c>
      <c r="B29" t="str">
        <f>IntermediateMock1!B29</f>
        <v>SP_64.34357</v>
      </c>
      <c r="C29">
        <f>MAX(0,IntermediateMock2!C29)</f>
        <v>2645</v>
      </c>
      <c r="D29">
        <f>MAX(0,IntermediateMock2!D29)</f>
        <v>4548</v>
      </c>
      <c r="E29">
        <f>MAX(0,IntermediateMock2!E29)</f>
        <v>6399</v>
      </c>
      <c r="F29">
        <f>MAX(0,IntermediateMock2!F29)</f>
        <v>3742</v>
      </c>
      <c r="G29">
        <f>MAX(0,IntermediateMock2!G29)</f>
        <v>3238</v>
      </c>
      <c r="H29">
        <f>MAX(0,IntermediateMock2!H29)</f>
        <v>1982</v>
      </c>
      <c r="I29">
        <f>MAX(0,IntermediateMock2!I29)</f>
        <v>3801</v>
      </c>
      <c r="J29">
        <f>MAX(0,IntermediateMock2!J29)</f>
        <v>5399</v>
      </c>
      <c r="K29">
        <f>MAX(0,IntermediateMock2!K29)</f>
        <v>2331</v>
      </c>
      <c r="L29">
        <f>MAX(0,IntermediateMock2!L29)</f>
        <v>4395</v>
      </c>
      <c r="M29">
        <f>MAX(0,IntermediateMock2!M29)</f>
        <v>2563</v>
      </c>
      <c r="N29">
        <f>MAX(0,IntermediateMock2!N29)</f>
        <v>6283</v>
      </c>
      <c r="O29">
        <f>MAX(0,IntermediateMock2!O29)</f>
        <v>4344</v>
      </c>
      <c r="P29">
        <f>MAX(0,IntermediateMock2!P29)</f>
        <v>4579</v>
      </c>
      <c r="Q29">
        <f>MAX(0,IntermediateMock2!Q29)</f>
        <v>1783</v>
      </c>
      <c r="R29">
        <f>MAX(0,IntermediateMock2!R29)</f>
        <v>3531</v>
      </c>
      <c r="S29">
        <f>MAX(0,IntermediateMock2!S29)</f>
        <v>3406</v>
      </c>
      <c r="T29">
        <f>MAX(0,IntermediateMock2!T29)</f>
        <v>4337</v>
      </c>
      <c r="U29">
        <f>MAX(0,IntermediateMock2!U29)</f>
        <v>3918</v>
      </c>
      <c r="V29">
        <f>MAX(0,IntermediateMock2!V29)</f>
        <v>2530</v>
      </c>
      <c r="W29">
        <f>MAX(0,IntermediateMock2!W29)</f>
        <v>3988</v>
      </c>
      <c r="X29">
        <f>MAX(0,IntermediateMock2!X29)</f>
        <v>2750</v>
      </c>
      <c r="Y29">
        <f>MAX(0,IntermediateMock2!Y29)</f>
        <v>3501</v>
      </c>
      <c r="Z29">
        <f>MAX(0,IntermediateMock2!Z29)</f>
        <v>3631</v>
      </c>
      <c r="AA29">
        <f>MAX(0,IntermediateMock2!AA29)</f>
        <v>1857</v>
      </c>
      <c r="AB29">
        <f>MAX(0,IntermediateMock2!AB29)</f>
        <v>1211</v>
      </c>
      <c r="AC29">
        <f>MAX(0,IntermediateMock2!AC29)</f>
        <v>4444</v>
      </c>
      <c r="AD29">
        <f>MAX(0,IntermediateMock2!AD29)</f>
        <v>5918</v>
      </c>
      <c r="AE29">
        <f>MAX(0,IntermediateMock2!AE29)</f>
        <v>2504</v>
      </c>
    </row>
    <row r="30" spans="1:31" x14ac:dyDescent="0.25">
      <c r="A30" t="str">
        <f>IntermediateMock1!A30</f>
        <v>CYP3A5,rs28383479</v>
      </c>
      <c r="B30" t="str">
        <f>IntermediateMock1!B30</f>
        <v>SP_65.13607</v>
      </c>
      <c r="C30">
        <f>MAX(0,IntermediateMock2!C30)</f>
        <v>6170</v>
      </c>
      <c r="D30">
        <f>MAX(0,IntermediateMock2!D30)</f>
        <v>7006</v>
      </c>
      <c r="E30">
        <f>MAX(0,IntermediateMock2!E30)</f>
        <v>9044</v>
      </c>
      <c r="F30">
        <f>MAX(0,IntermediateMock2!F30)</f>
        <v>7072</v>
      </c>
      <c r="G30">
        <f>MAX(0,IntermediateMock2!G30)</f>
        <v>5550</v>
      </c>
      <c r="H30">
        <f>MAX(0,IntermediateMock2!H30)</f>
        <v>6527</v>
      </c>
      <c r="I30">
        <f>MAX(0,IntermediateMock2!I30)</f>
        <v>6402</v>
      </c>
      <c r="J30">
        <f>MAX(0,IntermediateMock2!J30)</f>
        <v>7421</v>
      </c>
      <c r="K30">
        <f>MAX(0,IntermediateMock2!K30)</f>
        <v>3523</v>
      </c>
      <c r="L30">
        <f>MAX(0,IntermediateMock2!L30)</f>
        <v>7170</v>
      </c>
      <c r="M30">
        <f>MAX(0,IntermediateMock2!M30)</f>
        <v>5764</v>
      </c>
      <c r="N30">
        <f>MAX(0,IntermediateMock2!N30)</f>
        <v>9761</v>
      </c>
      <c r="O30">
        <f>MAX(0,IntermediateMock2!O30)</f>
        <v>6970</v>
      </c>
      <c r="P30">
        <f>MAX(0,IntermediateMock2!P30)</f>
        <v>8152</v>
      </c>
      <c r="Q30">
        <f>MAX(0,IntermediateMock2!Q30)</f>
        <v>5428</v>
      </c>
      <c r="R30">
        <f>MAX(0,IntermediateMock2!R30)</f>
        <v>9088</v>
      </c>
      <c r="S30">
        <f>MAX(0,IntermediateMock2!S30)</f>
        <v>6896</v>
      </c>
      <c r="T30">
        <f>MAX(0,IntermediateMock2!T30)</f>
        <v>8042</v>
      </c>
      <c r="U30">
        <f>MAX(0,IntermediateMock2!U30)</f>
        <v>6788</v>
      </c>
      <c r="V30">
        <f>MAX(0,IntermediateMock2!V30)</f>
        <v>5347</v>
      </c>
      <c r="W30">
        <f>MAX(0,IntermediateMock2!W30)</f>
        <v>8813</v>
      </c>
      <c r="X30">
        <f>MAX(0,IntermediateMock2!X30)</f>
        <v>4297</v>
      </c>
      <c r="Y30">
        <f>MAX(0,IntermediateMock2!Y30)</f>
        <v>5569</v>
      </c>
      <c r="Z30">
        <f>MAX(0,IntermediateMock2!Z30)</f>
        <v>5732</v>
      </c>
      <c r="AA30">
        <f>MAX(0,IntermediateMock2!AA30)</f>
        <v>4584</v>
      </c>
      <c r="AB30">
        <f>MAX(0,IntermediateMock2!AB30)</f>
        <v>3715</v>
      </c>
      <c r="AC30">
        <f>MAX(0,IntermediateMock2!AC30)</f>
        <v>10330</v>
      </c>
      <c r="AD30">
        <f>MAX(0,IntermediateMock2!AD30)</f>
        <v>7787</v>
      </c>
      <c r="AE30">
        <f>MAX(0,IntermediateMock2!AE30)</f>
        <v>5110</v>
      </c>
    </row>
    <row r="31" spans="1:31" x14ac:dyDescent="0.25">
      <c r="A31" t="str">
        <f>IntermediateMock1!A31</f>
        <v>CYP3A5,rs10264272</v>
      </c>
      <c r="B31" t="str">
        <f>IntermediateMock1!B31</f>
        <v>SP_66.156</v>
      </c>
      <c r="C31">
        <f>MAX(0,IntermediateMock2!C31)</f>
        <v>5437</v>
      </c>
      <c r="D31">
        <f>MAX(0,IntermediateMock2!D31)</f>
        <v>4837</v>
      </c>
      <c r="E31">
        <f>MAX(0,IntermediateMock2!E31)</f>
        <v>5747</v>
      </c>
      <c r="F31">
        <f>MAX(0,IntermediateMock2!F31)</f>
        <v>3455</v>
      </c>
      <c r="G31">
        <f>MAX(0,IntermediateMock2!G31)</f>
        <v>4165</v>
      </c>
      <c r="H31">
        <f>MAX(0,IntermediateMock2!H31)</f>
        <v>9629</v>
      </c>
      <c r="I31">
        <f>MAX(0,IntermediateMock2!I31)</f>
        <v>7258</v>
      </c>
      <c r="J31">
        <f>MAX(0,IntermediateMock2!J31)</f>
        <v>5840</v>
      </c>
      <c r="K31">
        <f>MAX(0,IntermediateMock2!K31)</f>
        <v>3156</v>
      </c>
      <c r="L31">
        <f>MAX(0,IntermediateMock2!L31)</f>
        <v>11088</v>
      </c>
      <c r="M31">
        <f>MAX(0,IntermediateMock2!M31)</f>
        <v>4685</v>
      </c>
      <c r="N31">
        <f>MAX(0,IntermediateMock2!N31)</f>
        <v>13922</v>
      </c>
      <c r="O31">
        <f>MAX(0,IntermediateMock2!O31)</f>
        <v>4787</v>
      </c>
      <c r="P31">
        <f>MAX(0,IntermediateMock2!P31)</f>
        <v>5503</v>
      </c>
      <c r="Q31">
        <f>MAX(0,IntermediateMock2!Q31)</f>
        <v>7687</v>
      </c>
      <c r="R31">
        <f>MAX(0,IntermediateMock2!R31)</f>
        <v>6266</v>
      </c>
      <c r="S31">
        <f>MAX(0,IntermediateMock2!S31)</f>
        <v>7767</v>
      </c>
      <c r="T31">
        <f>MAX(0,IntermediateMock2!T31)</f>
        <v>7744</v>
      </c>
      <c r="U31">
        <f>MAX(0,IntermediateMock2!U31)</f>
        <v>2852</v>
      </c>
      <c r="V31">
        <f>MAX(0,IntermediateMock2!V31)</f>
        <v>4374</v>
      </c>
      <c r="W31">
        <f>MAX(0,IntermediateMock2!W31)</f>
        <v>5718</v>
      </c>
      <c r="X31">
        <f>MAX(0,IntermediateMock2!X31)</f>
        <v>4477</v>
      </c>
      <c r="Y31">
        <f>MAX(0,IntermediateMock2!Y31)</f>
        <v>5681</v>
      </c>
      <c r="Z31">
        <f>MAX(0,IntermediateMock2!Z31)</f>
        <v>4970</v>
      </c>
      <c r="AA31">
        <f>MAX(0,IntermediateMock2!AA31)</f>
        <v>3394</v>
      </c>
      <c r="AB31">
        <f>MAX(0,IntermediateMock2!AB31)</f>
        <v>2038</v>
      </c>
      <c r="AC31">
        <f>MAX(0,IntermediateMock2!AC31)</f>
        <v>6086</v>
      </c>
      <c r="AD31">
        <f>MAX(0,IntermediateMock2!AD31)</f>
        <v>2415</v>
      </c>
      <c r="AE31">
        <f>MAX(0,IntermediateMock2!AE31)</f>
        <v>3399</v>
      </c>
    </row>
    <row r="32" spans="1:31" x14ac:dyDescent="0.25">
      <c r="A32" t="str">
        <f>IntermediateMock1!A32</f>
        <v>CYP3A5,rs776746</v>
      </c>
      <c r="B32" t="str">
        <f>IntermediateMock1!B32</f>
        <v>SP_67.32290</v>
      </c>
      <c r="C32">
        <f>MAX(0,IntermediateMock2!C32)</f>
        <v>4321</v>
      </c>
      <c r="D32">
        <f>MAX(0,IntermediateMock2!D32)</f>
        <v>5196</v>
      </c>
      <c r="E32">
        <f>MAX(0,IntermediateMock2!E32)</f>
        <v>4554</v>
      </c>
      <c r="F32">
        <f>MAX(0,IntermediateMock2!F32)</f>
        <v>2680</v>
      </c>
      <c r="G32">
        <f>MAX(0,IntermediateMock2!G32)</f>
        <v>3441</v>
      </c>
      <c r="H32">
        <f>MAX(0,IntermediateMock2!H32)</f>
        <v>5409</v>
      </c>
      <c r="I32">
        <f>MAX(0,IntermediateMock2!I32)</f>
        <v>3656</v>
      </c>
      <c r="J32">
        <f>MAX(0,IntermediateMock2!J32)</f>
        <v>6258</v>
      </c>
      <c r="K32">
        <f>MAX(0,IntermediateMock2!K32)</f>
        <v>4272</v>
      </c>
      <c r="L32">
        <f>MAX(0,IntermediateMock2!L32)</f>
        <v>5708</v>
      </c>
      <c r="M32">
        <f>MAX(0,IntermediateMock2!M32)</f>
        <v>2571</v>
      </c>
      <c r="N32">
        <f>MAX(0,IntermediateMock2!N32)</f>
        <v>11414</v>
      </c>
      <c r="O32">
        <f>MAX(0,IntermediateMock2!O32)</f>
        <v>3663</v>
      </c>
      <c r="P32">
        <f>MAX(0,IntermediateMock2!P32)</f>
        <v>3822</v>
      </c>
      <c r="Q32">
        <f>MAX(0,IntermediateMock2!Q32)</f>
        <v>2608</v>
      </c>
      <c r="R32">
        <f>MAX(0,IntermediateMock2!R32)</f>
        <v>4529</v>
      </c>
      <c r="S32">
        <f>MAX(0,IntermediateMock2!S32)</f>
        <v>4204</v>
      </c>
      <c r="T32">
        <f>MAX(0,IntermediateMock2!T32)</f>
        <v>7956</v>
      </c>
      <c r="U32">
        <f>MAX(0,IntermediateMock2!U32)</f>
        <v>6027</v>
      </c>
      <c r="V32">
        <f>MAX(0,IntermediateMock2!V32)</f>
        <v>2873</v>
      </c>
      <c r="W32">
        <f>MAX(0,IntermediateMock2!W32)</f>
        <v>3498</v>
      </c>
      <c r="X32">
        <f>MAX(0,IntermediateMock2!X32)</f>
        <v>2782</v>
      </c>
      <c r="Y32">
        <f>MAX(0,IntermediateMock2!Y32)</f>
        <v>4411</v>
      </c>
      <c r="Z32">
        <f>MAX(0,IntermediateMock2!Z32)</f>
        <v>2669</v>
      </c>
      <c r="AA32">
        <f>MAX(0,IntermediateMock2!AA32)</f>
        <v>2483</v>
      </c>
      <c r="AB32">
        <f>MAX(0,IntermediateMock2!AB32)</f>
        <v>2761</v>
      </c>
      <c r="AC32">
        <f>MAX(0,IntermediateMock2!AC32)</f>
        <v>4099</v>
      </c>
      <c r="AD32">
        <f>MAX(0,IntermediateMock2!AD32)</f>
        <v>5818</v>
      </c>
      <c r="AE32">
        <f>MAX(0,IntermediateMock2!AE32)</f>
        <v>1787</v>
      </c>
    </row>
    <row r="33" spans="1:31" x14ac:dyDescent="0.25">
      <c r="A33" t="str">
        <f>IntermediateMock1!A33</f>
        <v>CYP3A5,rs28383468,rs55817950,rs200579169</v>
      </c>
      <c r="B33" t="str">
        <f>IntermediateMock1!B33</f>
        <v>SP_68.27642</v>
      </c>
      <c r="C33">
        <f>MAX(0,IntermediateMock2!C33)</f>
        <v>3604</v>
      </c>
      <c r="D33">
        <f>MAX(0,IntermediateMock2!D33)</f>
        <v>5350</v>
      </c>
      <c r="E33">
        <f>MAX(0,IntermediateMock2!E33)</f>
        <v>4667</v>
      </c>
      <c r="F33">
        <f>MAX(0,IntermediateMock2!F33)</f>
        <v>4452</v>
      </c>
      <c r="G33">
        <f>MAX(0,IntermediateMock2!G33)</f>
        <v>5035</v>
      </c>
      <c r="H33">
        <f>MAX(0,IntermediateMock2!H33)</f>
        <v>4734</v>
      </c>
      <c r="I33">
        <f>MAX(0,IntermediateMock2!I33)</f>
        <v>3708</v>
      </c>
      <c r="J33">
        <f>MAX(0,IntermediateMock2!J33)</f>
        <v>3795</v>
      </c>
      <c r="K33">
        <f>MAX(0,IntermediateMock2!K33)</f>
        <v>3238</v>
      </c>
      <c r="L33">
        <f>MAX(0,IntermediateMock2!L33)</f>
        <v>5686</v>
      </c>
      <c r="M33">
        <f>MAX(0,IntermediateMock2!M33)</f>
        <v>4080</v>
      </c>
      <c r="N33">
        <f>MAX(0,IntermediateMock2!N33)</f>
        <v>6321</v>
      </c>
      <c r="O33">
        <f>MAX(0,IntermediateMock2!O33)</f>
        <v>3646</v>
      </c>
      <c r="P33">
        <f>MAX(0,IntermediateMock2!P33)</f>
        <v>2580</v>
      </c>
      <c r="Q33">
        <f>MAX(0,IntermediateMock2!Q33)</f>
        <v>3538</v>
      </c>
      <c r="R33">
        <f>MAX(0,IntermediateMock2!R33)</f>
        <v>3492</v>
      </c>
      <c r="S33">
        <f>MAX(0,IntermediateMock2!S33)</f>
        <v>2944</v>
      </c>
      <c r="T33">
        <f>MAX(0,IntermediateMock2!T33)</f>
        <v>6789</v>
      </c>
      <c r="U33">
        <f>MAX(0,IntermediateMock2!U33)</f>
        <v>2952</v>
      </c>
      <c r="V33">
        <f>MAX(0,IntermediateMock2!V33)</f>
        <v>3240</v>
      </c>
      <c r="W33">
        <f>MAX(0,IntermediateMock2!W33)</f>
        <v>3388</v>
      </c>
      <c r="X33">
        <f>MAX(0,IntermediateMock2!X33)</f>
        <v>1581</v>
      </c>
      <c r="Y33">
        <f>MAX(0,IntermediateMock2!Y33)</f>
        <v>4483</v>
      </c>
      <c r="Z33">
        <f>MAX(0,IntermediateMock2!Z33)</f>
        <v>3277</v>
      </c>
      <c r="AA33">
        <f>MAX(0,IntermediateMock2!AA33)</f>
        <v>1333</v>
      </c>
      <c r="AB33">
        <f>MAX(0,IntermediateMock2!AB33)</f>
        <v>1974</v>
      </c>
      <c r="AC33">
        <f>MAX(0,IntermediateMock2!AC33)</f>
        <v>3734</v>
      </c>
      <c r="AD33">
        <f>MAX(0,IntermediateMock2!AD33)</f>
        <v>4258</v>
      </c>
      <c r="AE33">
        <f>MAX(0,IntermediateMock2!AE33)</f>
        <v>2139</v>
      </c>
    </row>
    <row r="34" spans="1:31" x14ac:dyDescent="0.25">
      <c r="A34" t="str">
        <f>IntermediateMock1!A34</f>
        <v>CYP3A4,rs67666821</v>
      </c>
      <c r="B34" t="str">
        <f>IntermediateMock1!B34</f>
        <v>SP_22.35743</v>
      </c>
      <c r="C34">
        <f>MAX(0,IntermediateMock2!C34)</f>
        <v>3988</v>
      </c>
      <c r="D34">
        <f>MAX(0,IntermediateMock2!D34)</f>
        <v>9139</v>
      </c>
      <c r="E34">
        <f>MAX(0,IntermediateMock2!E34)</f>
        <v>7112</v>
      </c>
      <c r="F34">
        <f>MAX(0,IntermediateMock2!F34)</f>
        <v>4597</v>
      </c>
      <c r="G34">
        <f>MAX(0,IntermediateMock2!G34)</f>
        <v>6959</v>
      </c>
      <c r="H34">
        <f>MAX(0,IntermediateMock2!H34)</f>
        <v>7066</v>
      </c>
      <c r="I34">
        <f>MAX(0,IntermediateMock2!I34)</f>
        <v>4441</v>
      </c>
      <c r="J34">
        <f>MAX(0,IntermediateMock2!J34)</f>
        <v>5784</v>
      </c>
      <c r="K34">
        <f>MAX(0,IntermediateMock2!K34)</f>
        <v>3732</v>
      </c>
      <c r="L34">
        <f>MAX(0,IntermediateMock2!L34)</f>
        <v>8413</v>
      </c>
      <c r="M34">
        <f>MAX(0,IntermediateMock2!M34)</f>
        <v>4559</v>
      </c>
      <c r="N34">
        <f>MAX(0,IntermediateMock2!N34)</f>
        <v>9511</v>
      </c>
      <c r="O34">
        <f>MAX(0,IntermediateMock2!O34)</f>
        <v>6835</v>
      </c>
      <c r="P34">
        <f>MAX(0,IntermediateMock2!P34)</f>
        <v>5713</v>
      </c>
      <c r="Q34">
        <f>MAX(0,IntermediateMock2!Q34)</f>
        <v>6146</v>
      </c>
      <c r="R34">
        <f>MAX(0,IntermediateMock2!R34)</f>
        <v>10686</v>
      </c>
      <c r="S34">
        <f>MAX(0,IntermediateMock2!S34)</f>
        <v>5749</v>
      </c>
      <c r="T34">
        <f>MAX(0,IntermediateMock2!T34)</f>
        <v>7816</v>
      </c>
      <c r="U34">
        <f>MAX(0,IntermediateMock2!U34)</f>
        <v>8043</v>
      </c>
      <c r="V34">
        <f>MAX(0,IntermediateMock2!V34)</f>
        <v>3940</v>
      </c>
      <c r="W34">
        <f>MAX(0,IntermediateMock2!W34)</f>
        <v>4697</v>
      </c>
      <c r="X34">
        <f>MAX(0,IntermediateMock2!X34)</f>
        <v>3672</v>
      </c>
      <c r="Y34">
        <f>MAX(0,IntermediateMock2!Y34)</f>
        <v>7088</v>
      </c>
      <c r="Z34">
        <f>MAX(0,IntermediateMock2!Z34)</f>
        <v>3870</v>
      </c>
      <c r="AA34">
        <f>MAX(0,IntermediateMock2!AA34)</f>
        <v>4007</v>
      </c>
      <c r="AB34">
        <f>MAX(0,IntermediateMock2!AB34)</f>
        <v>1724</v>
      </c>
      <c r="AC34">
        <f>MAX(0,IntermediateMock2!AC34)</f>
        <v>5373</v>
      </c>
      <c r="AD34">
        <f>MAX(0,IntermediateMock2!AD34)</f>
        <v>6994</v>
      </c>
      <c r="AE34">
        <f>MAX(0,IntermediateMock2!AE34)</f>
        <v>3138</v>
      </c>
    </row>
    <row r="35" spans="1:31" x14ac:dyDescent="0.25">
      <c r="A35" t="str">
        <f>IntermediateMock1!A35</f>
        <v>CYP3A4,rs4986910</v>
      </c>
      <c r="B35" t="str">
        <f>IntermediateMock1!B35</f>
        <v>SP_69.2889</v>
      </c>
      <c r="C35">
        <f>MAX(0,IntermediateMock2!C35)</f>
        <v>4521</v>
      </c>
      <c r="D35">
        <f>MAX(0,IntermediateMock2!D35)</f>
        <v>8062</v>
      </c>
      <c r="E35">
        <f>MAX(0,IntermediateMock2!E35)</f>
        <v>7404</v>
      </c>
      <c r="F35">
        <f>MAX(0,IntermediateMock2!F35)</f>
        <v>5652</v>
      </c>
      <c r="G35">
        <f>MAX(0,IntermediateMock2!G35)</f>
        <v>5600</v>
      </c>
      <c r="H35">
        <f>MAX(0,IntermediateMock2!H35)</f>
        <v>4551</v>
      </c>
      <c r="I35">
        <f>MAX(0,IntermediateMock2!I35)</f>
        <v>4518</v>
      </c>
      <c r="J35">
        <f>MAX(0,IntermediateMock2!J35)</f>
        <v>7708</v>
      </c>
      <c r="K35">
        <f>MAX(0,IntermediateMock2!K35)</f>
        <v>5106</v>
      </c>
      <c r="L35">
        <f>MAX(0,IntermediateMock2!L35)</f>
        <v>8567</v>
      </c>
      <c r="M35">
        <f>MAX(0,IntermediateMock2!M35)</f>
        <v>5329</v>
      </c>
      <c r="N35">
        <f>MAX(0,IntermediateMock2!N35)</f>
        <v>10735</v>
      </c>
      <c r="O35">
        <f>MAX(0,IntermediateMock2!O35)</f>
        <v>7323</v>
      </c>
      <c r="P35">
        <f>MAX(0,IntermediateMock2!P35)</f>
        <v>6241</v>
      </c>
      <c r="Q35">
        <f>MAX(0,IntermediateMock2!Q35)</f>
        <v>4724</v>
      </c>
      <c r="R35">
        <f>MAX(0,IntermediateMock2!R35)</f>
        <v>6774</v>
      </c>
      <c r="S35">
        <f>MAX(0,IntermediateMock2!S35)</f>
        <v>6139</v>
      </c>
      <c r="T35">
        <f>MAX(0,IntermediateMock2!T35)</f>
        <v>9286</v>
      </c>
      <c r="U35">
        <f>MAX(0,IntermediateMock2!U35)</f>
        <v>8643</v>
      </c>
      <c r="V35">
        <f>MAX(0,IntermediateMock2!V35)</f>
        <v>3469</v>
      </c>
      <c r="W35">
        <f>MAX(0,IntermediateMock2!W35)</f>
        <v>6481</v>
      </c>
      <c r="X35">
        <f>MAX(0,IntermediateMock2!X35)</f>
        <v>3010</v>
      </c>
      <c r="Y35">
        <f>MAX(0,IntermediateMock2!Y35)</f>
        <v>8977</v>
      </c>
      <c r="Z35">
        <f>MAX(0,IntermediateMock2!Z35)</f>
        <v>4063</v>
      </c>
      <c r="AA35">
        <f>MAX(0,IntermediateMock2!AA35)</f>
        <v>3474</v>
      </c>
      <c r="AB35">
        <f>MAX(0,IntermediateMock2!AB35)</f>
        <v>1998</v>
      </c>
      <c r="AC35">
        <f>MAX(0,IntermediateMock2!AC35)</f>
        <v>7109</v>
      </c>
      <c r="AD35">
        <f>MAX(0,IntermediateMock2!AD35)</f>
        <v>6853</v>
      </c>
      <c r="AE35">
        <f>MAX(0,IntermediateMock2!AE35)</f>
        <v>4097</v>
      </c>
    </row>
    <row r="36" spans="1:31" x14ac:dyDescent="0.25">
      <c r="A36" t="str">
        <f>IntermediateMock1!A36</f>
        <v>CYP3A4,rs4986909</v>
      </c>
      <c r="B36" t="str">
        <f>IntermediateMock1!B36</f>
        <v>SP_70.125104</v>
      </c>
      <c r="C36">
        <f>MAX(0,IntermediateMock2!C36)</f>
        <v>4568</v>
      </c>
      <c r="D36">
        <f>MAX(0,IntermediateMock2!D36)</f>
        <v>7499</v>
      </c>
      <c r="E36">
        <f>MAX(0,IntermediateMock2!E36)</f>
        <v>4992</v>
      </c>
      <c r="F36">
        <f>MAX(0,IntermediateMock2!F36)</f>
        <v>4626</v>
      </c>
      <c r="G36">
        <f>MAX(0,IntermediateMock2!G36)</f>
        <v>4668</v>
      </c>
      <c r="H36">
        <f>MAX(0,IntermediateMock2!H36)</f>
        <v>6266</v>
      </c>
      <c r="I36">
        <f>MAX(0,IntermediateMock2!I36)</f>
        <v>4976</v>
      </c>
      <c r="J36">
        <f>MAX(0,IntermediateMock2!J36)</f>
        <v>8445</v>
      </c>
      <c r="K36">
        <f>MAX(0,IntermediateMock2!K36)</f>
        <v>3215</v>
      </c>
      <c r="L36">
        <f>MAX(0,IntermediateMock2!L36)</f>
        <v>3827</v>
      </c>
      <c r="M36">
        <f>MAX(0,IntermediateMock2!M36)</f>
        <v>3028</v>
      </c>
      <c r="N36">
        <f>MAX(0,IntermediateMock2!N36)</f>
        <v>8729</v>
      </c>
      <c r="O36">
        <f>MAX(0,IntermediateMock2!O36)</f>
        <v>5649</v>
      </c>
      <c r="P36">
        <f>MAX(0,IntermediateMock2!P36)</f>
        <v>6435</v>
      </c>
      <c r="Q36">
        <f>MAX(0,IntermediateMock2!Q36)</f>
        <v>4945</v>
      </c>
      <c r="R36">
        <f>MAX(0,IntermediateMock2!R36)</f>
        <v>5103</v>
      </c>
      <c r="S36">
        <f>MAX(0,IntermediateMock2!S36)</f>
        <v>5300</v>
      </c>
      <c r="T36">
        <f>MAX(0,IntermediateMock2!T36)</f>
        <v>7340</v>
      </c>
      <c r="U36">
        <f>MAX(0,IntermediateMock2!U36)</f>
        <v>5305</v>
      </c>
      <c r="V36">
        <f>MAX(0,IntermediateMock2!V36)</f>
        <v>3112</v>
      </c>
      <c r="W36">
        <f>MAX(0,IntermediateMock2!W36)</f>
        <v>7723</v>
      </c>
      <c r="X36">
        <f>MAX(0,IntermediateMock2!X36)</f>
        <v>3120</v>
      </c>
      <c r="Y36">
        <f>MAX(0,IntermediateMock2!Y36)</f>
        <v>5196</v>
      </c>
      <c r="Z36">
        <f>MAX(0,IntermediateMock2!Z36)</f>
        <v>5827</v>
      </c>
      <c r="AA36">
        <f>MAX(0,IntermediateMock2!AA36)</f>
        <v>3343</v>
      </c>
      <c r="AB36">
        <f>MAX(0,IntermediateMock2!AB36)</f>
        <v>2862</v>
      </c>
      <c r="AC36">
        <f>MAX(0,IntermediateMock2!AC36)</f>
        <v>5818</v>
      </c>
      <c r="AD36">
        <f>MAX(0,IntermediateMock2!AD36)</f>
        <v>6165</v>
      </c>
      <c r="AE36">
        <f>MAX(0,IntermediateMock2!AE36)</f>
        <v>4248</v>
      </c>
    </row>
    <row r="37" spans="1:31" x14ac:dyDescent="0.25">
      <c r="A37" t="str">
        <f>IntermediateMock1!A37</f>
        <v>CYP3A4,rs12721629</v>
      </c>
      <c r="B37" t="str">
        <f>IntermediateMock1!B37</f>
        <v>SP_70.118712</v>
      </c>
      <c r="C37">
        <f>MAX(0,IntermediateMock2!C37)</f>
        <v>1523</v>
      </c>
      <c r="D37">
        <f>MAX(0,IntermediateMock2!D37)</f>
        <v>4933</v>
      </c>
      <c r="E37">
        <f>MAX(0,IntermediateMock2!E37)</f>
        <v>5154</v>
      </c>
      <c r="F37">
        <f>MAX(0,IntermediateMock2!F37)</f>
        <v>4317</v>
      </c>
      <c r="G37">
        <f>MAX(0,IntermediateMock2!G37)</f>
        <v>3579</v>
      </c>
      <c r="H37">
        <f>MAX(0,IntermediateMock2!H37)</f>
        <v>4875</v>
      </c>
      <c r="I37">
        <f>MAX(0,IntermediateMock2!I37)</f>
        <v>3904</v>
      </c>
      <c r="J37">
        <f>MAX(0,IntermediateMock2!J37)</f>
        <v>4727</v>
      </c>
      <c r="K37">
        <f>MAX(0,IntermediateMock2!K37)</f>
        <v>3254</v>
      </c>
      <c r="L37">
        <f>MAX(0,IntermediateMock2!L37)</f>
        <v>5990</v>
      </c>
      <c r="M37">
        <f>MAX(0,IntermediateMock2!M37)</f>
        <v>2732</v>
      </c>
      <c r="N37">
        <f>MAX(0,IntermediateMock2!N37)</f>
        <v>7519</v>
      </c>
      <c r="O37">
        <f>MAX(0,IntermediateMock2!O37)</f>
        <v>3847</v>
      </c>
      <c r="P37">
        <f>MAX(0,IntermediateMock2!P37)</f>
        <v>4398</v>
      </c>
      <c r="Q37">
        <f>MAX(0,IntermediateMock2!Q37)</f>
        <v>4428</v>
      </c>
      <c r="R37">
        <f>MAX(0,IntermediateMock2!R37)</f>
        <v>6355</v>
      </c>
      <c r="S37">
        <f>MAX(0,IntermediateMock2!S37)</f>
        <v>3945</v>
      </c>
      <c r="T37">
        <f>MAX(0,IntermediateMock2!T37)</f>
        <v>5575</v>
      </c>
      <c r="U37">
        <f>MAX(0,IntermediateMock2!U37)</f>
        <v>3938</v>
      </c>
      <c r="V37">
        <f>MAX(0,IntermediateMock2!V37)</f>
        <v>3117</v>
      </c>
      <c r="W37">
        <f>MAX(0,IntermediateMock2!W37)</f>
        <v>5105</v>
      </c>
      <c r="X37">
        <f>MAX(0,IntermediateMock2!X37)</f>
        <v>3054</v>
      </c>
      <c r="Y37">
        <f>MAX(0,IntermediateMock2!Y37)</f>
        <v>4337</v>
      </c>
      <c r="Z37">
        <f>MAX(0,IntermediateMock2!Z37)</f>
        <v>3916</v>
      </c>
      <c r="AA37">
        <f>MAX(0,IntermediateMock2!AA37)</f>
        <v>2889</v>
      </c>
      <c r="AB37">
        <f>MAX(0,IntermediateMock2!AB37)</f>
        <v>1902</v>
      </c>
      <c r="AC37">
        <f>MAX(0,IntermediateMock2!AC37)</f>
        <v>4940</v>
      </c>
      <c r="AD37">
        <f>MAX(0,IntermediateMock2!AD37)</f>
        <v>5960</v>
      </c>
      <c r="AE37">
        <f>MAX(0,IntermediateMock2!AE37)</f>
        <v>3033</v>
      </c>
    </row>
    <row r="38" spans="1:31" x14ac:dyDescent="0.25">
      <c r="A38" t="str">
        <f>IntermediateMock1!A38</f>
        <v>CYP3A4,rs4646438</v>
      </c>
      <c r="B38" t="str">
        <f>IntermediateMock1!B38</f>
        <v>SP_71.26361</v>
      </c>
      <c r="C38">
        <f>MAX(0,IntermediateMock2!C38)</f>
        <v>2629</v>
      </c>
      <c r="D38">
        <f>MAX(0,IntermediateMock2!D38)</f>
        <v>6967</v>
      </c>
      <c r="E38">
        <f>MAX(0,IntermediateMock2!E38)</f>
        <v>6643</v>
      </c>
      <c r="F38">
        <f>MAX(0,IntermediateMock2!F38)</f>
        <v>4346</v>
      </c>
      <c r="G38">
        <f>MAX(0,IntermediateMock2!G38)</f>
        <v>5204</v>
      </c>
      <c r="H38">
        <f>MAX(0,IntermediateMock2!H38)</f>
        <v>5197</v>
      </c>
      <c r="I38">
        <f>MAX(0,IntermediateMock2!I38)</f>
        <v>5401</v>
      </c>
      <c r="J38">
        <f>MAX(0,IntermediateMock2!J38)</f>
        <v>6463</v>
      </c>
      <c r="K38">
        <f>MAX(0,IntermediateMock2!K38)</f>
        <v>4116</v>
      </c>
      <c r="L38">
        <f>MAX(0,IntermediateMock2!L38)</f>
        <v>5255</v>
      </c>
      <c r="M38">
        <f>MAX(0,IntermediateMock2!M38)</f>
        <v>3321</v>
      </c>
      <c r="N38">
        <f>MAX(0,IntermediateMock2!N38)</f>
        <v>7921</v>
      </c>
      <c r="O38">
        <f>MAX(0,IntermediateMock2!O38)</f>
        <v>4347</v>
      </c>
      <c r="P38">
        <f>MAX(0,IntermediateMock2!P38)</f>
        <v>4878</v>
      </c>
      <c r="Q38">
        <f>MAX(0,IntermediateMock2!Q38)</f>
        <v>4668</v>
      </c>
      <c r="R38">
        <f>MAX(0,IntermediateMock2!R38)</f>
        <v>6084</v>
      </c>
      <c r="S38">
        <f>MAX(0,IntermediateMock2!S38)</f>
        <v>4339</v>
      </c>
      <c r="T38">
        <f>MAX(0,IntermediateMock2!T38)</f>
        <v>6693</v>
      </c>
      <c r="U38">
        <f>MAX(0,IntermediateMock2!U38)</f>
        <v>5372</v>
      </c>
      <c r="V38">
        <f>MAX(0,IntermediateMock2!V38)</f>
        <v>3086</v>
      </c>
      <c r="W38">
        <f>MAX(0,IntermediateMock2!W38)</f>
        <v>4652</v>
      </c>
      <c r="X38">
        <f>MAX(0,IntermediateMock2!X38)</f>
        <v>3087</v>
      </c>
      <c r="Y38">
        <f>MAX(0,IntermediateMock2!Y38)</f>
        <v>4729</v>
      </c>
      <c r="Z38">
        <f>MAX(0,IntermediateMock2!Z38)</f>
        <v>4419</v>
      </c>
      <c r="AA38">
        <f>MAX(0,IntermediateMock2!AA38)</f>
        <v>2234</v>
      </c>
      <c r="AB38">
        <f>MAX(0,IntermediateMock2!AB38)</f>
        <v>1545</v>
      </c>
      <c r="AC38">
        <f>MAX(0,IntermediateMock2!AC38)</f>
        <v>6407</v>
      </c>
      <c r="AD38">
        <f>MAX(0,IntermediateMock2!AD38)</f>
        <v>5273</v>
      </c>
      <c r="AE38">
        <f>MAX(0,IntermediateMock2!AE38)</f>
        <v>2238</v>
      </c>
    </row>
    <row r="39" spans="1:31" x14ac:dyDescent="0.25">
      <c r="A39" t="str">
        <f>IntermediateMock1!A39</f>
        <v>CYP3A4,rs55785340</v>
      </c>
      <c r="B39" t="str">
        <f>IntermediateMock1!B39</f>
        <v>SP_72.140173</v>
      </c>
      <c r="C39">
        <f>MAX(0,IntermediateMock2!C39)</f>
        <v>566</v>
      </c>
      <c r="D39">
        <f>MAX(0,IntermediateMock2!D39)</f>
        <v>3257</v>
      </c>
      <c r="E39">
        <f>MAX(0,IntermediateMock2!E39)</f>
        <v>2544</v>
      </c>
      <c r="F39">
        <f>MAX(0,IntermediateMock2!F39)</f>
        <v>1835</v>
      </c>
      <c r="G39">
        <f>MAX(0,IntermediateMock2!G39)</f>
        <v>2003</v>
      </c>
      <c r="H39">
        <f>MAX(0,IntermediateMock2!H39)</f>
        <v>2571</v>
      </c>
      <c r="I39">
        <f>MAX(0,IntermediateMock2!I39)</f>
        <v>2478</v>
      </c>
      <c r="J39">
        <f>MAX(0,IntermediateMock2!J39)</f>
        <v>1721</v>
      </c>
      <c r="K39">
        <f>MAX(0,IntermediateMock2!K39)</f>
        <v>1363</v>
      </c>
      <c r="L39">
        <f>MAX(0,IntermediateMock2!L39)</f>
        <v>2925</v>
      </c>
      <c r="M39">
        <f>MAX(0,IntermediateMock2!M39)</f>
        <v>1985</v>
      </c>
      <c r="N39">
        <f>MAX(0,IntermediateMock2!N39)</f>
        <v>2500</v>
      </c>
      <c r="O39">
        <f>MAX(0,IntermediateMock2!O39)</f>
        <v>2187</v>
      </c>
      <c r="P39">
        <f>MAX(0,IntermediateMock2!P39)</f>
        <v>1813</v>
      </c>
      <c r="Q39">
        <f>MAX(0,IntermediateMock2!Q39)</f>
        <v>1963</v>
      </c>
      <c r="R39">
        <f>MAX(0,IntermediateMock2!R39)</f>
        <v>1641</v>
      </c>
      <c r="S39">
        <f>MAX(0,IntermediateMock2!S39)</f>
        <v>2042</v>
      </c>
      <c r="T39">
        <f>MAX(0,IntermediateMock2!T39)</f>
        <v>3419</v>
      </c>
      <c r="U39">
        <f>MAX(0,IntermediateMock2!U39)</f>
        <v>2957</v>
      </c>
      <c r="V39">
        <f>MAX(0,IntermediateMock2!V39)</f>
        <v>1113</v>
      </c>
      <c r="W39">
        <f>MAX(0,IntermediateMock2!W39)</f>
        <v>2311</v>
      </c>
      <c r="X39">
        <f>MAX(0,IntermediateMock2!X39)</f>
        <v>1382</v>
      </c>
      <c r="Y39">
        <f>MAX(0,IntermediateMock2!Y39)</f>
        <v>2148</v>
      </c>
      <c r="Z39">
        <f>MAX(0,IntermediateMock2!Z39)</f>
        <v>980</v>
      </c>
      <c r="AA39">
        <f>MAX(0,IntermediateMock2!AA39)</f>
        <v>860</v>
      </c>
      <c r="AB39">
        <f>MAX(0,IntermediateMock2!AB39)</f>
        <v>823</v>
      </c>
      <c r="AC39">
        <f>MAX(0,IntermediateMock2!AC39)</f>
        <v>1679</v>
      </c>
      <c r="AD39">
        <f>MAX(0,IntermediateMock2!AD39)</f>
        <v>1710</v>
      </c>
      <c r="AE39">
        <f>MAX(0,IntermediateMock2!AE39)</f>
        <v>968</v>
      </c>
    </row>
    <row r="40" spans="1:31" x14ac:dyDescent="0.25">
      <c r="A40" t="str">
        <f>IntermediateMock1!A40</f>
        <v>CYP3A4,rs4987161</v>
      </c>
      <c r="B40" t="str">
        <f>IntermediateMock1!B40</f>
        <v>SP_72.194118</v>
      </c>
      <c r="C40">
        <f>MAX(0,IntermediateMock2!C40)</f>
        <v>4670</v>
      </c>
      <c r="D40">
        <f>MAX(0,IntermediateMock2!D40)</f>
        <v>7683</v>
      </c>
      <c r="E40">
        <f>MAX(0,IntermediateMock2!E40)</f>
        <v>6874</v>
      </c>
      <c r="F40">
        <f>MAX(0,IntermediateMock2!F40)</f>
        <v>3965</v>
      </c>
      <c r="G40">
        <f>MAX(0,IntermediateMock2!G40)</f>
        <v>4868</v>
      </c>
      <c r="H40">
        <f>MAX(0,IntermediateMock2!H40)</f>
        <v>9089</v>
      </c>
      <c r="I40">
        <f>MAX(0,IntermediateMock2!I40)</f>
        <v>5766</v>
      </c>
      <c r="J40">
        <f>MAX(0,IntermediateMock2!J40)</f>
        <v>8027</v>
      </c>
      <c r="K40">
        <f>MAX(0,IntermediateMock2!K40)</f>
        <v>4875</v>
      </c>
      <c r="L40">
        <f>MAX(0,IntermediateMock2!L40)</f>
        <v>5777</v>
      </c>
      <c r="M40">
        <f>MAX(0,IntermediateMock2!M40)</f>
        <v>6120</v>
      </c>
      <c r="N40">
        <f>MAX(0,IntermediateMock2!N40)</f>
        <v>9566</v>
      </c>
      <c r="O40">
        <f>MAX(0,IntermediateMock2!O40)</f>
        <v>6754</v>
      </c>
      <c r="P40">
        <f>MAX(0,IntermediateMock2!P40)</f>
        <v>5487</v>
      </c>
      <c r="Q40">
        <f>MAX(0,IntermediateMock2!Q40)</f>
        <v>6141</v>
      </c>
      <c r="R40">
        <f>MAX(0,IntermediateMock2!R40)</f>
        <v>7525</v>
      </c>
      <c r="S40">
        <f>MAX(0,IntermediateMock2!S40)</f>
        <v>6306</v>
      </c>
      <c r="T40">
        <f>MAX(0,IntermediateMock2!T40)</f>
        <v>3712</v>
      </c>
      <c r="U40">
        <f>MAX(0,IntermediateMock2!U40)</f>
        <v>6304</v>
      </c>
      <c r="V40">
        <f>MAX(0,IntermediateMock2!V40)</f>
        <v>3344</v>
      </c>
      <c r="W40">
        <f>MAX(0,IntermediateMock2!W40)</f>
        <v>5281</v>
      </c>
      <c r="X40">
        <f>MAX(0,IntermediateMock2!X40)</f>
        <v>3281</v>
      </c>
      <c r="Y40">
        <f>MAX(0,IntermediateMock2!Y40)</f>
        <v>6573</v>
      </c>
      <c r="Z40">
        <f>MAX(0,IntermediateMock2!Z40)</f>
        <v>5483</v>
      </c>
      <c r="AA40">
        <f>MAX(0,IntermediateMock2!AA40)</f>
        <v>1129</v>
      </c>
      <c r="AB40">
        <f>MAX(0,IntermediateMock2!AB40)</f>
        <v>2648</v>
      </c>
      <c r="AC40">
        <f>MAX(0,IntermediateMock2!AC40)</f>
        <v>5968</v>
      </c>
      <c r="AD40">
        <f>MAX(0,IntermediateMock2!AD40)</f>
        <v>9398</v>
      </c>
      <c r="AE40">
        <f>MAX(0,IntermediateMock2!AE40)</f>
        <v>4157</v>
      </c>
    </row>
    <row r="41" spans="1:31" x14ac:dyDescent="0.25">
      <c r="A41" t="str">
        <f>IntermediateMock1!A41</f>
        <v>CYP3A4,rs35599367</v>
      </c>
      <c r="B41" t="str">
        <f>IntermediateMock1!B41</f>
        <v>SP_72.6421</v>
      </c>
      <c r="C41">
        <f>MAX(0,IntermediateMock2!C41)</f>
        <v>3750</v>
      </c>
      <c r="D41">
        <f>MAX(0,IntermediateMock2!D41)</f>
        <v>7332</v>
      </c>
      <c r="E41">
        <f>MAX(0,IntermediateMock2!E41)</f>
        <v>6147</v>
      </c>
      <c r="F41">
        <f>MAX(0,IntermediateMock2!F41)</f>
        <v>3949</v>
      </c>
      <c r="G41">
        <f>MAX(0,IntermediateMock2!G41)</f>
        <v>4180</v>
      </c>
      <c r="H41">
        <f>MAX(0,IntermediateMock2!H41)</f>
        <v>7896</v>
      </c>
      <c r="I41">
        <f>MAX(0,IntermediateMock2!I41)</f>
        <v>5081</v>
      </c>
      <c r="J41">
        <f>MAX(0,IntermediateMock2!J41)</f>
        <v>6054</v>
      </c>
      <c r="K41">
        <f>MAX(0,IntermediateMock2!K41)</f>
        <v>3194</v>
      </c>
      <c r="L41">
        <f>MAX(0,IntermediateMock2!L41)</f>
        <v>4493</v>
      </c>
      <c r="M41">
        <f>MAX(0,IntermediateMock2!M41)</f>
        <v>4721</v>
      </c>
      <c r="N41">
        <f>MAX(0,IntermediateMock2!N41)</f>
        <v>7088</v>
      </c>
      <c r="O41">
        <f>MAX(0,IntermediateMock2!O41)</f>
        <v>5180</v>
      </c>
      <c r="P41">
        <f>MAX(0,IntermediateMock2!P41)</f>
        <v>5792</v>
      </c>
      <c r="Q41">
        <f>MAX(0,IntermediateMock2!Q41)</f>
        <v>5134</v>
      </c>
      <c r="R41">
        <f>MAX(0,IntermediateMock2!R41)</f>
        <v>7530</v>
      </c>
      <c r="S41">
        <f>MAX(0,IntermediateMock2!S41)</f>
        <v>6073</v>
      </c>
      <c r="T41">
        <f>MAX(0,IntermediateMock2!T41)</f>
        <v>5050</v>
      </c>
      <c r="U41">
        <f>MAX(0,IntermediateMock2!U41)</f>
        <v>5121</v>
      </c>
      <c r="V41">
        <f>MAX(0,IntermediateMock2!V41)</f>
        <v>2690</v>
      </c>
      <c r="W41">
        <f>MAX(0,IntermediateMock2!W41)</f>
        <v>4168</v>
      </c>
      <c r="X41">
        <f>MAX(0,IntermediateMock2!X41)</f>
        <v>2908</v>
      </c>
      <c r="Y41">
        <f>MAX(0,IntermediateMock2!Y41)</f>
        <v>6577</v>
      </c>
      <c r="Z41">
        <f>MAX(0,IntermediateMock2!Z41)</f>
        <v>4409</v>
      </c>
      <c r="AA41">
        <f>MAX(0,IntermediateMock2!AA41)</f>
        <v>3018</v>
      </c>
      <c r="AB41">
        <f>MAX(0,IntermediateMock2!AB41)</f>
        <v>2105</v>
      </c>
      <c r="AC41">
        <f>MAX(0,IntermediateMock2!AC41)</f>
        <v>7393</v>
      </c>
      <c r="AD41">
        <f>MAX(0,IntermediateMock2!AD41)</f>
        <v>3306</v>
      </c>
      <c r="AE41">
        <f>MAX(0,IntermediateMock2!AE41)</f>
        <v>4731</v>
      </c>
    </row>
    <row r="42" spans="1:31" x14ac:dyDescent="0.25">
      <c r="A42" t="str">
        <f>IntermediateMock1!A42</f>
        <v>CYP3A4,rs4986907</v>
      </c>
      <c r="B42" t="str">
        <f>IntermediateMock1!B42</f>
        <v>SP_73.41934</v>
      </c>
      <c r="C42">
        <f>MAX(0,IntermediateMock2!C42)</f>
        <v>4533</v>
      </c>
      <c r="D42">
        <f>MAX(0,IntermediateMock2!D42)</f>
        <v>8337</v>
      </c>
      <c r="E42">
        <f>MAX(0,IntermediateMock2!E42)</f>
        <v>6729</v>
      </c>
      <c r="F42">
        <f>MAX(0,IntermediateMock2!F42)</f>
        <v>5006</v>
      </c>
      <c r="G42">
        <f>MAX(0,IntermediateMock2!G42)</f>
        <v>4525</v>
      </c>
      <c r="H42">
        <f>MAX(0,IntermediateMock2!H42)</f>
        <v>7952</v>
      </c>
      <c r="I42">
        <f>MAX(0,IntermediateMock2!I42)</f>
        <v>5610</v>
      </c>
      <c r="J42">
        <f>MAX(0,IntermediateMock2!J42)</f>
        <v>9235</v>
      </c>
      <c r="K42">
        <f>MAX(0,IntermediateMock2!K42)</f>
        <v>3254</v>
      </c>
      <c r="L42">
        <f>MAX(0,IntermediateMock2!L42)</f>
        <v>5692</v>
      </c>
      <c r="M42">
        <f>MAX(0,IntermediateMock2!M42)</f>
        <v>4736</v>
      </c>
      <c r="N42">
        <f>MAX(0,IntermediateMock2!N42)</f>
        <v>10120</v>
      </c>
      <c r="O42">
        <f>MAX(0,IntermediateMock2!O42)</f>
        <v>4943</v>
      </c>
      <c r="P42">
        <f>MAX(0,IntermediateMock2!P42)</f>
        <v>5279</v>
      </c>
      <c r="Q42">
        <f>MAX(0,IntermediateMock2!Q42)</f>
        <v>3762</v>
      </c>
      <c r="R42">
        <f>MAX(0,IntermediateMock2!R42)</f>
        <v>5951</v>
      </c>
      <c r="S42">
        <f>MAX(0,IntermediateMock2!S42)</f>
        <v>5366</v>
      </c>
      <c r="T42">
        <f>MAX(0,IntermediateMock2!T42)</f>
        <v>8196</v>
      </c>
      <c r="U42">
        <f>MAX(0,IntermediateMock2!U42)</f>
        <v>7176</v>
      </c>
      <c r="V42">
        <f>MAX(0,IntermediateMock2!V42)</f>
        <v>3064</v>
      </c>
      <c r="W42">
        <f>MAX(0,IntermediateMock2!W42)</f>
        <v>5242</v>
      </c>
      <c r="X42">
        <f>MAX(0,IntermediateMock2!X42)</f>
        <v>2736</v>
      </c>
      <c r="Y42">
        <f>MAX(0,IntermediateMock2!Y42)</f>
        <v>7092</v>
      </c>
      <c r="Z42">
        <f>MAX(0,IntermediateMock2!Z42)</f>
        <v>4854</v>
      </c>
      <c r="AA42">
        <f>MAX(0,IntermediateMock2!AA42)</f>
        <v>2833</v>
      </c>
      <c r="AB42">
        <f>MAX(0,IntermediateMock2!AB42)</f>
        <v>2059</v>
      </c>
      <c r="AC42">
        <f>MAX(0,IntermediateMock2!AC42)</f>
        <v>6630</v>
      </c>
      <c r="AD42">
        <f>MAX(0,IntermediateMock2!AD42)</f>
        <v>6884</v>
      </c>
      <c r="AE42">
        <f>MAX(0,IntermediateMock2!AE42)</f>
        <v>3919</v>
      </c>
    </row>
    <row r="43" spans="1:31" x14ac:dyDescent="0.25">
      <c r="A43" t="str">
        <f>IntermediateMock1!A43</f>
        <v>CYP3A4,rs2740574</v>
      </c>
      <c r="B43" t="str">
        <f>IntermediateMock1!B43</f>
        <v>SP_74.27312</v>
      </c>
      <c r="C43">
        <f>MAX(0,IntermediateMock2!C43)</f>
        <v>2218</v>
      </c>
      <c r="D43">
        <f>MAX(0,IntermediateMock2!D43)</f>
        <v>9183</v>
      </c>
      <c r="E43">
        <f>MAX(0,IntermediateMock2!E43)</f>
        <v>6800</v>
      </c>
      <c r="F43">
        <f>MAX(0,IntermediateMock2!F43)</f>
        <v>4784</v>
      </c>
      <c r="G43">
        <f>MAX(0,IntermediateMock2!G43)</f>
        <v>5963</v>
      </c>
      <c r="H43">
        <f>MAX(0,IntermediateMock2!H43)</f>
        <v>9264</v>
      </c>
      <c r="I43">
        <f>MAX(0,IntermediateMock2!I43)</f>
        <v>6387</v>
      </c>
      <c r="J43">
        <f>MAX(0,IntermediateMock2!J43)</f>
        <v>6608</v>
      </c>
      <c r="K43">
        <f>MAX(0,IntermediateMock2!K43)</f>
        <v>3863</v>
      </c>
      <c r="L43">
        <f>MAX(0,IntermediateMock2!L43)</f>
        <v>6066</v>
      </c>
      <c r="M43">
        <f>MAX(0,IntermediateMock2!M43)</f>
        <v>4514</v>
      </c>
      <c r="N43">
        <f>MAX(0,IntermediateMock2!N43)</f>
        <v>3922</v>
      </c>
      <c r="O43">
        <f>MAX(0,IntermediateMock2!O43)</f>
        <v>5528</v>
      </c>
      <c r="P43">
        <f>MAX(0,IntermediateMock2!P43)</f>
        <v>6665</v>
      </c>
      <c r="Q43">
        <f>MAX(0,IntermediateMock2!Q43)</f>
        <v>4646</v>
      </c>
      <c r="R43">
        <f>MAX(0,IntermediateMock2!R43)</f>
        <v>5768</v>
      </c>
      <c r="S43">
        <f>MAX(0,IntermediateMock2!S43)</f>
        <v>4385</v>
      </c>
      <c r="T43">
        <f>MAX(0,IntermediateMock2!T43)</f>
        <v>7021</v>
      </c>
      <c r="U43">
        <f>MAX(0,IntermediateMock2!U43)</f>
        <v>3369</v>
      </c>
      <c r="V43">
        <f>MAX(0,IntermediateMock2!V43)</f>
        <v>3674</v>
      </c>
      <c r="W43">
        <f>MAX(0,IntermediateMock2!W43)</f>
        <v>7932</v>
      </c>
      <c r="X43">
        <f>MAX(0,IntermediateMock2!X43)</f>
        <v>3567</v>
      </c>
      <c r="Y43">
        <f>MAX(0,IntermediateMock2!Y43)</f>
        <v>8487</v>
      </c>
      <c r="Z43">
        <f>MAX(0,IntermediateMock2!Z43)</f>
        <v>5199</v>
      </c>
      <c r="AA43">
        <f>MAX(0,IntermediateMock2!AA43)</f>
        <v>4229</v>
      </c>
      <c r="AB43">
        <f>MAX(0,IntermediateMock2!AB43)</f>
        <v>1355</v>
      </c>
      <c r="AC43">
        <f>MAX(0,IntermediateMock2!AC43)</f>
        <v>8246</v>
      </c>
      <c r="AD43">
        <f>MAX(0,IntermediateMock2!AD43)</f>
        <v>7244</v>
      </c>
      <c r="AE43">
        <f>MAX(0,IntermediateMock2!AE43)</f>
        <v>3883</v>
      </c>
    </row>
    <row r="44" spans="1:31" x14ac:dyDescent="0.25">
      <c r="A44" t="str">
        <f>IntermediateMock1!A44</f>
        <v>OPRK1,rs702764</v>
      </c>
      <c r="B44" t="str">
        <f>IntermediateMock1!B44</f>
        <v>SP_75.20033</v>
      </c>
      <c r="C44">
        <f>MAX(0,IntermediateMock2!C44)</f>
        <v>4906</v>
      </c>
      <c r="D44">
        <f>MAX(0,IntermediateMock2!D44)</f>
        <v>9322</v>
      </c>
      <c r="E44">
        <f>MAX(0,IntermediateMock2!E44)</f>
        <v>9755</v>
      </c>
      <c r="F44">
        <f>MAX(0,IntermediateMock2!F44)</f>
        <v>4787</v>
      </c>
      <c r="G44">
        <f>MAX(0,IntermediateMock2!G44)</f>
        <v>7137</v>
      </c>
      <c r="H44">
        <f>MAX(0,IntermediateMock2!H44)</f>
        <v>9521</v>
      </c>
      <c r="I44">
        <f>MAX(0,IntermediateMock2!I44)</f>
        <v>6336</v>
      </c>
      <c r="J44">
        <f>MAX(0,IntermediateMock2!J44)</f>
        <v>9654</v>
      </c>
      <c r="K44">
        <f>MAX(0,IntermediateMock2!K44)</f>
        <v>4444</v>
      </c>
      <c r="L44">
        <f>MAX(0,IntermediateMock2!L44)</f>
        <v>4933</v>
      </c>
      <c r="M44">
        <f>MAX(0,IntermediateMock2!M44)</f>
        <v>5000</v>
      </c>
      <c r="N44">
        <f>MAX(0,IntermediateMock2!N44)</f>
        <v>7125</v>
      </c>
      <c r="O44">
        <f>MAX(0,IntermediateMock2!O44)</f>
        <v>7660</v>
      </c>
      <c r="P44">
        <f>MAX(0,IntermediateMock2!P44)</f>
        <v>5856</v>
      </c>
      <c r="Q44">
        <f>MAX(0,IntermediateMock2!Q44)</f>
        <v>5907</v>
      </c>
      <c r="R44">
        <f>MAX(0,IntermediateMock2!R44)</f>
        <v>7506</v>
      </c>
      <c r="S44">
        <f>MAX(0,IntermediateMock2!S44)</f>
        <v>5443</v>
      </c>
      <c r="T44">
        <f>MAX(0,IntermediateMock2!T44)</f>
        <v>6413</v>
      </c>
      <c r="U44">
        <f>MAX(0,IntermediateMock2!U44)</f>
        <v>8503</v>
      </c>
      <c r="V44">
        <f>MAX(0,IntermediateMock2!V44)</f>
        <v>4718</v>
      </c>
      <c r="W44">
        <f>MAX(0,IntermediateMock2!W44)</f>
        <v>5580</v>
      </c>
      <c r="X44">
        <f>MAX(0,IntermediateMock2!X44)</f>
        <v>4102</v>
      </c>
      <c r="Y44">
        <f>MAX(0,IntermediateMock2!Y44)</f>
        <v>6640</v>
      </c>
      <c r="Z44">
        <f>MAX(0,IntermediateMock2!Z44)</f>
        <v>5392</v>
      </c>
      <c r="AA44">
        <f>MAX(0,IntermediateMock2!AA44)</f>
        <v>4602</v>
      </c>
      <c r="AB44">
        <f>MAX(0,IntermediateMock2!AB44)</f>
        <v>2436</v>
      </c>
      <c r="AC44">
        <f>MAX(0,IntermediateMock2!AC44)</f>
        <v>5180</v>
      </c>
      <c r="AD44">
        <f>MAX(0,IntermediateMock2!AD44)</f>
        <v>3924</v>
      </c>
      <c r="AE44">
        <f>MAX(0,IntermediateMock2!AE44)</f>
        <v>4386</v>
      </c>
    </row>
    <row r="45" spans="1:31" x14ac:dyDescent="0.25">
      <c r="A45" t="str">
        <f>IntermediateMock1!A45</f>
        <v>OPRK1,rs1051660</v>
      </c>
      <c r="B45" t="str">
        <f>IntermediateMock1!B45</f>
        <v>SP_23.918</v>
      </c>
      <c r="C45">
        <f>MAX(0,IntermediateMock2!C45)</f>
        <v>3183</v>
      </c>
      <c r="D45">
        <f>MAX(0,IntermediateMock2!D45)</f>
        <v>3584</v>
      </c>
      <c r="E45">
        <f>MAX(0,IntermediateMock2!E45)</f>
        <v>3171</v>
      </c>
      <c r="F45">
        <f>MAX(0,IntermediateMock2!F45)</f>
        <v>2345</v>
      </c>
      <c r="G45">
        <f>MAX(0,IntermediateMock2!G45)</f>
        <v>3082</v>
      </c>
      <c r="H45">
        <f>MAX(0,IntermediateMock2!H45)</f>
        <v>3135</v>
      </c>
      <c r="I45">
        <f>MAX(0,IntermediateMock2!I45)</f>
        <v>2020</v>
      </c>
      <c r="J45">
        <f>MAX(0,IntermediateMock2!J45)</f>
        <v>5335</v>
      </c>
      <c r="K45">
        <f>MAX(0,IntermediateMock2!K45)</f>
        <v>2352</v>
      </c>
      <c r="L45">
        <f>MAX(0,IntermediateMock2!L45)</f>
        <v>4893</v>
      </c>
      <c r="M45">
        <f>MAX(0,IntermediateMock2!M45)</f>
        <v>2538</v>
      </c>
      <c r="N45">
        <f>MAX(0,IntermediateMock2!N45)</f>
        <v>6549</v>
      </c>
      <c r="O45">
        <f>MAX(0,IntermediateMock2!O45)</f>
        <v>3754</v>
      </c>
      <c r="P45">
        <f>MAX(0,IntermediateMock2!P45)</f>
        <v>3956</v>
      </c>
      <c r="Q45">
        <f>MAX(0,IntermediateMock2!Q45)</f>
        <v>3538</v>
      </c>
      <c r="R45">
        <f>MAX(0,IntermediateMock2!R45)</f>
        <v>4096</v>
      </c>
      <c r="S45">
        <f>MAX(0,IntermediateMock2!S45)</f>
        <v>2051</v>
      </c>
      <c r="T45">
        <f>MAX(0,IntermediateMock2!T45)</f>
        <v>3635</v>
      </c>
      <c r="U45">
        <f>MAX(0,IntermediateMock2!U45)</f>
        <v>4543</v>
      </c>
      <c r="V45">
        <f>MAX(0,IntermediateMock2!V45)</f>
        <v>2872</v>
      </c>
      <c r="W45">
        <f>MAX(0,IntermediateMock2!W45)</f>
        <v>4099</v>
      </c>
      <c r="X45">
        <f>MAX(0,IntermediateMock2!X45)</f>
        <v>1728</v>
      </c>
      <c r="Y45">
        <f>MAX(0,IntermediateMock2!Y45)</f>
        <v>3454</v>
      </c>
      <c r="Z45">
        <f>MAX(0,IntermediateMock2!Z45)</f>
        <v>3366</v>
      </c>
      <c r="AA45">
        <f>MAX(0,IntermediateMock2!AA45)</f>
        <v>2010</v>
      </c>
      <c r="AB45">
        <f>MAX(0,IntermediateMock2!AB45)</f>
        <v>923</v>
      </c>
      <c r="AC45">
        <f>MAX(0,IntermediateMock2!AC45)</f>
        <v>4647</v>
      </c>
      <c r="AD45">
        <f>MAX(0,IntermediateMock2!AD45)</f>
        <v>4333</v>
      </c>
      <c r="AE45">
        <f>MAX(0,IntermediateMock2!AE45)</f>
        <v>2488</v>
      </c>
    </row>
    <row r="46" spans="1:31" x14ac:dyDescent="0.25">
      <c r="A46" t="str">
        <f>IntermediateMock1!A46</f>
        <v>DBH,rs1611115</v>
      </c>
      <c r="B46" t="str">
        <f>IntermediateMock1!B46</f>
        <v>SP_24.14952</v>
      </c>
      <c r="C46">
        <f>MAX(0,IntermediateMock2!C46)</f>
        <v>4414</v>
      </c>
      <c r="D46">
        <f>MAX(0,IntermediateMock2!D46)</f>
        <v>7966</v>
      </c>
      <c r="E46">
        <f>MAX(0,IntermediateMock2!E46)</f>
        <v>4861</v>
      </c>
      <c r="F46">
        <f>MAX(0,IntermediateMock2!F46)</f>
        <v>4907</v>
      </c>
      <c r="G46">
        <f>MAX(0,IntermediateMock2!G46)</f>
        <v>5410</v>
      </c>
      <c r="H46">
        <f>MAX(0,IntermediateMock2!H46)</f>
        <v>4807</v>
      </c>
      <c r="I46">
        <f>MAX(0,IntermediateMock2!I46)</f>
        <v>4294</v>
      </c>
      <c r="J46">
        <f>MAX(0,IntermediateMock2!J46)</f>
        <v>6759</v>
      </c>
      <c r="K46">
        <f>MAX(0,IntermediateMock2!K46)</f>
        <v>3249</v>
      </c>
      <c r="L46">
        <f>MAX(0,IntermediateMock2!L46)</f>
        <v>3810</v>
      </c>
      <c r="M46">
        <f>MAX(0,IntermediateMock2!M46)</f>
        <v>4744</v>
      </c>
      <c r="N46">
        <f>MAX(0,IntermediateMock2!N46)</f>
        <v>8743</v>
      </c>
      <c r="O46">
        <f>MAX(0,IntermediateMock2!O46)</f>
        <v>2785</v>
      </c>
      <c r="P46">
        <f>MAX(0,IntermediateMock2!P46)</f>
        <v>3234</v>
      </c>
      <c r="Q46">
        <f>MAX(0,IntermediateMock2!Q46)</f>
        <v>4665</v>
      </c>
      <c r="R46">
        <f>MAX(0,IntermediateMock2!R46)</f>
        <v>6393</v>
      </c>
      <c r="S46">
        <f>MAX(0,IntermediateMock2!S46)</f>
        <v>7142</v>
      </c>
      <c r="T46">
        <f>MAX(0,IntermediateMock2!T46)</f>
        <v>8553</v>
      </c>
      <c r="U46">
        <f>MAX(0,IntermediateMock2!U46)</f>
        <v>5607</v>
      </c>
      <c r="V46">
        <f>MAX(0,IntermediateMock2!V46)</f>
        <v>1651</v>
      </c>
      <c r="W46">
        <f>MAX(0,IntermediateMock2!W46)</f>
        <v>4916</v>
      </c>
      <c r="X46">
        <f>MAX(0,IntermediateMock2!X46)</f>
        <v>2381</v>
      </c>
      <c r="Y46">
        <f>MAX(0,IntermediateMock2!Y46)</f>
        <v>5475</v>
      </c>
      <c r="Z46">
        <f>MAX(0,IntermediateMock2!Z46)</f>
        <v>4825</v>
      </c>
      <c r="AA46">
        <f>MAX(0,IntermediateMock2!AA46)</f>
        <v>2518</v>
      </c>
      <c r="AB46">
        <f>MAX(0,IntermediateMock2!AB46)</f>
        <v>2214</v>
      </c>
      <c r="AC46">
        <f>MAX(0,IntermediateMock2!AC46)</f>
        <v>6595</v>
      </c>
      <c r="AD46">
        <f>MAX(0,IntermediateMock2!AD46)</f>
        <v>6004</v>
      </c>
      <c r="AE46">
        <f>MAX(0,IntermediateMock2!AE46)</f>
        <v>2609</v>
      </c>
    </row>
    <row r="47" spans="1:31" x14ac:dyDescent="0.25">
      <c r="A47" t="str">
        <f>IntermediateMock1!A47</f>
        <v>CYP2C19,rs12248560</v>
      </c>
      <c r="B47" t="str">
        <f>IntermediateMock1!B47</f>
        <v>SP_8.21613</v>
      </c>
      <c r="C47">
        <f>MAX(0,IntermediateMock2!C47)</f>
        <v>1158</v>
      </c>
      <c r="D47">
        <f>MAX(0,IntermediateMock2!D47)</f>
        <v>2763</v>
      </c>
      <c r="E47">
        <f>MAX(0,IntermediateMock2!E47)</f>
        <v>1493</v>
      </c>
      <c r="F47">
        <f>MAX(0,IntermediateMock2!F47)</f>
        <v>1540</v>
      </c>
      <c r="G47">
        <f>MAX(0,IntermediateMock2!G47)</f>
        <v>2075</v>
      </c>
      <c r="H47">
        <f>MAX(0,IntermediateMock2!H47)</f>
        <v>2813</v>
      </c>
      <c r="I47">
        <f>MAX(0,IntermediateMock2!I47)</f>
        <v>2510</v>
      </c>
      <c r="J47">
        <f>MAX(0,IntermediateMock2!J47)</f>
        <v>2992</v>
      </c>
      <c r="K47">
        <f>MAX(0,IntermediateMock2!K47)</f>
        <v>1362</v>
      </c>
      <c r="L47">
        <f>MAX(0,IntermediateMock2!L47)</f>
        <v>2116</v>
      </c>
      <c r="M47">
        <f>MAX(0,IntermediateMock2!M47)</f>
        <v>1549</v>
      </c>
      <c r="N47">
        <f>MAX(0,IntermediateMock2!N47)</f>
        <v>2544</v>
      </c>
      <c r="O47">
        <f>MAX(0,IntermediateMock2!O47)</f>
        <v>1693</v>
      </c>
      <c r="P47">
        <f>MAX(0,IntermediateMock2!P47)</f>
        <v>2595</v>
      </c>
      <c r="Q47">
        <f>MAX(0,IntermediateMock2!Q47)</f>
        <v>2110</v>
      </c>
      <c r="R47">
        <f>MAX(0,IntermediateMock2!R47)</f>
        <v>2611</v>
      </c>
      <c r="S47">
        <f>MAX(0,IntermediateMock2!S47)</f>
        <v>1290</v>
      </c>
      <c r="T47">
        <f>MAX(0,IntermediateMock2!T47)</f>
        <v>1564</v>
      </c>
      <c r="U47">
        <f>MAX(0,IntermediateMock2!U47)</f>
        <v>1644</v>
      </c>
      <c r="V47">
        <f>MAX(0,IntermediateMock2!V47)</f>
        <v>1606</v>
      </c>
      <c r="W47">
        <f>MAX(0,IntermediateMock2!W47)</f>
        <v>1415</v>
      </c>
      <c r="X47">
        <f>MAX(0,IntermediateMock2!X47)</f>
        <v>1350</v>
      </c>
      <c r="Y47">
        <f>MAX(0,IntermediateMock2!Y47)</f>
        <v>1490</v>
      </c>
      <c r="Z47">
        <f>MAX(0,IntermediateMock2!Z47)</f>
        <v>1501</v>
      </c>
      <c r="AA47">
        <f>MAX(0,IntermediateMock2!AA47)</f>
        <v>677</v>
      </c>
      <c r="AB47">
        <f>MAX(0,IntermediateMock2!AB47)</f>
        <v>868</v>
      </c>
      <c r="AC47">
        <f>MAX(0,IntermediateMock2!AC47)</f>
        <v>2079</v>
      </c>
      <c r="AD47">
        <f>MAX(0,IntermediateMock2!AD47)</f>
        <v>1747</v>
      </c>
      <c r="AE47">
        <f>MAX(0,IntermediateMock2!AE47)</f>
        <v>1002</v>
      </c>
    </row>
    <row r="48" spans="1:31" x14ac:dyDescent="0.25">
      <c r="A48" t="str">
        <f>IntermediateMock1!A48</f>
        <v>CYP2C19,rs28399504</v>
      </c>
      <c r="B48" t="str">
        <f>IntermediateMock1!B48</f>
        <v>SP_2.36806.2</v>
      </c>
      <c r="C48">
        <f>MAX(0,IntermediateMock2!C48)</f>
        <v>2460</v>
      </c>
      <c r="D48">
        <f>MAX(0,IntermediateMock2!D48)</f>
        <v>3623</v>
      </c>
      <c r="E48">
        <f>MAX(0,IntermediateMock2!E48)</f>
        <v>4752</v>
      </c>
      <c r="F48">
        <f>MAX(0,IntermediateMock2!F48)</f>
        <v>2246</v>
      </c>
      <c r="G48">
        <f>MAX(0,IntermediateMock2!G48)</f>
        <v>2266</v>
      </c>
      <c r="H48">
        <f>MAX(0,IntermediateMock2!H48)</f>
        <v>3676</v>
      </c>
      <c r="I48">
        <f>MAX(0,IntermediateMock2!I48)</f>
        <v>2718</v>
      </c>
      <c r="J48">
        <f>MAX(0,IntermediateMock2!J48)</f>
        <v>3840</v>
      </c>
      <c r="K48">
        <f>MAX(0,IntermediateMock2!K48)</f>
        <v>2625</v>
      </c>
      <c r="L48">
        <f>MAX(0,IntermediateMock2!L48)</f>
        <v>3152</v>
      </c>
      <c r="M48">
        <f>MAX(0,IntermediateMock2!M48)</f>
        <v>1736</v>
      </c>
      <c r="N48">
        <f>MAX(0,IntermediateMock2!N48)</f>
        <v>4408</v>
      </c>
      <c r="O48">
        <f>MAX(0,IntermediateMock2!O48)</f>
        <v>3127</v>
      </c>
      <c r="P48">
        <f>MAX(0,IntermediateMock2!P48)</f>
        <v>4357</v>
      </c>
      <c r="Q48">
        <f>MAX(0,IntermediateMock2!Q48)</f>
        <v>2524</v>
      </c>
      <c r="R48">
        <f>MAX(0,IntermediateMock2!R48)</f>
        <v>3950</v>
      </c>
      <c r="S48">
        <f>MAX(0,IntermediateMock2!S48)</f>
        <v>2548</v>
      </c>
      <c r="T48">
        <f>MAX(0,IntermediateMock2!T48)</f>
        <v>2567</v>
      </c>
      <c r="U48">
        <f>MAX(0,IntermediateMock2!U48)</f>
        <v>3312</v>
      </c>
      <c r="V48">
        <f>MAX(0,IntermediateMock2!V48)</f>
        <v>2716</v>
      </c>
      <c r="W48">
        <f>MAX(0,IntermediateMock2!W48)</f>
        <v>3529</v>
      </c>
      <c r="X48">
        <f>MAX(0,IntermediateMock2!X48)</f>
        <v>1707</v>
      </c>
      <c r="Y48">
        <f>MAX(0,IntermediateMock2!Y48)</f>
        <v>1855</v>
      </c>
      <c r="Z48">
        <f>MAX(0,IntermediateMock2!Z48)</f>
        <v>3021</v>
      </c>
      <c r="AA48">
        <f>MAX(0,IntermediateMock2!AA48)</f>
        <v>2631</v>
      </c>
      <c r="AB48">
        <f>MAX(0,IntermediateMock2!AB48)</f>
        <v>1574</v>
      </c>
      <c r="AC48">
        <f>MAX(0,IntermediateMock2!AC48)</f>
        <v>4540</v>
      </c>
      <c r="AD48">
        <f>MAX(0,IntermediateMock2!AD48)</f>
        <v>3826</v>
      </c>
      <c r="AE48">
        <f>MAX(0,IntermediateMock2!AE48)</f>
        <v>3474</v>
      </c>
    </row>
    <row r="49" spans="1:31" x14ac:dyDescent="0.25">
      <c r="A49" t="str">
        <f>IntermediateMock1!A49</f>
        <v>CYP2C19,rs17878459</v>
      </c>
      <c r="B49" t="str">
        <f>IntermediateMock1!B49</f>
        <v>SP_10.177049</v>
      </c>
      <c r="C49">
        <f>MAX(0,IntermediateMock2!C49)</f>
        <v>2733</v>
      </c>
      <c r="D49">
        <f>MAX(0,IntermediateMock2!D49)</f>
        <v>4259</v>
      </c>
      <c r="E49">
        <f>MAX(0,IntermediateMock2!E49)</f>
        <v>3884</v>
      </c>
      <c r="F49">
        <f>MAX(0,IntermediateMock2!F49)</f>
        <v>2995</v>
      </c>
      <c r="G49">
        <f>MAX(0,IntermediateMock2!G49)</f>
        <v>3551</v>
      </c>
      <c r="H49">
        <f>MAX(0,IntermediateMock2!H49)</f>
        <v>4337</v>
      </c>
      <c r="I49">
        <f>MAX(0,IntermediateMock2!I49)</f>
        <v>3711</v>
      </c>
      <c r="J49">
        <f>MAX(0,IntermediateMock2!J49)</f>
        <v>4665</v>
      </c>
      <c r="K49">
        <f>MAX(0,IntermediateMock2!K49)</f>
        <v>2280</v>
      </c>
      <c r="L49">
        <f>MAX(0,IntermediateMock2!L49)</f>
        <v>4223</v>
      </c>
      <c r="M49">
        <f>MAX(0,IntermediateMock2!M49)</f>
        <v>2728</v>
      </c>
      <c r="N49">
        <f>MAX(0,IntermediateMock2!N49)</f>
        <v>5705</v>
      </c>
      <c r="O49">
        <f>MAX(0,IntermediateMock2!O49)</f>
        <v>3401</v>
      </c>
      <c r="P49">
        <f>MAX(0,IntermediateMock2!P49)</f>
        <v>4309</v>
      </c>
      <c r="Q49">
        <f>MAX(0,IntermediateMock2!Q49)</f>
        <v>3200</v>
      </c>
      <c r="R49">
        <f>MAX(0,IntermediateMock2!R49)</f>
        <v>4917</v>
      </c>
      <c r="S49">
        <f>MAX(0,IntermediateMock2!S49)</f>
        <v>3899</v>
      </c>
      <c r="T49">
        <f>MAX(0,IntermediateMock2!T49)</f>
        <v>4294</v>
      </c>
      <c r="U49">
        <f>MAX(0,IntermediateMock2!U49)</f>
        <v>4063</v>
      </c>
      <c r="V49">
        <f>MAX(0,IntermediateMock2!V49)</f>
        <v>2072</v>
      </c>
      <c r="W49">
        <f>MAX(0,IntermediateMock2!W49)</f>
        <v>3779</v>
      </c>
      <c r="X49">
        <f>MAX(0,IntermediateMock2!X49)</f>
        <v>2236</v>
      </c>
      <c r="Y49">
        <f>MAX(0,IntermediateMock2!Y49)</f>
        <v>3603</v>
      </c>
      <c r="Z49">
        <f>MAX(0,IntermediateMock2!Z49)</f>
        <v>3285</v>
      </c>
      <c r="AA49">
        <f>MAX(0,IntermediateMock2!AA49)</f>
        <v>1841</v>
      </c>
      <c r="AB49">
        <f>MAX(0,IntermediateMock2!AB49)</f>
        <v>1535</v>
      </c>
      <c r="AC49">
        <f>MAX(0,IntermediateMock2!AC49)</f>
        <v>3486</v>
      </c>
      <c r="AD49">
        <f>MAX(0,IntermediateMock2!AD49)</f>
        <v>4504</v>
      </c>
      <c r="AE49">
        <f>MAX(0,IntermediateMock2!AE49)</f>
        <v>2738</v>
      </c>
    </row>
    <row r="50" spans="1:31" x14ac:dyDescent="0.25">
      <c r="A50" t="str">
        <f>IntermediateMock1!A50</f>
        <v>CYP2C19,rs72552267,rs17884712,rs41291556</v>
      </c>
      <c r="B50" t="str">
        <f>IntermediateMock1!B50</f>
        <v>SP_10.131512m</v>
      </c>
      <c r="C50">
        <f>MAX(0,IntermediateMock2!C50)</f>
        <v>4146</v>
      </c>
      <c r="D50">
        <f>MAX(0,IntermediateMock2!D50)</f>
        <v>6672</v>
      </c>
      <c r="E50">
        <f>MAX(0,IntermediateMock2!E50)</f>
        <v>5993</v>
      </c>
      <c r="F50">
        <f>MAX(0,IntermediateMock2!F50)</f>
        <v>4176</v>
      </c>
      <c r="G50">
        <f>MAX(0,IntermediateMock2!G50)</f>
        <v>5106</v>
      </c>
      <c r="H50">
        <f>MAX(0,IntermediateMock2!H50)</f>
        <v>6884</v>
      </c>
      <c r="I50">
        <f>MAX(0,IntermediateMock2!I50)</f>
        <v>4657</v>
      </c>
      <c r="J50">
        <f>MAX(0,IntermediateMock2!J50)</f>
        <v>6358</v>
      </c>
      <c r="K50">
        <f>MAX(0,IntermediateMock2!K50)</f>
        <v>3062</v>
      </c>
      <c r="L50">
        <f>MAX(0,IntermediateMock2!L50)</f>
        <v>6810</v>
      </c>
      <c r="M50">
        <f>MAX(0,IntermediateMock2!M50)</f>
        <v>3668</v>
      </c>
      <c r="N50">
        <f>MAX(0,IntermediateMock2!N50)</f>
        <v>7141</v>
      </c>
      <c r="O50">
        <f>MAX(0,IntermediateMock2!O50)</f>
        <v>4310</v>
      </c>
      <c r="P50">
        <f>MAX(0,IntermediateMock2!P50)</f>
        <v>4638</v>
      </c>
      <c r="Q50">
        <f>MAX(0,IntermediateMock2!Q50)</f>
        <v>4431</v>
      </c>
      <c r="R50">
        <f>MAX(0,IntermediateMock2!R50)</f>
        <v>6144</v>
      </c>
      <c r="S50">
        <f>MAX(0,IntermediateMock2!S50)</f>
        <v>4683</v>
      </c>
      <c r="T50">
        <f>MAX(0,IntermediateMock2!T50)</f>
        <v>6782</v>
      </c>
      <c r="U50">
        <f>MAX(0,IntermediateMock2!U50)</f>
        <v>5664</v>
      </c>
      <c r="V50">
        <f>MAX(0,IntermediateMock2!V50)</f>
        <v>3526</v>
      </c>
      <c r="W50">
        <f>MAX(0,IntermediateMock2!W50)</f>
        <v>4073</v>
      </c>
      <c r="X50">
        <f>MAX(0,IntermediateMock2!X50)</f>
        <v>3114</v>
      </c>
      <c r="Y50">
        <f>MAX(0,IntermediateMock2!Y50)</f>
        <v>5207</v>
      </c>
      <c r="Z50">
        <f>MAX(0,IntermediateMock2!Z50)</f>
        <v>4529</v>
      </c>
      <c r="AA50">
        <f>MAX(0,IntermediateMock2!AA50)</f>
        <v>3270</v>
      </c>
      <c r="AB50">
        <f>MAX(0,IntermediateMock2!AB50)</f>
        <v>2075</v>
      </c>
      <c r="AC50">
        <f>MAX(0,IntermediateMock2!AC50)</f>
        <v>6335</v>
      </c>
      <c r="AD50">
        <f>MAX(0,IntermediateMock2!AD50)</f>
        <v>6482</v>
      </c>
      <c r="AE50">
        <f>MAX(0,IntermediateMock2!AE50)</f>
        <v>3346</v>
      </c>
    </row>
    <row r="51" spans="1:31" x14ac:dyDescent="0.25">
      <c r="A51" t="str">
        <f>IntermediateMock1!A51</f>
        <v>CYP2C19,rs4986893</v>
      </c>
      <c r="B51" t="str">
        <f>IntermediateMock1!B51</f>
        <v>SP_11.65250</v>
      </c>
      <c r="C51">
        <f>MAX(0,IntermediateMock2!C51)</f>
        <v>1078</v>
      </c>
      <c r="D51">
        <f>MAX(0,IntermediateMock2!D51)</f>
        <v>1780</v>
      </c>
      <c r="E51">
        <f>MAX(0,IntermediateMock2!E51)</f>
        <v>1892</v>
      </c>
      <c r="F51">
        <f>MAX(0,IntermediateMock2!F51)</f>
        <v>1439</v>
      </c>
      <c r="G51">
        <f>MAX(0,IntermediateMock2!G51)</f>
        <v>1397</v>
      </c>
      <c r="H51">
        <f>MAX(0,IntermediateMock2!H51)</f>
        <v>1872</v>
      </c>
      <c r="I51">
        <f>MAX(0,IntermediateMock2!I51)</f>
        <v>1415</v>
      </c>
      <c r="J51">
        <f>MAX(0,IntermediateMock2!J51)</f>
        <v>2085</v>
      </c>
      <c r="K51">
        <f>MAX(0,IntermediateMock2!K51)</f>
        <v>987</v>
      </c>
      <c r="L51">
        <f>MAX(0,IntermediateMock2!L51)</f>
        <v>1419</v>
      </c>
      <c r="M51">
        <f>MAX(0,IntermediateMock2!M51)</f>
        <v>1061</v>
      </c>
      <c r="N51">
        <f>MAX(0,IntermediateMock2!N51)</f>
        <v>2924</v>
      </c>
      <c r="O51">
        <f>MAX(0,IntermediateMock2!O51)</f>
        <v>1488</v>
      </c>
      <c r="P51">
        <f>MAX(0,IntermediateMock2!P51)</f>
        <v>1983</v>
      </c>
      <c r="Q51">
        <f>MAX(0,IntermediateMock2!Q51)</f>
        <v>1217</v>
      </c>
      <c r="R51">
        <f>MAX(0,IntermediateMock2!R51)</f>
        <v>1810</v>
      </c>
      <c r="S51">
        <f>MAX(0,IntermediateMock2!S51)</f>
        <v>1555</v>
      </c>
      <c r="T51">
        <f>MAX(0,IntermediateMock2!T51)</f>
        <v>1956</v>
      </c>
      <c r="U51">
        <f>MAX(0,IntermediateMock2!U51)</f>
        <v>1712</v>
      </c>
      <c r="V51">
        <f>MAX(0,IntermediateMock2!V51)</f>
        <v>1040</v>
      </c>
      <c r="W51">
        <f>MAX(0,IntermediateMock2!W51)</f>
        <v>1350</v>
      </c>
      <c r="X51">
        <f>MAX(0,IntermediateMock2!X51)</f>
        <v>977</v>
      </c>
      <c r="Y51">
        <f>MAX(0,IntermediateMock2!Y51)</f>
        <v>1291</v>
      </c>
      <c r="Z51">
        <f>MAX(0,IntermediateMock2!Z51)</f>
        <v>1477</v>
      </c>
      <c r="AA51">
        <f>MAX(0,IntermediateMock2!AA51)</f>
        <v>783</v>
      </c>
      <c r="AB51">
        <f>MAX(0,IntermediateMock2!AB51)</f>
        <v>731</v>
      </c>
      <c r="AC51">
        <f>MAX(0,IntermediateMock2!AC51)</f>
        <v>1789</v>
      </c>
      <c r="AD51">
        <f>MAX(0,IntermediateMock2!AD51)</f>
        <v>2236</v>
      </c>
      <c r="AE51">
        <f>MAX(0,IntermediateMock2!AE51)</f>
        <v>1008</v>
      </c>
    </row>
    <row r="52" spans="1:31" x14ac:dyDescent="0.25">
      <c r="A52" t="str">
        <f>IntermediateMock1!A52</f>
        <v>CYP2C19,rs4244285,rs6413438</v>
      </c>
      <c r="B52" t="str">
        <f>IntermediateMock1!B52</f>
        <v>SP_1.1928</v>
      </c>
      <c r="C52">
        <f>MAX(0,IntermediateMock2!C52)</f>
        <v>1096</v>
      </c>
      <c r="D52">
        <f>MAX(0,IntermediateMock2!D52)</f>
        <v>1925</v>
      </c>
      <c r="E52">
        <f>MAX(0,IntermediateMock2!E52)</f>
        <v>912</v>
      </c>
      <c r="F52">
        <f>MAX(0,IntermediateMock2!F52)</f>
        <v>876</v>
      </c>
      <c r="G52">
        <f>MAX(0,IntermediateMock2!G52)</f>
        <v>1724</v>
      </c>
      <c r="H52">
        <f>MAX(0,IntermediateMock2!H52)</f>
        <v>1437</v>
      </c>
      <c r="I52">
        <f>MAX(0,IntermediateMock2!I52)</f>
        <v>1005</v>
      </c>
      <c r="J52">
        <f>MAX(0,IntermediateMock2!J52)</f>
        <v>1612</v>
      </c>
      <c r="K52">
        <f>MAX(0,IntermediateMock2!K52)</f>
        <v>1208</v>
      </c>
      <c r="L52">
        <f>MAX(0,IntermediateMock2!L52)</f>
        <v>1843</v>
      </c>
      <c r="M52">
        <f>MAX(0,IntermediateMock2!M52)</f>
        <v>651</v>
      </c>
      <c r="N52">
        <f>MAX(0,IntermediateMock2!N52)</f>
        <v>2495</v>
      </c>
      <c r="O52">
        <f>MAX(0,IntermediateMock2!O52)</f>
        <v>1527</v>
      </c>
      <c r="P52">
        <f>MAX(0,IntermediateMock2!P52)</f>
        <v>2319</v>
      </c>
      <c r="Q52">
        <f>MAX(0,IntermediateMock2!Q52)</f>
        <v>1284</v>
      </c>
      <c r="R52">
        <f>MAX(0,IntermediateMock2!R52)</f>
        <v>921</v>
      </c>
      <c r="S52">
        <f>MAX(0,IntermediateMock2!S52)</f>
        <v>1503</v>
      </c>
      <c r="T52">
        <f>MAX(0,IntermediateMock2!T52)</f>
        <v>2540</v>
      </c>
      <c r="U52">
        <f>MAX(0,IntermediateMock2!U52)</f>
        <v>1604</v>
      </c>
      <c r="V52">
        <f>MAX(0,IntermediateMock2!V52)</f>
        <v>1017</v>
      </c>
      <c r="W52">
        <f>MAX(0,IntermediateMock2!W52)</f>
        <v>2036</v>
      </c>
      <c r="X52">
        <f>MAX(0,IntermediateMock2!X52)</f>
        <v>1230</v>
      </c>
      <c r="Y52">
        <f>MAX(0,IntermediateMock2!Y52)</f>
        <v>1448</v>
      </c>
      <c r="Z52">
        <f>MAX(0,IntermediateMock2!Z52)</f>
        <v>380</v>
      </c>
      <c r="AA52">
        <f>MAX(0,IntermediateMock2!AA52)</f>
        <v>491</v>
      </c>
      <c r="AB52">
        <f>MAX(0,IntermediateMock2!AB52)</f>
        <v>946</v>
      </c>
      <c r="AC52">
        <f>MAX(0,IntermediateMock2!AC52)</f>
        <v>1830</v>
      </c>
      <c r="AD52">
        <f>MAX(0,IntermediateMock2!AD52)</f>
        <v>953</v>
      </c>
      <c r="AE52">
        <f>MAX(0,IntermediateMock2!AE52)</f>
        <v>1015</v>
      </c>
    </row>
    <row r="53" spans="1:31" x14ac:dyDescent="0.25">
      <c r="A53" t="str">
        <f>IntermediateMock1!A53</f>
        <v>CYP2C19,rs72558186</v>
      </c>
      <c r="B53" t="str">
        <f>IntermediateMock1!B53</f>
        <v>SP_12.14979</v>
      </c>
      <c r="C53">
        <f>MAX(0,IntermediateMock2!C53)</f>
        <v>4173</v>
      </c>
      <c r="D53">
        <f>MAX(0,IntermediateMock2!D53)</f>
        <v>6766</v>
      </c>
      <c r="E53">
        <f>MAX(0,IntermediateMock2!E53)</f>
        <v>5276</v>
      </c>
      <c r="F53">
        <f>MAX(0,IntermediateMock2!F53)</f>
        <v>4886</v>
      </c>
      <c r="G53">
        <f>MAX(0,IntermediateMock2!G53)</f>
        <v>4112</v>
      </c>
      <c r="H53">
        <f>MAX(0,IntermediateMock2!H53)</f>
        <v>5597</v>
      </c>
      <c r="I53">
        <f>MAX(0,IntermediateMock2!I53)</f>
        <v>4068</v>
      </c>
      <c r="J53">
        <f>MAX(0,IntermediateMock2!J53)</f>
        <v>4708</v>
      </c>
      <c r="K53">
        <f>MAX(0,IntermediateMock2!K53)</f>
        <v>3157</v>
      </c>
      <c r="L53">
        <f>MAX(0,IntermediateMock2!L53)</f>
        <v>5584</v>
      </c>
      <c r="M53">
        <f>MAX(0,IntermediateMock2!M53)</f>
        <v>4000</v>
      </c>
      <c r="N53">
        <f>MAX(0,IntermediateMock2!N53)</f>
        <v>6791</v>
      </c>
      <c r="O53">
        <f>MAX(0,IntermediateMock2!O53)</f>
        <v>4809</v>
      </c>
      <c r="P53">
        <f>MAX(0,IntermediateMock2!P53)</f>
        <v>5333</v>
      </c>
      <c r="Q53">
        <f>MAX(0,IntermediateMock2!Q53)</f>
        <v>4035</v>
      </c>
      <c r="R53">
        <f>MAX(0,IntermediateMock2!R53)</f>
        <v>4744</v>
      </c>
      <c r="S53">
        <f>MAX(0,IntermediateMock2!S53)</f>
        <v>4362</v>
      </c>
      <c r="T53">
        <f>MAX(0,IntermediateMock2!T53)</f>
        <v>5883</v>
      </c>
      <c r="U53">
        <f>MAX(0,IntermediateMock2!U53)</f>
        <v>6359</v>
      </c>
      <c r="V53">
        <f>MAX(0,IntermediateMock2!V53)</f>
        <v>2898</v>
      </c>
      <c r="W53">
        <f>MAX(0,IntermediateMock2!W53)</f>
        <v>5106</v>
      </c>
      <c r="X53">
        <f>MAX(0,IntermediateMock2!X53)</f>
        <v>2348</v>
      </c>
      <c r="Y53">
        <f>MAX(0,IntermediateMock2!Y53)</f>
        <v>5917</v>
      </c>
      <c r="Z53">
        <f>MAX(0,IntermediateMock2!Z53)</f>
        <v>3845</v>
      </c>
      <c r="AA53">
        <f>MAX(0,IntermediateMock2!AA53)</f>
        <v>3168</v>
      </c>
      <c r="AB53">
        <f>MAX(0,IntermediateMock2!AB53)</f>
        <v>1594</v>
      </c>
      <c r="AC53">
        <f>MAX(0,IntermediateMock2!AC53)</f>
        <v>5350</v>
      </c>
      <c r="AD53">
        <f>MAX(0,IntermediateMock2!AD53)</f>
        <v>6711</v>
      </c>
      <c r="AE53">
        <f>MAX(0,IntermediateMock2!AE53)</f>
        <v>3558</v>
      </c>
    </row>
    <row r="54" spans="1:31" x14ac:dyDescent="0.25">
      <c r="A54" t="str">
        <f>IntermediateMock1!A54</f>
        <v>CYP2C19,rs56337013</v>
      </c>
      <c r="B54" t="str">
        <f>IntermediateMock1!B54</f>
        <v>SP_13.45137</v>
      </c>
      <c r="C54">
        <f>MAX(0,IntermediateMock2!C54)</f>
        <v>3467</v>
      </c>
      <c r="D54">
        <f>MAX(0,IntermediateMock2!D54)</f>
        <v>6991</v>
      </c>
      <c r="E54">
        <f>MAX(0,IntermediateMock2!E54)</f>
        <v>5700</v>
      </c>
      <c r="F54">
        <f>MAX(0,IntermediateMock2!F54)</f>
        <v>3436</v>
      </c>
      <c r="G54">
        <f>MAX(0,IntermediateMock2!G54)</f>
        <v>4609</v>
      </c>
      <c r="H54">
        <f>MAX(0,IntermediateMock2!H54)</f>
        <v>6829</v>
      </c>
      <c r="I54">
        <f>MAX(0,IntermediateMock2!I54)</f>
        <v>4394</v>
      </c>
      <c r="J54">
        <f>MAX(0,IntermediateMock2!J54)</f>
        <v>5935</v>
      </c>
      <c r="K54">
        <f>MAX(0,IntermediateMock2!K54)</f>
        <v>3643</v>
      </c>
      <c r="L54">
        <f>MAX(0,IntermediateMock2!L54)</f>
        <v>5016</v>
      </c>
      <c r="M54">
        <f>MAX(0,IntermediateMock2!M54)</f>
        <v>3548</v>
      </c>
      <c r="N54">
        <f>MAX(0,IntermediateMock2!N54)</f>
        <v>7310</v>
      </c>
      <c r="O54">
        <f>MAX(0,IntermediateMock2!O54)</f>
        <v>4559</v>
      </c>
      <c r="P54">
        <f>MAX(0,IntermediateMock2!P54)</f>
        <v>4900</v>
      </c>
      <c r="Q54">
        <f>MAX(0,IntermediateMock2!Q54)</f>
        <v>4042</v>
      </c>
      <c r="R54">
        <f>MAX(0,IntermediateMock2!R54)</f>
        <v>6169</v>
      </c>
      <c r="S54">
        <f>MAX(0,IntermediateMock2!S54)</f>
        <v>5749</v>
      </c>
      <c r="T54">
        <f>MAX(0,IntermediateMock2!T54)</f>
        <v>6094</v>
      </c>
      <c r="U54">
        <f>MAX(0,IntermediateMock2!U54)</f>
        <v>5977</v>
      </c>
      <c r="V54">
        <f>MAX(0,IntermediateMock2!V54)</f>
        <v>4307</v>
      </c>
      <c r="W54">
        <f>MAX(0,IntermediateMock2!W54)</f>
        <v>5896</v>
      </c>
      <c r="X54">
        <f>MAX(0,IntermediateMock2!X54)</f>
        <v>2849</v>
      </c>
      <c r="Y54">
        <f>MAX(0,IntermediateMock2!Y54)</f>
        <v>6025</v>
      </c>
      <c r="Z54">
        <f>MAX(0,IntermediateMock2!Z54)</f>
        <v>4452</v>
      </c>
      <c r="AA54">
        <f>MAX(0,IntermediateMock2!AA54)</f>
        <v>2927</v>
      </c>
      <c r="AB54">
        <f>MAX(0,IntermediateMock2!AB54)</f>
        <v>2258</v>
      </c>
      <c r="AC54">
        <f>MAX(0,IntermediateMock2!AC54)</f>
        <v>6020</v>
      </c>
      <c r="AD54">
        <f>MAX(0,IntermediateMock2!AD54)</f>
        <v>6250</v>
      </c>
      <c r="AE54">
        <f>MAX(0,IntermediateMock2!AE54)</f>
        <v>3649</v>
      </c>
    </row>
    <row r="55" spans="1:31" x14ac:dyDescent="0.25">
      <c r="A55" t="str">
        <f>IntermediateMock1!A55</f>
        <v>CYP2C9,rs67807361</v>
      </c>
      <c r="B55" t="str">
        <f>IntermediateMock1!B55</f>
        <v>SP_2.36806.1</v>
      </c>
      <c r="C55">
        <f>MAX(0,IntermediateMock2!C55)</f>
        <v>2468</v>
      </c>
      <c r="D55">
        <f>MAX(0,IntermediateMock2!D55)</f>
        <v>4529</v>
      </c>
      <c r="E55">
        <f>MAX(0,IntermediateMock2!E55)</f>
        <v>4331</v>
      </c>
      <c r="F55">
        <f>MAX(0,IntermediateMock2!F55)</f>
        <v>1830</v>
      </c>
      <c r="G55">
        <f>MAX(0,IntermediateMock2!G55)</f>
        <v>1603</v>
      </c>
      <c r="H55">
        <f>MAX(0,IntermediateMock2!H55)</f>
        <v>3518</v>
      </c>
      <c r="I55">
        <f>MAX(0,IntermediateMock2!I55)</f>
        <v>2186</v>
      </c>
      <c r="J55">
        <f>MAX(0,IntermediateMock2!J55)</f>
        <v>2974</v>
      </c>
      <c r="K55">
        <f>MAX(0,IntermediateMock2!K55)</f>
        <v>2278</v>
      </c>
      <c r="L55">
        <f>MAX(0,IntermediateMock2!L55)</f>
        <v>2958</v>
      </c>
      <c r="M55">
        <f>MAX(0,IntermediateMock2!M55)</f>
        <v>1454</v>
      </c>
      <c r="N55">
        <f>MAX(0,IntermediateMock2!N55)</f>
        <v>4623</v>
      </c>
      <c r="O55">
        <f>MAX(0,IntermediateMock2!O55)</f>
        <v>4275</v>
      </c>
      <c r="P55">
        <f>MAX(0,IntermediateMock2!P55)</f>
        <v>2921</v>
      </c>
      <c r="Q55">
        <f>MAX(0,IntermediateMock2!Q55)</f>
        <v>2864</v>
      </c>
      <c r="R55">
        <f>MAX(0,IntermediateMock2!R55)</f>
        <v>2934</v>
      </c>
      <c r="S55">
        <f>MAX(0,IntermediateMock2!S55)</f>
        <v>3753</v>
      </c>
      <c r="T55">
        <f>MAX(0,IntermediateMock2!T55)</f>
        <v>4799</v>
      </c>
      <c r="U55">
        <f>MAX(0,IntermediateMock2!U55)</f>
        <v>1984</v>
      </c>
      <c r="V55">
        <f>MAX(0,IntermediateMock2!V55)</f>
        <v>2050</v>
      </c>
      <c r="W55">
        <f>MAX(0,IntermediateMock2!W55)</f>
        <v>1433</v>
      </c>
      <c r="X55">
        <f>MAX(0,IntermediateMock2!X55)</f>
        <v>2255</v>
      </c>
      <c r="Y55">
        <f>MAX(0,IntermediateMock2!Y55)</f>
        <v>3218</v>
      </c>
      <c r="Z55">
        <f>MAX(0,IntermediateMock2!Z55)</f>
        <v>3608</v>
      </c>
      <c r="AA55">
        <f>MAX(0,IntermediateMock2!AA55)</f>
        <v>1837</v>
      </c>
      <c r="AB55">
        <f>MAX(0,IntermediateMock2!AB55)</f>
        <v>1212</v>
      </c>
      <c r="AC55">
        <f>MAX(0,IntermediateMock2!AC55)</f>
        <v>2299</v>
      </c>
      <c r="AD55">
        <f>MAX(0,IntermediateMock2!AD55)</f>
        <v>3003</v>
      </c>
      <c r="AE55">
        <f>MAX(0,IntermediateMock2!AE55)</f>
        <v>1849</v>
      </c>
    </row>
    <row r="56" spans="1:31" x14ac:dyDescent="0.25">
      <c r="A56" t="str">
        <f>IntermediateMock1!A56</f>
        <v>CYP2C9,rs72558187</v>
      </c>
      <c r="B56" t="str">
        <f>IntermediateMock1!B56</f>
        <v>SP_15.268103</v>
      </c>
      <c r="C56">
        <f>MAX(0,IntermediateMock2!C56)</f>
        <v>2039</v>
      </c>
      <c r="D56">
        <f>MAX(0,IntermediateMock2!D56)</f>
        <v>3442</v>
      </c>
      <c r="E56">
        <f>MAX(0,IntermediateMock2!E56)</f>
        <v>3277</v>
      </c>
      <c r="F56">
        <f>MAX(0,IntermediateMock2!F56)</f>
        <v>2348</v>
      </c>
      <c r="G56">
        <f>MAX(0,IntermediateMock2!G56)</f>
        <v>2334</v>
      </c>
      <c r="H56">
        <f>MAX(0,IntermediateMock2!H56)</f>
        <v>3422</v>
      </c>
      <c r="I56">
        <f>MAX(0,IntermediateMock2!I56)</f>
        <v>2740</v>
      </c>
      <c r="J56">
        <f>MAX(0,IntermediateMock2!J56)</f>
        <v>3168</v>
      </c>
      <c r="K56">
        <f>MAX(0,IntermediateMock2!K56)</f>
        <v>1946</v>
      </c>
      <c r="L56">
        <f>MAX(0,IntermediateMock2!L56)</f>
        <v>3100</v>
      </c>
      <c r="M56">
        <f>MAX(0,IntermediateMock2!M56)</f>
        <v>1894</v>
      </c>
      <c r="N56">
        <f>MAX(0,IntermediateMock2!N56)</f>
        <v>3907</v>
      </c>
      <c r="O56">
        <f>MAX(0,IntermediateMock2!O56)</f>
        <v>2945</v>
      </c>
      <c r="P56">
        <f>MAX(0,IntermediateMock2!P56)</f>
        <v>2798</v>
      </c>
      <c r="Q56">
        <f>MAX(0,IntermediateMock2!Q56)</f>
        <v>2562</v>
      </c>
      <c r="R56">
        <f>MAX(0,IntermediateMock2!R56)</f>
        <v>3693</v>
      </c>
      <c r="S56">
        <f>MAX(0,IntermediateMock2!S56)</f>
        <v>2911</v>
      </c>
      <c r="T56">
        <f>MAX(0,IntermediateMock2!T56)</f>
        <v>3593</v>
      </c>
      <c r="U56">
        <f>MAX(0,IntermediateMock2!U56)</f>
        <v>3185</v>
      </c>
      <c r="V56">
        <f>MAX(0,IntermediateMock2!V56)</f>
        <v>2175</v>
      </c>
      <c r="W56">
        <f>MAX(0,IntermediateMock2!W56)</f>
        <v>2995</v>
      </c>
      <c r="X56">
        <f>MAX(0,IntermediateMock2!X56)</f>
        <v>1876</v>
      </c>
      <c r="Y56">
        <f>MAX(0,IntermediateMock2!Y56)</f>
        <v>3343</v>
      </c>
      <c r="Z56">
        <f>MAX(0,IntermediateMock2!Z56)</f>
        <v>1946</v>
      </c>
      <c r="AA56">
        <f>MAX(0,IntermediateMock2!AA56)</f>
        <v>1541</v>
      </c>
      <c r="AB56">
        <f>MAX(0,IntermediateMock2!AB56)</f>
        <v>1067</v>
      </c>
      <c r="AC56">
        <f>MAX(0,IntermediateMock2!AC56)</f>
        <v>3423</v>
      </c>
      <c r="AD56">
        <f>MAX(0,IntermediateMock2!AD56)</f>
        <v>3359</v>
      </c>
      <c r="AE56">
        <f>MAX(0,IntermediateMock2!AE56)</f>
        <v>1467</v>
      </c>
    </row>
    <row r="57" spans="1:31" x14ac:dyDescent="0.25">
      <c r="A57" t="str">
        <f>IntermediateMock1!A57</f>
        <v>CYP2C9,rs7900194,rs1799853</v>
      </c>
      <c r="B57" t="str">
        <f>IntermediateMock1!B57</f>
        <v>SP_1.12113m</v>
      </c>
      <c r="C57">
        <f>MAX(0,IntermediateMock2!C57)</f>
        <v>3791</v>
      </c>
      <c r="D57">
        <f>MAX(0,IntermediateMock2!D57)</f>
        <v>6183</v>
      </c>
      <c r="E57">
        <f>MAX(0,IntermediateMock2!E57)</f>
        <v>5152</v>
      </c>
      <c r="F57">
        <f>MAX(0,IntermediateMock2!F57)</f>
        <v>3951</v>
      </c>
      <c r="G57">
        <f>MAX(0,IntermediateMock2!G57)</f>
        <v>3573</v>
      </c>
      <c r="H57">
        <f>MAX(0,IntermediateMock2!H57)</f>
        <v>9000</v>
      </c>
      <c r="I57">
        <f>MAX(0,IntermediateMock2!I57)</f>
        <v>4729</v>
      </c>
      <c r="J57">
        <f>MAX(0,IntermediateMock2!J57)</f>
        <v>5335</v>
      </c>
      <c r="K57">
        <f>MAX(0,IntermediateMock2!K57)</f>
        <v>3505</v>
      </c>
      <c r="L57">
        <f>MAX(0,IntermediateMock2!L57)</f>
        <v>5388</v>
      </c>
      <c r="M57">
        <f>MAX(0,IntermediateMock2!M57)</f>
        <v>3625</v>
      </c>
      <c r="N57">
        <f>MAX(0,IntermediateMock2!N57)</f>
        <v>8098</v>
      </c>
      <c r="O57">
        <f>MAX(0,IntermediateMock2!O57)</f>
        <v>4921</v>
      </c>
      <c r="P57">
        <f>MAX(0,IntermediateMock2!P57)</f>
        <v>4920</v>
      </c>
      <c r="Q57">
        <f>MAX(0,IntermediateMock2!Q57)</f>
        <v>4940</v>
      </c>
      <c r="R57">
        <f>MAX(0,IntermediateMock2!R57)</f>
        <v>5896</v>
      </c>
      <c r="S57">
        <f>MAX(0,IntermediateMock2!S57)</f>
        <v>4423</v>
      </c>
      <c r="T57">
        <f>MAX(0,IntermediateMock2!T57)</f>
        <v>5829</v>
      </c>
      <c r="U57">
        <f>MAX(0,IntermediateMock2!U57)</f>
        <v>6931</v>
      </c>
      <c r="V57">
        <f>MAX(0,IntermediateMock2!V57)</f>
        <v>3266</v>
      </c>
      <c r="W57">
        <f>MAX(0,IntermediateMock2!W57)</f>
        <v>4794</v>
      </c>
      <c r="X57">
        <f>MAX(0,IntermediateMock2!X57)</f>
        <v>3552</v>
      </c>
      <c r="Y57">
        <f>MAX(0,IntermediateMock2!Y57)</f>
        <v>4557</v>
      </c>
      <c r="Z57">
        <f>MAX(0,IntermediateMock2!Z57)</f>
        <v>4926</v>
      </c>
      <c r="AA57">
        <f>MAX(0,IntermediateMock2!AA57)</f>
        <v>2357</v>
      </c>
      <c r="AB57">
        <f>MAX(0,IntermediateMock2!AB57)</f>
        <v>1829</v>
      </c>
      <c r="AC57">
        <f>MAX(0,IntermediateMock2!AC57)</f>
        <v>6185</v>
      </c>
      <c r="AD57">
        <f>MAX(0,IntermediateMock2!AD57)</f>
        <v>6693</v>
      </c>
      <c r="AE57">
        <f>MAX(0,IntermediateMock2!AE57)</f>
        <v>3179</v>
      </c>
    </row>
    <row r="58" spans="1:31" x14ac:dyDescent="0.25">
      <c r="A58" t="str">
        <f>IntermediateMock1!A58</f>
        <v>CYP2C9,rs72558190</v>
      </c>
      <c r="B58" t="str">
        <f>IntermediateMock1!B58</f>
        <v>SP_16.16709</v>
      </c>
      <c r="C58">
        <f>MAX(0,IntermediateMock2!C58)</f>
        <v>2825</v>
      </c>
      <c r="D58">
        <f>MAX(0,IntermediateMock2!D58)</f>
        <v>5176</v>
      </c>
      <c r="E58">
        <f>MAX(0,IntermediateMock2!E58)</f>
        <v>4067</v>
      </c>
      <c r="F58">
        <f>MAX(0,IntermediateMock2!F58)</f>
        <v>2289</v>
      </c>
      <c r="G58">
        <f>MAX(0,IntermediateMock2!G58)</f>
        <v>2184</v>
      </c>
      <c r="H58">
        <f>MAX(0,IntermediateMock2!H58)</f>
        <v>4545</v>
      </c>
      <c r="I58">
        <f>MAX(0,IntermediateMock2!I58)</f>
        <v>3520</v>
      </c>
      <c r="J58">
        <f>MAX(0,IntermediateMock2!J58)</f>
        <v>2736</v>
      </c>
      <c r="K58">
        <f>MAX(0,IntermediateMock2!K58)</f>
        <v>2266</v>
      </c>
      <c r="L58">
        <f>MAX(0,IntermediateMock2!L58)</f>
        <v>4685</v>
      </c>
      <c r="M58">
        <f>MAX(0,IntermediateMock2!M58)</f>
        <v>1919</v>
      </c>
      <c r="N58">
        <f>MAX(0,IntermediateMock2!N58)</f>
        <v>6269</v>
      </c>
      <c r="O58">
        <f>MAX(0,IntermediateMock2!O58)</f>
        <v>3769</v>
      </c>
      <c r="P58">
        <f>MAX(0,IntermediateMock2!P58)</f>
        <v>2025</v>
      </c>
      <c r="Q58">
        <f>MAX(0,IntermediateMock2!Q58)</f>
        <v>4270</v>
      </c>
      <c r="R58">
        <f>MAX(0,IntermediateMock2!R58)</f>
        <v>4768</v>
      </c>
      <c r="S58">
        <f>MAX(0,IntermediateMock2!S58)</f>
        <v>4618</v>
      </c>
      <c r="T58">
        <f>MAX(0,IntermediateMock2!T58)</f>
        <v>4103</v>
      </c>
      <c r="U58">
        <f>MAX(0,IntermediateMock2!U58)</f>
        <v>2872</v>
      </c>
      <c r="V58">
        <f>MAX(0,IntermediateMock2!V58)</f>
        <v>2124</v>
      </c>
      <c r="W58">
        <f>MAX(0,IntermediateMock2!W58)</f>
        <v>3060</v>
      </c>
      <c r="X58">
        <f>MAX(0,IntermediateMock2!X58)</f>
        <v>2001</v>
      </c>
      <c r="Y58">
        <f>MAX(0,IntermediateMock2!Y58)</f>
        <v>3758</v>
      </c>
      <c r="Z58">
        <f>MAX(0,IntermediateMock2!Z58)</f>
        <v>3716</v>
      </c>
      <c r="AA58">
        <f>MAX(0,IntermediateMock2!AA58)</f>
        <v>1752</v>
      </c>
      <c r="AB58">
        <f>MAX(0,IntermediateMock2!AB58)</f>
        <v>1413</v>
      </c>
      <c r="AC58">
        <f>MAX(0,IntermediateMock2!AC58)</f>
        <v>3808</v>
      </c>
      <c r="AD58">
        <f>MAX(0,IntermediateMock2!AD58)</f>
        <v>2221</v>
      </c>
      <c r="AE58">
        <f>MAX(0,IntermediateMock2!AE58)</f>
        <v>2637</v>
      </c>
    </row>
    <row r="59" spans="1:31" x14ac:dyDescent="0.25">
      <c r="A59" t="str">
        <f>IntermediateMock1!A59</f>
        <v>CYP2C9,rs2256871</v>
      </c>
      <c r="B59" t="str">
        <f>IntermediateMock1!B59</f>
        <v>SP_17.68179</v>
      </c>
      <c r="C59">
        <f>MAX(0,IntermediateMock2!C59)</f>
        <v>2793</v>
      </c>
      <c r="D59">
        <f>MAX(0,IntermediateMock2!D59)</f>
        <v>4022</v>
      </c>
      <c r="E59">
        <f>MAX(0,IntermediateMock2!E59)</f>
        <v>3934</v>
      </c>
      <c r="F59">
        <f>MAX(0,IntermediateMock2!F59)</f>
        <v>2605</v>
      </c>
      <c r="G59">
        <f>MAX(0,IntermediateMock2!G59)</f>
        <v>3323</v>
      </c>
      <c r="H59">
        <f>MAX(0,IntermediateMock2!H59)</f>
        <v>4392</v>
      </c>
      <c r="I59">
        <f>MAX(0,IntermediateMock2!I59)</f>
        <v>4542</v>
      </c>
      <c r="J59">
        <f>MAX(0,IntermediateMock2!J59)</f>
        <v>3833</v>
      </c>
      <c r="K59">
        <f>MAX(0,IntermediateMock2!K59)</f>
        <v>2434</v>
      </c>
      <c r="L59">
        <f>MAX(0,IntermediateMock2!L59)</f>
        <v>3921</v>
      </c>
      <c r="M59">
        <f>MAX(0,IntermediateMock2!M59)</f>
        <v>2976</v>
      </c>
      <c r="N59">
        <f>MAX(0,IntermediateMock2!N59)</f>
        <v>6104</v>
      </c>
      <c r="O59">
        <f>MAX(0,IntermediateMock2!O59)</f>
        <v>3884</v>
      </c>
      <c r="P59">
        <f>MAX(0,IntermediateMock2!P59)</f>
        <v>3760</v>
      </c>
      <c r="Q59">
        <f>MAX(0,IntermediateMock2!Q59)</f>
        <v>3048</v>
      </c>
      <c r="R59">
        <f>MAX(0,IntermediateMock2!R59)</f>
        <v>5508</v>
      </c>
      <c r="S59">
        <f>MAX(0,IntermediateMock2!S59)</f>
        <v>3172</v>
      </c>
      <c r="T59">
        <f>MAX(0,IntermediateMock2!T59)</f>
        <v>4638</v>
      </c>
      <c r="U59">
        <f>MAX(0,IntermediateMock2!U59)</f>
        <v>4661</v>
      </c>
      <c r="V59">
        <f>MAX(0,IntermediateMock2!V59)</f>
        <v>2161</v>
      </c>
      <c r="W59">
        <f>MAX(0,IntermediateMock2!W59)</f>
        <v>5433</v>
      </c>
      <c r="X59">
        <f>MAX(0,IntermediateMock2!X59)</f>
        <v>2448</v>
      </c>
      <c r="Y59">
        <f>MAX(0,IntermediateMock2!Y59)</f>
        <v>4509</v>
      </c>
      <c r="Z59">
        <f>MAX(0,IntermediateMock2!Z59)</f>
        <v>3368</v>
      </c>
      <c r="AA59">
        <f>MAX(0,IntermediateMock2!AA59)</f>
        <v>2464</v>
      </c>
      <c r="AB59">
        <f>MAX(0,IntermediateMock2!AB59)</f>
        <v>1709</v>
      </c>
      <c r="AC59">
        <f>MAX(0,IntermediateMock2!AC59)</f>
        <v>5058</v>
      </c>
      <c r="AD59">
        <f>MAX(0,IntermediateMock2!AD59)</f>
        <v>4740</v>
      </c>
      <c r="AE59">
        <f>MAX(0,IntermediateMock2!AE59)</f>
        <v>2597</v>
      </c>
    </row>
    <row r="60" spans="1:31" x14ac:dyDescent="0.25">
      <c r="A60" t="str">
        <f>IntermediateMock1!A60</f>
        <v>CYP2C9,rs9332131,rs9332130</v>
      </c>
      <c r="B60" t="str">
        <f>IntermediateMock1!B60</f>
        <v>SP_17.16682</v>
      </c>
      <c r="C60">
        <f>MAX(0,IntermediateMock2!C60)</f>
        <v>2810</v>
      </c>
      <c r="D60">
        <f>MAX(0,IntermediateMock2!D60)</f>
        <v>4718</v>
      </c>
      <c r="E60">
        <f>MAX(0,IntermediateMock2!E60)</f>
        <v>4119</v>
      </c>
      <c r="F60">
        <f>MAX(0,IntermediateMock2!F60)</f>
        <v>3214</v>
      </c>
      <c r="G60">
        <f>MAX(0,IntermediateMock2!G60)</f>
        <v>3171</v>
      </c>
      <c r="H60">
        <f>MAX(0,IntermediateMock2!H60)</f>
        <v>3859</v>
      </c>
      <c r="I60">
        <f>MAX(0,IntermediateMock2!I60)</f>
        <v>3753</v>
      </c>
      <c r="J60">
        <f>MAX(0,IntermediateMock2!J60)</f>
        <v>5256</v>
      </c>
      <c r="K60">
        <f>MAX(0,IntermediateMock2!K60)</f>
        <v>2210</v>
      </c>
      <c r="L60">
        <f>MAX(0,IntermediateMock2!L60)</f>
        <v>4963</v>
      </c>
      <c r="M60">
        <f>MAX(0,IntermediateMock2!M60)</f>
        <v>2458</v>
      </c>
      <c r="N60">
        <f>MAX(0,IntermediateMock2!N60)</f>
        <v>5888</v>
      </c>
      <c r="O60">
        <f>MAX(0,IntermediateMock2!O60)</f>
        <v>3835</v>
      </c>
      <c r="P60">
        <f>MAX(0,IntermediateMock2!P60)</f>
        <v>4345</v>
      </c>
      <c r="Q60">
        <f>MAX(0,IntermediateMock2!Q60)</f>
        <v>2379</v>
      </c>
      <c r="R60">
        <f>MAX(0,IntermediateMock2!R60)</f>
        <v>4707</v>
      </c>
      <c r="S60">
        <f>MAX(0,IntermediateMock2!S60)</f>
        <v>3494</v>
      </c>
      <c r="T60">
        <f>MAX(0,IntermediateMock2!T60)</f>
        <v>4570</v>
      </c>
      <c r="U60">
        <f>MAX(0,IntermediateMock2!U60)</f>
        <v>4151</v>
      </c>
      <c r="V60">
        <f>MAX(0,IntermediateMock2!V60)</f>
        <v>2200</v>
      </c>
      <c r="W60">
        <f>MAX(0,IntermediateMock2!W60)</f>
        <v>2567</v>
      </c>
      <c r="X60">
        <f>MAX(0,IntermediateMock2!X60)</f>
        <v>2165</v>
      </c>
      <c r="Y60">
        <f>MAX(0,IntermediateMock2!Y60)</f>
        <v>3236</v>
      </c>
      <c r="Z60">
        <f>MAX(0,IntermediateMock2!Z60)</f>
        <v>3094</v>
      </c>
      <c r="AA60">
        <f>MAX(0,IntermediateMock2!AA60)</f>
        <v>1628</v>
      </c>
      <c r="AB60">
        <f>MAX(0,IntermediateMock2!AB60)</f>
        <v>1968</v>
      </c>
      <c r="AC60">
        <f>MAX(0,IntermediateMock2!AC60)</f>
        <v>3841</v>
      </c>
      <c r="AD60">
        <f>MAX(0,IntermediateMock2!AD60)</f>
        <v>4160</v>
      </c>
      <c r="AE60">
        <f>MAX(0,IntermediateMock2!AE60)</f>
        <v>2861</v>
      </c>
    </row>
    <row r="61" spans="1:31" x14ac:dyDescent="0.25">
      <c r="A61" t="str">
        <f>IntermediateMock1!A61</f>
        <v>CYP2C9,rs72558192</v>
      </c>
      <c r="B61" t="str">
        <f>IntermediateMock1!B61</f>
        <v>SP_3.5939</v>
      </c>
      <c r="C61">
        <f>MAX(0,IntermediateMock2!C61)</f>
        <v>3357</v>
      </c>
      <c r="D61">
        <f>MAX(0,IntermediateMock2!D61)</f>
        <v>4920</v>
      </c>
      <c r="E61">
        <f>MAX(0,IntermediateMock2!E61)</f>
        <v>5348</v>
      </c>
      <c r="F61">
        <f>MAX(0,IntermediateMock2!F61)</f>
        <v>3312</v>
      </c>
      <c r="G61">
        <f>MAX(0,IntermediateMock2!G61)</f>
        <v>4057</v>
      </c>
      <c r="H61">
        <f>MAX(0,IntermediateMock2!H61)</f>
        <v>4782</v>
      </c>
      <c r="I61">
        <f>MAX(0,IntermediateMock2!I61)</f>
        <v>3496</v>
      </c>
      <c r="J61">
        <f>MAX(0,IntermediateMock2!J61)</f>
        <v>5373</v>
      </c>
      <c r="K61">
        <f>MAX(0,IntermediateMock2!K61)</f>
        <v>2554</v>
      </c>
      <c r="L61">
        <f>MAX(0,IntermediateMock2!L61)</f>
        <v>4604</v>
      </c>
      <c r="M61">
        <f>MAX(0,IntermediateMock2!M61)</f>
        <v>3729</v>
      </c>
      <c r="N61">
        <f>MAX(0,IntermediateMock2!N61)</f>
        <v>7282</v>
      </c>
      <c r="O61">
        <f>MAX(0,IntermediateMock2!O61)</f>
        <v>4177</v>
      </c>
      <c r="P61">
        <f>MAX(0,IntermediateMock2!P61)</f>
        <v>4295</v>
      </c>
      <c r="Q61">
        <f>MAX(0,IntermediateMock2!Q61)</f>
        <v>3152</v>
      </c>
      <c r="R61">
        <f>MAX(0,IntermediateMock2!R61)</f>
        <v>4639</v>
      </c>
      <c r="S61">
        <f>MAX(0,IntermediateMock2!S61)</f>
        <v>3463</v>
      </c>
      <c r="T61">
        <f>MAX(0,IntermediateMock2!T61)</f>
        <v>4732</v>
      </c>
      <c r="U61">
        <f>MAX(0,IntermediateMock2!U61)</f>
        <v>4423</v>
      </c>
      <c r="V61">
        <f>MAX(0,IntermediateMock2!V61)</f>
        <v>3027</v>
      </c>
      <c r="W61">
        <f>MAX(0,IntermediateMock2!W61)</f>
        <v>4316</v>
      </c>
      <c r="X61">
        <f>MAX(0,IntermediateMock2!X61)</f>
        <v>2546</v>
      </c>
      <c r="Y61">
        <f>MAX(0,IntermediateMock2!Y61)</f>
        <v>3967</v>
      </c>
      <c r="Z61">
        <f>MAX(0,IntermediateMock2!Z61)</f>
        <v>2808</v>
      </c>
      <c r="AA61">
        <f>MAX(0,IntermediateMock2!AA61)</f>
        <v>2130</v>
      </c>
      <c r="AB61">
        <f>MAX(0,IntermediateMock2!AB61)</f>
        <v>1471</v>
      </c>
      <c r="AC61">
        <f>MAX(0,IntermediateMock2!AC61)</f>
        <v>3858</v>
      </c>
      <c r="AD61">
        <f>MAX(0,IntermediateMock2!AD61)</f>
        <v>4616</v>
      </c>
      <c r="AE61">
        <f>MAX(0,IntermediateMock2!AE61)</f>
        <v>2568</v>
      </c>
    </row>
    <row r="62" spans="1:31" x14ac:dyDescent="0.25">
      <c r="A62" t="str">
        <f>IntermediateMock1!A62</f>
        <v>CYP2C9,rs56165452,rs28371685,rs1057910,rs28371686</v>
      </c>
      <c r="B62" t="str">
        <f>IntermediateMock1!B62</f>
        <v>SP_18.10031</v>
      </c>
      <c r="C62">
        <f>MAX(0,IntermediateMock2!C62)</f>
        <v>3864</v>
      </c>
      <c r="D62">
        <f>MAX(0,IntermediateMock2!D62)</f>
        <v>3780</v>
      </c>
      <c r="E62">
        <f>MAX(0,IntermediateMock2!E62)</f>
        <v>4927</v>
      </c>
      <c r="F62">
        <f>MAX(0,IntermediateMock2!F62)</f>
        <v>4662</v>
      </c>
      <c r="G62">
        <f>MAX(0,IntermediateMock2!G62)</f>
        <v>4133</v>
      </c>
      <c r="H62">
        <f>MAX(0,IntermediateMock2!H62)</f>
        <v>5313</v>
      </c>
      <c r="I62">
        <f>MAX(0,IntermediateMock2!I62)</f>
        <v>4017</v>
      </c>
      <c r="J62">
        <f>MAX(0,IntermediateMock2!J62)</f>
        <v>4863</v>
      </c>
      <c r="K62">
        <f>MAX(0,IntermediateMock2!K62)</f>
        <v>2998</v>
      </c>
      <c r="L62">
        <f>MAX(0,IntermediateMock2!L62)</f>
        <v>5763</v>
      </c>
      <c r="M62">
        <f>MAX(0,IntermediateMock2!M62)</f>
        <v>3285</v>
      </c>
      <c r="N62">
        <f>MAX(0,IntermediateMock2!N62)</f>
        <v>6216</v>
      </c>
      <c r="O62">
        <f>MAX(0,IntermediateMock2!O62)</f>
        <v>4017</v>
      </c>
      <c r="P62">
        <f>MAX(0,IntermediateMock2!P62)</f>
        <v>4588</v>
      </c>
      <c r="Q62">
        <f>MAX(0,IntermediateMock2!Q62)</f>
        <v>4138</v>
      </c>
      <c r="R62">
        <f>MAX(0,IntermediateMock2!R62)</f>
        <v>5692</v>
      </c>
      <c r="S62">
        <f>MAX(0,IntermediateMock2!S62)</f>
        <v>4192</v>
      </c>
      <c r="T62">
        <f>MAX(0,IntermediateMock2!T62)</f>
        <v>5720</v>
      </c>
      <c r="U62">
        <f>MAX(0,IntermediateMock2!U62)</f>
        <v>4520</v>
      </c>
      <c r="V62">
        <f>MAX(0,IntermediateMock2!V62)</f>
        <v>2881</v>
      </c>
      <c r="W62">
        <f>MAX(0,IntermediateMock2!W62)</f>
        <v>4438</v>
      </c>
      <c r="X62">
        <f>MAX(0,IntermediateMock2!X62)</f>
        <v>3239</v>
      </c>
      <c r="Y62">
        <f>MAX(0,IntermediateMock2!Y62)</f>
        <v>4587</v>
      </c>
      <c r="Z62">
        <f>MAX(0,IntermediateMock2!Z62)</f>
        <v>4365</v>
      </c>
      <c r="AA62">
        <f>MAX(0,IntermediateMock2!AA62)</f>
        <v>2740</v>
      </c>
      <c r="AB62">
        <f>MAX(0,IntermediateMock2!AB62)</f>
        <v>1866</v>
      </c>
      <c r="AC62">
        <f>MAX(0,IntermediateMock2!AC62)</f>
        <v>5232</v>
      </c>
      <c r="AD62">
        <f>MAX(0,IntermediateMock2!AD62)</f>
        <v>4730</v>
      </c>
      <c r="AE62">
        <f>MAX(0,IntermediateMock2!AE62)</f>
        <v>2704</v>
      </c>
    </row>
    <row r="63" spans="1:31" x14ac:dyDescent="0.25">
      <c r="A63" t="str">
        <f>IntermediateMock1!A63</f>
        <v>CYP2C8,rs10509681</v>
      </c>
      <c r="B63" t="str">
        <f>IntermediateMock1!B63</f>
        <v>SP_19.47126</v>
      </c>
      <c r="C63">
        <f>MAX(0,IntermediateMock2!C63)</f>
        <v>3667</v>
      </c>
      <c r="D63">
        <f>MAX(0,IntermediateMock2!D63)</f>
        <v>6041</v>
      </c>
      <c r="E63">
        <f>MAX(0,IntermediateMock2!E63)</f>
        <v>6593</v>
      </c>
      <c r="F63">
        <f>MAX(0,IntermediateMock2!F63)</f>
        <v>3294</v>
      </c>
      <c r="G63">
        <f>MAX(0,IntermediateMock2!G63)</f>
        <v>4347</v>
      </c>
      <c r="H63">
        <f>MAX(0,IntermediateMock2!H63)</f>
        <v>6509</v>
      </c>
      <c r="I63">
        <f>MAX(0,IntermediateMock2!I63)</f>
        <v>4809</v>
      </c>
      <c r="J63">
        <f>MAX(0,IntermediateMock2!J63)</f>
        <v>7322</v>
      </c>
      <c r="K63">
        <f>MAX(0,IntermediateMock2!K63)</f>
        <v>3876</v>
      </c>
      <c r="L63">
        <f>MAX(0,IntermediateMock2!L63)</f>
        <v>5825</v>
      </c>
      <c r="M63">
        <f>MAX(0,IntermediateMock2!M63)</f>
        <v>3178</v>
      </c>
      <c r="N63">
        <f>MAX(0,IntermediateMock2!N63)</f>
        <v>9777</v>
      </c>
      <c r="O63">
        <f>MAX(0,IntermediateMock2!O63)</f>
        <v>4292</v>
      </c>
      <c r="P63">
        <f>MAX(0,IntermediateMock2!P63)</f>
        <v>4738</v>
      </c>
      <c r="Q63">
        <f>MAX(0,IntermediateMock2!Q63)</f>
        <v>3130</v>
      </c>
      <c r="R63">
        <f>MAX(0,IntermediateMock2!R63)</f>
        <v>5555</v>
      </c>
      <c r="S63">
        <f>MAX(0,IntermediateMock2!S63)</f>
        <v>4938</v>
      </c>
      <c r="T63">
        <f>MAX(0,IntermediateMock2!T63)</f>
        <v>4810</v>
      </c>
      <c r="U63">
        <f>MAX(0,IntermediateMock2!U63)</f>
        <v>5995</v>
      </c>
      <c r="V63">
        <f>MAX(0,IntermediateMock2!V63)</f>
        <v>3156</v>
      </c>
      <c r="W63">
        <f>MAX(0,IntermediateMock2!W63)</f>
        <v>4999</v>
      </c>
      <c r="X63">
        <f>MAX(0,IntermediateMock2!X63)</f>
        <v>3282</v>
      </c>
      <c r="Y63">
        <f>MAX(0,IntermediateMock2!Y63)</f>
        <v>5324</v>
      </c>
      <c r="Z63">
        <f>MAX(0,IntermediateMock2!Z63)</f>
        <v>4171</v>
      </c>
      <c r="AA63">
        <f>MAX(0,IntermediateMock2!AA63)</f>
        <v>3337</v>
      </c>
      <c r="AB63">
        <f>MAX(0,IntermediateMock2!AB63)</f>
        <v>1822</v>
      </c>
      <c r="AC63">
        <f>MAX(0,IntermediateMock2!AC63)</f>
        <v>5887</v>
      </c>
      <c r="AD63">
        <f>MAX(0,IntermediateMock2!AD63)</f>
        <v>6541</v>
      </c>
      <c r="AE63">
        <f>MAX(0,IntermediateMock2!AE63)</f>
        <v>3970</v>
      </c>
    </row>
    <row r="64" spans="1:31" x14ac:dyDescent="0.25">
      <c r="A64" t="str">
        <f>IntermediateMock1!A64</f>
        <v>CYP2C8,rs11572103,rs1058930</v>
      </c>
      <c r="B64" t="str">
        <f>IntermediateMock1!B64</f>
        <v>SP_20.46213</v>
      </c>
      <c r="C64">
        <f>MAX(0,IntermediateMock2!C64)</f>
        <v>3700</v>
      </c>
      <c r="D64">
        <f>MAX(0,IntermediateMock2!D64)</f>
        <v>5664</v>
      </c>
      <c r="E64">
        <f>MAX(0,IntermediateMock2!E64)</f>
        <v>4664</v>
      </c>
      <c r="F64">
        <f>MAX(0,IntermediateMock2!F64)</f>
        <v>3064</v>
      </c>
      <c r="G64">
        <f>MAX(0,IntermediateMock2!G64)</f>
        <v>3603</v>
      </c>
      <c r="H64">
        <f>MAX(0,IntermediateMock2!H64)</f>
        <v>4638</v>
      </c>
      <c r="I64">
        <f>MAX(0,IntermediateMock2!I64)</f>
        <v>3582</v>
      </c>
      <c r="J64">
        <f>MAX(0,IntermediateMock2!J64)</f>
        <v>5223</v>
      </c>
      <c r="K64">
        <f>MAX(0,IntermediateMock2!K64)</f>
        <v>2724</v>
      </c>
      <c r="L64">
        <f>MAX(0,IntermediateMock2!L64)</f>
        <v>5392</v>
      </c>
      <c r="M64">
        <f>MAX(0,IntermediateMock2!M64)</f>
        <v>3231</v>
      </c>
      <c r="N64">
        <f>MAX(0,IntermediateMock2!N64)</f>
        <v>5893</v>
      </c>
      <c r="O64">
        <f>MAX(0,IntermediateMock2!O64)</f>
        <v>2592</v>
      </c>
      <c r="P64">
        <f>MAX(0,IntermediateMock2!P64)</f>
        <v>4688</v>
      </c>
      <c r="Q64">
        <f>MAX(0,IntermediateMock2!Q64)</f>
        <v>2773</v>
      </c>
      <c r="R64">
        <f>MAX(0,IntermediateMock2!R64)</f>
        <v>5024</v>
      </c>
      <c r="S64">
        <f>MAX(0,IntermediateMock2!S64)</f>
        <v>5916</v>
      </c>
      <c r="T64">
        <f>MAX(0,IntermediateMock2!T64)</f>
        <v>4218</v>
      </c>
      <c r="U64">
        <f>MAX(0,IntermediateMock2!U64)</f>
        <v>4078</v>
      </c>
      <c r="V64">
        <f>MAX(0,IntermediateMock2!V64)</f>
        <v>2875</v>
      </c>
      <c r="W64">
        <f>MAX(0,IntermediateMock2!W64)</f>
        <v>4227</v>
      </c>
      <c r="X64">
        <f>MAX(0,IntermediateMock2!X64)</f>
        <v>2532</v>
      </c>
      <c r="Y64">
        <f>MAX(0,IntermediateMock2!Y64)</f>
        <v>5353</v>
      </c>
      <c r="Z64">
        <f>MAX(0,IntermediateMock2!Z64)</f>
        <v>3209</v>
      </c>
      <c r="AA64">
        <f>MAX(0,IntermediateMock2!AA64)</f>
        <v>2607</v>
      </c>
      <c r="AB64">
        <f>MAX(0,IntermediateMock2!AB64)</f>
        <v>1242</v>
      </c>
      <c r="AC64">
        <f>MAX(0,IntermediateMock2!AC64)</f>
        <v>4550</v>
      </c>
      <c r="AD64">
        <f>MAX(0,IntermediateMock2!AD64)</f>
        <v>5316</v>
      </c>
      <c r="AE64">
        <f>MAX(0,IntermediateMock2!AE64)</f>
        <v>2693</v>
      </c>
    </row>
    <row r="65" spans="1:31" x14ac:dyDescent="0.25">
      <c r="A65" t="str">
        <f>IntermediateMock1!A65</f>
        <v>ADRA2A,rs1800544</v>
      </c>
      <c r="B65" t="str">
        <f>IntermediateMock1!B65</f>
        <v>SP_1.189393</v>
      </c>
      <c r="C65">
        <f>MAX(0,IntermediateMock2!C65)</f>
        <v>2819</v>
      </c>
      <c r="D65">
        <f>MAX(0,IntermediateMock2!D65)</f>
        <v>4896</v>
      </c>
      <c r="E65">
        <f>MAX(0,IntermediateMock2!E65)</f>
        <v>4547</v>
      </c>
      <c r="F65">
        <f>MAX(0,IntermediateMock2!F65)</f>
        <v>2816</v>
      </c>
      <c r="G65">
        <f>MAX(0,IntermediateMock2!G65)</f>
        <v>3136</v>
      </c>
      <c r="H65">
        <f>MAX(0,IntermediateMock2!H65)</f>
        <v>4055</v>
      </c>
      <c r="I65">
        <f>MAX(0,IntermediateMock2!I65)</f>
        <v>3557</v>
      </c>
      <c r="J65">
        <f>MAX(0,IntermediateMock2!J65)</f>
        <v>4236</v>
      </c>
      <c r="K65">
        <f>MAX(0,IntermediateMock2!K65)</f>
        <v>2100</v>
      </c>
      <c r="L65">
        <f>MAX(0,IntermediateMock2!L65)</f>
        <v>3896</v>
      </c>
      <c r="M65">
        <f>MAX(0,IntermediateMock2!M65)</f>
        <v>2738</v>
      </c>
      <c r="N65">
        <f>MAX(0,IntermediateMock2!N65)</f>
        <v>5911</v>
      </c>
      <c r="O65">
        <f>MAX(0,IntermediateMock2!O65)</f>
        <v>3894</v>
      </c>
      <c r="P65">
        <f>MAX(0,IntermediateMock2!P65)</f>
        <v>3915</v>
      </c>
      <c r="Q65">
        <f>MAX(0,IntermediateMock2!Q65)</f>
        <v>3617</v>
      </c>
      <c r="R65">
        <f>MAX(0,IntermediateMock2!R65)</f>
        <v>3996</v>
      </c>
      <c r="S65">
        <f>MAX(0,IntermediateMock2!S65)</f>
        <v>3975</v>
      </c>
      <c r="T65">
        <f>MAX(0,IntermediateMock2!T65)</f>
        <v>4611</v>
      </c>
      <c r="U65">
        <f>MAX(0,IntermediateMock2!U65)</f>
        <v>3618</v>
      </c>
      <c r="V65">
        <f>MAX(0,IntermediateMock2!V65)</f>
        <v>2376</v>
      </c>
      <c r="W65">
        <f>MAX(0,IntermediateMock2!W65)</f>
        <v>3815</v>
      </c>
      <c r="X65">
        <f>MAX(0,IntermediateMock2!X65)</f>
        <v>2520</v>
      </c>
      <c r="Y65">
        <f>MAX(0,IntermediateMock2!Y65)</f>
        <v>4191</v>
      </c>
      <c r="Z65">
        <f>MAX(0,IntermediateMock2!Z65)</f>
        <v>3475</v>
      </c>
      <c r="AA65">
        <f>MAX(0,IntermediateMock2!AA65)</f>
        <v>1955</v>
      </c>
      <c r="AB65">
        <f>MAX(0,IntermediateMock2!AB65)</f>
        <v>1583</v>
      </c>
      <c r="AC65">
        <f>MAX(0,IntermediateMock2!AC65)</f>
        <v>4213</v>
      </c>
      <c r="AD65">
        <f>MAX(0,IntermediateMock2!AD65)</f>
        <v>4688</v>
      </c>
      <c r="AE65">
        <f>MAX(0,IntermediateMock2!AE65)</f>
        <v>2421</v>
      </c>
    </row>
    <row r="66" spans="1:31" x14ac:dyDescent="0.25">
      <c r="A66" t="str">
        <f>IntermediateMock1!A66</f>
        <v>DRD4,rs1800955</v>
      </c>
      <c r="B66" t="str">
        <f>IntermediateMock1!B66</f>
        <v>SP_2.18775</v>
      </c>
      <c r="C66">
        <f>MAX(0,IntermediateMock2!C66)</f>
        <v>962</v>
      </c>
      <c r="D66">
        <f>MAX(0,IntermediateMock2!D66)</f>
        <v>3886</v>
      </c>
      <c r="E66">
        <f>MAX(0,IntermediateMock2!E66)</f>
        <v>3223</v>
      </c>
      <c r="F66">
        <f>MAX(0,IntermediateMock2!F66)</f>
        <v>1258</v>
      </c>
      <c r="G66">
        <f>MAX(0,IntermediateMock2!G66)</f>
        <v>4717</v>
      </c>
      <c r="H66">
        <f>MAX(0,IntermediateMock2!H66)</f>
        <v>6308</v>
      </c>
      <c r="I66">
        <f>MAX(0,IntermediateMock2!I66)</f>
        <v>1899</v>
      </c>
      <c r="J66">
        <f>MAX(0,IntermediateMock2!J66)</f>
        <v>4458</v>
      </c>
      <c r="K66">
        <f>MAX(0,IntermediateMock2!K66)</f>
        <v>2129</v>
      </c>
      <c r="L66">
        <f>MAX(0,IntermediateMock2!L66)</f>
        <v>840</v>
      </c>
      <c r="M66">
        <f>MAX(0,IntermediateMock2!M66)</f>
        <v>1846</v>
      </c>
      <c r="N66">
        <f>MAX(0,IntermediateMock2!N66)</f>
        <v>4167</v>
      </c>
      <c r="O66">
        <f>MAX(0,IntermediateMock2!O66)</f>
        <v>2665</v>
      </c>
      <c r="P66">
        <f>MAX(0,IntermediateMock2!P66)</f>
        <v>2958</v>
      </c>
      <c r="Q66">
        <f>MAX(0,IntermediateMock2!Q66)</f>
        <v>4532</v>
      </c>
      <c r="R66">
        <f>MAX(0,IntermediateMock2!R66)</f>
        <v>5173</v>
      </c>
      <c r="S66">
        <f>MAX(0,IntermediateMock2!S66)</f>
        <v>1470</v>
      </c>
      <c r="T66">
        <f>MAX(0,IntermediateMock2!T66)</f>
        <v>3445</v>
      </c>
      <c r="U66">
        <f>MAX(0,IntermediateMock2!U66)</f>
        <v>6511</v>
      </c>
      <c r="V66">
        <f>MAX(0,IntermediateMock2!V66)</f>
        <v>3133</v>
      </c>
      <c r="W66">
        <f>MAX(0,IntermediateMock2!W66)</f>
        <v>1244</v>
      </c>
      <c r="X66">
        <f>MAX(0,IntermediateMock2!X66)</f>
        <v>1658</v>
      </c>
      <c r="Y66">
        <f>MAX(0,IntermediateMock2!Y66)</f>
        <v>6803</v>
      </c>
      <c r="Z66">
        <f>MAX(0,IntermediateMock2!Z66)</f>
        <v>4130</v>
      </c>
      <c r="AA66">
        <f>MAX(0,IntermediateMock2!AA66)</f>
        <v>1789</v>
      </c>
      <c r="AB66">
        <f>MAX(0,IntermediateMock2!AB66)</f>
        <v>1521</v>
      </c>
      <c r="AC66">
        <f>MAX(0,IntermediateMock2!AC66)</f>
        <v>0</v>
      </c>
      <c r="AD66">
        <f>MAX(0,IntermediateMock2!AD66)</f>
        <v>2667</v>
      </c>
      <c r="AE66">
        <f>MAX(0,IntermediateMock2!AE66)</f>
        <v>1868</v>
      </c>
    </row>
    <row r="67" spans="1:31" x14ac:dyDescent="0.25">
      <c r="A67" t="str">
        <f>IntermediateMock1!A67</f>
        <v>F2,rs1799963</v>
      </c>
      <c r="B67" t="str">
        <f>IntermediateMock1!B67</f>
        <v>SP_21.25490</v>
      </c>
      <c r="C67">
        <f>MAX(0,IntermediateMock2!C67)</f>
        <v>2637</v>
      </c>
      <c r="D67">
        <f>MAX(0,IntermediateMock2!D67)</f>
        <v>3358</v>
      </c>
      <c r="E67">
        <f>MAX(0,IntermediateMock2!E67)</f>
        <v>3851</v>
      </c>
      <c r="F67">
        <f>MAX(0,IntermediateMock2!F67)</f>
        <v>2061</v>
      </c>
      <c r="G67">
        <f>MAX(0,IntermediateMock2!G67)</f>
        <v>3019</v>
      </c>
      <c r="H67">
        <f>MAX(0,IntermediateMock2!H67)</f>
        <v>3795</v>
      </c>
      <c r="I67">
        <f>MAX(0,IntermediateMock2!I67)</f>
        <v>3159</v>
      </c>
      <c r="J67">
        <f>MAX(0,IntermediateMock2!J67)</f>
        <v>4422</v>
      </c>
      <c r="K67">
        <f>MAX(0,IntermediateMock2!K67)</f>
        <v>1975</v>
      </c>
      <c r="L67">
        <f>MAX(0,IntermediateMock2!L67)</f>
        <v>2984</v>
      </c>
      <c r="M67">
        <f>MAX(0,IntermediateMock2!M67)</f>
        <v>2706</v>
      </c>
      <c r="N67">
        <f>MAX(0,IntermediateMock2!N67)</f>
        <v>5873</v>
      </c>
      <c r="O67">
        <f>MAX(0,IntermediateMock2!O67)</f>
        <v>3324</v>
      </c>
      <c r="P67">
        <f>MAX(0,IntermediateMock2!P67)</f>
        <v>3125</v>
      </c>
      <c r="Q67">
        <f>MAX(0,IntermediateMock2!Q67)</f>
        <v>2245</v>
      </c>
      <c r="R67">
        <f>MAX(0,IntermediateMock2!R67)</f>
        <v>3093</v>
      </c>
      <c r="S67">
        <f>MAX(0,IntermediateMock2!S67)</f>
        <v>3963</v>
      </c>
      <c r="T67">
        <f>MAX(0,IntermediateMock2!T67)</f>
        <v>3260</v>
      </c>
      <c r="U67">
        <f>MAX(0,IntermediateMock2!U67)</f>
        <v>3418</v>
      </c>
      <c r="V67">
        <f>MAX(0,IntermediateMock2!V67)</f>
        <v>1809</v>
      </c>
      <c r="W67">
        <f>MAX(0,IntermediateMock2!W67)</f>
        <v>4145</v>
      </c>
      <c r="X67">
        <f>MAX(0,IntermediateMock2!X67)</f>
        <v>2243</v>
      </c>
      <c r="Y67">
        <f>MAX(0,IntermediateMock2!Y67)</f>
        <v>3862</v>
      </c>
      <c r="Z67">
        <f>MAX(0,IntermediateMock2!Z67)</f>
        <v>2501</v>
      </c>
      <c r="AA67">
        <f>MAX(0,IntermediateMock2!AA67)</f>
        <v>1760</v>
      </c>
      <c r="AB67">
        <f>MAX(0,IntermediateMock2!AB67)</f>
        <v>1329</v>
      </c>
      <c r="AC67">
        <f>MAX(0,IntermediateMock2!AC67)</f>
        <v>3763</v>
      </c>
      <c r="AD67">
        <f>MAX(0,IntermediateMock2!AD67)</f>
        <v>3988</v>
      </c>
      <c r="AE67">
        <f>MAX(0,IntermediateMock2!AE67)</f>
        <v>2115</v>
      </c>
    </row>
    <row r="68" spans="1:31" x14ac:dyDescent="0.25">
      <c r="A68" t="str">
        <f>IntermediateMock1!A68</f>
        <v>ANKK1,rs1800497</v>
      </c>
      <c r="B68" t="str">
        <f>IntermediateMock1!B68</f>
        <v>SP_22.2510</v>
      </c>
      <c r="C68">
        <f>MAX(0,IntermediateMock2!C68)</f>
        <v>3100</v>
      </c>
      <c r="D68">
        <f>MAX(0,IntermediateMock2!D68)</f>
        <v>4450</v>
      </c>
      <c r="E68">
        <f>MAX(0,IntermediateMock2!E68)</f>
        <v>5553</v>
      </c>
      <c r="F68">
        <f>MAX(0,IntermediateMock2!F68)</f>
        <v>3836</v>
      </c>
      <c r="G68">
        <f>MAX(0,IntermediateMock2!G68)</f>
        <v>4398</v>
      </c>
      <c r="H68">
        <f>MAX(0,IntermediateMock2!H68)</f>
        <v>6381</v>
      </c>
      <c r="I68">
        <f>MAX(0,IntermediateMock2!I68)</f>
        <v>4355</v>
      </c>
      <c r="J68">
        <f>MAX(0,IntermediateMock2!J68)</f>
        <v>6893</v>
      </c>
      <c r="K68">
        <f>MAX(0,IntermediateMock2!K68)</f>
        <v>2745</v>
      </c>
      <c r="L68">
        <f>MAX(0,IntermediateMock2!L68)</f>
        <v>5560</v>
      </c>
      <c r="M68">
        <f>MAX(0,IntermediateMock2!M68)</f>
        <v>2510</v>
      </c>
      <c r="N68">
        <f>MAX(0,IntermediateMock2!N68)</f>
        <v>7397</v>
      </c>
      <c r="O68">
        <f>MAX(0,IntermediateMock2!O68)</f>
        <v>4715</v>
      </c>
      <c r="P68">
        <f>MAX(0,IntermediateMock2!P68)</f>
        <v>4589</v>
      </c>
      <c r="Q68">
        <f>MAX(0,IntermediateMock2!Q68)</f>
        <v>4797</v>
      </c>
      <c r="R68">
        <f>MAX(0,IntermediateMock2!R68)</f>
        <v>4496</v>
      </c>
      <c r="S68">
        <f>MAX(0,IntermediateMock2!S68)</f>
        <v>5409</v>
      </c>
      <c r="T68">
        <f>MAX(0,IntermediateMock2!T68)</f>
        <v>6256</v>
      </c>
      <c r="U68">
        <f>MAX(0,IntermediateMock2!U68)</f>
        <v>5885</v>
      </c>
      <c r="V68">
        <f>MAX(0,IntermediateMock2!V68)</f>
        <v>3349</v>
      </c>
      <c r="W68">
        <f>MAX(0,IntermediateMock2!W68)</f>
        <v>4817</v>
      </c>
      <c r="X68">
        <f>MAX(0,IntermediateMock2!X68)</f>
        <v>2415</v>
      </c>
      <c r="Y68">
        <f>MAX(0,IntermediateMock2!Y68)</f>
        <v>4958</v>
      </c>
      <c r="Z68">
        <f>MAX(0,IntermediateMock2!Z68)</f>
        <v>4719</v>
      </c>
      <c r="AA68">
        <f>MAX(0,IntermediateMock2!AA68)</f>
        <v>2401</v>
      </c>
      <c r="AB68">
        <f>MAX(0,IntermediateMock2!AB68)</f>
        <v>2028</v>
      </c>
      <c r="AC68">
        <f>MAX(0,IntermediateMock2!AC68)</f>
        <v>5691</v>
      </c>
      <c r="AD68">
        <f>MAX(0,IntermediateMock2!AD68)</f>
        <v>6989</v>
      </c>
      <c r="AE68">
        <f>MAX(0,IntermediateMock2!AE68)</f>
        <v>3429</v>
      </c>
    </row>
    <row r="69" spans="1:31" x14ac:dyDescent="0.25">
      <c r="A69" t="str">
        <f>IntermediateMock1!A69</f>
        <v>GRIK4,rs1954787</v>
      </c>
      <c r="B69" t="str">
        <f>IntermediateMock1!B69</f>
        <v>SP_23.60354</v>
      </c>
      <c r="C69">
        <f>MAX(0,IntermediateMock2!C69)</f>
        <v>3633</v>
      </c>
      <c r="D69">
        <f>MAX(0,IntermediateMock2!D69)</f>
        <v>5835</v>
      </c>
      <c r="E69">
        <f>MAX(0,IntermediateMock2!E69)</f>
        <v>5961</v>
      </c>
      <c r="F69">
        <f>MAX(0,IntermediateMock2!F69)</f>
        <v>2317</v>
      </c>
      <c r="G69">
        <f>MAX(0,IntermediateMock2!G69)</f>
        <v>4459</v>
      </c>
      <c r="H69">
        <f>MAX(0,IntermediateMock2!H69)</f>
        <v>5467</v>
      </c>
      <c r="I69">
        <f>MAX(0,IntermediateMock2!I69)</f>
        <v>5349</v>
      </c>
      <c r="J69">
        <f>MAX(0,IntermediateMock2!J69)</f>
        <v>6823</v>
      </c>
      <c r="K69">
        <f>MAX(0,IntermediateMock2!K69)</f>
        <v>2807</v>
      </c>
      <c r="L69">
        <f>MAX(0,IntermediateMock2!L69)</f>
        <v>5698</v>
      </c>
      <c r="M69">
        <f>MAX(0,IntermediateMock2!M69)</f>
        <v>3375</v>
      </c>
      <c r="N69">
        <f>MAX(0,IntermediateMock2!N69)</f>
        <v>8031</v>
      </c>
      <c r="O69">
        <f>MAX(0,IntermediateMock2!O69)</f>
        <v>3597</v>
      </c>
      <c r="P69">
        <f>MAX(0,IntermediateMock2!P69)</f>
        <v>5405</v>
      </c>
      <c r="Q69">
        <f>MAX(0,IntermediateMock2!Q69)</f>
        <v>3112</v>
      </c>
      <c r="R69">
        <f>MAX(0,IntermediateMock2!R69)</f>
        <v>5331</v>
      </c>
      <c r="S69">
        <f>MAX(0,IntermediateMock2!S69)</f>
        <v>6544</v>
      </c>
      <c r="T69">
        <f>MAX(0,IntermediateMock2!T69)</f>
        <v>5356</v>
      </c>
      <c r="U69">
        <f>MAX(0,IntermediateMock2!U69)</f>
        <v>4492</v>
      </c>
      <c r="V69">
        <f>MAX(0,IntermediateMock2!V69)</f>
        <v>3225</v>
      </c>
      <c r="W69">
        <f>MAX(0,IntermediateMock2!W69)</f>
        <v>4558</v>
      </c>
      <c r="X69">
        <f>MAX(0,IntermediateMock2!X69)</f>
        <v>3532</v>
      </c>
      <c r="Y69">
        <f>MAX(0,IntermediateMock2!Y69)</f>
        <v>5497</v>
      </c>
      <c r="Z69">
        <f>MAX(0,IntermediateMock2!Z69)</f>
        <v>4467</v>
      </c>
      <c r="AA69">
        <f>MAX(0,IntermediateMock2!AA69)</f>
        <v>2435</v>
      </c>
      <c r="AB69">
        <f>MAX(0,IntermediateMock2!AB69)</f>
        <v>1107</v>
      </c>
      <c r="AC69">
        <f>MAX(0,IntermediateMock2!AC69)</f>
        <v>5914</v>
      </c>
      <c r="AD69">
        <f>MAX(0,IntermediateMock2!AD69)</f>
        <v>5654</v>
      </c>
      <c r="AE69">
        <f>MAX(0,IntermediateMock2!AE69)</f>
        <v>2614</v>
      </c>
    </row>
    <row r="70" spans="1:31" x14ac:dyDescent="0.25">
      <c r="A70" t="str">
        <f>IntermediateMock1!A70</f>
        <v>SLCO1B1,rs2306283</v>
      </c>
      <c r="B70" t="str">
        <f>IntermediateMock1!B70</f>
        <v>SP_24.8060</v>
      </c>
      <c r="C70">
        <f>MAX(0,IntermediateMock2!C70)</f>
        <v>1808</v>
      </c>
      <c r="D70">
        <f>MAX(0,IntermediateMock2!D70)</f>
        <v>3193</v>
      </c>
      <c r="E70">
        <f>MAX(0,IntermediateMock2!E70)</f>
        <v>3473</v>
      </c>
      <c r="F70">
        <f>MAX(0,IntermediateMock2!F70)</f>
        <v>2277</v>
      </c>
      <c r="G70">
        <f>MAX(0,IntermediateMock2!G70)</f>
        <v>2461</v>
      </c>
      <c r="H70">
        <f>MAX(0,IntermediateMock2!H70)</f>
        <v>2181</v>
      </c>
      <c r="I70">
        <f>MAX(0,IntermediateMock2!I70)</f>
        <v>2387</v>
      </c>
      <c r="J70">
        <f>MAX(0,IntermediateMock2!J70)</f>
        <v>1636</v>
      </c>
      <c r="K70">
        <f>MAX(0,IntermediateMock2!K70)</f>
        <v>1793</v>
      </c>
      <c r="L70">
        <f>MAX(0,IntermediateMock2!L70)</f>
        <v>2773</v>
      </c>
      <c r="M70">
        <f>MAX(0,IntermediateMock2!M70)</f>
        <v>1146</v>
      </c>
      <c r="N70">
        <f>MAX(0,IntermediateMock2!N70)</f>
        <v>3696</v>
      </c>
      <c r="O70">
        <f>MAX(0,IntermediateMock2!O70)</f>
        <v>1801</v>
      </c>
      <c r="P70">
        <f>MAX(0,IntermediateMock2!P70)</f>
        <v>3180</v>
      </c>
      <c r="Q70">
        <f>MAX(0,IntermediateMock2!Q70)</f>
        <v>1438</v>
      </c>
      <c r="R70">
        <f>MAX(0,IntermediateMock2!R70)</f>
        <v>2659</v>
      </c>
      <c r="S70">
        <f>MAX(0,IntermediateMock2!S70)</f>
        <v>3286</v>
      </c>
      <c r="T70">
        <f>MAX(0,IntermediateMock2!T70)</f>
        <v>3035</v>
      </c>
      <c r="U70">
        <f>MAX(0,IntermediateMock2!U70)</f>
        <v>1723</v>
      </c>
      <c r="V70">
        <f>MAX(0,IntermediateMock2!V70)</f>
        <v>1121</v>
      </c>
      <c r="W70">
        <f>MAX(0,IntermediateMock2!W70)</f>
        <v>2195</v>
      </c>
      <c r="X70">
        <f>MAX(0,IntermediateMock2!X70)</f>
        <v>1407</v>
      </c>
      <c r="Y70">
        <f>MAX(0,IntermediateMock2!Y70)</f>
        <v>2199</v>
      </c>
      <c r="Z70">
        <f>MAX(0,IntermediateMock2!Z70)</f>
        <v>787</v>
      </c>
      <c r="AA70">
        <f>MAX(0,IntermediateMock2!AA70)</f>
        <v>1141</v>
      </c>
      <c r="AB70">
        <f>MAX(0,IntermediateMock2!AB70)</f>
        <v>965</v>
      </c>
      <c r="AC70">
        <f>MAX(0,IntermediateMock2!AC70)</f>
        <v>2912</v>
      </c>
      <c r="AD70">
        <f>MAX(0,IntermediateMock2!AD70)</f>
        <v>3029</v>
      </c>
      <c r="AE70">
        <f>MAX(0,IntermediateMock2!AE70)</f>
        <v>1606</v>
      </c>
    </row>
    <row r="71" spans="1:31" x14ac:dyDescent="0.25">
      <c r="A71" t="str">
        <f>IntermediateMock1!A71</f>
        <v>SLCO1B1,rs4149056</v>
      </c>
      <c r="B71" t="str">
        <f>IntermediateMock1!B71</f>
        <v>SP_25.2959</v>
      </c>
      <c r="C71">
        <f>MAX(0,IntermediateMock2!C71)</f>
        <v>3401</v>
      </c>
      <c r="D71">
        <f>MAX(0,IntermediateMock2!D71)</f>
        <v>2814</v>
      </c>
      <c r="E71">
        <f>MAX(0,IntermediateMock2!E71)</f>
        <v>4852</v>
      </c>
      <c r="F71">
        <f>MAX(0,IntermediateMock2!F71)</f>
        <v>3814</v>
      </c>
      <c r="G71">
        <f>MAX(0,IntermediateMock2!G71)</f>
        <v>2054</v>
      </c>
      <c r="H71">
        <f>MAX(0,IntermediateMock2!H71)</f>
        <v>4978</v>
      </c>
      <c r="I71">
        <f>MAX(0,IntermediateMock2!I71)</f>
        <v>3846</v>
      </c>
      <c r="J71">
        <f>MAX(0,IntermediateMock2!J71)</f>
        <v>3864</v>
      </c>
      <c r="K71">
        <f>MAX(0,IntermediateMock2!K71)</f>
        <v>2833</v>
      </c>
      <c r="L71">
        <f>MAX(0,IntermediateMock2!L71)</f>
        <v>2837</v>
      </c>
      <c r="M71">
        <f>MAX(0,IntermediateMock2!M71)</f>
        <v>2595</v>
      </c>
      <c r="N71">
        <f>MAX(0,IntermediateMock2!N71)</f>
        <v>6400</v>
      </c>
      <c r="O71">
        <f>MAX(0,IntermediateMock2!O71)</f>
        <v>3026</v>
      </c>
      <c r="P71">
        <f>MAX(0,IntermediateMock2!P71)</f>
        <v>3934</v>
      </c>
      <c r="Q71">
        <f>MAX(0,IntermediateMock2!Q71)</f>
        <v>2224</v>
      </c>
      <c r="R71">
        <f>MAX(0,IntermediateMock2!R71)</f>
        <v>5017</v>
      </c>
      <c r="S71">
        <f>MAX(0,IntermediateMock2!S71)</f>
        <v>3262</v>
      </c>
      <c r="T71">
        <f>MAX(0,IntermediateMock2!T71)</f>
        <v>5046</v>
      </c>
      <c r="U71">
        <f>MAX(0,IntermediateMock2!U71)</f>
        <v>5449</v>
      </c>
      <c r="V71">
        <f>MAX(0,IntermediateMock2!V71)</f>
        <v>2606</v>
      </c>
      <c r="W71">
        <f>MAX(0,IntermediateMock2!W71)</f>
        <v>3735</v>
      </c>
      <c r="X71">
        <f>MAX(0,IntermediateMock2!X71)</f>
        <v>2103</v>
      </c>
      <c r="Y71">
        <f>MAX(0,IntermediateMock2!Y71)</f>
        <v>3852</v>
      </c>
      <c r="Z71">
        <f>MAX(0,IntermediateMock2!Z71)</f>
        <v>3227</v>
      </c>
      <c r="AA71">
        <f>MAX(0,IntermediateMock2!AA71)</f>
        <v>1821</v>
      </c>
      <c r="AB71">
        <f>MAX(0,IntermediateMock2!AB71)</f>
        <v>1256</v>
      </c>
      <c r="AC71">
        <f>MAX(0,IntermediateMock2!AC71)</f>
        <v>4181</v>
      </c>
      <c r="AD71">
        <f>MAX(0,IntermediateMock2!AD71)</f>
        <v>4669</v>
      </c>
      <c r="AE71">
        <f>MAX(0,IntermediateMock2!AE71)</f>
        <v>2913</v>
      </c>
    </row>
    <row r="72" spans="1:31" x14ac:dyDescent="0.25">
      <c r="A72" t="str">
        <f>IntermediateMock1!A72</f>
        <v>HTR2A,rs6313</v>
      </c>
      <c r="B72" t="str">
        <f>IntermediateMock1!B72</f>
        <v>SP_3.21051</v>
      </c>
      <c r="C72">
        <f>MAX(0,IntermediateMock2!C72)</f>
        <v>3023</v>
      </c>
      <c r="D72">
        <f>MAX(0,IntermediateMock2!D72)</f>
        <v>6795</v>
      </c>
      <c r="E72">
        <f>MAX(0,IntermediateMock2!E72)</f>
        <v>5836</v>
      </c>
      <c r="F72">
        <f>MAX(0,IntermediateMock2!F72)</f>
        <v>4703</v>
      </c>
      <c r="G72">
        <f>MAX(0,IntermediateMock2!G72)</f>
        <v>3895</v>
      </c>
      <c r="H72">
        <f>MAX(0,IntermediateMock2!H72)</f>
        <v>7278</v>
      </c>
      <c r="I72">
        <f>MAX(0,IntermediateMock2!I72)</f>
        <v>4499</v>
      </c>
      <c r="J72">
        <f>MAX(0,IntermediateMock2!J72)</f>
        <v>5409</v>
      </c>
      <c r="K72">
        <f>MAX(0,IntermediateMock2!K72)</f>
        <v>3089</v>
      </c>
      <c r="L72">
        <f>MAX(0,IntermediateMock2!L72)</f>
        <v>7985</v>
      </c>
      <c r="M72">
        <f>MAX(0,IntermediateMock2!M72)</f>
        <v>4333</v>
      </c>
      <c r="N72">
        <f>MAX(0,IntermediateMock2!N72)</f>
        <v>10721</v>
      </c>
      <c r="O72">
        <f>MAX(0,IntermediateMock2!O72)</f>
        <v>6893</v>
      </c>
      <c r="P72">
        <f>MAX(0,IntermediateMock2!P72)</f>
        <v>4651</v>
      </c>
      <c r="Q72">
        <f>MAX(0,IntermediateMock2!Q72)</f>
        <v>5474</v>
      </c>
      <c r="R72">
        <f>MAX(0,IntermediateMock2!R72)</f>
        <v>6256</v>
      </c>
      <c r="S72">
        <f>MAX(0,IntermediateMock2!S72)</f>
        <v>5007</v>
      </c>
      <c r="T72">
        <f>MAX(0,IntermediateMock2!T72)</f>
        <v>5859</v>
      </c>
      <c r="U72">
        <f>MAX(0,IntermediateMock2!U72)</f>
        <v>6565</v>
      </c>
      <c r="V72">
        <f>MAX(0,IntermediateMock2!V72)</f>
        <v>3788</v>
      </c>
      <c r="W72">
        <f>MAX(0,IntermediateMock2!W72)</f>
        <v>4767</v>
      </c>
      <c r="X72">
        <f>MAX(0,IntermediateMock2!X72)</f>
        <v>3461</v>
      </c>
      <c r="Y72">
        <f>MAX(0,IntermediateMock2!Y72)</f>
        <v>4320</v>
      </c>
      <c r="Z72">
        <f>MAX(0,IntermediateMock2!Z72)</f>
        <v>6264</v>
      </c>
      <c r="AA72">
        <f>MAX(0,IntermediateMock2!AA72)</f>
        <v>3552</v>
      </c>
      <c r="AB72">
        <f>MAX(0,IntermediateMock2!AB72)</f>
        <v>2690</v>
      </c>
      <c r="AC72">
        <f>MAX(0,IntermediateMock2!AC72)</f>
        <v>6351</v>
      </c>
      <c r="AD72">
        <f>MAX(0,IntermediateMock2!AD72)</f>
        <v>5329</v>
      </c>
      <c r="AE72">
        <f>MAX(0,IntermediateMock2!AE72)</f>
        <v>3625</v>
      </c>
    </row>
    <row r="73" spans="1:31" x14ac:dyDescent="0.25">
      <c r="A73" t="str">
        <f>IntermediateMock1!A73</f>
        <v>HTR2A,rs6311</v>
      </c>
      <c r="B73" t="str">
        <f>IntermediateMock1!B73</f>
        <v>SP_26.18798</v>
      </c>
      <c r="C73">
        <f>MAX(0,IntermediateMock2!C73)</f>
        <v>2909</v>
      </c>
      <c r="D73">
        <f>MAX(0,IntermediateMock2!D73)</f>
        <v>4161</v>
      </c>
      <c r="E73">
        <f>MAX(0,IntermediateMock2!E73)</f>
        <v>3991</v>
      </c>
      <c r="F73">
        <f>MAX(0,IntermediateMock2!F73)</f>
        <v>2842</v>
      </c>
      <c r="G73">
        <f>MAX(0,IntermediateMock2!G73)</f>
        <v>3347</v>
      </c>
      <c r="H73">
        <f>MAX(0,IntermediateMock2!H73)</f>
        <v>5263</v>
      </c>
      <c r="I73">
        <f>MAX(0,IntermediateMock2!I73)</f>
        <v>5251</v>
      </c>
      <c r="J73">
        <f>MAX(0,IntermediateMock2!J73)</f>
        <v>4060</v>
      </c>
      <c r="K73">
        <f>MAX(0,IntermediateMock2!K73)</f>
        <v>2605</v>
      </c>
      <c r="L73">
        <f>MAX(0,IntermediateMock2!L73)</f>
        <v>5355</v>
      </c>
      <c r="M73">
        <f>MAX(0,IntermediateMock2!M73)</f>
        <v>1656</v>
      </c>
      <c r="N73">
        <f>MAX(0,IntermediateMock2!N73)</f>
        <v>6086</v>
      </c>
      <c r="O73">
        <f>MAX(0,IntermediateMock2!O73)</f>
        <v>3851</v>
      </c>
      <c r="P73">
        <f>MAX(0,IntermediateMock2!P73)</f>
        <v>4156</v>
      </c>
      <c r="Q73">
        <f>MAX(0,IntermediateMock2!Q73)</f>
        <v>2688</v>
      </c>
      <c r="R73">
        <f>MAX(0,IntermediateMock2!R73)</f>
        <v>4609</v>
      </c>
      <c r="S73">
        <f>MAX(0,IntermediateMock2!S73)</f>
        <v>5032</v>
      </c>
      <c r="T73">
        <f>MAX(0,IntermediateMock2!T73)</f>
        <v>3110</v>
      </c>
      <c r="U73">
        <f>MAX(0,IntermediateMock2!U73)</f>
        <v>3257</v>
      </c>
      <c r="V73">
        <f>MAX(0,IntermediateMock2!V73)</f>
        <v>2722</v>
      </c>
      <c r="W73">
        <f>MAX(0,IntermediateMock2!W73)</f>
        <v>3547</v>
      </c>
      <c r="X73">
        <f>MAX(0,IntermediateMock2!X73)</f>
        <v>2889</v>
      </c>
      <c r="Y73">
        <f>MAX(0,IntermediateMock2!Y73)</f>
        <v>4582</v>
      </c>
      <c r="Z73">
        <f>MAX(0,IntermediateMock2!Z73)</f>
        <v>3182</v>
      </c>
      <c r="AA73">
        <f>MAX(0,IntermediateMock2!AA73)</f>
        <v>1951</v>
      </c>
      <c r="AB73">
        <f>MAX(0,IntermediateMock2!AB73)</f>
        <v>1639</v>
      </c>
      <c r="AC73">
        <f>MAX(0,IntermediateMock2!AC73)</f>
        <v>4584</v>
      </c>
      <c r="AD73">
        <f>MAX(0,IntermediateMock2!AD73)</f>
        <v>4545</v>
      </c>
      <c r="AE73">
        <f>MAX(0,IntermediateMock2!AE73)</f>
        <v>2497</v>
      </c>
    </row>
    <row r="74" spans="1:31" x14ac:dyDescent="0.25">
      <c r="A74" t="str">
        <f>IntermediateMock1!A74</f>
        <v>CYP1A2,rs2069514</v>
      </c>
      <c r="B74" t="str">
        <f>IntermediateMock1!B74</f>
        <v>SP_27.10424</v>
      </c>
      <c r="C74">
        <f>MAX(0,IntermediateMock2!C74)</f>
        <v>2808</v>
      </c>
      <c r="D74">
        <f>MAX(0,IntermediateMock2!D74)</f>
        <v>5017</v>
      </c>
      <c r="E74">
        <f>MAX(0,IntermediateMock2!E74)</f>
        <v>4950</v>
      </c>
      <c r="F74">
        <f>MAX(0,IntermediateMock2!F74)</f>
        <v>2188</v>
      </c>
      <c r="G74">
        <f>MAX(0,IntermediateMock2!G74)</f>
        <v>2657</v>
      </c>
      <c r="H74">
        <f>MAX(0,IntermediateMock2!H74)</f>
        <v>3417</v>
      </c>
      <c r="I74">
        <f>MAX(0,IntermediateMock2!I74)</f>
        <v>3812</v>
      </c>
      <c r="J74">
        <f>MAX(0,IntermediateMock2!J74)</f>
        <v>3124</v>
      </c>
      <c r="K74">
        <f>MAX(0,IntermediateMock2!K74)</f>
        <v>2010</v>
      </c>
      <c r="L74">
        <f>MAX(0,IntermediateMock2!L74)</f>
        <v>3707</v>
      </c>
      <c r="M74">
        <f>MAX(0,IntermediateMock2!M74)</f>
        <v>2539</v>
      </c>
      <c r="N74">
        <f>MAX(0,IntermediateMock2!N74)</f>
        <v>5220</v>
      </c>
      <c r="O74">
        <f>MAX(0,IntermediateMock2!O74)</f>
        <v>3319</v>
      </c>
      <c r="P74">
        <f>MAX(0,IntermediateMock2!P74)</f>
        <v>1991</v>
      </c>
      <c r="Q74">
        <f>MAX(0,IntermediateMock2!Q74)</f>
        <v>3385</v>
      </c>
      <c r="R74">
        <f>MAX(0,IntermediateMock2!R74)</f>
        <v>4195</v>
      </c>
      <c r="S74">
        <f>MAX(0,IntermediateMock2!S74)</f>
        <v>2807</v>
      </c>
      <c r="T74">
        <f>MAX(0,IntermediateMock2!T74)</f>
        <v>3338</v>
      </c>
      <c r="U74">
        <f>MAX(0,IntermediateMock2!U74)</f>
        <v>4190</v>
      </c>
      <c r="V74">
        <f>MAX(0,IntermediateMock2!V74)</f>
        <v>3003</v>
      </c>
      <c r="W74">
        <f>MAX(0,IntermediateMock2!W74)</f>
        <v>4241</v>
      </c>
      <c r="X74">
        <f>MAX(0,IntermediateMock2!X74)</f>
        <v>2029</v>
      </c>
      <c r="Y74">
        <f>MAX(0,IntermediateMock2!Y74)</f>
        <v>2945</v>
      </c>
      <c r="Z74">
        <f>MAX(0,IntermediateMock2!Z74)</f>
        <v>2775</v>
      </c>
      <c r="AA74">
        <f>MAX(0,IntermediateMock2!AA74)</f>
        <v>2233</v>
      </c>
      <c r="AB74">
        <f>MAX(0,IntermediateMock2!AB74)</f>
        <v>1416</v>
      </c>
      <c r="AC74">
        <f>MAX(0,IntermediateMock2!AC74)</f>
        <v>4019</v>
      </c>
      <c r="AD74">
        <f>MAX(0,IntermediateMock2!AD74)</f>
        <v>3865</v>
      </c>
      <c r="AE74">
        <f>MAX(0,IntermediateMock2!AE74)</f>
        <v>2683</v>
      </c>
    </row>
    <row r="75" spans="1:31" x14ac:dyDescent="0.25">
      <c r="A75" t="str">
        <f>IntermediateMock1!A75</f>
        <v>CYP1A2,rs35694136</v>
      </c>
      <c r="B75" t="str">
        <f>IntermediateMock1!B75</f>
        <v>SP_28.23388</v>
      </c>
      <c r="C75">
        <f>MAX(0,IntermediateMock2!C75)</f>
        <v>1746</v>
      </c>
      <c r="D75">
        <f>MAX(0,IntermediateMock2!D75)</f>
        <v>1732</v>
      </c>
      <c r="E75">
        <f>MAX(0,IntermediateMock2!E75)</f>
        <v>2160</v>
      </c>
      <c r="F75">
        <f>MAX(0,IntermediateMock2!F75)</f>
        <v>1770</v>
      </c>
      <c r="G75">
        <f>MAX(0,IntermediateMock2!G75)</f>
        <v>1663</v>
      </c>
      <c r="H75">
        <f>MAX(0,IntermediateMock2!H75)</f>
        <v>2952</v>
      </c>
      <c r="I75">
        <f>MAX(0,IntermediateMock2!I75)</f>
        <v>1815</v>
      </c>
      <c r="J75">
        <f>MAX(0,IntermediateMock2!J75)</f>
        <v>2887</v>
      </c>
      <c r="K75">
        <f>MAX(0,IntermediateMock2!K75)</f>
        <v>993</v>
      </c>
      <c r="L75">
        <f>MAX(0,IntermediateMock2!L75)</f>
        <v>2453</v>
      </c>
      <c r="M75">
        <f>MAX(0,IntermediateMock2!M75)</f>
        <v>1385</v>
      </c>
      <c r="N75">
        <f>MAX(0,IntermediateMock2!N75)</f>
        <v>1737</v>
      </c>
      <c r="O75">
        <f>MAX(0,IntermediateMock2!O75)</f>
        <v>1618</v>
      </c>
      <c r="P75">
        <f>MAX(0,IntermediateMock2!P75)</f>
        <v>1706</v>
      </c>
      <c r="Q75">
        <f>MAX(0,IntermediateMock2!Q75)</f>
        <v>2014</v>
      </c>
      <c r="R75">
        <f>MAX(0,IntermediateMock2!R75)</f>
        <v>2428</v>
      </c>
      <c r="S75">
        <f>MAX(0,IntermediateMock2!S75)</f>
        <v>2059</v>
      </c>
      <c r="T75">
        <f>MAX(0,IntermediateMock2!T75)</f>
        <v>2858</v>
      </c>
      <c r="U75">
        <f>MAX(0,IntermediateMock2!U75)</f>
        <v>2351</v>
      </c>
      <c r="V75">
        <f>MAX(0,IntermediateMock2!V75)</f>
        <v>1494</v>
      </c>
      <c r="W75">
        <f>MAX(0,IntermediateMock2!W75)</f>
        <v>1778</v>
      </c>
      <c r="X75">
        <f>MAX(0,IntermediateMock2!X75)</f>
        <v>1009</v>
      </c>
      <c r="Y75">
        <f>MAX(0,IntermediateMock2!Y75)</f>
        <v>2407</v>
      </c>
      <c r="Z75">
        <f>MAX(0,IntermediateMock2!Z75)</f>
        <v>1885</v>
      </c>
      <c r="AA75">
        <f>MAX(0,IntermediateMock2!AA75)</f>
        <v>943</v>
      </c>
      <c r="AB75">
        <f>MAX(0,IntermediateMock2!AB75)</f>
        <v>636</v>
      </c>
      <c r="AC75">
        <f>MAX(0,IntermediateMock2!AC75)</f>
        <v>2684</v>
      </c>
      <c r="AD75">
        <f>MAX(0,IntermediateMock2!AD75)</f>
        <v>1839</v>
      </c>
      <c r="AE75">
        <f>MAX(0,IntermediateMock2!AE75)</f>
        <v>1386</v>
      </c>
    </row>
    <row r="76" spans="1:31" x14ac:dyDescent="0.25">
      <c r="A76" t="str">
        <f>IntermediateMock1!A76</f>
        <v>CYP1A2,rs2069526,rs12720461</v>
      </c>
      <c r="B76" t="str">
        <f>IntermediateMock1!B76</f>
        <v>SP_29.1.87749</v>
      </c>
      <c r="C76">
        <f>MAX(0,IntermediateMock2!C76)</f>
        <v>3948</v>
      </c>
      <c r="D76">
        <f>MAX(0,IntermediateMock2!D76)</f>
        <v>5497</v>
      </c>
      <c r="E76">
        <f>MAX(0,IntermediateMock2!E76)</f>
        <v>5729</v>
      </c>
      <c r="F76">
        <f>MAX(0,IntermediateMock2!F76)</f>
        <v>6100</v>
      </c>
      <c r="G76">
        <f>MAX(0,IntermediateMock2!G76)</f>
        <v>5339</v>
      </c>
      <c r="H76">
        <f>MAX(0,IntermediateMock2!H76)</f>
        <v>7162</v>
      </c>
      <c r="I76">
        <f>MAX(0,IntermediateMock2!I76)</f>
        <v>5345</v>
      </c>
      <c r="J76">
        <f>MAX(0,IntermediateMock2!J76)</f>
        <v>7387</v>
      </c>
      <c r="K76">
        <f>MAX(0,IntermediateMock2!K76)</f>
        <v>3619</v>
      </c>
      <c r="L76">
        <f>MAX(0,IntermediateMock2!L76)</f>
        <v>8187</v>
      </c>
      <c r="M76">
        <f>MAX(0,IntermediateMock2!M76)</f>
        <v>3772</v>
      </c>
      <c r="N76">
        <f>MAX(0,IntermediateMock2!N76)</f>
        <v>10460</v>
      </c>
      <c r="O76">
        <f>MAX(0,IntermediateMock2!O76)</f>
        <v>5847</v>
      </c>
      <c r="P76">
        <f>MAX(0,IntermediateMock2!P76)</f>
        <v>4823</v>
      </c>
      <c r="Q76">
        <f>MAX(0,IntermediateMock2!Q76)</f>
        <v>5127</v>
      </c>
      <c r="R76">
        <f>MAX(0,IntermediateMock2!R76)</f>
        <v>7227</v>
      </c>
      <c r="S76">
        <f>MAX(0,IntermediateMock2!S76)</f>
        <v>7444</v>
      </c>
      <c r="T76">
        <f>MAX(0,IntermediateMock2!T76)</f>
        <v>7249</v>
      </c>
      <c r="U76">
        <f>MAX(0,IntermediateMock2!U76)</f>
        <v>4728</v>
      </c>
      <c r="V76">
        <f>MAX(0,IntermediateMock2!V76)</f>
        <v>3585</v>
      </c>
      <c r="W76">
        <f>MAX(0,IntermediateMock2!W76)</f>
        <v>5362</v>
      </c>
      <c r="X76">
        <f>MAX(0,IntermediateMock2!X76)</f>
        <v>2294</v>
      </c>
      <c r="Y76">
        <f>MAX(0,IntermediateMock2!Y76)</f>
        <v>5047</v>
      </c>
      <c r="Z76">
        <f>MAX(0,IntermediateMock2!Z76)</f>
        <v>4891</v>
      </c>
      <c r="AA76">
        <f>MAX(0,IntermediateMock2!AA76)</f>
        <v>3273</v>
      </c>
      <c r="AB76">
        <f>MAX(0,IntermediateMock2!AB76)</f>
        <v>2202</v>
      </c>
      <c r="AC76">
        <f>MAX(0,IntermediateMock2!AC76)</f>
        <v>5686</v>
      </c>
      <c r="AD76">
        <f>MAX(0,IntermediateMock2!AD76)</f>
        <v>7351</v>
      </c>
      <c r="AE76">
        <f>MAX(0,IntermediateMock2!AE76)</f>
        <v>4218</v>
      </c>
    </row>
    <row r="77" spans="1:31" x14ac:dyDescent="0.25">
      <c r="A77" t="str">
        <f>IntermediateMock1!A77</f>
        <v>CYP1A2,rs762551</v>
      </c>
      <c r="B77" t="str">
        <f>IntermediateMock1!B77</f>
        <v>SP_29.1.171392</v>
      </c>
      <c r="C77">
        <f>MAX(0,IntermediateMock2!C77)</f>
        <v>3422</v>
      </c>
      <c r="D77">
        <f>MAX(0,IntermediateMock2!D77)</f>
        <v>3046</v>
      </c>
      <c r="E77">
        <f>MAX(0,IntermediateMock2!E77)</f>
        <v>4870</v>
      </c>
      <c r="F77">
        <f>MAX(0,IntermediateMock2!F77)</f>
        <v>2758</v>
      </c>
      <c r="G77">
        <f>MAX(0,IntermediateMock2!G77)</f>
        <v>3192</v>
      </c>
      <c r="H77">
        <f>MAX(0,IntermediateMock2!H77)</f>
        <v>5221</v>
      </c>
      <c r="I77">
        <f>MAX(0,IntermediateMock2!I77)</f>
        <v>2616</v>
      </c>
      <c r="J77">
        <f>MAX(0,IntermediateMock2!J77)</f>
        <v>4998</v>
      </c>
      <c r="K77">
        <f>MAX(0,IntermediateMock2!K77)</f>
        <v>2165</v>
      </c>
      <c r="L77">
        <f>MAX(0,IntermediateMock2!L77)</f>
        <v>4045</v>
      </c>
      <c r="M77">
        <f>MAX(0,IntermediateMock2!M77)</f>
        <v>1908</v>
      </c>
      <c r="N77">
        <f>MAX(0,IntermediateMock2!N77)</f>
        <v>6479</v>
      </c>
      <c r="O77">
        <f>MAX(0,IntermediateMock2!O77)</f>
        <v>2758</v>
      </c>
      <c r="P77">
        <f>MAX(0,IntermediateMock2!P77)</f>
        <v>3454</v>
      </c>
      <c r="Q77">
        <f>MAX(0,IntermediateMock2!Q77)</f>
        <v>3331</v>
      </c>
      <c r="R77">
        <f>MAX(0,IntermediateMock2!R77)</f>
        <v>4186</v>
      </c>
      <c r="S77">
        <f>MAX(0,IntermediateMock2!S77)</f>
        <v>2697</v>
      </c>
      <c r="T77">
        <f>MAX(0,IntermediateMock2!T77)</f>
        <v>3188</v>
      </c>
      <c r="U77">
        <f>MAX(0,IntermediateMock2!U77)</f>
        <v>3716</v>
      </c>
      <c r="V77">
        <f>MAX(0,IntermediateMock2!V77)</f>
        <v>2426</v>
      </c>
      <c r="W77">
        <f>MAX(0,IntermediateMock2!W77)</f>
        <v>3428</v>
      </c>
      <c r="X77">
        <f>MAX(0,IntermediateMock2!X77)</f>
        <v>2661</v>
      </c>
      <c r="Y77">
        <f>MAX(0,IntermediateMock2!Y77)</f>
        <v>2431</v>
      </c>
      <c r="Z77">
        <f>MAX(0,IntermediateMock2!Z77)</f>
        <v>3279</v>
      </c>
      <c r="AA77">
        <f>MAX(0,IntermediateMock2!AA77)</f>
        <v>2518</v>
      </c>
      <c r="AB77">
        <f>MAX(0,IntermediateMock2!AB77)</f>
        <v>1352</v>
      </c>
      <c r="AC77">
        <f>MAX(0,IntermediateMock2!AC77)</f>
        <v>4442</v>
      </c>
      <c r="AD77">
        <f>MAX(0,IntermediateMock2!AD77)</f>
        <v>4324</v>
      </c>
      <c r="AE77">
        <f>MAX(0,IntermediateMock2!AE77)</f>
        <v>2366</v>
      </c>
    </row>
    <row r="78" spans="1:31" x14ac:dyDescent="0.25">
      <c r="A78" t="str">
        <f>IntermediateMock1!A78</f>
        <v>CYP1A2,rs72547511</v>
      </c>
      <c r="B78" t="str">
        <f>IntermediateMock1!B78</f>
        <v>SP_29.1.231378</v>
      </c>
      <c r="C78">
        <f>MAX(0,IntermediateMock2!C78)</f>
        <v>2394</v>
      </c>
      <c r="D78">
        <f>MAX(0,IntermediateMock2!D78)</f>
        <v>6859</v>
      </c>
      <c r="E78">
        <f>MAX(0,IntermediateMock2!E78)</f>
        <v>6498</v>
      </c>
      <c r="F78">
        <f>MAX(0,IntermediateMock2!F78)</f>
        <v>4024</v>
      </c>
      <c r="G78">
        <f>MAX(0,IntermediateMock2!G78)</f>
        <v>4533</v>
      </c>
      <c r="H78">
        <f>MAX(0,IntermediateMock2!H78)</f>
        <v>7297</v>
      </c>
      <c r="I78">
        <f>MAX(0,IntermediateMock2!I78)</f>
        <v>3547</v>
      </c>
      <c r="J78">
        <f>MAX(0,IntermediateMock2!J78)</f>
        <v>5865</v>
      </c>
      <c r="K78">
        <f>MAX(0,IntermediateMock2!K78)</f>
        <v>3112</v>
      </c>
      <c r="L78">
        <f>MAX(0,IntermediateMock2!L78)</f>
        <v>6300</v>
      </c>
      <c r="M78">
        <f>MAX(0,IntermediateMock2!M78)</f>
        <v>3244</v>
      </c>
      <c r="N78">
        <f>MAX(0,IntermediateMock2!N78)</f>
        <v>5680</v>
      </c>
      <c r="O78">
        <f>MAX(0,IntermediateMock2!O78)</f>
        <v>4207</v>
      </c>
      <c r="P78">
        <f>MAX(0,IntermediateMock2!P78)</f>
        <v>6936</v>
      </c>
      <c r="Q78">
        <f>MAX(0,IntermediateMock2!Q78)</f>
        <v>4593</v>
      </c>
      <c r="R78">
        <f>MAX(0,IntermediateMock2!R78)</f>
        <v>5298</v>
      </c>
      <c r="S78">
        <f>MAX(0,IntermediateMock2!S78)</f>
        <v>4728</v>
      </c>
      <c r="T78">
        <f>MAX(0,IntermediateMock2!T78)</f>
        <v>4858</v>
      </c>
      <c r="U78">
        <f>MAX(0,IntermediateMock2!U78)</f>
        <v>4658</v>
      </c>
      <c r="V78">
        <f>MAX(0,IntermediateMock2!V78)</f>
        <v>3253</v>
      </c>
      <c r="W78">
        <f>MAX(0,IntermediateMock2!W78)</f>
        <v>5430</v>
      </c>
      <c r="X78">
        <f>MAX(0,IntermediateMock2!X78)</f>
        <v>2762</v>
      </c>
      <c r="Y78">
        <f>MAX(0,IntermediateMock2!Y78)</f>
        <v>6856</v>
      </c>
      <c r="Z78">
        <f>MAX(0,IntermediateMock2!Z78)</f>
        <v>5625</v>
      </c>
      <c r="AA78">
        <f>MAX(0,IntermediateMock2!AA78)</f>
        <v>2547</v>
      </c>
      <c r="AB78">
        <f>MAX(0,IntermediateMock2!AB78)</f>
        <v>2322</v>
      </c>
      <c r="AC78">
        <f>MAX(0,IntermediateMock2!AC78)</f>
        <v>5043</v>
      </c>
      <c r="AD78">
        <f>MAX(0,IntermediateMock2!AD78)</f>
        <v>7279</v>
      </c>
      <c r="AE78">
        <f>MAX(0,IntermediateMock2!AE78)</f>
        <v>3043</v>
      </c>
    </row>
    <row r="79" spans="1:31" x14ac:dyDescent="0.25">
      <c r="A79" t="str">
        <f>IntermediateMock1!A79</f>
        <v>CYP1A2,rs72547513</v>
      </c>
      <c r="B79" t="str">
        <f>IntermediateMock1!B79</f>
        <v>SP_29.2.175253</v>
      </c>
      <c r="C79">
        <f>MAX(0,IntermediateMock2!C79)</f>
        <v>2717</v>
      </c>
      <c r="D79">
        <f>MAX(0,IntermediateMock2!D79)</f>
        <v>4402</v>
      </c>
      <c r="E79">
        <f>MAX(0,IntermediateMock2!E79)</f>
        <v>5063</v>
      </c>
      <c r="F79">
        <f>MAX(0,IntermediateMock2!F79)</f>
        <v>3334</v>
      </c>
      <c r="G79">
        <f>MAX(0,IntermediateMock2!G79)</f>
        <v>3597</v>
      </c>
      <c r="H79">
        <f>MAX(0,IntermediateMock2!H79)</f>
        <v>4495</v>
      </c>
      <c r="I79">
        <f>MAX(0,IntermediateMock2!I79)</f>
        <v>4178</v>
      </c>
      <c r="J79">
        <f>MAX(0,IntermediateMock2!J79)</f>
        <v>5567</v>
      </c>
      <c r="K79">
        <f>MAX(0,IntermediateMock2!K79)</f>
        <v>3313</v>
      </c>
      <c r="L79">
        <f>MAX(0,IntermediateMock2!L79)</f>
        <v>3807</v>
      </c>
      <c r="M79">
        <f>MAX(0,IntermediateMock2!M79)</f>
        <v>3298</v>
      </c>
      <c r="N79">
        <f>MAX(0,IntermediateMock2!N79)</f>
        <v>6305</v>
      </c>
      <c r="O79">
        <f>MAX(0,IntermediateMock2!O79)</f>
        <v>3427</v>
      </c>
      <c r="P79">
        <f>MAX(0,IntermediateMock2!P79)</f>
        <v>4201</v>
      </c>
      <c r="Q79">
        <f>MAX(0,IntermediateMock2!Q79)</f>
        <v>3013</v>
      </c>
      <c r="R79">
        <f>MAX(0,IntermediateMock2!R79)</f>
        <v>5057</v>
      </c>
      <c r="S79">
        <f>MAX(0,IntermediateMock2!S79)</f>
        <v>5408</v>
      </c>
      <c r="T79">
        <f>MAX(0,IntermediateMock2!T79)</f>
        <v>5202</v>
      </c>
      <c r="U79">
        <f>MAX(0,IntermediateMock2!U79)</f>
        <v>4124</v>
      </c>
      <c r="V79">
        <f>MAX(0,IntermediateMock2!V79)</f>
        <v>2050</v>
      </c>
      <c r="W79">
        <f>MAX(0,IntermediateMock2!W79)</f>
        <v>4891</v>
      </c>
      <c r="X79">
        <f>MAX(0,IntermediateMock2!X79)</f>
        <v>2625</v>
      </c>
      <c r="Y79">
        <f>MAX(0,IntermediateMock2!Y79)</f>
        <v>5225</v>
      </c>
      <c r="Z79">
        <f>MAX(0,IntermediateMock2!Z79)</f>
        <v>4297</v>
      </c>
      <c r="AA79">
        <f>MAX(0,IntermediateMock2!AA79)</f>
        <v>2421</v>
      </c>
      <c r="AB79">
        <f>MAX(0,IntermediateMock2!AB79)</f>
        <v>1815</v>
      </c>
      <c r="AC79">
        <f>MAX(0,IntermediateMock2!AC79)</f>
        <v>4881</v>
      </c>
      <c r="AD79">
        <f>MAX(0,IntermediateMock2!AD79)</f>
        <v>4888</v>
      </c>
      <c r="AE79">
        <f>MAX(0,IntermediateMock2!AE79)</f>
        <v>2328</v>
      </c>
    </row>
    <row r="80" spans="1:31" x14ac:dyDescent="0.25">
      <c r="A80" t="str">
        <f>IntermediateMock1!A80</f>
        <v>CYP1A2,rs56276455</v>
      </c>
      <c r="B80" t="str">
        <f>IntermediateMock1!B80</f>
        <v>SP_30.207999</v>
      </c>
      <c r="C80">
        <f>MAX(0,IntermediateMock2!C80)</f>
        <v>5521</v>
      </c>
      <c r="D80">
        <f>MAX(0,IntermediateMock2!D80)</f>
        <v>7344</v>
      </c>
      <c r="E80">
        <f>MAX(0,IntermediateMock2!E80)</f>
        <v>5438</v>
      </c>
      <c r="F80">
        <f>MAX(0,IntermediateMock2!F80)</f>
        <v>5104</v>
      </c>
      <c r="G80">
        <f>MAX(0,IntermediateMock2!G80)</f>
        <v>4400</v>
      </c>
      <c r="H80">
        <f>MAX(0,IntermediateMock2!H80)</f>
        <v>5679</v>
      </c>
      <c r="I80">
        <f>MAX(0,IntermediateMock2!I80)</f>
        <v>5221</v>
      </c>
      <c r="J80">
        <f>MAX(0,IntermediateMock2!J80)</f>
        <v>8219</v>
      </c>
      <c r="K80">
        <f>MAX(0,IntermediateMock2!K80)</f>
        <v>3242</v>
      </c>
      <c r="L80">
        <f>MAX(0,IntermediateMock2!L80)</f>
        <v>8681</v>
      </c>
      <c r="M80">
        <f>MAX(0,IntermediateMock2!M80)</f>
        <v>4844</v>
      </c>
      <c r="N80">
        <f>MAX(0,IntermediateMock2!N80)</f>
        <v>8731</v>
      </c>
      <c r="O80">
        <f>MAX(0,IntermediateMock2!O80)</f>
        <v>5827</v>
      </c>
      <c r="P80">
        <f>MAX(0,IntermediateMock2!P80)</f>
        <v>5415</v>
      </c>
      <c r="Q80">
        <f>MAX(0,IntermediateMock2!Q80)</f>
        <v>4988</v>
      </c>
      <c r="R80">
        <f>MAX(0,IntermediateMock2!R80)</f>
        <v>8619</v>
      </c>
      <c r="S80">
        <f>MAX(0,IntermediateMock2!S80)</f>
        <v>5191</v>
      </c>
      <c r="T80">
        <f>MAX(0,IntermediateMock2!T80)</f>
        <v>7136</v>
      </c>
      <c r="U80">
        <f>MAX(0,IntermediateMock2!U80)</f>
        <v>5979</v>
      </c>
      <c r="V80">
        <f>MAX(0,IntermediateMock2!V80)</f>
        <v>4408</v>
      </c>
      <c r="W80">
        <f>MAX(0,IntermediateMock2!W80)</f>
        <v>5477</v>
      </c>
      <c r="X80">
        <f>MAX(0,IntermediateMock2!X80)</f>
        <v>3102</v>
      </c>
      <c r="Y80">
        <f>MAX(0,IntermediateMock2!Y80)</f>
        <v>5885</v>
      </c>
      <c r="Z80">
        <f>MAX(0,IntermediateMock2!Z80)</f>
        <v>5729</v>
      </c>
      <c r="AA80">
        <f>MAX(0,IntermediateMock2!AA80)</f>
        <v>2852</v>
      </c>
      <c r="AB80">
        <f>MAX(0,IntermediateMock2!AB80)</f>
        <v>2873</v>
      </c>
      <c r="AC80">
        <f>MAX(0,IntermediateMock2!AC80)</f>
        <v>6933</v>
      </c>
      <c r="AD80">
        <f>MAX(0,IntermediateMock2!AD80)</f>
        <v>6904</v>
      </c>
      <c r="AE80">
        <f>MAX(0,IntermediateMock2!AE80)</f>
        <v>4479</v>
      </c>
    </row>
    <row r="81" spans="1:31" x14ac:dyDescent="0.25">
      <c r="A81" t="str">
        <f>IntermediateMock1!A81</f>
        <v>CYP1A2,rs72547515,rs72547516</v>
      </c>
      <c r="B81" t="str">
        <f>IntermediateMock1!B81</f>
        <v>SP_30.69558</v>
      </c>
      <c r="C81">
        <f>MAX(0,IntermediateMock2!C81)</f>
        <v>4061</v>
      </c>
      <c r="D81">
        <f>MAX(0,IntermediateMock2!D81)</f>
        <v>7425</v>
      </c>
      <c r="E81">
        <f>MAX(0,IntermediateMock2!E81)</f>
        <v>5142</v>
      </c>
      <c r="F81">
        <f>MAX(0,IntermediateMock2!F81)</f>
        <v>4965</v>
      </c>
      <c r="G81">
        <f>MAX(0,IntermediateMock2!G81)</f>
        <v>2452</v>
      </c>
      <c r="H81">
        <f>MAX(0,IntermediateMock2!H81)</f>
        <v>4956</v>
      </c>
      <c r="I81">
        <f>MAX(0,IntermediateMock2!I81)</f>
        <v>2950</v>
      </c>
      <c r="J81">
        <f>MAX(0,IntermediateMock2!J81)</f>
        <v>5374</v>
      </c>
      <c r="K81">
        <f>MAX(0,IntermediateMock2!K81)</f>
        <v>3350</v>
      </c>
      <c r="L81">
        <f>MAX(0,IntermediateMock2!L81)</f>
        <v>4828</v>
      </c>
      <c r="M81">
        <f>MAX(0,IntermediateMock2!M81)</f>
        <v>3346</v>
      </c>
      <c r="N81">
        <f>MAX(0,IntermediateMock2!N81)</f>
        <v>8169</v>
      </c>
      <c r="O81">
        <f>MAX(0,IntermediateMock2!O81)</f>
        <v>3653</v>
      </c>
      <c r="P81">
        <f>MAX(0,IntermediateMock2!P81)</f>
        <v>4927</v>
      </c>
      <c r="Q81">
        <f>MAX(0,IntermediateMock2!Q81)</f>
        <v>4217</v>
      </c>
      <c r="R81">
        <f>MAX(0,IntermediateMock2!R81)</f>
        <v>3748</v>
      </c>
      <c r="S81">
        <f>MAX(0,IntermediateMock2!S81)</f>
        <v>4484</v>
      </c>
      <c r="T81">
        <f>MAX(0,IntermediateMock2!T81)</f>
        <v>5484</v>
      </c>
      <c r="U81">
        <f>MAX(0,IntermediateMock2!U81)</f>
        <v>3903</v>
      </c>
      <c r="V81">
        <f>MAX(0,IntermediateMock2!V81)</f>
        <v>3811</v>
      </c>
      <c r="W81">
        <f>MAX(0,IntermediateMock2!W81)</f>
        <v>3383</v>
      </c>
      <c r="X81">
        <f>MAX(0,IntermediateMock2!X81)</f>
        <v>2972</v>
      </c>
      <c r="Y81">
        <f>MAX(0,IntermediateMock2!Y81)</f>
        <v>5317</v>
      </c>
      <c r="Z81">
        <f>MAX(0,IntermediateMock2!Z81)</f>
        <v>3843</v>
      </c>
      <c r="AA81">
        <f>MAX(0,IntermediateMock2!AA81)</f>
        <v>2826</v>
      </c>
      <c r="AB81">
        <f>MAX(0,IntermediateMock2!AB81)</f>
        <v>2059</v>
      </c>
      <c r="AC81">
        <f>MAX(0,IntermediateMock2!AC81)</f>
        <v>6098</v>
      </c>
      <c r="AD81">
        <f>MAX(0,IntermediateMock2!AD81)</f>
        <v>5486</v>
      </c>
      <c r="AE81">
        <f>MAX(0,IntermediateMock2!AE81)</f>
        <v>3464</v>
      </c>
    </row>
    <row r="82" spans="1:31" x14ac:dyDescent="0.25">
      <c r="A82" t="str">
        <f>IntermediateMock1!A82</f>
        <v>CYP1A2,rs56107638,rs55889066</v>
      </c>
      <c r="B82" t="str">
        <f>IntermediateMock1!B82</f>
        <v>SP_31.17391</v>
      </c>
      <c r="C82">
        <f>MAX(0,IntermediateMock2!C82)</f>
        <v>5621</v>
      </c>
      <c r="D82">
        <f>MAX(0,IntermediateMock2!D82)</f>
        <v>5042</v>
      </c>
      <c r="E82">
        <f>MAX(0,IntermediateMock2!E82)</f>
        <v>6443</v>
      </c>
      <c r="F82">
        <f>MAX(0,IntermediateMock2!F82)</f>
        <v>4107</v>
      </c>
      <c r="G82">
        <f>MAX(0,IntermediateMock2!G82)</f>
        <v>3915</v>
      </c>
      <c r="H82">
        <f>MAX(0,IntermediateMock2!H82)</f>
        <v>6136</v>
      </c>
      <c r="I82">
        <f>MAX(0,IntermediateMock2!I82)</f>
        <v>5371</v>
      </c>
      <c r="J82">
        <f>MAX(0,IntermediateMock2!J82)</f>
        <v>7045</v>
      </c>
      <c r="K82">
        <f>MAX(0,IntermediateMock2!K82)</f>
        <v>3390</v>
      </c>
      <c r="L82">
        <f>MAX(0,IntermediateMock2!L82)</f>
        <v>7176</v>
      </c>
      <c r="M82">
        <f>MAX(0,IntermediateMock2!M82)</f>
        <v>4425</v>
      </c>
      <c r="N82">
        <f>MAX(0,IntermediateMock2!N82)</f>
        <v>5670</v>
      </c>
      <c r="O82">
        <f>MAX(0,IntermediateMock2!O82)</f>
        <v>5116</v>
      </c>
      <c r="P82">
        <f>MAX(0,IntermediateMock2!P82)</f>
        <v>6561</v>
      </c>
      <c r="Q82">
        <f>MAX(0,IntermediateMock2!Q82)</f>
        <v>3773</v>
      </c>
      <c r="R82">
        <f>MAX(0,IntermediateMock2!R82)</f>
        <v>5825</v>
      </c>
      <c r="S82">
        <f>MAX(0,IntermediateMock2!S82)</f>
        <v>6404</v>
      </c>
      <c r="T82">
        <f>MAX(0,IntermediateMock2!T82)</f>
        <v>7588</v>
      </c>
      <c r="U82">
        <f>MAX(0,IntermediateMock2!U82)</f>
        <v>5268</v>
      </c>
      <c r="V82">
        <f>MAX(0,IntermediateMock2!V82)</f>
        <v>3154</v>
      </c>
      <c r="W82">
        <f>MAX(0,IntermediateMock2!W82)</f>
        <v>5808</v>
      </c>
      <c r="X82">
        <f>MAX(0,IntermediateMock2!X82)</f>
        <v>2881</v>
      </c>
      <c r="Y82">
        <f>MAX(0,IntermediateMock2!Y82)</f>
        <v>5489</v>
      </c>
      <c r="Z82">
        <f>MAX(0,IntermediateMock2!Z82)</f>
        <v>4768</v>
      </c>
      <c r="AA82">
        <f>MAX(0,IntermediateMock2!AA82)</f>
        <v>3031</v>
      </c>
      <c r="AB82">
        <f>MAX(0,IntermediateMock2!AB82)</f>
        <v>1945</v>
      </c>
      <c r="AC82">
        <f>MAX(0,IntermediateMock2!AC82)</f>
        <v>7752</v>
      </c>
      <c r="AD82">
        <f>MAX(0,IntermediateMock2!AD82)</f>
        <v>6839</v>
      </c>
      <c r="AE82">
        <f>MAX(0,IntermediateMock2!AE82)</f>
        <v>3802</v>
      </c>
    </row>
    <row r="83" spans="1:31" x14ac:dyDescent="0.25">
      <c r="A83" t="str">
        <f>IntermediateMock1!A83</f>
        <v>CYP1A2,rs28399424</v>
      </c>
      <c r="B83" t="str">
        <f>IntermediateMock1!B83</f>
        <v>SP_32.182446</v>
      </c>
      <c r="C83">
        <f>MAX(0,IntermediateMock2!C83)</f>
        <v>4205</v>
      </c>
      <c r="D83">
        <f>MAX(0,IntermediateMock2!D83)</f>
        <v>7117</v>
      </c>
      <c r="E83">
        <f>MAX(0,IntermediateMock2!E83)</f>
        <v>6826</v>
      </c>
      <c r="F83">
        <f>MAX(0,IntermediateMock2!F83)</f>
        <v>4634</v>
      </c>
      <c r="G83">
        <f>MAX(0,IntermediateMock2!G83)</f>
        <v>5226</v>
      </c>
      <c r="H83">
        <f>MAX(0,IntermediateMock2!H83)</f>
        <v>6482</v>
      </c>
      <c r="I83">
        <f>MAX(0,IntermediateMock2!I83)</f>
        <v>6655</v>
      </c>
      <c r="J83">
        <f>MAX(0,IntermediateMock2!J83)</f>
        <v>8133</v>
      </c>
      <c r="K83">
        <f>MAX(0,IntermediateMock2!K83)</f>
        <v>2504</v>
      </c>
      <c r="L83">
        <f>MAX(0,IntermediateMock2!L83)</f>
        <v>6570</v>
      </c>
      <c r="M83">
        <f>MAX(0,IntermediateMock2!M83)</f>
        <v>3998</v>
      </c>
      <c r="N83">
        <f>MAX(0,IntermediateMock2!N83)</f>
        <v>10281</v>
      </c>
      <c r="O83">
        <f>MAX(0,IntermediateMock2!O83)</f>
        <v>4608</v>
      </c>
      <c r="P83">
        <f>MAX(0,IntermediateMock2!P83)</f>
        <v>4515</v>
      </c>
      <c r="Q83">
        <f>MAX(0,IntermediateMock2!Q83)</f>
        <v>4545</v>
      </c>
      <c r="R83">
        <f>MAX(0,IntermediateMock2!R83)</f>
        <v>7669</v>
      </c>
      <c r="S83">
        <f>MAX(0,IntermediateMock2!S83)</f>
        <v>6283</v>
      </c>
      <c r="T83">
        <f>MAX(0,IntermediateMock2!T83)</f>
        <v>4607</v>
      </c>
      <c r="U83">
        <f>MAX(0,IntermediateMock2!U83)</f>
        <v>6994</v>
      </c>
      <c r="V83">
        <f>MAX(0,IntermediateMock2!V83)</f>
        <v>3850</v>
      </c>
      <c r="W83">
        <f>MAX(0,IntermediateMock2!W83)</f>
        <v>6998</v>
      </c>
      <c r="X83">
        <f>MAX(0,IntermediateMock2!X83)</f>
        <v>2886</v>
      </c>
      <c r="Y83">
        <f>MAX(0,IntermediateMock2!Y83)</f>
        <v>5821</v>
      </c>
      <c r="Z83">
        <f>MAX(0,IntermediateMock2!Z83)</f>
        <v>3936</v>
      </c>
      <c r="AA83">
        <f>MAX(0,IntermediateMock2!AA83)</f>
        <v>2322</v>
      </c>
      <c r="AB83">
        <f>MAX(0,IntermediateMock2!AB83)</f>
        <v>2010</v>
      </c>
      <c r="AC83">
        <f>MAX(0,IntermediateMock2!AC83)</f>
        <v>5869</v>
      </c>
      <c r="AD83">
        <f>MAX(0,IntermediateMock2!AD83)</f>
        <v>7850</v>
      </c>
      <c r="AE83">
        <f>MAX(0,IntermediateMock2!AE83)</f>
        <v>3776</v>
      </c>
    </row>
    <row r="84" spans="1:31" x14ac:dyDescent="0.25">
      <c r="A84" t="str">
        <f>IntermediateMock1!A84</f>
        <v>CYP1A2,rs72547517</v>
      </c>
      <c r="B84" t="str">
        <f>IntermediateMock1!B84</f>
        <v>SP_32.59955</v>
      </c>
      <c r="C84">
        <f>MAX(0,IntermediateMock2!C84)</f>
        <v>5271</v>
      </c>
      <c r="D84">
        <f>MAX(0,IntermediateMock2!D84)</f>
        <v>4430</v>
      </c>
      <c r="E84">
        <f>MAX(0,IntermediateMock2!E84)</f>
        <v>4121</v>
      </c>
      <c r="F84">
        <f>MAX(0,IntermediateMock2!F84)</f>
        <v>4118</v>
      </c>
      <c r="G84">
        <f>MAX(0,IntermediateMock2!G84)</f>
        <v>3143</v>
      </c>
      <c r="H84">
        <f>MAX(0,IntermediateMock2!H84)</f>
        <v>5130</v>
      </c>
      <c r="I84">
        <f>MAX(0,IntermediateMock2!I84)</f>
        <v>3591</v>
      </c>
      <c r="J84">
        <f>MAX(0,IntermediateMock2!J84)</f>
        <v>5663</v>
      </c>
      <c r="K84">
        <f>MAX(0,IntermediateMock2!K84)</f>
        <v>3897</v>
      </c>
      <c r="L84">
        <f>MAX(0,IntermediateMock2!L84)</f>
        <v>4730</v>
      </c>
      <c r="M84">
        <f>MAX(0,IntermediateMock2!M84)</f>
        <v>3596</v>
      </c>
      <c r="N84">
        <f>MAX(0,IntermediateMock2!N84)</f>
        <v>7577</v>
      </c>
      <c r="O84">
        <f>MAX(0,IntermediateMock2!O84)</f>
        <v>4233</v>
      </c>
      <c r="P84">
        <f>MAX(0,IntermediateMock2!P84)</f>
        <v>7311</v>
      </c>
      <c r="Q84">
        <f>MAX(0,IntermediateMock2!Q84)</f>
        <v>5372</v>
      </c>
      <c r="R84">
        <f>MAX(0,IntermediateMock2!R84)</f>
        <v>4616</v>
      </c>
      <c r="S84">
        <f>MAX(0,IntermediateMock2!S84)</f>
        <v>4438</v>
      </c>
      <c r="T84">
        <f>MAX(0,IntermediateMock2!T84)</f>
        <v>5915</v>
      </c>
      <c r="U84">
        <f>MAX(0,IntermediateMock2!U84)</f>
        <v>5392</v>
      </c>
      <c r="V84">
        <f>MAX(0,IntermediateMock2!V84)</f>
        <v>3846</v>
      </c>
      <c r="W84">
        <f>MAX(0,IntermediateMock2!W84)</f>
        <v>6232</v>
      </c>
      <c r="X84">
        <f>MAX(0,IntermediateMock2!X84)</f>
        <v>3391</v>
      </c>
      <c r="Y84">
        <f>MAX(0,IntermediateMock2!Y84)</f>
        <v>4646</v>
      </c>
      <c r="Z84">
        <f>MAX(0,IntermediateMock2!Z84)</f>
        <v>2706</v>
      </c>
      <c r="AA84">
        <f>MAX(0,IntermediateMock2!AA84)</f>
        <v>3240</v>
      </c>
      <c r="AB84">
        <f>MAX(0,IntermediateMock2!AB84)</f>
        <v>1932</v>
      </c>
      <c r="AC84">
        <f>MAX(0,IntermediateMock2!AC84)</f>
        <v>4263</v>
      </c>
      <c r="AD84">
        <f>MAX(0,IntermediateMock2!AD84)</f>
        <v>5826</v>
      </c>
      <c r="AE84">
        <f>MAX(0,IntermediateMock2!AE84)</f>
        <v>3168</v>
      </c>
    </row>
    <row r="85" spans="1:31" x14ac:dyDescent="0.25">
      <c r="A85" t="str">
        <f>IntermediateMock1!A85</f>
        <v>CYP1A2,rs2470890</v>
      </c>
      <c r="B85" t="str">
        <f>IntermediateMock1!B85</f>
        <v>SP_32.31815</v>
      </c>
      <c r="C85">
        <f>MAX(0,IntermediateMock2!C85)</f>
        <v>3768</v>
      </c>
      <c r="D85">
        <f>MAX(0,IntermediateMock2!D85)</f>
        <v>4512</v>
      </c>
      <c r="E85">
        <f>MAX(0,IntermediateMock2!E85)</f>
        <v>3507</v>
      </c>
      <c r="F85">
        <f>MAX(0,IntermediateMock2!F85)</f>
        <v>3831</v>
      </c>
      <c r="G85">
        <f>MAX(0,IntermediateMock2!G85)</f>
        <v>4160</v>
      </c>
      <c r="H85">
        <f>MAX(0,IntermediateMock2!H85)</f>
        <v>4489</v>
      </c>
      <c r="I85">
        <f>MAX(0,IntermediateMock2!I85)</f>
        <v>4748</v>
      </c>
      <c r="J85">
        <f>MAX(0,IntermediateMock2!J85)</f>
        <v>4499</v>
      </c>
      <c r="K85">
        <f>MAX(0,IntermediateMock2!K85)</f>
        <v>3642</v>
      </c>
      <c r="L85">
        <f>MAX(0,IntermediateMock2!L85)</f>
        <v>4663</v>
      </c>
      <c r="M85">
        <f>MAX(0,IntermediateMock2!M85)</f>
        <v>1963</v>
      </c>
      <c r="N85">
        <f>MAX(0,IntermediateMock2!N85)</f>
        <v>6607</v>
      </c>
      <c r="O85">
        <f>MAX(0,IntermediateMock2!O85)</f>
        <v>3446</v>
      </c>
      <c r="P85">
        <f>MAX(0,IntermediateMock2!P85)</f>
        <v>4041</v>
      </c>
      <c r="Q85">
        <f>MAX(0,IntermediateMock2!Q85)</f>
        <v>4780</v>
      </c>
      <c r="R85">
        <f>MAX(0,IntermediateMock2!R85)</f>
        <v>5050</v>
      </c>
      <c r="S85">
        <f>MAX(0,IntermediateMock2!S85)</f>
        <v>4804</v>
      </c>
      <c r="T85">
        <f>MAX(0,IntermediateMock2!T85)</f>
        <v>4888</v>
      </c>
      <c r="U85">
        <f>MAX(0,IntermediateMock2!U85)</f>
        <v>5370</v>
      </c>
      <c r="V85">
        <f>MAX(0,IntermediateMock2!V85)</f>
        <v>2954</v>
      </c>
      <c r="W85">
        <f>MAX(0,IntermediateMock2!W85)</f>
        <v>5294</v>
      </c>
      <c r="X85">
        <f>MAX(0,IntermediateMock2!X85)</f>
        <v>2548</v>
      </c>
      <c r="Y85">
        <f>MAX(0,IntermediateMock2!Y85)</f>
        <v>4516</v>
      </c>
      <c r="Z85">
        <f>MAX(0,IntermediateMock2!Z85)</f>
        <v>2701</v>
      </c>
      <c r="AA85">
        <f>MAX(0,IntermediateMock2!AA85)</f>
        <v>2185</v>
      </c>
      <c r="AB85">
        <f>MAX(0,IntermediateMock2!AB85)</f>
        <v>1940</v>
      </c>
      <c r="AC85">
        <f>MAX(0,IntermediateMock2!AC85)</f>
        <v>4596</v>
      </c>
      <c r="AD85">
        <f>MAX(0,IntermediateMock2!AD85)</f>
        <v>4443</v>
      </c>
      <c r="AE85">
        <f>MAX(0,IntermediateMock2!AE85)</f>
        <v>2358</v>
      </c>
    </row>
    <row r="86" spans="1:31" x14ac:dyDescent="0.25">
      <c r="A86" t="str">
        <f>IntermediateMock1!A86</f>
        <v>VKORC1,rs7294</v>
      </c>
      <c r="B86" t="str">
        <f>IntermediateMock1!B86</f>
        <v>SP_33.24549</v>
      </c>
      <c r="C86">
        <f>MAX(0,IntermediateMock2!C86)</f>
        <v>3602</v>
      </c>
      <c r="D86">
        <f>MAX(0,IntermediateMock2!D86)</f>
        <v>4670</v>
      </c>
      <c r="E86">
        <f>MAX(0,IntermediateMock2!E86)</f>
        <v>4009</v>
      </c>
      <c r="F86">
        <f>MAX(0,IntermediateMock2!F86)</f>
        <v>1853</v>
      </c>
      <c r="G86">
        <f>MAX(0,IntermediateMock2!G86)</f>
        <v>2727</v>
      </c>
      <c r="H86">
        <f>MAX(0,IntermediateMock2!H86)</f>
        <v>2033</v>
      </c>
      <c r="I86">
        <f>MAX(0,IntermediateMock2!I86)</f>
        <v>2889</v>
      </c>
      <c r="J86">
        <f>MAX(0,IntermediateMock2!J86)</f>
        <v>3381</v>
      </c>
      <c r="K86">
        <f>MAX(0,IntermediateMock2!K86)</f>
        <v>2992</v>
      </c>
      <c r="L86">
        <f>MAX(0,IntermediateMock2!L86)</f>
        <v>2667</v>
      </c>
      <c r="M86">
        <f>MAX(0,IntermediateMock2!M86)</f>
        <v>2468</v>
      </c>
      <c r="N86">
        <f>MAX(0,IntermediateMock2!N86)</f>
        <v>4628</v>
      </c>
      <c r="O86">
        <f>MAX(0,IntermediateMock2!O86)</f>
        <v>3055</v>
      </c>
      <c r="P86">
        <f>MAX(0,IntermediateMock2!P86)</f>
        <v>2490</v>
      </c>
      <c r="Q86">
        <f>MAX(0,IntermediateMock2!Q86)</f>
        <v>2594</v>
      </c>
      <c r="R86">
        <f>MAX(0,IntermediateMock2!R86)</f>
        <v>3879</v>
      </c>
      <c r="S86">
        <f>MAX(0,IntermediateMock2!S86)</f>
        <v>2478</v>
      </c>
      <c r="T86">
        <f>MAX(0,IntermediateMock2!T86)</f>
        <v>2777</v>
      </c>
      <c r="U86">
        <f>MAX(0,IntermediateMock2!U86)</f>
        <v>3732</v>
      </c>
      <c r="V86">
        <f>MAX(0,IntermediateMock2!V86)</f>
        <v>2526</v>
      </c>
      <c r="W86">
        <f>MAX(0,IntermediateMock2!W86)</f>
        <v>2846</v>
      </c>
      <c r="X86">
        <f>MAX(0,IntermediateMock2!X86)</f>
        <v>2341</v>
      </c>
      <c r="Y86">
        <f>MAX(0,IntermediateMock2!Y86)</f>
        <v>3326</v>
      </c>
      <c r="Z86">
        <f>MAX(0,IntermediateMock2!Z86)</f>
        <v>3071</v>
      </c>
      <c r="AA86">
        <f>MAX(0,IntermediateMock2!AA86)</f>
        <v>1633</v>
      </c>
      <c r="AB86">
        <f>MAX(0,IntermediateMock2!AB86)</f>
        <v>1308</v>
      </c>
      <c r="AC86">
        <f>MAX(0,IntermediateMock2!AC86)</f>
        <v>2854</v>
      </c>
      <c r="AD86">
        <f>MAX(0,IntermediateMock2!AD86)</f>
        <v>3623</v>
      </c>
      <c r="AE86">
        <f>MAX(0,IntermediateMock2!AE86)</f>
        <v>1441</v>
      </c>
    </row>
    <row r="87" spans="1:31" x14ac:dyDescent="0.25">
      <c r="A87" t="str">
        <f>IntermediateMock1!A87</f>
        <v>VKORC1,rs2359612</v>
      </c>
      <c r="B87" t="str">
        <f>IntermediateMock1!B87</f>
        <v>SP_34.7627</v>
      </c>
      <c r="C87">
        <f>MAX(0,IntermediateMock2!C87)</f>
        <v>3141</v>
      </c>
      <c r="D87">
        <f>MAX(0,IntermediateMock2!D87)</f>
        <v>2992</v>
      </c>
      <c r="E87">
        <f>MAX(0,IntermediateMock2!E87)</f>
        <v>5039</v>
      </c>
      <c r="F87">
        <f>MAX(0,IntermediateMock2!F87)</f>
        <v>2563</v>
      </c>
      <c r="G87">
        <f>MAX(0,IntermediateMock2!G87)</f>
        <v>2881</v>
      </c>
      <c r="H87">
        <f>MAX(0,IntermediateMock2!H87)</f>
        <v>4653</v>
      </c>
      <c r="I87">
        <f>MAX(0,IntermediateMock2!I87)</f>
        <v>2889</v>
      </c>
      <c r="J87">
        <f>MAX(0,IntermediateMock2!J87)</f>
        <v>4807</v>
      </c>
      <c r="K87">
        <f>MAX(0,IntermediateMock2!K87)</f>
        <v>3036</v>
      </c>
      <c r="L87">
        <f>MAX(0,IntermediateMock2!L87)</f>
        <v>3832</v>
      </c>
      <c r="M87">
        <f>MAX(0,IntermediateMock2!M87)</f>
        <v>4722</v>
      </c>
      <c r="N87">
        <f>MAX(0,IntermediateMock2!N87)</f>
        <v>9596</v>
      </c>
      <c r="O87">
        <f>MAX(0,IntermediateMock2!O87)</f>
        <v>2663</v>
      </c>
      <c r="P87">
        <f>MAX(0,IntermediateMock2!P87)</f>
        <v>4603</v>
      </c>
      <c r="Q87">
        <f>MAX(0,IntermediateMock2!Q87)</f>
        <v>3091</v>
      </c>
      <c r="R87">
        <f>MAX(0,IntermediateMock2!R87)</f>
        <v>5590</v>
      </c>
      <c r="S87">
        <f>MAX(0,IntermediateMock2!S87)</f>
        <v>3616</v>
      </c>
      <c r="T87">
        <f>MAX(0,IntermediateMock2!T87)</f>
        <v>6508</v>
      </c>
      <c r="U87">
        <f>MAX(0,IntermediateMock2!U87)</f>
        <v>5252</v>
      </c>
      <c r="V87">
        <f>MAX(0,IntermediateMock2!V87)</f>
        <v>2032</v>
      </c>
      <c r="W87">
        <f>MAX(0,IntermediateMock2!W87)</f>
        <v>3740</v>
      </c>
      <c r="X87">
        <f>MAX(0,IntermediateMock2!X87)</f>
        <v>3013</v>
      </c>
      <c r="Y87">
        <f>MAX(0,IntermediateMock2!Y87)</f>
        <v>3322</v>
      </c>
      <c r="Z87">
        <f>MAX(0,IntermediateMock2!Z87)</f>
        <v>3975</v>
      </c>
      <c r="AA87">
        <f>MAX(0,IntermediateMock2!AA87)</f>
        <v>2576</v>
      </c>
      <c r="AB87">
        <f>MAX(0,IntermediateMock2!AB87)</f>
        <v>1798</v>
      </c>
      <c r="AC87">
        <f>MAX(0,IntermediateMock2!AC87)</f>
        <v>5711</v>
      </c>
      <c r="AD87">
        <f>MAX(0,IntermediateMock2!AD87)</f>
        <v>5683</v>
      </c>
      <c r="AE87">
        <f>MAX(0,IntermediateMock2!AE87)</f>
        <v>2977</v>
      </c>
    </row>
    <row r="88" spans="1:31" x14ac:dyDescent="0.25">
      <c r="A88" t="str">
        <f>IntermediateMock1!A88</f>
        <v>VKORC1,rs8050894</v>
      </c>
      <c r="B88" t="str">
        <f>IntermediateMock1!B88</f>
        <v>SP_35.147224</v>
      </c>
      <c r="C88">
        <f>MAX(0,IntermediateMock2!C88)</f>
        <v>5126</v>
      </c>
      <c r="D88">
        <f>MAX(0,IntermediateMock2!D88)</f>
        <v>8030</v>
      </c>
      <c r="E88">
        <f>MAX(0,IntermediateMock2!E88)</f>
        <v>7711</v>
      </c>
      <c r="F88">
        <f>MAX(0,IntermediateMock2!F88)</f>
        <v>5094</v>
      </c>
      <c r="G88">
        <f>MAX(0,IntermediateMock2!G88)</f>
        <v>5948</v>
      </c>
      <c r="H88">
        <f>MAX(0,IntermediateMock2!H88)</f>
        <v>10178</v>
      </c>
      <c r="I88">
        <f>MAX(0,IntermediateMock2!I88)</f>
        <v>5507</v>
      </c>
      <c r="J88">
        <f>MAX(0,IntermediateMock2!J88)</f>
        <v>5677</v>
      </c>
      <c r="K88">
        <f>MAX(0,IntermediateMock2!K88)</f>
        <v>3780</v>
      </c>
      <c r="L88">
        <f>MAX(0,IntermediateMock2!L88)</f>
        <v>7038</v>
      </c>
      <c r="M88">
        <f>MAX(0,IntermediateMock2!M88)</f>
        <v>4651</v>
      </c>
      <c r="N88">
        <f>MAX(0,IntermediateMock2!N88)</f>
        <v>10820</v>
      </c>
      <c r="O88">
        <f>MAX(0,IntermediateMock2!O88)</f>
        <v>5717</v>
      </c>
      <c r="P88">
        <f>MAX(0,IntermediateMock2!P88)</f>
        <v>5930</v>
      </c>
      <c r="Q88">
        <f>MAX(0,IntermediateMock2!Q88)</f>
        <v>5043</v>
      </c>
      <c r="R88">
        <f>MAX(0,IntermediateMock2!R88)</f>
        <v>6659</v>
      </c>
      <c r="S88">
        <f>MAX(0,IntermediateMock2!S88)</f>
        <v>5313</v>
      </c>
      <c r="T88">
        <f>MAX(0,IntermediateMock2!T88)</f>
        <v>5020</v>
      </c>
      <c r="U88">
        <f>MAX(0,IntermediateMock2!U88)</f>
        <v>5875</v>
      </c>
      <c r="V88">
        <f>MAX(0,IntermediateMock2!V88)</f>
        <v>3917</v>
      </c>
      <c r="W88">
        <f>MAX(0,IntermediateMock2!W88)</f>
        <v>6138</v>
      </c>
      <c r="X88">
        <f>MAX(0,IntermediateMock2!X88)</f>
        <v>4065</v>
      </c>
      <c r="Y88">
        <f>MAX(0,IntermediateMock2!Y88)</f>
        <v>6471</v>
      </c>
      <c r="Z88">
        <f>MAX(0,IntermediateMock2!Z88)</f>
        <v>5101</v>
      </c>
      <c r="AA88">
        <f>MAX(0,IntermediateMock2!AA88)</f>
        <v>3429</v>
      </c>
      <c r="AB88">
        <f>MAX(0,IntermediateMock2!AB88)</f>
        <v>2301</v>
      </c>
      <c r="AC88">
        <f>MAX(0,IntermediateMock2!AC88)</f>
        <v>6573</v>
      </c>
      <c r="AD88">
        <f>MAX(0,IntermediateMock2!AD88)</f>
        <v>7436</v>
      </c>
      <c r="AE88">
        <f>MAX(0,IntermediateMock2!AE88)</f>
        <v>3281</v>
      </c>
    </row>
    <row r="89" spans="1:31" x14ac:dyDescent="0.25">
      <c r="A89" t="str">
        <f>IntermediateMock1!A89</f>
        <v>VKORC1,rs9934438</v>
      </c>
      <c r="B89" t="str">
        <f>IntermediateMock1!B89</f>
        <v>SP_6.11339</v>
      </c>
      <c r="C89">
        <f>MAX(0,IntermediateMock2!C89)</f>
        <v>6164</v>
      </c>
      <c r="D89">
        <f>MAX(0,IntermediateMock2!D89)</f>
        <v>6108</v>
      </c>
      <c r="E89">
        <f>MAX(0,IntermediateMock2!E89)</f>
        <v>9054</v>
      </c>
      <c r="F89">
        <f>MAX(0,IntermediateMock2!F89)</f>
        <v>4938</v>
      </c>
      <c r="G89">
        <f>MAX(0,IntermediateMock2!G89)</f>
        <v>6088</v>
      </c>
      <c r="H89">
        <f>MAX(0,IntermediateMock2!H89)</f>
        <v>5672</v>
      </c>
      <c r="I89">
        <f>MAX(0,IntermediateMock2!I89)</f>
        <v>4341</v>
      </c>
      <c r="J89">
        <f>MAX(0,IntermediateMock2!J89)</f>
        <v>6259</v>
      </c>
      <c r="K89">
        <f>MAX(0,IntermediateMock2!K89)</f>
        <v>3758</v>
      </c>
      <c r="L89">
        <f>MAX(0,IntermediateMock2!L89)</f>
        <v>5969</v>
      </c>
      <c r="M89">
        <f>MAX(0,IntermediateMock2!M89)</f>
        <v>4719</v>
      </c>
      <c r="N89">
        <f>MAX(0,IntermediateMock2!N89)</f>
        <v>8478</v>
      </c>
      <c r="O89">
        <f>MAX(0,IntermediateMock2!O89)</f>
        <v>5180</v>
      </c>
      <c r="P89">
        <f>MAX(0,IntermediateMock2!P89)</f>
        <v>3558</v>
      </c>
      <c r="Q89">
        <f>MAX(0,IntermediateMock2!Q89)</f>
        <v>6767</v>
      </c>
      <c r="R89">
        <f>MAX(0,IntermediateMock2!R89)</f>
        <v>6314</v>
      </c>
      <c r="S89">
        <f>MAX(0,IntermediateMock2!S89)</f>
        <v>6112</v>
      </c>
      <c r="T89">
        <f>MAX(0,IntermediateMock2!T89)</f>
        <v>4725</v>
      </c>
      <c r="U89">
        <f>MAX(0,IntermediateMock2!U89)</f>
        <v>7484</v>
      </c>
      <c r="V89">
        <f>MAX(0,IntermediateMock2!V89)</f>
        <v>4042</v>
      </c>
      <c r="W89">
        <f>MAX(0,IntermediateMock2!W89)</f>
        <v>6842</v>
      </c>
      <c r="X89">
        <f>MAX(0,IntermediateMock2!X89)</f>
        <v>4772</v>
      </c>
      <c r="Y89">
        <f>MAX(0,IntermediateMock2!Y89)</f>
        <v>10724</v>
      </c>
      <c r="Z89">
        <f>MAX(0,IntermediateMock2!Z89)</f>
        <v>6359</v>
      </c>
      <c r="AA89">
        <f>MAX(0,IntermediateMock2!AA89)</f>
        <v>3282</v>
      </c>
      <c r="AB89">
        <f>MAX(0,IntermediateMock2!AB89)</f>
        <v>2751</v>
      </c>
      <c r="AC89">
        <f>MAX(0,IntermediateMock2!AC89)</f>
        <v>5368</v>
      </c>
      <c r="AD89">
        <f>MAX(0,IntermediateMock2!AD89)</f>
        <v>6155</v>
      </c>
      <c r="AE89">
        <f>MAX(0,IntermediateMock2!AE89)</f>
        <v>3153</v>
      </c>
    </row>
    <row r="90" spans="1:31" x14ac:dyDescent="0.25">
      <c r="A90" t="str">
        <f>IntermediateMock1!A90</f>
        <v>VKORC1,rs2884737</v>
      </c>
      <c r="B90" t="str">
        <f>IntermediateMock1!B90</f>
        <v>SP_36.18650</v>
      </c>
      <c r="C90">
        <f>MAX(0,IntermediateMock2!C90)</f>
        <v>3523</v>
      </c>
      <c r="D90">
        <f>MAX(0,IntermediateMock2!D90)</f>
        <v>6090</v>
      </c>
      <c r="E90">
        <f>MAX(0,IntermediateMock2!E90)</f>
        <v>6831</v>
      </c>
      <c r="F90">
        <f>MAX(0,IntermediateMock2!F90)</f>
        <v>4213</v>
      </c>
      <c r="G90">
        <f>MAX(0,IntermediateMock2!G90)</f>
        <v>3555</v>
      </c>
      <c r="H90">
        <f>MAX(0,IntermediateMock2!H90)</f>
        <v>5372</v>
      </c>
      <c r="I90">
        <f>MAX(0,IntermediateMock2!I90)</f>
        <v>3784</v>
      </c>
      <c r="J90">
        <f>MAX(0,IntermediateMock2!J90)</f>
        <v>5144</v>
      </c>
      <c r="K90">
        <f>MAX(0,IntermediateMock2!K90)</f>
        <v>2711</v>
      </c>
      <c r="L90">
        <f>MAX(0,IntermediateMock2!L90)</f>
        <v>5707</v>
      </c>
      <c r="M90">
        <f>MAX(0,IntermediateMock2!M90)</f>
        <v>3793</v>
      </c>
      <c r="N90">
        <f>MAX(0,IntermediateMock2!N90)</f>
        <v>6229</v>
      </c>
      <c r="O90">
        <f>MAX(0,IntermediateMock2!O90)</f>
        <v>3153</v>
      </c>
      <c r="P90">
        <f>MAX(0,IntermediateMock2!P90)</f>
        <v>5656</v>
      </c>
      <c r="Q90">
        <f>MAX(0,IntermediateMock2!Q90)</f>
        <v>3305</v>
      </c>
      <c r="R90">
        <f>MAX(0,IntermediateMock2!R90)</f>
        <v>4255</v>
      </c>
      <c r="S90">
        <f>MAX(0,IntermediateMock2!S90)</f>
        <v>3611</v>
      </c>
      <c r="T90">
        <f>MAX(0,IntermediateMock2!T90)</f>
        <v>5582</v>
      </c>
      <c r="U90">
        <f>MAX(0,IntermediateMock2!U90)</f>
        <v>3877</v>
      </c>
      <c r="V90">
        <f>MAX(0,IntermediateMock2!V90)</f>
        <v>3800</v>
      </c>
      <c r="W90">
        <f>MAX(0,IntermediateMock2!W90)</f>
        <v>4572</v>
      </c>
      <c r="X90">
        <f>MAX(0,IntermediateMock2!X90)</f>
        <v>2244</v>
      </c>
      <c r="Y90">
        <f>MAX(0,IntermediateMock2!Y90)</f>
        <v>4935</v>
      </c>
      <c r="Z90">
        <f>MAX(0,IntermediateMock2!Z90)</f>
        <v>3853</v>
      </c>
      <c r="AA90">
        <f>MAX(0,IntermediateMock2!AA90)</f>
        <v>2225</v>
      </c>
      <c r="AB90">
        <f>MAX(0,IntermediateMock2!AB90)</f>
        <v>2019</v>
      </c>
      <c r="AC90">
        <f>MAX(0,IntermediateMock2!AC90)</f>
        <v>3959</v>
      </c>
      <c r="AD90">
        <f>MAX(0,IntermediateMock2!AD90)</f>
        <v>5345</v>
      </c>
      <c r="AE90">
        <f>MAX(0,IntermediateMock2!AE90)</f>
        <v>2474</v>
      </c>
    </row>
    <row r="91" spans="1:31" x14ac:dyDescent="0.25">
      <c r="A91" t="str">
        <f>IntermediateMock1!A91</f>
        <v>VKORC1,rs9923231</v>
      </c>
      <c r="B91" t="str">
        <f>IntermediateMock1!B91</f>
        <v>SP_37.6010</v>
      </c>
      <c r="C91">
        <f>MAX(0,IntermediateMock2!C91)</f>
        <v>2415</v>
      </c>
      <c r="D91">
        <f>MAX(0,IntermediateMock2!D91)</f>
        <v>4759</v>
      </c>
      <c r="E91">
        <f>MAX(0,IntermediateMock2!E91)</f>
        <v>6271</v>
      </c>
      <c r="F91">
        <f>MAX(0,IntermediateMock2!F91)</f>
        <v>2654</v>
      </c>
      <c r="G91">
        <f>MAX(0,IntermediateMock2!G91)</f>
        <v>3024</v>
      </c>
      <c r="H91">
        <f>MAX(0,IntermediateMock2!H91)</f>
        <v>4097</v>
      </c>
      <c r="I91">
        <f>MAX(0,IntermediateMock2!I91)</f>
        <v>3624</v>
      </c>
      <c r="J91">
        <f>MAX(0,IntermediateMock2!J91)</f>
        <v>5143</v>
      </c>
      <c r="K91">
        <f>MAX(0,IntermediateMock2!K91)</f>
        <v>2597</v>
      </c>
      <c r="L91">
        <f>MAX(0,IntermediateMock2!L91)</f>
        <v>5362</v>
      </c>
      <c r="M91">
        <f>MAX(0,IntermediateMock2!M91)</f>
        <v>2315</v>
      </c>
      <c r="N91">
        <f>MAX(0,IntermediateMock2!N91)</f>
        <v>4846</v>
      </c>
      <c r="O91">
        <f>MAX(0,IntermediateMock2!O91)</f>
        <v>3514</v>
      </c>
      <c r="P91">
        <f>MAX(0,IntermediateMock2!P91)</f>
        <v>4577</v>
      </c>
      <c r="Q91">
        <f>MAX(0,IntermediateMock2!Q91)</f>
        <v>3486</v>
      </c>
      <c r="R91">
        <f>MAX(0,IntermediateMock2!R91)</f>
        <v>3604</v>
      </c>
      <c r="S91">
        <f>MAX(0,IntermediateMock2!S91)</f>
        <v>3476</v>
      </c>
      <c r="T91">
        <f>MAX(0,IntermediateMock2!T91)</f>
        <v>5457</v>
      </c>
      <c r="U91">
        <f>MAX(0,IntermediateMock2!U91)</f>
        <v>3538</v>
      </c>
      <c r="V91">
        <f>MAX(0,IntermediateMock2!V91)</f>
        <v>2043</v>
      </c>
      <c r="W91">
        <f>MAX(0,IntermediateMock2!W91)</f>
        <v>4246</v>
      </c>
      <c r="X91">
        <f>MAX(0,IntermediateMock2!X91)</f>
        <v>2162</v>
      </c>
      <c r="Y91">
        <f>MAX(0,IntermediateMock2!Y91)</f>
        <v>3953</v>
      </c>
      <c r="Z91">
        <f>MAX(0,IntermediateMock2!Z91)</f>
        <v>3128</v>
      </c>
      <c r="AA91">
        <f>MAX(0,IntermediateMock2!AA91)</f>
        <v>2026</v>
      </c>
      <c r="AB91">
        <f>MAX(0,IntermediateMock2!AB91)</f>
        <v>1408</v>
      </c>
      <c r="AC91">
        <f>MAX(0,IntermediateMock2!AC91)</f>
        <v>3948</v>
      </c>
      <c r="AD91">
        <f>MAX(0,IntermediateMock2!AD91)</f>
        <v>5228</v>
      </c>
      <c r="AE91">
        <f>MAX(0,IntermediateMock2!AE91)</f>
        <v>2830</v>
      </c>
    </row>
    <row r="92" spans="1:31" x14ac:dyDescent="0.25">
      <c r="A92" t="str">
        <f>IntermediateMock1!A92</f>
        <v>ITGB3,rs5918</v>
      </c>
      <c r="B92" t="str">
        <f>IntermediateMock1!B92</f>
        <v>SP_38.25807</v>
      </c>
      <c r="C92">
        <f>MAX(0,IntermediateMock2!C92)</f>
        <v>4717</v>
      </c>
      <c r="D92">
        <f>MAX(0,IntermediateMock2!D92)</f>
        <v>6822</v>
      </c>
      <c r="E92">
        <f>MAX(0,IntermediateMock2!E92)</f>
        <v>6719</v>
      </c>
      <c r="F92">
        <f>MAX(0,IntermediateMock2!F92)</f>
        <v>4843</v>
      </c>
      <c r="G92">
        <f>MAX(0,IntermediateMock2!G92)</f>
        <v>4718</v>
      </c>
      <c r="H92">
        <f>MAX(0,IntermediateMock2!H92)</f>
        <v>6951</v>
      </c>
      <c r="I92">
        <f>MAX(0,IntermediateMock2!I92)</f>
        <v>5184</v>
      </c>
      <c r="J92">
        <f>MAX(0,IntermediateMock2!J92)</f>
        <v>6700</v>
      </c>
      <c r="K92">
        <f>MAX(0,IntermediateMock2!K92)</f>
        <v>4069</v>
      </c>
      <c r="L92">
        <f>MAX(0,IntermediateMock2!L92)</f>
        <v>6969</v>
      </c>
      <c r="M92">
        <f>MAX(0,IntermediateMock2!M92)</f>
        <v>4013</v>
      </c>
      <c r="N92">
        <f>MAX(0,IntermediateMock2!N92)</f>
        <v>10121</v>
      </c>
      <c r="O92">
        <f>MAX(0,IntermediateMock2!O92)</f>
        <v>5421</v>
      </c>
      <c r="P92">
        <f>MAX(0,IntermediateMock2!P92)</f>
        <v>4816</v>
      </c>
      <c r="Q92">
        <f>MAX(0,IntermediateMock2!Q92)</f>
        <v>5052</v>
      </c>
      <c r="R92">
        <f>MAX(0,IntermediateMock2!R92)</f>
        <v>7136</v>
      </c>
      <c r="S92">
        <f>MAX(0,IntermediateMock2!S92)</f>
        <v>8543</v>
      </c>
      <c r="T92">
        <f>MAX(0,IntermediateMock2!T92)</f>
        <v>7280</v>
      </c>
      <c r="U92">
        <f>MAX(0,IntermediateMock2!U92)</f>
        <v>6762</v>
      </c>
      <c r="V92">
        <f>MAX(0,IntermediateMock2!V92)</f>
        <v>4064</v>
      </c>
      <c r="W92">
        <f>MAX(0,IntermediateMock2!W92)</f>
        <v>5707</v>
      </c>
      <c r="X92">
        <f>MAX(0,IntermediateMock2!X92)</f>
        <v>3751</v>
      </c>
      <c r="Y92">
        <f>MAX(0,IntermediateMock2!Y92)</f>
        <v>6165</v>
      </c>
      <c r="Z92">
        <f>MAX(0,IntermediateMock2!Z92)</f>
        <v>4779</v>
      </c>
      <c r="AA92">
        <f>MAX(0,IntermediateMock2!AA92)</f>
        <v>3341</v>
      </c>
      <c r="AB92">
        <f>MAX(0,IntermediateMock2!AB92)</f>
        <v>2291</v>
      </c>
      <c r="AC92">
        <f>MAX(0,IntermediateMock2!AC92)</f>
        <v>6479</v>
      </c>
      <c r="AD92">
        <f>MAX(0,IntermediateMock2!AD92)</f>
        <v>7794</v>
      </c>
      <c r="AE92">
        <f>MAX(0,IntermediateMock2!AE92)</f>
        <v>3893</v>
      </c>
    </row>
    <row r="93" spans="1:31" x14ac:dyDescent="0.25">
      <c r="A93" t="str">
        <f>IntermediateMock1!A93</f>
        <v>CYP2B6,rs34223104</v>
      </c>
      <c r="B93" t="str">
        <f>IntermediateMock1!B93</f>
        <v>SP_39.19515</v>
      </c>
      <c r="C93">
        <f>MAX(0,IntermediateMock2!C93)</f>
        <v>3501</v>
      </c>
      <c r="D93">
        <f>MAX(0,IntermediateMock2!D93)</f>
        <v>7252</v>
      </c>
      <c r="E93">
        <f>MAX(0,IntermediateMock2!E93)</f>
        <v>5529</v>
      </c>
      <c r="F93">
        <f>MAX(0,IntermediateMock2!F93)</f>
        <v>4273</v>
      </c>
      <c r="G93">
        <f>MAX(0,IntermediateMock2!G93)</f>
        <v>4759</v>
      </c>
      <c r="H93">
        <f>MAX(0,IntermediateMock2!H93)</f>
        <v>5094</v>
      </c>
      <c r="I93">
        <f>MAX(0,IntermediateMock2!I93)</f>
        <v>5534</v>
      </c>
      <c r="J93">
        <f>MAX(0,IntermediateMock2!J93)</f>
        <v>5243</v>
      </c>
      <c r="K93">
        <f>MAX(0,IntermediateMock2!K93)</f>
        <v>3487</v>
      </c>
      <c r="L93">
        <f>MAX(0,IntermediateMock2!L93)</f>
        <v>5215</v>
      </c>
      <c r="M93">
        <f>MAX(0,IntermediateMock2!M93)</f>
        <v>4305</v>
      </c>
      <c r="N93">
        <f>MAX(0,IntermediateMock2!N93)</f>
        <v>7353</v>
      </c>
      <c r="O93">
        <f>MAX(0,IntermediateMock2!O93)</f>
        <v>4776</v>
      </c>
      <c r="P93">
        <f>MAX(0,IntermediateMock2!P93)</f>
        <v>4704</v>
      </c>
      <c r="Q93">
        <f>MAX(0,IntermediateMock2!Q93)</f>
        <v>5550</v>
      </c>
      <c r="R93">
        <f>MAX(0,IntermediateMock2!R93)</f>
        <v>5787</v>
      </c>
      <c r="S93">
        <f>MAX(0,IntermediateMock2!S93)</f>
        <v>7675</v>
      </c>
      <c r="T93">
        <f>MAX(0,IntermediateMock2!T93)</f>
        <v>4287</v>
      </c>
      <c r="U93">
        <f>MAX(0,IntermediateMock2!U93)</f>
        <v>6673</v>
      </c>
      <c r="V93">
        <f>MAX(0,IntermediateMock2!V93)</f>
        <v>3288</v>
      </c>
      <c r="W93">
        <f>MAX(0,IntermediateMock2!W93)</f>
        <v>4498</v>
      </c>
      <c r="X93">
        <f>MAX(0,IntermediateMock2!X93)</f>
        <v>3429</v>
      </c>
      <c r="Y93">
        <f>MAX(0,IntermediateMock2!Y93)</f>
        <v>6388</v>
      </c>
      <c r="Z93">
        <f>MAX(0,IntermediateMock2!Z93)</f>
        <v>4277</v>
      </c>
      <c r="AA93">
        <f>MAX(0,IntermediateMock2!AA93)</f>
        <v>2917</v>
      </c>
      <c r="AB93">
        <f>MAX(0,IntermediateMock2!AB93)</f>
        <v>2142</v>
      </c>
      <c r="AC93">
        <f>MAX(0,IntermediateMock2!AC93)</f>
        <v>6727</v>
      </c>
      <c r="AD93">
        <f>MAX(0,IntermediateMock2!AD93)</f>
        <v>5561</v>
      </c>
      <c r="AE93">
        <f>MAX(0,IntermediateMock2!AE93)</f>
        <v>3541</v>
      </c>
    </row>
    <row r="94" spans="1:31" x14ac:dyDescent="0.25">
      <c r="A94" t="str">
        <f>IntermediateMock1!A94</f>
        <v>CYP2B6,rs35303484,rs8192709</v>
      </c>
      <c r="B94" t="str">
        <f>IntermediateMock1!B94</f>
        <v>SP_39.84083</v>
      </c>
      <c r="C94">
        <f>MAX(0,IntermediateMock2!C94)</f>
        <v>3984</v>
      </c>
      <c r="D94">
        <f>MAX(0,IntermediateMock2!D94)</f>
        <v>5710</v>
      </c>
      <c r="E94">
        <f>MAX(0,IntermediateMock2!E94)</f>
        <v>5583</v>
      </c>
      <c r="F94">
        <f>MAX(0,IntermediateMock2!F94)</f>
        <v>4014</v>
      </c>
      <c r="G94">
        <f>MAX(0,IntermediateMock2!G94)</f>
        <v>4075</v>
      </c>
      <c r="H94">
        <f>MAX(0,IntermediateMock2!H94)</f>
        <v>6232</v>
      </c>
      <c r="I94">
        <f>MAX(0,IntermediateMock2!I94)</f>
        <v>4551</v>
      </c>
      <c r="J94">
        <f>MAX(0,IntermediateMock2!J94)</f>
        <v>5354</v>
      </c>
      <c r="K94">
        <f>MAX(0,IntermediateMock2!K94)</f>
        <v>2520</v>
      </c>
      <c r="L94">
        <f>MAX(0,IntermediateMock2!L94)</f>
        <v>5739</v>
      </c>
      <c r="M94">
        <f>MAX(0,IntermediateMock2!M94)</f>
        <v>3481</v>
      </c>
      <c r="N94">
        <f>MAX(0,IntermediateMock2!N94)</f>
        <v>7934</v>
      </c>
      <c r="O94">
        <f>MAX(0,IntermediateMock2!O94)</f>
        <v>4391</v>
      </c>
      <c r="P94">
        <f>MAX(0,IntermediateMock2!P94)</f>
        <v>4243</v>
      </c>
      <c r="Q94">
        <f>MAX(0,IntermediateMock2!Q94)</f>
        <v>4656</v>
      </c>
      <c r="R94">
        <f>MAX(0,IntermediateMock2!R94)</f>
        <v>4785</v>
      </c>
      <c r="S94">
        <f>MAX(0,IntermediateMock2!S94)</f>
        <v>5599</v>
      </c>
      <c r="T94">
        <f>MAX(0,IntermediateMock2!T94)</f>
        <v>4890</v>
      </c>
      <c r="U94">
        <f>MAX(0,IntermediateMock2!U94)</f>
        <v>4326</v>
      </c>
      <c r="V94">
        <f>MAX(0,IntermediateMock2!V94)</f>
        <v>3111</v>
      </c>
      <c r="W94">
        <f>MAX(0,IntermediateMock2!W94)</f>
        <v>3960</v>
      </c>
      <c r="X94">
        <f>MAX(0,IntermediateMock2!X94)</f>
        <v>2871</v>
      </c>
      <c r="Y94">
        <f>MAX(0,IntermediateMock2!Y94)</f>
        <v>4798</v>
      </c>
      <c r="Z94">
        <f>MAX(0,IntermediateMock2!Z94)</f>
        <v>4713</v>
      </c>
      <c r="AA94">
        <f>MAX(0,IntermediateMock2!AA94)</f>
        <v>2360</v>
      </c>
      <c r="AB94">
        <f>MAX(0,IntermediateMock2!AB94)</f>
        <v>2035</v>
      </c>
      <c r="AC94">
        <f>MAX(0,IntermediateMock2!AC94)</f>
        <v>5075</v>
      </c>
      <c r="AD94">
        <f>MAX(0,IntermediateMock2!AD94)</f>
        <v>5081</v>
      </c>
      <c r="AE94">
        <f>MAX(0,IntermediateMock2!AE94)</f>
        <v>3109</v>
      </c>
    </row>
    <row r="95" spans="1:31" x14ac:dyDescent="0.25">
      <c r="A95" t="str">
        <f>IntermediateMock1!A95</f>
        <v>CYP2B6,rs3745274</v>
      </c>
      <c r="B95" t="str">
        <f>IntermediateMock1!B95</f>
        <v>SP_40.27094</v>
      </c>
      <c r="C95">
        <f>MAX(0,IntermediateMock2!C95)</f>
        <v>4235</v>
      </c>
      <c r="D95">
        <f>MAX(0,IntermediateMock2!D95)</f>
        <v>5919</v>
      </c>
      <c r="E95">
        <f>MAX(0,IntermediateMock2!E95)</f>
        <v>6278</v>
      </c>
      <c r="F95">
        <f>MAX(0,IntermediateMock2!F95)</f>
        <v>3981</v>
      </c>
      <c r="G95">
        <f>MAX(0,IntermediateMock2!G95)</f>
        <v>4544</v>
      </c>
      <c r="H95">
        <f>MAX(0,IntermediateMock2!H95)</f>
        <v>5981</v>
      </c>
      <c r="I95">
        <f>MAX(0,IntermediateMock2!I95)</f>
        <v>4872</v>
      </c>
      <c r="J95">
        <f>MAX(0,IntermediateMock2!J95)</f>
        <v>5719</v>
      </c>
      <c r="K95">
        <f>MAX(0,IntermediateMock2!K95)</f>
        <v>3262</v>
      </c>
      <c r="L95">
        <f>MAX(0,IntermediateMock2!L95)</f>
        <v>6976</v>
      </c>
      <c r="M95">
        <f>MAX(0,IntermediateMock2!M95)</f>
        <v>4093</v>
      </c>
      <c r="N95">
        <f>MAX(0,IntermediateMock2!N95)</f>
        <v>8664</v>
      </c>
      <c r="O95">
        <f>MAX(0,IntermediateMock2!O95)</f>
        <v>4182</v>
      </c>
      <c r="P95">
        <f>MAX(0,IntermediateMock2!P95)</f>
        <v>6145</v>
      </c>
      <c r="Q95">
        <f>MAX(0,IntermediateMock2!Q95)</f>
        <v>3575</v>
      </c>
      <c r="R95">
        <f>MAX(0,IntermediateMock2!R95)</f>
        <v>6530</v>
      </c>
      <c r="S95">
        <f>MAX(0,IntermediateMock2!S95)</f>
        <v>5378</v>
      </c>
      <c r="T95">
        <f>MAX(0,IntermediateMock2!T95)</f>
        <v>5340</v>
      </c>
      <c r="U95">
        <f>MAX(0,IntermediateMock2!U95)</f>
        <v>5611</v>
      </c>
      <c r="V95">
        <f>MAX(0,IntermediateMock2!V95)</f>
        <v>2854</v>
      </c>
      <c r="W95">
        <f>MAX(0,IntermediateMock2!W95)</f>
        <v>5713</v>
      </c>
      <c r="X95">
        <f>MAX(0,IntermediateMock2!X95)</f>
        <v>2924</v>
      </c>
      <c r="Y95">
        <f>MAX(0,IntermediateMock2!Y95)</f>
        <v>5037</v>
      </c>
      <c r="Z95">
        <f>MAX(0,IntermediateMock2!Z95)</f>
        <v>4472</v>
      </c>
      <c r="AA95">
        <f>MAX(0,IntermediateMock2!AA95)</f>
        <v>2513</v>
      </c>
      <c r="AB95">
        <f>MAX(0,IntermediateMock2!AB95)</f>
        <v>1719</v>
      </c>
      <c r="AC95">
        <f>MAX(0,IntermediateMock2!AC95)</f>
        <v>6833</v>
      </c>
      <c r="AD95">
        <f>MAX(0,IntermediateMock2!AD95)</f>
        <v>6546</v>
      </c>
      <c r="AE95">
        <f>MAX(0,IntermediateMock2!AE95)</f>
        <v>3993</v>
      </c>
    </row>
    <row r="96" spans="1:31" x14ac:dyDescent="0.25">
      <c r="A96" t="str">
        <f>IntermediateMock1!A96</f>
        <v>CYP2B6,rs2279343</v>
      </c>
      <c r="B96" t="str">
        <f>IntermediateMock1!B96</f>
        <v>SP_41.47028</v>
      </c>
      <c r="C96">
        <f>MAX(0,IntermediateMock2!C96)</f>
        <v>4471</v>
      </c>
      <c r="D96">
        <f>MAX(0,IntermediateMock2!D96)</f>
        <v>6355</v>
      </c>
      <c r="E96">
        <f>MAX(0,IntermediateMock2!E96)</f>
        <v>7025</v>
      </c>
      <c r="F96">
        <f>MAX(0,IntermediateMock2!F96)</f>
        <v>4989</v>
      </c>
      <c r="G96">
        <f>MAX(0,IntermediateMock2!G96)</f>
        <v>7261</v>
      </c>
      <c r="H96">
        <f>MAX(0,IntermediateMock2!H96)</f>
        <v>8688</v>
      </c>
      <c r="I96">
        <f>MAX(0,IntermediateMock2!I96)</f>
        <v>6093</v>
      </c>
      <c r="J96">
        <f>MAX(0,IntermediateMock2!J96)</f>
        <v>8229</v>
      </c>
      <c r="K96">
        <f>MAX(0,IntermediateMock2!K96)</f>
        <v>4742</v>
      </c>
      <c r="L96">
        <f>MAX(0,IntermediateMock2!L96)</f>
        <v>7354</v>
      </c>
      <c r="M96">
        <f>MAX(0,IntermediateMock2!M96)</f>
        <v>4022</v>
      </c>
      <c r="N96">
        <f>MAX(0,IntermediateMock2!N96)</f>
        <v>8892</v>
      </c>
      <c r="O96">
        <f>MAX(0,IntermediateMock2!O96)</f>
        <v>5461</v>
      </c>
      <c r="P96">
        <f>MAX(0,IntermediateMock2!P96)</f>
        <v>5371</v>
      </c>
      <c r="Q96">
        <f>MAX(0,IntermediateMock2!Q96)</f>
        <v>3819</v>
      </c>
      <c r="R96">
        <f>MAX(0,IntermediateMock2!R96)</f>
        <v>7262</v>
      </c>
      <c r="S96">
        <f>MAX(0,IntermediateMock2!S96)</f>
        <v>4544</v>
      </c>
      <c r="T96">
        <f>MAX(0,IntermediateMock2!T96)</f>
        <v>6621</v>
      </c>
      <c r="U96">
        <f>MAX(0,IntermediateMock2!U96)</f>
        <v>5833</v>
      </c>
      <c r="V96">
        <f>MAX(0,IntermediateMock2!V96)</f>
        <v>3403</v>
      </c>
      <c r="W96">
        <f>MAX(0,IntermediateMock2!W96)</f>
        <v>6880</v>
      </c>
      <c r="X96">
        <f>MAX(0,IntermediateMock2!X96)</f>
        <v>3228</v>
      </c>
      <c r="Y96">
        <f>MAX(0,IntermediateMock2!Y96)</f>
        <v>5457</v>
      </c>
      <c r="Z96">
        <f>MAX(0,IntermediateMock2!Z96)</f>
        <v>5270</v>
      </c>
      <c r="AA96">
        <f>MAX(0,IntermediateMock2!AA96)</f>
        <v>3921</v>
      </c>
      <c r="AB96">
        <f>MAX(0,IntermediateMock2!AB96)</f>
        <v>1791</v>
      </c>
      <c r="AC96">
        <f>MAX(0,IntermediateMock2!AC96)</f>
        <v>6443</v>
      </c>
      <c r="AD96">
        <f>MAX(0,IntermediateMock2!AD96)</f>
        <v>7962</v>
      </c>
      <c r="AE96">
        <f>MAX(0,IntermediateMock2!AE96)</f>
        <v>3479</v>
      </c>
    </row>
    <row r="97" spans="1:31" x14ac:dyDescent="0.25">
      <c r="A97" t="str">
        <f>IntermediateMock1!A97</f>
        <v>CYP2B6,rs28399499</v>
      </c>
      <c r="B97" t="str">
        <f>IntermediateMock1!B97</f>
        <v>SP_42.115442</v>
      </c>
      <c r="C97">
        <f>MAX(0,IntermediateMock2!C97)</f>
        <v>3984</v>
      </c>
      <c r="D97">
        <f>MAX(0,IntermediateMock2!D97)</f>
        <v>7059</v>
      </c>
      <c r="E97">
        <f>MAX(0,IntermediateMock2!E97)</f>
        <v>5286</v>
      </c>
      <c r="F97">
        <f>MAX(0,IntermediateMock2!F97)</f>
        <v>4108</v>
      </c>
      <c r="G97">
        <f>MAX(0,IntermediateMock2!G97)</f>
        <v>4725</v>
      </c>
      <c r="H97">
        <f>MAX(0,IntermediateMock2!H97)</f>
        <v>6910</v>
      </c>
      <c r="I97">
        <f>MAX(0,IntermediateMock2!I97)</f>
        <v>5415</v>
      </c>
      <c r="J97">
        <f>MAX(0,IntermediateMock2!J97)</f>
        <v>7037</v>
      </c>
      <c r="K97">
        <f>MAX(0,IntermediateMock2!K97)</f>
        <v>3111</v>
      </c>
      <c r="L97">
        <f>MAX(0,IntermediateMock2!L97)</f>
        <v>6663</v>
      </c>
      <c r="M97">
        <f>MAX(0,IntermediateMock2!M97)</f>
        <v>3722</v>
      </c>
      <c r="N97">
        <f>MAX(0,IntermediateMock2!N97)</f>
        <v>8420</v>
      </c>
      <c r="O97">
        <f>MAX(0,IntermediateMock2!O97)</f>
        <v>4659</v>
      </c>
      <c r="P97">
        <f>MAX(0,IntermediateMock2!P97)</f>
        <v>6268</v>
      </c>
      <c r="Q97">
        <f>MAX(0,IntermediateMock2!Q97)</f>
        <v>4647</v>
      </c>
      <c r="R97">
        <f>MAX(0,IntermediateMock2!R97)</f>
        <v>7644</v>
      </c>
      <c r="S97">
        <f>MAX(0,IntermediateMock2!S97)</f>
        <v>6322</v>
      </c>
      <c r="T97">
        <f>MAX(0,IntermediateMock2!T97)</f>
        <v>6287</v>
      </c>
      <c r="U97">
        <f>MAX(0,IntermediateMock2!U97)</f>
        <v>6266</v>
      </c>
      <c r="V97">
        <f>MAX(0,IntermediateMock2!V97)</f>
        <v>4389</v>
      </c>
      <c r="W97">
        <f>MAX(0,IntermediateMock2!W97)</f>
        <v>4343</v>
      </c>
      <c r="X97">
        <f>MAX(0,IntermediateMock2!X97)</f>
        <v>3899</v>
      </c>
      <c r="Y97">
        <f>MAX(0,IntermediateMock2!Y97)</f>
        <v>5511</v>
      </c>
      <c r="Z97">
        <f>MAX(0,IntermediateMock2!Z97)</f>
        <v>3707</v>
      </c>
      <c r="AA97">
        <f>MAX(0,IntermediateMock2!AA97)</f>
        <v>2846</v>
      </c>
      <c r="AB97">
        <f>MAX(0,IntermediateMock2!AB97)</f>
        <v>1951</v>
      </c>
      <c r="AC97">
        <f>MAX(0,IntermediateMock2!AC97)</f>
        <v>4431</v>
      </c>
      <c r="AD97">
        <f>MAX(0,IntermediateMock2!AD97)</f>
        <v>6385</v>
      </c>
      <c r="AE97">
        <f>MAX(0,IntermediateMock2!AE97)</f>
        <v>3621</v>
      </c>
    </row>
    <row r="98" spans="1:31" x14ac:dyDescent="0.25">
      <c r="A98" t="str">
        <f>IntermediateMock1!A98</f>
        <v>CYP2B6,rs34097093</v>
      </c>
      <c r="B98" t="str">
        <f>IntermediateMock1!B98</f>
        <v>SP_42.25147</v>
      </c>
      <c r="C98">
        <f>MAX(0,IntermediateMock2!C98)</f>
        <v>3648</v>
      </c>
      <c r="D98">
        <f>MAX(0,IntermediateMock2!D98)</f>
        <v>5061</v>
      </c>
      <c r="E98">
        <f>MAX(0,IntermediateMock2!E98)</f>
        <v>6398</v>
      </c>
      <c r="F98">
        <f>MAX(0,IntermediateMock2!F98)</f>
        <v>4501</v>
      </c>
      <c r="G98">
        <f>MAX(0,IntermediateMock2!G98)</f>
        <v>4810</v>
      </c>
      <c r="H98">
        <f>MAX(0,IntermediateMock2!H98)</f>
        <v>5975</v>
      </c>
      <c r="I98">
        <f>MAX(0,IntermediateMock2!I98)</f>
        <v>4893</v>
      </c>
      <c r="J98">
        <f>MAX(0,IntermediateMock2!J98)</f>
        <v>7562</v>
      </c>
      <c r="K98">
        <f>MAX(0,IntermediateMock2!K98)</f>
        <v>3538</v>
      </c>
      <c r="L98">
        <f>MAX(0,IntermediateMock2!L98)</f>
        <v>6333</v>
      </c>
      <c r="M98">
        <f>MAX(0,IntermediateMock2!M98)</f>
        <v>3762</v>
      </c>
      <c r="N98">
        <f>MAX(0,IntermediateMock2!N98)</f>
        <v>8074</v>
      </c>
      <c r="O98">
        <f>MAX(0,IntermediateMock2!O98)</f>
        <v>5793</v>
      </c>
      <c r="P98">
        <f>MAX(0,IntermediateMock2!P98)</f>
        <v>5097</v>
      </c>
      <c r="Q98">
        <f>MAX(0,IntermediateMock2!Q98)</f>
        <v>4717</v>
      </c>
      <c r="R98">
        <f>MAX(0,IntermediateMock2!R98)</f>
        <v>6402</v>
      </c>
      <c r="S98">
        <f>MAX(0,IntermediateMock2!S98)</f>
        <v>5467</v>
      </c>
      <c r="T98">
        <f>MAX(0,IntermediateMock2!T98)</f>
        <v>5603</v>
      </c>
      <c r="U98">
        <f>MAX(0,IntermediateMock2!U98)</f>
        <v>5867</v>
      </c>
      <c r="V98">
        <f>MAX(0,IntermediateMock2!V98)</f>
        <v>3370</v>
      </c>
      <c r="W98">
        <f>MAX(0,IntermediateMock2!W98)</f>
        <v>3926</v>
      </c>
      <c r="X98">
        <f>MAX(0,IntermediateMock2!X98)</f>
        <v>3950</v>
      </c>
      <c r="Y98">
        <f>MAX(0,IntermediateMock2!Y98)</f>
        <v>5107</v>
      </c>
      <c r="Z98">
        <f>MAX(0,IntermediateMock2!Z98)</f>
        <v>4659</v>
      </c>
      <c r="AA98">
        <f>MAX(0,IntermediateMock2!AA98)</f>
        <v>2984</v>
      </c>
      <c r="AB98">
        <f>MAX(0,IntermediateMock2!AB98)</f>
        <v>1889</v>
      </c>
      <c r="AC98">
        <f>MAX(0,IntermediateMock2!AC98)</f>
        <v>6515</v>
      </c>
      <c r="AD98">
        <f>MAX(0,IntermediateMock2!AD98)</f>
        <v>6026</v>
      </c>
      <c r="AE98">
        <f>MAX(0,IntermediateMock2!AE98)</f>
        <v>3318</v>
      </c>
    </row>
    <row r="99" spans="1:31" x14ac:dyDescent="0.25">
      <c r="A99" t="str">
        <f>IntermediateMock1!A99</f>
        <v>CYP2B6,rs3211371</v>
      </c>
      <c r="B99" t="str">
        <f>IntermediateMock1!B99</f>
        <v>SP_5.205375</v>
      </c>
      <c r="C99">
        <f>MAX(0,IntermediateMock2!C99)</f>
        <v>3698</v>
      </c>
      <c r="D99">
        <f>MAX(0,IntermediateMock2!D99)</f>
        <v>6219</v>
      </c>
      <c r="E99">
        <f>MAX(0,IntermediateMock2!E99)</f>
        <v>5049</v>
      </c>
      <c r="F99">
        <f>MAX(0,IntermediateMock2!F99)</f>
        <v>2960</v>
      </c>
      <c r="G99">
        <f>MAX(0,IntermediateMock2!G99)</f>
        <v>3459</v>
      </c>
      <c r="H99">
        <f>MAX(0,IntermediateMock2!H99)</f>
        <v>5187</v>
      </c>
      <c r="I99">
        <f>MAX(0,IntermediateMock2!I99)</f>
        <v>4501</v>
      </c>
      <c r="J99">
        <f>MAX(0,IntermediateMock2!J99)</f>
        <v>5923</v>
      </c>
      <c r="K99">
        <f>MAX(0,IntermediateMock2!K99)</f>
        <v>2548</v>
      </c>
      <c r="L99">
        <f>MAX(0,IntermediateMock2!L99)</f>
        <v>4905</v>
      </c>
      <c r="M99">
        <f>MAX(0,IntermediateMock2!M99)</f>
        <v>3227</v>
      </c>
      <c r="N99">
        <f>MAX(0,IntermediateMock2!N99)</f>
        <v>6944</v>
      </c>
      <c r="O99">
        <f>MAX(0,IntermediateMock2!O99)</f>
        <v>4093</v>
      </c>
      <c r="P99">
        <f>MAX(0,IntermediateMock2!P99)</f>
        <v>5006</v>
      </c>
      <c r="Q99">
        <f>MAX(0,IntermediateMock2!Q99)</f>
        <v>3698</v>
      </c>
      <c r="R99">
        <f>MAX(0,IntermediateMock2!R99)</f>
        <v>4279</v>
      </c>
      <c r="S99">
        <f>MAX(0,IntermediateMock2!S99)</f>
        <v>5069</v>
      </c>
      <c r="T99">
        <f>MAX(0,IntermediateMock2!T99)</f>
        <v>5648</v>
      </c>
      <c r="U99">
        <f>MAX(0,IntermediateMock2!U99)</f>
        <v>4875</v>
      </c>
      <c r="V99">
        <f>MAX(0,IntermediateMock2!V99)</f>
        <v>2944</v>
      </c>
      <c r="W99">
        <f>MAX(0,IntermediateMock2!W99)</f>
        <v>3572</v>
      </c>
      <c r="X99">
        <f>MAX(0,IntermediateMock2!X99)</f>
        <v>2806</v>
      </c>
      <c r="Y99">
        <f>MAX(0,IntermediateMock2!Y99)</f>
        <v>4635</v>
      </c>
      <c r="Z99">
        <f>MAX(0,IntermediateMock2!Z99)</f>
        <v>4368</v>
      </c>
      <c r="AA99">
        <f>MAX(0,IntermediateMock2!AA99)</f>
        <v>1931</v>
      </c>
      <c r="AB99">
        <f>MAX(0,IntermediateMock2!AB99)</f>
        <v>1928</v>
      </c>
      <c r="AC99">
        <f>MAX(0,IntermediateMock2!AC99)</f>
        <v>4495</v>
      </c>
      <c r="AD99">
        <f>MAX(0,IntermediateMock2!AD99)</f>
        <v>5655</v>
      </c>
      <c r="AE99">
        <f>MAX(0,IntermediateMock2!AE99)</f>
        <v>2353</v>
      </c>
    </row>
    <row r="100" spans="1:31" x14ac:dyDescent="0.25">
      <c r="A100" t="str">
        <f>IntermediateMock1!A100</f>
        <v>APOE,rs429358</v>
      </c>
      <c r="B100" t="str">
        <f>IntermediateMock1!B100</f>
        <v>SP_44.27778</v>
      </c>
      <c r="C100">
        <f>MAX(0,IntermediateMock2!C100)</f>
        <v>1504</v>
      </c>
      <c r="D100">
        <f>MAX(0,IntermediateMock2!D100)</f>
        <v>3439</v>
      </c>
      <c r="E100">
        <f>MAX(0,IntermediateMock2!E100)</f>
        <v>2357</v>
      </c>
      <c r="F100">
        <f>MAX(0,IntermediateMock2!F100)</f>
        <v>1620</v>
      </c>
      <c r="G100">
        <f>MAX(0,IntermediateMock2!G100)</f>
        <v>2144</v>
      </c>
      <c r="H100">
        <f>MAX(0,IntermediateMock2!H100)</f>
        <v>2016</v>
      </c>
      <c r="I100">
        <f>MAX(0,IntermediateMock2!I100)</f>
        <v>2587</v>
      </c>
      <c r="J100">
        <f>MAX(0,IntermediateMock2!J100)</f>
        <v>1460</v>
      </c>
      <c r="K100">
        <f>MAX(0,IntermediateMock2!K100)</f>
        <v>1401</v>
      </c>
      <c r="L100">
        <f>MAX(0,IntermediateMock2!L100)</f>
        <v>2987</v>
      </c>
      <c r="M100">
        <f>MAX(0,IntermediateMock2!M100)</f>
        <v>1918</v>
      </c>
      <c r="N100">
        <f>MAX(0,IntermediateMock2!N100)</f>
        <v>4085</v>
      </c>
      <c r="O100">
        <f>MAX(0,IntermediateMock2!O100)</f>
        <v>2151</v>
      </c>
      <c r="P100">
        <f>MAX(0,IntermediateMock2!P100)</f>
        <v>3156</v>
      </c>
      <c r="Q100">
        <f>MAX(0,IntermediateMock2!Q100)</f>
        <v>1877</v>
      </c>
      <c r="R100">
        <f>MAX(0,IntermediateMock2!R100)</f>
        <v>2500</v>
      </c>
      <c r="S100">
        <f>MAX(0,IntermediateMock2!S100)</f>
        <v>2868</v>
      </c>
      <c r="T100">
        <f>MAX(0,IntermediateMock2!T100)</f>
        <v>2624</v>
      </c>
      <c r="U100">
        <f>MAX(0,IntermediateMock2!U100)</f>
        <v>1373</v>
      </c>
      <c r="V100">
        <f>MAX(0,IntermediateMock2!V100)</f>
        <v>1044</v>
      </c>
      <c r="W100">
        <f>MAX(0,IntermediateMock2!W100)</f>
        <v>2970</v>
      </c>
      <c r="X100">
        <f>MAX(0,IntermediateMock2!X100)</f>
        <v>1490</v>
      </c>
      <c r="Y100">
        <f>MAX(0,IntermediateMock2!Y100)</f>
        <v>2752</v>
      </c>
      <c r="Z100">
        <f>MAX(0,IntermediateMock2!Z100)</f>
        <v>1765</v>
      </c>
      <c r="AA100">
        <f>MAX(0,IntermediateMock2!AA100)</f>
        <v>1466</v>
      </c>
      <c r="AB100">
        <f>MAX(0,IntermediateMock2!AB100)</f>
        <v>1006</v>
      </c>
      <c r="AC100">
        <f>MAX(0,IntermediateMock2!AC100)</f>
        <v>2104</v>
      </c>
      <c r="AD100">
        <f>MAX(0,IntermediateMock2!AD100)</f>
        <v>2054</v>
      </c>
      <c r="AE100">
        <f>MAX(0,IntermediateMock2!AE100)</f>
        <v>1012</v>
      </c>
    </row>
    <row r="101" spans="1:31" x14ac:dyDescent="0.25">
      <c r="A101" t="str">
        <f>IntermediateMock1!A101</f>
        <v>APOE,rs7412</v>
      </c>
      <c r="B101" t="str">
        <f>IntermediateMock1!B101</f>
        <v>SP_44.22497</v>
      </c>
      <c r="C101">
        <f>MAX(0,IntermediateMock2!C101)</f>
        <v>1670</v>
      </c>
      <c r="D101">
        <f>MAX(0,IntermediateMock2!D101)</f>
        <v>2492</v>
      </c>
      <c r="E101">
        <f>MAX(0,IntermediateMock2!E101)</f>
        <v>2331</v>
      </c>
      <c r="F101">
        <f>MAX(0,IntermediateMock2!F101)</f>
        <v>1750</v>
      </c>
      <c r="G101">
        <f>MAX(0,IntermediateMock2!G101)</f>
        <v>1914</v>
      </c>
      <c r="H101">
        <f>MAX(0,IntermediateMock2!H101)</f>
        <v>2825</v>
      </c>
      <c r="I101">
        <f>MAX(0,IntermediateMock2!I101)</f>
        <v>2088</v>
      </c>
      <c r="J101">
        <f>MAX(0,IntermediateMock2!J101)</f>
        <v>2472</v>
      </c>
      <c r="K101">
        <f>MAX(0,IntermediateMock2!K101)</f>
        <v>1385</v>
      </c>
      <c r="L101">
        <f>MAX(0,IntermediateMock2!L101)</f>
        <v>2330</v>
      </c>
      <c r="M101">
        <f>MAX(0,IntermediateMock2!M101)</f>
        <v>1616</v>
      </c>
      <c r="N101">
        <f>MAX(0,IntermediateMock2!N101)</f>
        <v>3209</v>
      </c>
      <c r="O101">
        <f>MAX(0,IntermediateMock2!O101)</f>
        <v>2033</v>
      </c>
      <c r="P101">
        <f>MAX(0,IntermediateMock2!P101)</f>
        <v>2178</v>
      </c>
      <c r="Q101">
        <f>MAX(0,IntermediateMock2!Q101)</f>
        <v>1599</v>
      </c>
      <c r="R101">
        <f>MAX(0,IntermediateMock2!R101)</f>
        <v>2444</v>
      </c>
      <c r="S101">
        <f>MAX(0,IntermediateMock2!S101)</f>
        <v>2127</v>
      </c>
      <c r="T101">
        <f>MAX(0,IntermediateMock2!T101)</f>
        <v>2540</v>
      </c>
      <c r="U101">
        <f>MAX(0,IntermediateMock2!U101)</f>
        <v>2276</v>
      </c>
      <c r="V101">
        <f>MAX(0,IntermediateMock2!V101)</f>
        <v>1383</v>
      </c>
      <c r="W101">
        <f>MAX(0,IntermediateMock2!W101)</f>
        <v>1962</v>
      </c>
      <c r="X101">
        <f>MAX(0,IntermediateMock2!X101)</f>
        <v>1156</v>
      </c>
      <c r="Y101">
        <f>MAX(0,IntermediateMock2!Y101)</f>
        <v>2014</v>
      </c>
      <c r="Z101">
        <f>MAX(0,IntermediateMock2!Z101)</f>
        <v>1719</v>
      </c>
      <c r="AA101">
        <f>MAX(0,IntermediateMock2!AA101)</f>
        <v>1105</v>
      </c>
      <c r="AB101">
        <f>MAX(0,IntermediateMock2!AB101)</f>
        <v>731</v>
      </c>
      <c r="AC101">
        <f>MAX(0,IntermediateMock2!AC101)</f>
        <v>2016</v>
      </c>
      <c r="AD101">
        <f>MAX(0,IntermediateMock2!AD101)</f>
        <v>2618</v>
      </c>
      <c r="AE101">
        <f>MAX(0,IntermediateMock2!AE101)</f>
        <v>1365</v>
      </c>
    </row>
    <row r="102" spans="1:31" x14ac:dyDescent="0.25">
      <c r="A102" t="str">
        <f>IntermediateMock1!A102</f>
        <v>COMT,rs4680</v>
      </c>
      <c r="B102" t="str">
        <f>IntermediateMock1!B102</f>
        <v>SP_10.14837m</v>
      </c>
      <c r="C102">
        <f>MAX(0,IntermediateMock2!C102)</f>
        <v>1711</v>
      </c>
      <c r="D102">
        <f>MAX(0,IntermediateMock2!D102)</f>
        <v>3927</v>
      </c>
      <c r="E102">
        <f>MAX(0,IntermediateMock2!E102)</f>
        <v>3077</v>
      </c>
      <c r="F102">
        <f>MAX(0,IntermediateMock2!F102)</f>
        <v>2549</v>
      </c>
      <c r="G102">
        <f>MAX(0,IntermediateMock2!G102)</f>
        <v>3265</v>
      </c>
      <c r="H102">
        <f>MAX(0,IntermediateMock2!H102)</f>
        <v>3327</v>
      </c>
      <c r="I102">
        <f>MAX(0,IntermediateMock2!I102)</f>
        <v>2131</v>
      </c>
      <c r="J102">
        <f>MAX(0,IntermediateMock2!J102)</f>
        <v>4177</v>
      </c>
      <c r="K102">
        <f>MAX(0,IntermediateMock2!K102)</f>
        <v>2174</v>
      </c>
      <c r="L102">
        <f>MAX(0,IntermediateMock2!L102)</f>
        <v>3264</v>
      </c>
      <c r="M102">
        <f>MAX(0,IntermediateMock2!M102)</f>
        <v>1828</v>
      </c>
      <c r="N102">
        <f>MAX(0,IntermediateMock2!N102)</f>
        <v>4337</v>
      </c>
      <c r="O102">
        <f>MAX(0,IntermediateMock2!O102)</f>
        <v>2834</v>
      </c>
      <c r="P102">
        <f>MAX(0,IntermediateMock2!P102)</f>
        <v>2854</v>
      </c>
      <c r="Q102">
        <f>MAX(0,IntermediateMock2!Q102)</f>
        <v>2702</v>
      </c>
      <c r="R102">
        <f>MAX(0,IntermediateMock2!R102)</f>
        <v>3121</v>
      </c>
      <c r="S102">
        <f>MAX(0,IntermediateMock2!S102)</f>
        <v>3394</v>
      </c>
      <c r="T102">
        <f>MAX(0,IntermediateMock2!T102)</f>
        <v>3904</v>
      </c>
      <c r="U102">
        <f>MAX(0,IntermediateMock2!U102)</f>
        <v>3934</v>
      </c>
      <c r="V102">
        <f>MAX(0,IntermediateMock2!V102)</f>
        <v>1877</v>
      </c>
      <c r="W102">
        <f>MAX(0,IntermediateMock2!W102)</f>
        <v>2476</v>
      </c>
      <c r="X102">
        <f>MAX(0,IntermediateMock2!X102)</f>
        <v>1741</v>
      </c>
      <c r="Y102">
        <f>MAX(0,IntermediateMock2!Y102)</f>
        <v>2886</v>
      </c>
      <c r="Z102">
        <f>MAX(0,IntermediateMock2!Z102)</f>
        <v>2189</v>
      </c>
      <c r="AA102">
        <f>MAX(0,IntermediateMock2!AA102)</f>
        <v>1538</v>
      </c>
      <c r="AB102">
        <f>MAX(0,IntermediateMock2!AB102)</f>
        <v>1406</v>
      </c>
      <c r="AC102">
        <f>MAX(0,IntermediateMock2!AC102)</f>
        <v>2697</v>
      </c>
      <c r="AD102">
        <f>MAX(0,IntermediateMock2!AD102)</f>
        <v>2570</v>
      </c>
      <c r="AE102">
        <f>MAX(0,IntermediateMock2!AE102)</f>
        <v>1901</v>
      </c>
    </row>
    <row r="103" spans="1:31" x14ac:dyDescent="0.25">
      <c r="A103" t="str">
        <f>IntermediateMock1!A103</f>
        <v>CYP2D6,rs1135840,CYP2D6_cnv</v>
      </c>
      <c r="B103" t="str">
        <f>IntermediateMock1!B103</f>
        <v>SP_47.1.274977</v>
      </c>
      <c r="C103">
        <f>MAX(0,IntermediateMock2!C103)</f>
        <v>3556</v>
      </c>
      <c r="D103">
        <f>MAX(0,IntermediateMock2!D103)</f>
        <v>5926</v>
      </c>
      <c r="E103">
        <f>MAX(0,IntermediateMock2!E103)</f>
        <v>6441</v>
      </c>
      <c r="F103">
        <f>MAX(0,IntermediateMock2!F103)</f>
        <v>5887</v>
      </c>
      <c r="G103">
        <f>MAX(0,IntermediateMock2!G103)</f>
        <v>6471</v>
      </c>
      <c r="H103">
        <f>MAX(0,IntermediateMock2!H103)</f>
        <v>5746</v>
      </c>
      <c r="I103">
        <f>MAX(0,IntermediateMock2!I103)</f>
        <v>4588</v>
      </c>
      <c r="J103">
        <f>MAX(0,IntermediateMock2!J103)</f>
        <v>7033</v>
      </c>
      <c r="K103">
        <f>MAX(0,IntermediateMock2!K103)</f>
        <v>1226</v>
      </c>
      <c r="L103">
        <f>MAX(0,IntermediateMock2!L103)</f>
        <v>5575</v>
      </c>
      <c r="M103">
        <f>MAX(0,IntermediateMock2!M103)</f>
        <v>4382</v>
      </c>
      <c r="N103">
        <f>MAX(0,IntermediateMock2!N103)</f>
        <v>13996</v>
      </c>
      <c r="O103">
        <f>MAX(0,IntermediateMock2!O103)</f>
        <v>7142</v>
      </c>
      <c r="P103">
        <f>MAX(0,IntermediateMock2!P103)</f>
        <v>4401</v>
      </c>
      <c r="Q103">
        <f>MAX(0,IntermediateMock2!Q103)</f>
        <v>3386</v>
      </c>
      <c r="R103">
        <f>MAX(0,IntermediateMock2!R103)</f>
        <v>3021</v>
      </c>
      <c r="S103">
        <f>MAX(0,IntermediateMock2!S103)</f>
        <v>6263</v>
      </c>
      <c r="T103">
        <f>MAX(0,IntermediateMock2!T103)</f>
        <v>5389</v>
      </c>
      <c r="U103">
        <f>MAX(0,IntermediateMock2!U103)</f>
        <v>3463</v>
      </c>
      <c r="V103">
        <f>MAX(0,IntermediateMock2!V103)</f>
        <v>1617</v>
      </c>
      <c r="W103">
        <f>MAX(0,IntermediateMock2!W103)</f>
        <v>4849</v>
      </c>
      <c r="X103">
        <f>MAX(0,IntermediateMock2!X103)</f>
        <v>6339</v>
      </c>
      <c r="Y103">
        <f>MAX(0,IntermediateMock2!Y103)</f>
        <v>5350</v>
      </c>
      <c r="Z103">
        <f>MAX(0,IntermediateMock2!Z103)</f>
        <v>1158</v>
      </c>
      <c r="AA103">
        <f>MAX(0,IntermediateMock2!AA103)</f>
        <v>2576</v>
      </c>
      <c r="AB103">
        <f>MAX(0,IntermediateMock2!AB103)</f>
        <v>1596</v>
      </c>
      <c r="AC103">
        <f>MAX(0,IntermediateMock2!AC103)</f>
        <v>4040</v>
      </c>
      <c r="AD103">
        <f>MAX(0,IntermediateMock2!AD103)</f>
        <v>3805</v>
      </c>
      <c r="AE103">
        <f>MAX(0,IntermediateMock2!AE103)</f>
        <v>4909</v>
      </c>
    </row>
    <row r="104" spans="1:31" x14ac:dyDescent="0.25">
      <c r="A104" t="str">
        <f>IntermediateMock1!A104</f>
        <v>CYP2D6,CYP2D6_cnv</v>
      </c>
      <c r="B104" t="str">
        <f>IntermediateMock1!B104</f>
        <v>CYP2D6_cnv_s1_1.1.130325</v>
      </c>
      <c r="C104">
        <f>MAX(0,IntermediateMock2!C104)</f>
        <v>1580</v>
      </c>
      <c r="D104">
        <f>MAX(0,IntermediateMock2!D104)</f>
        <v>2566</v>
      </c>
      <c r="E104">
        <f>MAX(0,IntermediateMock2!E104)</f>
        <v>3541</v>
      </c>
      <c r="F104">
        <f>MAX(0,IntermediateMock2!F104)</f>
        <v>898</v>
      </c>
      <c r="G104">
        <f>MAX(0,IntermediateMock2!G104)</f>
        <v>3917</v>
      </c>
      <c r="H104">
        <f>MAX(0,IntermediateMock2!H104)</f>
        <v>5843</v>
      </c>
      <c r="I104">
        <f>MAX(0,IntermediateMock2!I104)</f>
        <v>2771</v>
      </c>
      <c r="J104">
        <f>MAX(0,IntermediateMock2!J104)</f>
        <v>2917</v>
      </c>
      <c r="K104">
        <f>MAX(0,IntermediateMock2!K104)</f>
        <v>1307</v>
      </c>
      <c r="L104">
        <f>MAX(0,IntermediateMock2!L104)</f>
        <v>6331</v>
      </c>
      <c r="M104">
        <f>MAX(0,IntermediateMock2!M104)</f>
        <v>0</v>
      </c>
      <c r="N104">
        <f>MAX(0,IntermediateMock2!N104)</f>
        <v>4299</v>
      </c>
      <c r="O104">
        <f>MAX(0,IntermediateMock2!O104)</f>
        <v>2306</v>
      </c>
      <c r="P104">
        <f>MAX(0,IntermediateMock2!P104)</f>
        <v>1881</v>
      </c>
      <c r="Q104">
        <f>MAX(0,IntermediateMock2!Q104)</f>
        <v>2133</v>
      </c>
      <c r="R104">
        <f>MAX(0,IntermediateMock2!R104)</f>
        <v>4261</v>
      </c>
      <c r="S104">
        <f>MAX(0,IntermediateMock2!S104)</f>
        <v>3620</v>
      </c>
      <c r="T104">
        <f>MAX(0,IntermediateMock2!T104)</f>
        <v>1462</v>
      </c>
      <c r="U104">
        <f>MAX(0,IntermediateMock2!U104)</f>
        <v>2946</v>
      </c>
      <c r="V104">
        <f>MAX(0,IntermediateMock2!V104)</f>
        <v>1247</v>
      </c>
      <c r="W104">
        <f>MAX(0,IntermediateMock2!W104)</f>
        <v>3710</v>
      </c>
      <c r="X104">
        <f>MAX(0,IntermediateMock2!X104)</f>
        <v>1544</v>
      </c>
      <c r="Y104">
        <f>MAX(0,IntermediateMock2!Y104)</f>
        <v>121</v>
      </c>
      <c r="Z104">
        <f>MAX(0,IntermediateMock2!Z104)</f>
        <v>2332</v>
      </c>
      <c r="AA104">
        <f>MAX(0,IntermediateMock2!AA104)</f>
        <v>513</v>
      </c>
      <c r="AB104">
        <f>MAX(0,IntermediateMock2!AB104)</f>
        <v>1015</v>
      </c>
      <c r="AC104">
        <f>MAX(0,IntermediateMock2!AC104)</f>
        <v>2046</v>
      </c>
      <c r="AD104">
        <f>MAX(0,IntermediateMock2!AD104)</f>
        <v>4156</v>
      </c>
      <c r="AE104">
        <f>MAX(0,IntermediateMock2!AE104)</f>
        <v>2287</v>
      </c>
    </row>
    <row r="105" spans="1:31" x14ac:dyDescent="0.25">
      <c r="A105" t="str">
        <f>IntermediateMock1!A105</f>
        <v>CYP2D6,rs59421388,CYP2D6_cnv</v>
      </c>
      <c r="B105" t="str">
        <f>IntermediateMock1!B105</f>
        <v>SP_47.2.278149</v>
      </c>
      <c r="C105">
        <f>MAX(0,IntermediateMock2!C105)</f>
        <v>3198</v>
      </c>
      <c r="D105">
        <f>MAX(0,IntermediateMock2!D105)</f>
        <v>1386</v>
      </c>
      <c r="E105">
        <f>MAX(0,IntermediateMock2!E105)</f>
        <v>1920</v>
      </c>
      <c r="F105">
        <f>MAX(0,IntermediateMock2!F105)</f>
        <v>4057</v>
      </c>
      <c r="G105">
        <f>MAX(0,IntermediateMock2!G105)</f>
        <v>4297</v>
      </c>
      <c r="H105">
        <f>MAX(0,IntermediateMock2!H105)</f>
        <v>5664</v>
      </c>
      <c r="I105">
        <f>MAX(0,IntermediateMock2!I105)</f>
        <v>6684</v>
      </c>
      <c r="J105">
        <f>MAX(0,IntermediateMock2!J105)</f>
        <v>7716</v>
      </c>
      <c r="K105">
        <f>MAX(0,IntermediateMock2!K105)</f>
        <v>2778</v>
      </c>
      <c r="L105">
        <f>MAX(0,IntermediateMock2!L105)</f>
        <v>3511</v>
      </c>
      <c r="M105">
        <f>MAX(0,IntermediateMock2!M105)</f>
        <v>2149</v>
      </c>
      <c r="N105">
        <f>MAX(0,IntermediateMock2!N105)</f>
        <v>10397</v>
      </c>
      <c r="O105">
        <f>MAX(0,IntermediateMock2!O105)</f>
        <v>6747</v>
      </c>
      <c r="P105">
        <f>MAX(0,IntermediateMock2!P105)</f>
        <v>4958</v>
      </c>
      <c r="Q105">
        <f>MAX(0,IntermediateMock2!Q105)</f>
        <v>5990</v>
      </c>
      <c r="R105">
        <f>MAX(0,IntermediateMock2!R105)</f>
        <v>6540</v>
      </c>
      <c r="S105">
        <f>MAX(0,IntermediateMock2!S105)</f>
        <v>5920</v>
      </c>
      <c r="T105">
        <f>MAX(0,IntermediateMock2!T105)</f>
        <v>3561</v>
      </c>
      <c r="U105">
        <f>MAX(0,IntermediateMock2!U105)</f>
        <v>7685</v>
      </c>
      <c r="V105">
        <f>MAX(0,IntermediateMock2!V105)</f>
        <v>3432</v>
      </c>
      <c r="W105">
        <f>MAX(0,IntermediateMock2!W105)</f>
        <v>5261</v>
      </c>
      <c r="X105">
        <f>MAX(0,IntermediateMock2!X105)</f>
        <v>3807</v>
      </c>
      <c r="Y105">
        <f>MAX(0,IntermediateMock2!Y105)</f>
        <v>8347</v>
      </c>
      <c r="Z105">
        <f>MAX(0,IntermediateMock2!Z105)</f>
        <v>3607</v>
      </c>
      <c r="AA105">
        <f>MAX(0,IntermediateMock2!AA105)</f>
        <v>2164</v>
      </c>
      <c r="AB105">
        <f>MAX(0,IntermediateMock2!AB105)</f>
        <v>2371</v>
      </c>
      <c r="AC105">
        <f>MAX(0,IntermediateMock2!AC105)</f>
        <v>3994</v>
      </c>
      <c r="AD105">
        <f>MAX(0,IntermediateMock2!AD105)</f>
        <v>9504</v>
      </c>
      <c r="AE105">
        <f>MAX(0,IntermediateMock2!AE105)</f>
        <v>0</v>
      </c>
    </row>
    <row r="106" spans="1:31" x14ac:dyDescent="0.25">
      <c r="A106" t="str">
        <f>IntermediateMock1!A106</f>
        <v>CYP2D6,rs28371725,CYP2D6_cnv</v>
      </c>
      <c r="B106" t="str">
        <f>IntermediateMock1!B106</f>
        <v>SP_47.2.92998</v>
      </c>
      <c r="C106">
        <f>MAX(0,IntermediateMock2!C106)</f>
        <v>2338</v>
      </c>
      <c r="D106">
        <f>MAX(0,IntermediateMock2!D106)</f>
        <v>5000</v>
      </c>
      <c r="E106">
        <f>MAX(0,IntermediateMock2!E106)</f>
        <v>4736</v>
      </c>
      <c r="F106">
        <f>MAX(0,IntermediateMock2!F106)</f>
        <v>3279</v>
      </c>
      <c r="G106">
        <f>MAX(0,IntermediateMock2!G106)</f>
        <v>1838</v>
      </c>
      <c r="H106">
        <f>MAX(0,IntermediateMock2!H106)</f>
        <v>1406</v>
      </c>
      <c r="I106">
        <f>MAX(0,IntermediateMock2!I106)</f>
        <v>4590</v>
      </c>
      <c r="J106">
        <f>MAX(0,IntermediateMock2!J106)</f>
        <v>8396</v>
      </c>
      <c r="K106">
        <f>MAX(0,IntermediateMock2!K106)</f>
        <v>2242</v>
      </c>
      <c r="L106">
        <f>MAX(0,IntermediateMock2!L106)</f>
        <v>3813</v>
      </c>
      <c r="M106">
        <f>MAX(0,IntermediateMock2!M106)</f>
        <v>2908</v>
      </c>
      <c r="N106">
        <f>MAX(0,IntermediateMock2!N106)</f>
        <v>3864</v>
      </c>
      <c r="O106">
        <f>MAX(0,IntermediateMock2!O106)</f>
        <v>2111</v>
      </c>
      <c r="P106">
        <f>MAX(0,IntermediateMock2!P106)</f>
        <v>2916</v>
      </c>
      <c r="Q106">
        <f>MAX(0,IntermediateMock2!Q106)</f>
        <v>3545</v>
      </c>
      <c r="R106">
        <f>MAX(0,IntermediateMock2!R106)</f>
        <v>1129</v>
      </c>
      <c r="S106">
        <f>MAX(0,IntermediateMock2!S106)</f>
        <v>5885</v>
      </c>
      <c r="T106">
        <f>MAX(0,IntermediateMock2!T106)</f>
        <v>3780</v>
      </c>
      <c r="U106">
        <f>MAX(0,IntermediateMock2!U106)</f>
        <v>301</v>
      </c>
      <c r="V106">
        <f>MAX(0,IntermediateMock2!V106)</f>
        <v>1376</v>
      </c>
      <c r="W106">
        <f>MAX(0,IntermediateMock2!W106)</f>
        <v>8178</v>
      </c>
      <c r="X106">
        <f>MAX(0,IntermediateMock2!X106)</f>
        <v>3363</v>
      </c>
      <c r="Y106">
        <f>MAX(0,IntermediateMock2!Y106)</f>
        <v>7609</v>
      </c>
      <c r="Z106">
        <f>MAX(0,IntermediateMock2!Z106)</f>
        <v>2859</v>
      </c>
      <c r="AA106">
        <f>MAX(0,IntermediateMock2!AA106)</f>
        <v>1046</v>
      </c>
      <c r="AB106">
        <f>MAX(0,IntermediateMock2!AB106)</f>
        <v>2785</v>
      </c>
      <c r="AC106">
        <f>MAX(0,IntermediateMock2!AC106)</f>
        <v>2654</v>
      </c>
      <c r="AD106">
        <f>MAX(0,IntermediateMock2!AD106)</f>
        <v>3231</v>
      </c>
      <c r="AE106">
        <f>MAX(0,IntermediateMock2!AE106)</f>
        <v>5008</v>
      </c>
    </row>
    <row r="107" spans="1:31" x14ac:dyDescent="0.25">
      <c r="A107" t="str">
        <f>IntermediateMock1!A107</f>
        <v>CYP2D6,rs16947,rs5030867,CYP2D6_cnv</v>
      </c>
      <c r="B107" t="str">
        <f>IntermediateMock1!B107</f>
        <v>SP_47.2.120524</v>
      </c>
      <c r="C107">
        <f>MAX(0,IntermediateMock2!C107)</f>
        <v>1142</v>
      </c>
      <c r="D107">
        <f>MAX(0,IntermediateMock2!D107)</f>
        <v>3978</v>
      </c>
      <c r="E107">
        <f>MAX(0,IntermediateMock2!E107)</f>
        <v>6841</v>
      </c>
      <c r="F107">
        <f>MAX(0,IntermediateMock2!F107)</f>
        <v>3490</v>
      </c>
      <c r="G107">
        <f>MAX(0,IntermediateMock2!G107)</f>
        <v>2089</v>
      </c>
      <c r="H107">
        <f>MAX(0,IntermediateMock2!H107)</f>
        <v>3071</v>
      </c>
      <c r="I107">
        <f>MAX(0,IntermediateMock2!I107)</f>
        <v>0</v>
      </c>
      <c r="J107">
        <f>MAX(0,IntermediateMock2!J107)</f>
        <v>3863</v>
      </c>
      <c r="K107">
        <f>MAX(0,IntermediateMock2!K107)</f>
        <v>1490</v>
      </c>
      <c r="L107">
        <f>MAX(0,IntermediateMock2!L107)</f>
        <v>666</v>
      </c>
      <c r="M107">
        <f>MAX(0,IntermediateMock2!M107)</f>
        <v>935</v>
      </c>
      <c r="N107">
        <f>MAX(0,IntermediateMock2!N107)</f>
        <v>4123</v>
      </c>
      <c r="O107">
        <f>MAX(0,IntermediateMock2!O107)</f>
        <v>3694</v>
      </c>
      <c r="P107">
        <f>MAX(0,IntermediateMock2!P107)</f>
        <v>6442</v>
      </c>
      <c r="Q107">
        <f>MAX(0,IntermediateMock2!Q107)</f>
        <v>4260</v>
      </c>
      <c r="R107">
        <f>MAX(0,IntermediateMock2!R107)</f>
        <v>7539</v>
      </c>
      <c r="S107">
        <f>MAX(0,IntermediateMock2!S107)</f>
        <v>2417</v>
      </c>
      <c r="T107">
        <f>MAX(0,IntermediateMock2!T107)</f>
        <v>3398</v>
      </c>
      <c r="U107">
        <f>MAX(0,IntermediateMock2!U107)</f>
        <v>2224</v>
      </c>
      <c r="V107">
        <f>MAX(0,IntermediateMock2!V107)</f>
        <v>1971</v>
      </c>
      <c r="W107">
        <f>MAX(0,IntermediateMock2!W107)</f>
        <v>6885</v>
      </c>
      <c r="X107">
        <f>MAX(0,IntermediateMock2!X107)</f>
        <v>540</v>
      </c>
      <c r="Y107">
        <f>MAX(0,IntermediateMock2!Y107)</f>
        <v>1044</v>
      </c>
      <c r="Z107">
        <f>MAX(0,IntermediateMock2!Z107)</f>
        <v>6485</v>
      </c>
      <c r="AA107">
        <f>MAX(0,IntermediateMock2!AA107)</f>
        <v>540</v>
      </c>
      <c r="AB107">
        <f>MAX(0,IntermediateMock2!AB107)</f>
        <v>592</v>
      </c>
      <c r="AC107">
        <f>MAX(0,IntermediateMock2!AC107)</f>
        <v>4650</v>
      </c>
      <c r="AD107">
        <f>MAX(0,IntermediateMock2!AD107)</f>
        <v>4088</v>
      </c>
      <c r="AE107">
        <f>MAX(0,IntermediateMock2!AE107)</f>
        <v>2900</v>
      </c>
    </row>
    <row r="108" spans="1:31" x14ac:dyDescent="0.25">
      <c r="A108" t="str">
        <f>IntermediateMock1!A108</f>
        <v>CYP2D6,rs5030656,rs35742686,CYP2D6_cnv</v>
      </c>
      <c r="B108" t="str">
        <f>IntermediateMock1!B108</f>
        <v>SP_11.10547</v>
      </c>
      <c r="C108">
        <f>MAX(0,IntermediateMock2!C108)</f>
        <v>2031</v>
      </c>
      <c r="D108">
        <f>MAX(0,IntermediateMock2!D108)</f>
        <v>2670</v>
      </c>
      <c r="E108">
        <f>MAX(0,IntermediateMock2!E108)</f>
        <v>1766</v>
      </c>
      <c r="F108">
        <f>MAX(0,IntermediateMock2!F108)</f>
        <v>2333</v>
      </c>
      <c r="G108">
        <f>MAX(0,IntermediateMock2!G108)</f>
        <v>2166</v>
      </c>
      <c r="H108">
        <f>MAX(0,IntermediateMock2!H108)</f>
        <v>2515</v>
      </c>
      <c r="I108">
        <f>MAX(0,IntermediateMock2!I108)</f>
        <v>1312</v>
      </c>
      <c r="J108">
        <f>MAX(0,IntermediateMock2!J108)</f>
        <v>3145</v>
      </c>
      <c r="K108">
        <f>MAX(0,IntermediateMock2!K108)</f>
        <v>2789</v>
      </c>
      <c r="L108">
        <f>MAX(0,IntermediateMock2!L108)</f>
        <v>6</v>
      </c>
      <c r="M108">
        <f>MAX(0,IntermediateMock2!M108)</f>
        <v>855</v>
      </c>
      <c r="N108">
        <f>MAX(0,IntermediateMock2!N108)</f>
        <v>2720</v>
      </c>
      <c r="O108">
        <f>MAX(0,IntermediateMock2!O108)</f>
        <v>1460</v>
      </c>
      <c r="P108">
        <f>MAX(0,IntermediateMock2!P108)</f>
        <v>2672</v>
      </c>
      <c r="Q108">
        <f>MAX(0,IntermediateMock2!Q108)</f>
        <v>2578</v>
      </c>
      <c r="R108">
        <f>MAX(0,IntermediateMock2!R108)</f>
        <v>5180</v>
      </c>
      <c r="S108">
        <f>MAX(0,IntermediateMock2!S108)</f>
        <v>2704</v>
      </c>
      <c r="T108">
        <f>MAX(0,IntermediateMock2!T108)</f>
        <v>2447</v>
      </c>
      <c r="U108">
        <f>MAX(0,IntermediateMock2!U108)</f>
        <v>747</v>
      </c>
      <c r="V108">
        <f>MAX(0,IntermediateMock2!V108)</f>
        <v>1316</v>
      </c>
      <c r="W108">
        <f>MAX(0,IntermediateMock2!W108)</f>
        <v>2916</v>
      </c>
      <c r="X108">
        <f>MAX(0,IntermediateMock2!X108)</f>
        <v>1899</v>
      </c>
      <c r="Y108">
        <f>MAX(0,IntermediateMock2!Y108)</f>
        <v>2813</v>
      </c>
      <c r="Z108">
        <f>MAX(0,IntermediateMock2!Z108)</f>
        <v>1633</v>
      </c>
      <c r="AA108">
        <f>MAX(0,IntermediateMock2!AA108)</f>
        <v>0</v>
      </c>
      <c r="AB108">
        <f>MAX(0,IntermediateMock2!AB108)</f>
        <v>773</v>
      </c>
      <c r="AC108">
        <f>MAX(0,IntermediateMock2!AC108)</f>
        <v>1136</v>
      </c>
      <c r="AD108">
        <f>MAX(0,IntermediateMock2!AD108)</f>
        <v>2455</v>
      </c>
      <c r="AE108">
        <f>MAX(0,IntermediateMock2!AE108)</f>
        <v>1138</v>
      </c>
    </row>
    <row r="109" spans="1:31" x14ac:dyDescent="0.25">
      <c r="A109" t="str">
        <f>IntermediateMock1!A109</f>
        <v>CYP2D6,CYP2D6_cnv</v>
      </c>
      <c r="B109" t="str">
        <f>IntermediateMock1!B109</f>
        <v>CYP2D6_cnv_s1_1.2.136070</v>
      </c>
      <c r="C109">
        <f>MAX(0,IntermediateMock2!C109)</f>
        <v>6449</v>
      </c>
      <c r="D109">
        <f>MAX(0,IntermediateMock2!D109)</f>
        <v>5521</v>
      </c>
      <c r="E109">
        <f>MAX(0,IntermediateMock2!E109)</f>
        <v>5533</v>
      </c>
      <c r="F109">
        <f>MAX(0,IntermediateMock2!F109)</f>
        <v>3665</v>
      </c>
      <c r="G109">
        <f>MAX(0,IntermediateMock2!G109)</f>
        <v>4209</v>
      </c>
      <c r="H109">
        <f>MAX(0,IntermediateMock2!H109)</f>
        <v>3428</v>
      </c>
      <c r="I109">
        <f>MAX(0,IntermediateMock2!I109)</f>
        <v>7973</v>
      </c>
      <c r="J109">
        <f>MAX(0,IntermediateMock2!J109)</f>
        <v>6308</v>
      </c>
      <c r="K109">
        <f>MAX(0,IntermediateMock2!K109)</f>
        <v>1545</v>
      </c>
      <c r="L109">
        <f>MAX(0,IntermediateMock2!L109)</f>
        <v>6088</v>
      </c>
      <c r="M109">
        <f>MAX(0,IntermediateMock2!M109)</f>
        <v>6980</v>
      </c>
      <c r="N109">
        <f>MAX(0,IntermediateMock2!N109)</f>
        <v>6410</v>
      </c>
      <c r="O109">
        <f>MAX(0,IntermediateMock2!O109)</f>
        <v>2739</v>
      </c>
      <c r="P109">
        <f>MAX(0,IntermediateMock2!P109)</f>
        <v>3381</v>
      </c>
      <c r="Q109">
        <f>MAX(0,IntermediateMock2!Q109)</f>
        <v>2637</v>
      </c>
      <c r="R109">
        <f>MAX(0,IntermediateMock2!R109)</f>
        <v>3217</v>
      </c>
      <c r="S109">
        <f>MAX(0,IntermediateMock2!S109)</f>
        <v>5766</v>
      </c>
      <c r="T109">
        <f>MAX(0,IntermediateMock2!T109)</f>
        <v>5288</v>
      </c>
      <c r="U109">
        <f>MAX(0,IntermediateMock2!U109)</f>
        <v>6074</v>
      </c>
      <c r="V109">
        <f>MAX(0,IntermediateMock2!V109)</f>
        <v>3443</v>
      </c>
      <c r="W109">
        <f>MAX(0,IntermediateMock2!W109)</f>
        <v>7194</v>
      </c>
      <c r="X109">
        <f>MAX(0,IntermediateMock2!X109)</f>
        <v>1086</v>
      </c>
      <c r="Y109">
        <f>MAX(0,IntermediateMock2!Y109)</f>
        <v>4305</v>
      </c>
      <c r="Z109">
        <f>MAX(0,IntermediateMock2!Z109)</f>
        <v>4893</v>
      </c>
      <c r="AA109">
        <f>MAX(0,IntermediateMock2!AA109)</f>
        <v>1740</v>
      </c>
      <c r="AB109">
        <f>MAX(0,IntermediateMock2!AB109)</f>
        <v>1985</v>
      </c>
      <c r="AC109">
        <f>MAX(0,IntermediateMock2!AC109)</f>
        <v>4557</v>
      </c>
      <c r="AD109">
        <f>MAX(0,IntermediateMock2!AD109)</f>
        <v>478</v>
      </c>
      <c r="AE109">
        <f>MAX(0,IntermediateMock2!AE109)</f>
        <v>2700</v>
      </c>
    </row>
    <row r="110" spans="1:31" x14ac:dyDescent="0.25">
      <c r="A110" t="str">
        <f>IntermediateMock1!A110</f>
        <v>CYP2D6,CYP2D6_cnv</v>
      </c>
      <c r="B110" t="str">
        <f>IntermediateMock1!B110</f>
        <v>CYP2D6_cnv_44.3.195567</v>
      </c>
      <c r="C110">
        <f>MAX(0,IntermediateMock2!C110)</f>
        <v>3835</v>
      </c>
      <c r="D110">
        <f>MAX(0,IntermediateMock2!D110)</f>
        <v>10886</v>
      </c>
      <c r="E110">
        <f>MAX(0,IntermediateMock2!E110)</f>
        <v>5182</v>
      </c>
      <c r="F110">
        <f>MAX(0,IntermediateMock2!F110)</f>
        <v>2701</v>
      </c>
      <c r="G110">
        <f>MAX(0,IntermediateMock2!G110)</f>
        <v>3099</v>
      </c>
      <c r="H110">
        <f>MAX(0,IntermediateMock2!H110)</f>
        <v>3191</v>
      </c>
      <c r="I110">
        <f>MAX(0,IntermediateMock2!I110)</f>
        <v>3667</v>
      </c>
      <c r="J110">
        <f>MAX(0,IntermediateMock2!J110)</f>
        <v>7108</v>
      </c>
      <c r="K110">
        <f>MAX(0,IntermediateMock2!K110)</f>
        <v>1323</v>
      </c>
      <c r="L110">
        <f>MAX(0,IntermediateMock2!L110)</f>
        <v>6823</v>
      </c>
      <c r="M110">
        <f>MAX(0,IntermediateMock2!M110)</f>
        <v>1656</v>
      </c>
      <c r="N110">
        <f>MAX(0,IntermediateMock2!N110)</f>
        <v>4553</v>
      </c>
      <c r="O110">
        <f>MAX(0,IntermediateMock2!O110)</f>
        <v>3691</v>
      </c>
      <c r="P110">
        <f>MAX(0,IntermediateMock2!P110)</f>
        <v>2703</v>
      </c>
      <c r="Q110">
        <f>MAX(0,IntermediateMock2!Q110)</f>
        <v>5979</v>
      </c>
      <c r="R110">
        <f>MAX(0,IntermediateMock2!R110)</f>
        <v>4388</v>
      </c>
      <c r="S110">
        <f>MAX(0,IntermediateMock2!S110)</f>
        <v>3230</v>
      </c>
      <c r="T110">
        <f>MAX(0,IntermediateMock2!T110)</f>
        <v>4297</v>
      </c>
      <c r="U110">
        <f>MAX(0,IntermediateMock2!U110)</f>
        <v>3951</v>
      </c>
      <c r="V110">
        <f>MAX(0,IntermediateMock2!V110)</f>
        <v>2828</v>
      </c>
      <c r="W110">
        <f>MAX(0,IntermediateMock2!W110)</f>
        <v>1726</v>
      </c>
      <c r="X110">
        <f>MAX(0,IntermediateMock2!X110)</f>
        <v>1173</v>
      </c>
      <c r="Y110">
        <f>MAX(0,IntermediateMock2!Y110)</f>
        <v>4208</v>
      </c>
      <c r="Z110">
        <f>MAX(0,IntermediateMock2!Z110)</f>
        <v>2227</v>
      </c>
      <c r="AA110">
        <f>MAX(0,IntermediateMock2!AA110)</f>
        <v>2851</v>
      </c>
      <c r="AB110">
        <f>MAX(0,IntermediateMock2!AB110)</f>
        <v>1846</v>
      </c>
      <c r="AC110">
        <f>MAX(0,IntermediateMock2!AC110)</f>
        <v>4683</v>
      </c>
      <c r="AD110">
        <f>MAX(0,IntermediateMock2!AD110)</f>
        <v>8115</v>
      </c>
      <c r="AE110">
        <f>MAX(0,IntermediateMock2!AE110)</f>
        <v>3778</v>
      </c>
    </row>
    <row r="111" spans="1:31" x14ac:dyDescent="0.25">
      <c r="A111" t="str">
        <f>IntermediateMock1!A111</f>
        <v>CYP2D6,rs72549354,CYP2D6_cnv</v>
      </c>
      <c r="B111" t="str">
        <f>IntermediateMock1!B111</f>
        <v>SP_47.3.229121</v>
      </c>
      <c r="C111">
        <f>MAX(0,IntermediateMock2!C111)</f>
        <v>3654</v>
      </c>
      <c r="D111">
        <f>MAX(0,IntermediateMock2!D111)</f>
        <v>4042</v>
      </c>
      <c r="E111">
        <f>MAX(0,IntermediateMock2!E111)</f>
        <v>10013</v>
      </c>
      <c r="F111">
        <f>MAX(0,IntermediateMock2!F111)</f>
        <v>3736</v>
      </c>
      <c r="G111">
        <f>MAX(0,IntermediateMock2!G111)</f>
        <v>4609</v>
      </c>
      <c r="H111">
        <f>MAX(0,IntermediateMock2!H111)</f>
        <v>8927</v>
      </c>
      <c r="I111">
        <f>MAX(0,IntermediateMock2!I111)</f>
        <v>4495</v>
      </c>
      <c r="J111">
        <f>MAX(0,IntermediateMock2!J111)</f>
        <v>5913</v>
      </c>
      <c r="K111">
        <f>MAX(0,IntermediateMock2!K111)</f>
        <v>2584</v>
      </c>
      <c r="L111">
        <f>MAX(0,IntermediateMock2!L111)</f>
        <v>5059</v>
      </c>
      <c r="M111">
        <f>MAX(0,IntermediateMock2!M111)</f>
        <v>3398</v>
      </c>
      <c r="N111">
        <f>MAX(0,IntermediateMock2!N111)</f>
        <v>13001</v>
      </c>
      <c r="O111">
        <f>MAX(0,IntermediateMock2!O111)</f>
        <v>4615</v>
      </c>
      <c r="P111">
        <f>MAX(0,IntermediateMock2!P111)</f>
        <v>4311</v>
      </c>
      <c r="Q111">
        <f>MAX(0,IntermediateMock2!Q111)</f>
        <v>5785</v>
      </c>
      <c r="R111">
        <f>MAX(0,IntermediateMock2!R111)</f>
        <v>4693</v>
      </c>
      <c r="S111">
        <f>MAX(0,IntermediateMock2!S111)</f>
        <v>8029</v>
      </c>
      <c r="T111">
        <f>MAX(0,IntermediateMock2!T111)</f>
        <v>4827</v>
      </c>
      <c r="U111">
        <f>MAX(0,IntermediateMock2!U111)</f>
        <v>8213</v>
      </c>
      <c r="V111">
        <f>MAX(0,IntermediateMock2!V111)</f>
        <v>3200</v>
      </c>
      <c r="W111">
        <f>MAX(0,IntermediateMock2!W111)</f>
        <v>2867</v>
      </c>
      <c r="X111">
        <f>MAX(0,IntermediateMock2!X111)</f>
        <v>5207</v>
      </c>
      <c r="Y111">
        <f>MAX(0,IntermediateMock2!Y111)</f>
        <v>7980</v>
      </c>
      <c r="Z111">
        <f>MAX(0,IntermediateMock2!Z111)</f>
        <v>3138</v>
      </c>
      <c r="AA111">
        <f>MAX(0,IntermediateMock2!AA111)</f>
        <v>3311</v>
      </c>
      <c r="AB111">
        <f>MAX(0,IntermediateMock2!AB111)</f>
        <v>1575</v>
      </c>
      <c r="AC111">
        <f>MAX(0,IntermediateMock2!AC111)</f>
        <v>9665</v>
      </c>
      <c r="AD111">
        <f>MAX(0,IntermediateMock2!AD111)</f>
        <v>6791</v>
      </c>
      <c r="AE111">
        <f>MAX(0,IntermediateMock2!AE111)</f>
        <v>3535</v>
      </c>
    </row>
    <row r="112" spans="1:31" x14ac:dyDescent="0.25">
      <c r="A112" t="str">
        <f>IntermediateMock1!A112</f>
        <v>CYP2D6,rs3892097,rs5030655,rs5030865,CYP2D6_cnv</v>
      </c>
      <c r="B112" t="str">
        <f>IntermediateMock1!B112</f>
        <v>CYP2D6_cnv_44.3.296145</v>
      </c>
      <c r="C112">
        <f>MAX(0,IntermediateMock2!C112)</f>
        <v>3435</v>
      </c>
      <c r="D112">
        <f>MAX(0,IntermediateMock2!D112)</f>
        <v>4749</v>
      </c>
      <c r="E112">
        <f>MAX(0,IntermediateMock2!E112)</f>
        <v>2134</v>
      </c>
      <c r="F112">
        <f>MAX(0,IntermediateMock2!F112)</f>
        <v>0</v>
      </c>
      <c r="G112">
        <f>MAX(0,IntermediateMock2!G112)</f>
        <v>5791</v>
      </c>
      <c r="H112">
        <f>MAX(0,IntermediateMock2!H112)</f>
        <v>484</v>
      </c>
      <c r="I112">
        <f>MAX(0,IntermediateMock2!I112)</f>
        <v>4628</v>
      </c>
      <c r="J112">
        <f>MAX(0,IntermediateMock2!J112)</f>
        <v>254</v>
      </c>
      <c r="K112">
        <f>MAX(0,IntermediateMock2!K112)</f>
        <v>0</v>
      </c>
      <c r="L112">
        <f>MAX(0,IntermediateMock2!L112)</f>
        <v>0</v>
      </c>
      <c r="M112">
        <f>MAX(0,IntermediateMock2!M112)</f>
        <v>2045</v>
      </c>
      <c r="N112">
        <f>MAX(0,IntermediateMock2!N112)</f>
        <v>8650</v>
      </c>
      <c r="O112">
        <f>MAX(0,IntermediateMock2!O112)</f>
        <v>3517</v>
      </c>
      <c r="P112">
        <f>MAX(0,IntermediateMock2!P112)</f>
        <v>2435</v>
      </c>
      <c r="Q112">
        <f>MAX(0,IntermediateMock2!Q112)</f>
        <v>4704</v>
      </c>
      <c r="R112">
        <f>MAX(0,IntermediateMock2!R112)</f>
        <v>7377</v>
      </c>
      <c r="S112">
        <f>MAX(0,IntermediateMock2!S112)</f>
        <v>0</v>
      </c>
      <c r="T112">
        <f>MAX(0,IntermediateMock2!T112)</f>
        <v>4517</v>
      </c>
      <c r="U112">
        <f>MAX(0,IntermediateMock2!U112)</f>
        <v>4466</v>
      </c>
      <c r="V112">
        <f>MAX(0,IntermediateMock2!V112)</f>
        <v>323</v>
      </c>
      <c r="W112">
        <f>MAX(0,IntermediateMock2!W112)</f>
        <v>2436</v>
      </c>
      <c r="X112">
        <f>MAX(0,IntermediateMock2!X112)</f>
        <v>2266</v>
      </c>
      <c r="Y112">
        <f>MAX(0,IntermediateMock2!Y112)</f>
        <v>3790</v>
      </c>
      <c r="Z112">
        <f>MAX(0,IntermediateMock2!Z112)</f>
        <v>2904</v>
      </c>
      <c r="AA112">
        <f>MAX(0,IntermediateMock2!AA112)</f>
        <v>2503</v>
      </c>
      <c r="AB112">
        <f>MAX(0,IntermediateMock2!AB112)</f>
        <v>1924</v>
      </c>
      <c r="AC112">
        <f>MAX(0,IntermediateMock2!AC112)</f>
        <v>6488</v>
      </c>
      <c r="AD112">
        <f>MAX(0,IntermediateMock2!AD112)</f>
        <v>5591</v>
      </c>
      <c r="AE112">
        <f>MAX(0,IntermediateMock2!AE112)</f>
        <v>3696</v>
      </c>
    </row>
    <row r="113" spans="1:31" x14ac:dyDescent="0.25">
      <c r="A113" t="str">
        <f>IntermediateMock1!A113</f>
        <v>CYP2D6,rs61736512,rs1058164,CYP2D6_cnv</v>
      </c>
      <c r="B113" t="str">
        <f>IntermediateMock1!B113</f>
        <v>CYP2D6_cnv_44.3.77543</v>
      </c>
      <c r="C113">
        <f>MAX(0,IntermediateMock2!C113)</f>
        <v>121</v>
      </c>
      <c r="D113">
        <f>MAX(0,IntermediateMock2!D113)</f>
        <v>5761</v>
      </c>
      <c r="E113">
        <f>MAX(0,IntermediateMock2!E113)</f>
        <v>5996</v>
      </c>
      <c r="F113">
        <f>MAX(0,IntermediateMock2!F113)</f>
        <v>2720</v>
      </c>
      <c r="G113">
        <f>MAX(0,IntermediateMock2!G113)</f>
        <v>1921</v>
      </c>
      <c r="H113">
        <f>MAX(0,IntermediateMock2!H113)</f>
        <v>0</v>
      </c>
      <c r="I113">
        <f>MAX(0,IntermediateMock2!I113)</f>
        <v>3107</v>
      </c>
      <c r="J113">
        <f>MAX(0,IntermediateMock2!J113)</f>
        <v>6989</v>
      </c>
      <c r="K113">
        <f>MAX(0,IntermediateMock2!K113)</f>
        <v>3684</v>
      </c>
      <c r="L113">
        <f>MAX(0,IntermediateMock2!L113)</f>
        <v>3572</v>
      </c>
      <c r="M113">
        <f>MAX(0,IntermediateMock2!M113)</f>
        <v>5388</v>
      </c>
      <c r="N113">
        <f>MAX(0,IntermediateMock2!N113)</f>
        <v>8419</v>
      </c>
      <c r="O113">
        <f>MAX(0,IntermediateMock2!O113)</f>
        <v>3713</v>
      </c>
      <c r="P113">
        <f>MAX(0,IntermediateMock2!P113)</f>
        <v>6545</v>
      </c>
      <c r="Q113">
        <f>MAX(0,IntermediateMock2!Q113)</f>
        <v>5058</v>
      </c>
      <c r="R113">
        <f>MAX(0,IntermediateMock2!R113)</f>
        <v>1288</v>
      </c>
      <c r="S113">
        <f>MAX(0,IntermediateMock2!S113)</f>
        <v>4516</v>
      </c>
      <c r="T113">
        <f>MAX(0,IntermediateMock2!T113)</f>
        <v>0</v>
      </c>
      <c r="U113">
        <f>MAX(0,IntermediateMock2!U113)</f>
        <v>4638</v>
      </c>
      <c r="V113">
        <f>MAX(0,IntermediateMock2!V113)</f>
        <v>476</v>
      </c>
      <c r="W113">
        <f>MAX(0,IntermediateMock2!W113)</f>
        <v>1780</v>
      </c>
      <c r="X113">
        <f>MAX(0,IntermediateMock2!X113)</f>
        <v>3297</v>
      </c>
      <c r="Y113">
        <f>MAX(0,IntermediateMock2!Y113)</f>
        <v>3471</v>
      </c>
      <c r="Z113">
        <f>MAX(0,IntermediateMock2!Z113)</f>
        <v>4130</v>
      </c>
      <c r="AA113">
        <f>MAX(0,IntermediateMock2!AA113)</f>
        <v>1585</v>
      </c>
      <c r="AB113">
        <f>MAX(0,IntermediateMock2!AB113)</f>
        <v>1938</v>
      </c>
      <c r="AC113">
        <f>MAX(0,IntermediateMock2!AC113)</f>
        <v>3830</v>
      </c>
      <c r="AD113">
        <f>MAX(0,IntermediateMock2!AD113)</f>
        <v>4070</v>
      </c>
      <c r="AE113">
        <f>MAX(0,IntermediateMock2!AE113)</f>
        <v>1790</v>
      </c>
    </row>
    <row r="114" spans="1:31" x14ac:dyDescent="0.25">
      <c r="A114" t="str">
        <f>IntermediateMock1!A114</f>
        <v>CYP2D6,CYP2D6_cnv</v>
      </c>
      <c r="B114" t="str">
        <f>IntermediateMock1!B114</f>
        <v>CYP2D6_cnv_44.3.101897</v>
      </c>
      <c r="C114">
        <f>MAX(0,IntermediateMock2!C114)</f>
        <v>2404</v>
      </c>
      <c r="D114">
        <f>MAX(0,IntermediateMock2!D114)</f>
        <v>1918</v>
      </c>
      <c r="E114">
        <f>MAX(0,IntermediateMock2!E114)</f>
        <v>3670</v>
      </c>
      <c r="F114">
        <f>MAX(0,IntermediateMock2!F114)</f>
        <v>3755</v>
      </c>
      <c r="G114">
        <f>MAX(0,IntermediateMock2!G114)</f>
        <v>0</v>
      </c>
      <c r="H114">
        <f>MAX(0,IntermediateMock2!H114)</f>
        <v>3273</v>
      </c>
      <c r="I114">
        <f>MAX(0,IntermediateMock2!I114)</f>
        <v>2502</v>
      </c>
      <c r="J114">
        <f>MAX(0,IntermediateMock2!J114)</f>
        <v>5328</v>
      </c>
      <c r="K114">
        <f>MAX(0,IntermediateMock2!K114)</f>
        <v>2686</v>
      </c>
      <c r="L114">
        <f>MAX(0,IntermediateMock2!L114)</f>
        <v>5097</v>
      </c>
      <c r="M114">
        <f>MAX(0,IntermediateMock2!M114)</f>
        <v>3606</v>
      </c>
      <c r="N114">
        <f>MAX(0,IntermediateMock2!N114)</f>
        <v>4018</v>
      </c>
      <c r="O114">
        <f>MAX(0,IntermediateMock2!O114)</f>
        <v>3202</v>
      </c>
      <c r="P114">
        <f>MAX(0,IntermediateMock2!P114)</f>
        <v>3090</v>
      </c>
      <c r="Q114">
        <f>MAX(0,IntermediateMock2!Q114)</f>
        <v>3545</v>
      </c>
      <c r="R114">
        <f>MAX(0,IntermediateMock2!R114)</f>
        <v>952</v>
      </c>
      <c r="S114">
        <f>MAX(0,IntermediateMock2!S114)</f>
        <v>7130</v>
      </c>
      <c r="T114">
        <f>MAX(0,IntermediateMock2!T114)</f>
        <v>5129</v>
      </c>
      <c r="U114">
        <f>MAX(0,IntermediateMock2!U114)</f>
        <v>2489</v>
      </c>
      <c r="V114">
        <f>MAX(0,IntermediateMock2!V114)</f>
        <v>1965</v>
      </c>
      <c r="W114">
        <f>MAX(0,IntermediateMock2!W114)</f>
        <v>5020</v>
      </c>
      <c r="X114">
        <f>MAX(0,IntermediateMock2!X114)</f>
        <v>2355</v>
      </c>
      <c r="Y114">
        <f>MAX(0,IntermediateMock2!Y114)</f>
        <v>3586</v>
      </c>
      <c r="Z114">
        <f>MAX(0,IntermediateMock2!Z114)</f>
        <v>1901</v>
      </c>
      <c r="AA114">
        <f>MAX(0,IntermediateMock2!AA114)</f>
        <v>1493</v>
      </c>
      <c r="AB114">
        <f>MAX(0,IntermediateMock2!AB114)</f>
        <v>1977</v>
      </c>
      <c r="AC114">
        <f>MAX(0,IntermediateMock2!AC114)</f>
        <v>4174</v>
      </c>
      <c r="AD114">
        <f>MAX(0,IntermediateMock2!AD114)</f>
        <v>1927</v>
      </c>
      <c r="AE114">
        <f>MAX(0,IntermediateMock2!AE114)</f>
        <v>4013</v>
      </c>
    </row>
    <row r="115" spans="1:31" x14ac:dyDescent="0.25">
      <c r="A115" t="str">
        <f>IntermediateMock1!A115</f>
        <v>CYP2D6,CYP2D6_cnv</v>
      </c>
      <c r="B115" t="str">
        <f>IntermediateMock1!B115</f>
        <v>CYP2D6_cnv_44.4.64739</v>
      </c>
      <c r="C115">
        <f>MAX(0,IntermediateMock2!C115)</f>
        <v>3659</v>
      </c>
      <c r="D115">
        <f>MAX(0,IntermediateMock2!D115)</f>
        <v>5459</v>
      </c>
      <c r="E115">
        <f>MAX(0,IntermediateMock2!E115)</f>
        <v>7013</v>
      </c>
      <c r="F115">
        <f>MAX(0,IntermediateMock2!F115)</f>
        <v>876</v>
      </c>
      <c r="G115">
        <f>MAX(0,IntermediateMock2!G115)</f>
        <v>3537</v>
      </c>
      <c r="H115">
        <f>MAX(0,IntermediateMock2!H115)</f>
        <v>3667</v>
      </c>
      <c r="I115">
        <f>MAX(0,IntermediateMock2!I115)</f>
        <v>2890</v>
      </c>
      <c r="J115">
        <f>MAX(0,IntermediateMock2!J115)</f>
        <v>4264</v>
      </c>
      <c r="K115">
        <f>MAX(0,IntermediateMock2!K115)</f>
        <v>2682</v>
      </c>
      <c r="L115">
        <f>MAX(0,IntermediateMock2!L115)</f>
        <v>1685</v>
      </c>
      <c r="M115">
        <f>MAX(0,IntermediateMock2!M115)</f>
        <v>2157</v>
      </c>
      <c r="N115">
        <f>MAX(0,IntermediateMock2!N115)</f>
        <v>4081</v>
      </c>
      <c r="O115">
        <f>MAX(0,IntermediateMock2!O115)</f>
        <v>402</v>
      </c>
      <c r="P115">
        <f>MAX(0,IntermediateMock2!P115)</f>
        <v>4210</v>
      </c>
      <c r="Q115">
        <f>MAX(0,IntermediateMock2!Q115)</f>
        <v>1689</v>
      </c>
      <c r="R115">
        <f>MAX(0,IntermediateMock2!R115)</f>
        <v>3109</v>
      </c>
      <c r="S115">
        <f>MAX(0,IntermediateMock2!S115)</f>
        <v>3268</v>
      </c>
      <c r="T115">
        <f>MAX(0,IntermediateMock2!T115)</f>
        <v>2391</v>
      </c>
      <c r="U115">
        <f>MAX(0,IntermediateMock2!U115)</f>
        <v>1892</v>
      </c>
      <c r="V115">
        <f>MAX(0,IntermediateMock2!V115)</f>
        <v>2097</v>
      </c>
      <c r="W115">
        <f>MAX(0,IntermediateMock2!W115)</f>
        <v>2474</v>
      </c>
      <c r="X115">
        <f>MAX(0,IntermediateMock2!X115)</f>
        <v>1455</v>
      </c>
      <c r="Y115">
        <f>MAX(0,IntermediateMock2!Y115)</f>
        <v>2595</v>
      </c>
      <c r="Z115">
        <f>MAX(0,IntermediateMock2!Z115)</f>
        <v>4858</v>
      </c>
      <c r="AA115">
        <f>MAX(0,IntermediateMock2!AA115)</f>
        <v>793</v>
      </c>
      <c r="AB115">
        <f>MAX(0,IntermediateMock2!AB115)</f>
        <v>473</v>
      </c>
      <c r="AC115">
        <f>MAX(0,IntermediateMock2!AC115)</f>
        <v>5643</v>
      </c>
      <c r="AD115">
        <f>MAX(0,IntermediateMock2!AD115)</f>
        <v>4730</v>
      </c>
      <c r="AE115">
        <f>MAX(0,IntermediateMock2!AE115)</f>
        <v>3464</v>
      </c>
    </row>
    <row r="116" spans="1:31" x14ac:dyDescent="0.25">
      <c r="A116" t="str">
        <f>IntermediateMock1!A116</f>
        <v>CYP2D6,rs201377835,rs28371706,CYP2D6_cnv</v>
      </c>
      <c r="B116" t="str">
        <f>IntermediateMock1!B116</f>
        <v>SP_815.4.124704</v>
      </c>
      <c r="C116">
        <f>MAX(0,IntermediateMock2!C116)</f>
        <v>2517</v>
      </c>
      <c r="D116">
        <f>MAX(0,IntermediateMock2!D116)</f>
        <v>2215</v>
      </c>
      <c r="E116">
        <f>MAX(0,IntermediateMock2!E116)</f>
        <v>758</v>
      </c>
      <c r="F116">
        <f>MAX(0,IntermediateMock2!F116)</f>
        <v>2397</v>
      </c>
      <c r="G116">
        <f>MAX(0,IntermediateMock2!G116)</f>
        <v>1630</v>
      </c>
      <c r="H116">
        <f>MAX(0,IntermediateMock2!H116)</f>
        <v>5018</v>
      </c>
      <c r="I116">
        <f>MAX(0,IntermediateMock2!I116)</f>
        <v>5611</v>
      </c>
      <c r="J116">
        <f>MAX(0,IntermediateMock2!J116)</f>
        <v>5363</v>
      </c>
      <c r="K116">
        <f>MAX(0,IntermediateMock2!K116)</f>
        <v>1722</v>
      </c>
      <c r="L116">
        <f>MAX(0,IntermediateMock2!L116)</f>
        <v>4430</v>
      </c>
      <c r="M116">
        <f>MAX(0,IntermediateMock2!M116)</f>
        <v>2380</v>
      </c>
      <c r="N116">
        <f>MAX(0,IntermediateMock2!N116)</f>
        <v>4073</v>
      </c>
      <c r="O116">
        <f>MAX(0,IntermediateMock2!O116)</f>
        <v>4366</v>
      </c>
      <c r="P116">
        <f>MAX(0,IntermediateMock2!P116)</f>
        <v>4704</v>
      </c>
      <c r="Q116">
        <f>MAX(0,IntermediateMock2!Q116)</f>
        <v>3673</v>
      </c>
      <c r="R116">
        <f>MAX(0,IntermediateMock2!R116)</f>
        <v>3576</v>
      </c>
      <c r="S116">
        <f>MAX(0,IntermediateMock2!S116)</f>
        <v>3289</v>
      </c>
      <c r="T116">
        <f>MAX(0,IntermediateMock2!T116)</f>
        <v>3927</v>
      </c>
      <c r="U116">
        <f>MAX(0,IntermediateMock2!U116)</f>
        <v>5298</v>
      </c>
      <c r="V116">
        <f>MAX(0,IntermediateMock2!V116)</f>
        <v>1717</v>
      </c>
      <c r="W116">
        <f>MAX(0,IntermediateMock2!W116)</f>
        <v>1277</v>
      </c>
      <c r="X116">
        <f>MAX(0,IntermediateMock2!X116)</f>
        <v>1284</v>
      </c>
      <c r="Y116">
        <f>MAX(0,IntermediateMock2!Y116)</f>
        <v>0</v>
      </c>
      <c r="Z116">
        <f>MAX(0,IntermediateMock2!Z116)</f>
        <v>3059</v>
      </c>
      <c r="AA116">
        <f>MAX(0,IntermediateMock2!AA116)</f>
        <v>3136</v>
      </c>
      <c r="AB116">
        <f>MAX(0,IntermediateMock2!AB116)</f>
        <v>1741</v>
      </c>
      <c r="AC116">
        <f>MAX(0,IntermediateMock2!AC116)</f>
        <v>3492</v>
      </c>
      <c r="AD116">
        <f>MAX(0,IntermediateMock2!AD116)</f>
        <v>3437</v>
      </c>
      <c r="AE116">
        <f>MAX(0,IntermediateMock2!AE116)</f>
        <v>2125</v>
      </c>
    </row>
    <row r="117" spans="1:31" x14ac:dyDescent="0.25">
      <c r="A117" t="str">
        <f>IntermediateMock1!A117</f>
        <v>CYP2D6,rs72549357,rs5030862,CYP2D6_cnv,rs1065852,rs769258</v>
      </c>
      <c r="B117" t="str">
        <f>IntermediateMock1!B117</f>
        <v>SP_816.151728</v>
      </c>
      <c r="C117">
        <f>MAX(0,IntermediateMock2!C117)</f>
        <v>4233</v>
      </c>
      <c r="D117">
        <f>MAX(0,IntermediateMock2!D117)</f>
        <v>5956</v>
      </c>
      <c r="E117">
        <f>MAX(0,IntermediateMock2!E117)</f>
        <v>5183</v>
      </c>
      <c r="F117">
        <f>MAX(0,IntermediateMock2!F117)</f>
        <v>4837</v>
      </c>
      <c r="G117">
        <f>MAX(0,IntermediateMock2!G117)</f>
        <v>2257</v>
      </c>
      <c r="H117">
        <f>MAX(0,IntermediateMock2!H117)</f>
        <v>7145</v>
      </c>
      <c r="I117">
        <f>MAX(0,IntermediateMock2!I117)</f>
        <v>1500</v>
      </c>
      <c r="J117">
        <f>MAX(0,IntermediateMock2!J117)</f>
        <v>3808</v>
      </c>
      <c r="K117">
        <f>MAX(0,IntermediateMock2!K117)</f>
        <v>1352</v>
      </c>
      <c r="L117">
        <f>MAX(0,IntermediateMock2!L117)</f>
        <v>3459</v>
      </c>
      <c r="M117">
        <f>MAX(0,IntermediateMock2!M117)</f>
        <v>3074</v>
      </c>
      <c r="N117">
        <f>MAX(0,IntermediateMock2!N117)</f>
        <v>1783</v>
      </c>
      <c r="O117">
        <f>MAX(0,IntermediateMock2!O117)</f>
        <v>3108</v>
      </c>
      <c r="P117">
        <f>MAX(0,IntermediateMock2!P117)</f>
        <v>4158</v>
      </c>
      <c r="Q117">
        <f>MAX(0,IntermediateMock2!Q117)</f>
        <v>3861</v>
      </c>
      <c r="R117">
        <f>MAX(0,IntermediateMock2!R117)</f>
        <v>6822</v>
      </c>
      <c r="S117">
        <f>MAX(0,IntermediateMock2!S117)</f>
        <v>3123</v>
      </c>
      <c r="T117">
        <f>MAX(0,IntermediateMock2!T117)</f>
        <v>6751</v>
      </c>
      <c r="U117">
        <f>MAX(0,IntermediateMock2!U117)</f>
        <v>4627</v>
      </c>
      <c r="V117">
        <f>MAX(0,IntermediateMock2!V117)</f>
        <v>2225</v>
      </c>
      <c r="W117">
        <f>MAX(0,IntermediateMock2!W117)</f>
        <v>4201</v>
      </c>
      <c r="X117">
        <f>MAX(0,IntermediateMock2!X117)</f>
        <v>3885</v>
      </c>
      <c r="Y117">
        <f>MAX(0,IntermediateMock2!Y117)</f>
        <v>4680</v>
      </c>
      <c r="Z117">
        <f>MAX(0,IntermediateMock2!Z117)</f>
        <v>6158</v>
      </c>
      <c r="AA117">
        <f>MAX(0,IntermediateMock2!AA117)</f>
        <v>3174</v>
      </c>
      <c r="AB117">
        <f>MAX(0,IntermediateMock2!AB117)</f>
        <v>832</v>
      </c>
      <c r="AC117">
        <f>MAX(0,IntermediateMock2!AC117)</f>
        <v>593</v>
      </c>
      <c r="AD117">
        <f>MAX(0,IntermediateMock2!AD117)</f>
        <v>5324</v>
      </c>
      <c r="AE117">
        <f>MAX(0,IntermediateMock2!AE117)</f>
        <v>3603</v>
      </c>
    </row>
    <row r="118" spans="1:31" x14ac:dyDescent="0.25">
      <c r="A118" t="str">
        <f>IntermediateMock1!A118</f>
        <v>CYP2D6,CYP2D6_cnv</v>
      </c>
      <c r="B118" t="str">
        <f>IntermediateMock1!B118</f>
        <v>CYP2D6_cnv_44.5.12580</v>
      </c>
      <c r="C118">
        <f>MAX(0,IntermediateMock2!C118)</f>
        <v>2177</v>
      </c>
      <c r="D118">
        <f>MAX(0,IntermediateMock2!D118)</f>
        <v>9777</v>
      </c>
      <c r="E118">
        <f>MAX(0,IntermediateMock2!E118)</f>
        <v>8636</v>
      </c>
      <c r="F118">
        <f>MAX(0,IntermediateMock2!F118)</f>
        <v>9438</v>
      </c>
      <c r="G118">
        <f>MAX(0,IntermediateMock2!G118)</f>
        <v>5534</v>
      </c>
      <c r="H118">
        <f>MAX(0,IntermediateMock2!H118)</f>
        <v>10118</v>
      </c>
      <c r="I118">
        <f>MAX(0,IntermediateMock2!I118)</f>
        <v>6456</v>
      </c>
      <c r="J118">
        <f>MAX(0,IntermediateMock2!J118)</f>
        <v>8559</v>
      </c>
      <c r="K118">
        <f>MAX(0,IntermediateMock2!K118)</f>
        <v>5488</v>
      </c>
      <c r="L118">
        <f>MAX(0,IntermediateMock2!L118)</f>
        <v>4455</v>
      </c>
      <c r="M118">
        <f>MAX(0,IntermediateMock2!M118)</f>
        <v>5663</v>
      </c>
      <c r="N118">
        <f>MAX(0,IntermediateMock2!N118)</f>
        <v>12174</v>
      </c>
      <c r="O118">
        <f>MAX(0,IntermediateMock2!O118)</f>
        <v>7021</v>
      </c>
      <c r="P118">
        <f>MAX(0,IntermediateMock2!P118)</f>
        <v>11456</v>
      </c>
      <c r="Q118">
        <f>MAX(0,IntermediateMock2!Q118)</f>
        <v>8188</v>
      </c>
      <c r="R118">
        <f>MAX(0,IntermediateMock2!R118)</f>
        <v>0</v>
      </c>
      <c r="S118">
        <f>MAX(0,IntermediateMock2!S118)</f>
        <v>8015</v>
      </c>
      <c r="T118">
        <f>MAX(0,IntermediateMock2!T118)</f>
        <v>7353</v>
      </c>
      <c r="U118">
        <f>MAX(0,IntermediateMock2!U118)</f>
        <v>5441</v>
      </c>
      <c r="V118">
        <f>MAX(0,IntermediateMock2!V118)</f>
        <v>4954</v>
      </c>
      <c r="W118">
        <f>MAX(0,IntermediateMock2!W118)</f>
        <v>7947</v>
      </c>
      <c r="X118">
        <f>MAX(0,IntermediateMock2!X118)</f>
        <v>2971</v>
      </c>
      <c r="Y118">
        <f>MAX(0,IntermediateMock2!Y118)</f>
        <v>2686</v>
      </c>
      <c r="Z118">
        <f>MAX(0,IntermediateMock2!Z118)</f>
        <v>7341</v>
      </c>
      <c r="AA118">
        <f>MAX(0,IntermediateMock2!AA118)</f>
        <v>2764</v>
      </c>
      <c r="AB118">
        <f>MAX(0,IntermediateMock2!AB118)</f>
        <v>3396</v>
      </c>
      <c r="AC118">
        <f>MAX(0,IntermediateMock2!AC118)</f>
        <v>9610</v>
      </c>
      <c r="AD118">
        <f>MAX(0,IntermediateMock2!AD118)</f>
        <v>2676</v>
      </c>
      <c r="AE118">
        <f>MAX(0,IntermediateMock2!AE118)</f>
        <v>6567</v>
      </c>
    </row>
    <row r="119" spans="1:31" x14ac:dyDescent="0.25">
      <c r="A119" t="str">
        <f>IntermediateMock1!A119</f>
        <v>CYP2D6,rs1080985</v>
      </c>
      <c r="B119" t="str">
        <f>IntermediateMock1!B119</f>
        <v>SP_51.2016</v>
      </c>
      <c r="C119">
        <f>MAX(0,IntermediateMock2!C119)</f>
        <v>1763</v>
      </c>
      <c r="D119">
        <f>MAX(0,IntermediateMock2!D119)</f>
        <v>7220</v>
      </c>
      <c r="E119">
        <f>MAX(0,IntermediateMock2!E119)</f>
        <v>5499</v>
      </c>
      <c r="F119">
        <f>MAX(0,IntermediateMock2!F119)</f>
        <v>2064</v>
      </c>
      <c r="G119">
        <f>MAX(0,IntermediateMock2!G119)</f>
        <v>3025</v>
      </c>
      <c r="H119">
        <f>MAX(0,IntermediateMock2!H119)</f>
        <v>3805</v>
      </c>
      <c r="I119">
        <f>MAX(0,IntermediateMock2!I119)</f>
        <v>2195</v>
      </c>
      <c r="J119">
        <f>MAX(0,IntermediateMock2!J119)</f>
        <v>2896</v>
      </c>
      <c r="K119">
        <f>MAX(0,IntermediateMock2!K119)</f>
        <v>1824</v>
      </c>
      <c r="L119">
        <f>MAX(0,IntermediateMock2!L119)</f>
        <v>3136</v>
      </c>
      <c r="M119">
        <f>MAX(0,IntermediateMock2!M119)</f>
        <v>2722</v>
      </c>
      <c r="N119">
        <f>MAX(0,IntermediateMock2!N119)</f>
        <v>3588</v>
      </c>
      <c r="O119">
        <f>MAX(0,IntermediateMock2!O119)</f>
        <v>3872</v>
      </c>
      <c r="P119">
        <f>MAX(0,IntermediateMock2!P119)</f>
        <v>3296</v>
      </c>
      <c r="Q119">
        <f>MAX(0,IntermediateMock2!Q119)</f>
        <v>4303</v>
      </c>
      <c r="R119">
        <f>MAX(0,IntermediateMock2!R119)</f>
        <v>2894</v>
      </c>
      <c r="S119">
        <f>MAX(0,IntermediateMock2!S119)</f>
        <v>3948</v>
      </c>
      <c r="T119">
        <f>MAX(0,IntermediateMock2!T119)</f>
        <v>4466</v>
      </c>
      <c r="U119">
        <f>MAX(0,IntermediateMock2!U119)</f>
        <v>4157</v>
      </c>
      <c r="V119">
        <f>MAX(0,IntermediateMock2!V119)</f>
        <v>2644</v>
      </c>
      <c r="W119">
        <f>MAX(0,IntermediateMock2!W119)</f>
        <v>5280</v>
      </c>
      <c r="X119">
        <f>MAX(0,IntermediateMock2!X119)</f>
        <v>2111</v>
      </c>
      <c r="Y119">
        <f>MAX(0,IntermediateMock2!Y119)</f>
        <v>3063</v>
      </c>
      <c r="Z119">
        <f>MAX(0,IntermediateMock2!Z119)</f>
        <v>4757</v>
      </c>
      <c r="AA119">
        <f>MAX(0,IntermediateMock2!AA119)</f>
        <v>732</v>
      </c>
      <c r="AB119">
        <f>MAX(0,IntermediateMock2!AB119)</f>
        <v>1620</v>
      </c>
      <c r="AC119">
        <f>MAX(0,IntermediateMock2!AC119)</f>
        <v>3499</v>
      </c>
      <c r="AD119">
        <f>MAX(0,IntermediateMock2!AD119)</f>
        <v>2793</v>
      </c>
      <c r="AE119">
        <f>MAX(0,IntermediateMock2!AE119)</f>
        <v>4507</v>
      </c>
    </row>
    <row r="120" spans="1:31" x14ac:dyDescent="0.25">
      <c r="A120" t="str">
        <f>IntermediateMock1!A120</f>
        <v>HTR2C,rs3813929</v>
      </c>
      <c r="B120" t="str">
        <f>IntermediateMock1!B120</f>
        <v>SP_76.5893</v>
      </c>
      <c r="C120">
        <f>MAX(0,IntermediateMock2!C120)</f>
        <v>4838</v>
      </c>
      <c r="D120">
        <f>MAX(0,IntermediateMock2!D120)</f>
        <v>8169</v>
      </c>
      <c r="E120">
        <f>MAX(0,IntermediateMock2!E120)</f>
        <v>8008</v>
      </c>
      <c r="F120">
        <f>MAX(0,IntermediateMock2!F120)</f>
        <v>5048</v>
      </c>
      <c r="G120">
        <f>MAX(0,IntermediateMock2!G120)</f>
        <v>4029</v>
      </c>
      <c r="H120">
        <f>MAX(0,IntermediateMock2!H120)</f>
        <v>5752</v>
      </c>
      <c r="I120">
        <f>MAX(0,IntermediateMock2!I120)</f>
        <v>4982</v>
      </c>
      <c r="J120">
        <f>MAX(0,IntermediateMock2!J120)</f>
        <v>6576</v>
      </c>
      <c r="K120">
        <f>MAX(0,IntermediateMock2!K120)</f>
        <v>3594</v>
      </c>
      <c r="L120">
        <f>MAX(0,IntermediateMock2!L120)</f>
        <v>4959</v>
      </c>
      <c r="M120">
        <f>MAX(0,IntermediateMock2!M120)</f>
        <v>2879</v>
      </c>
      <c r="N120">
        <f>MAX(0,IntermediateMock2!N120)</f>
        <v>5831</v>
      </c>
      <c r="O120">
        <f>MAX(0,IntermediateMock2!O120)</f>
        <v>5291</v>
      </c>
      <c r="P120">
        <f>MAX(0,IntermediateMock2!P120)</f>
        <v>7111</v>
      </c>
      <c r="Q120">
        <f>MAX(0,IntermediateMock2!Q120)</f>
        <v>4543</v>
      </c>
      <c r="R120">
        <f>MAX(0,IntermediateMock2!R120)</f>
        <v>8684</v>
      </c>
      <c r="S120">
        <f>MAX(0,IntermediateMock2!S120)</f>
        <v>7177</v>
      </c>
      <c r="T120">
        <f>MAX(0,IntermediateMock2!T120)</f>
        <v>6641</v>
      </c>
      <c r="U120">
        <f>MAX(0,IntermediateMock2!U120)</f>
        <v>5003</v>
      </c>
      <c r="V120">
        <f>MAX(0,IntermediateMock2!V120)</f>
        <v>4576</v>
      </c>
      <c r="W120">
        <f>MAX(0,IntermediateMock2!W120)</f>
        <v>4314</v>
      </c>
      <c r="X120">
        <f>MAX(0,IntermediateMock2!X120)</f>
        <v>4049</v>
      </c>
      <c r="Y120">
        <f>MAX(0,IntermediateMock2!Y120)</f>
        <v>11360</v>
      </c>
      <c r="Z120">
        <f>MAX(0,IntermediateMock2!Z120)</f>
        <v>6227</v>
      </c>
      <c r="AA120">
        <f>MAX(0,IntermediateMock2!AA120)</f>
        <v>1426</v>
      </c>
      <c r="AB120">
        <f>MAX(0,IntermediateMock2!AB120)</f>
        <v>1584</v>
      </c>
      <c r="AC120">
        <f>MAX(0,IntermediateMock2!AC120)</f>
        <v>6845</v>
      </c>
      <c r="AD120">
        <f>MAX(0,IntermediateMock2!AD120)</f>
        <v>5059</v>
      </c>
      <c r="AE120">
        <f>MAX(0,IntermediateMock2!AE120)</f>
        <v>2589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workbookViewId="0">
      <selection activeCell="F2" sqref="F2"/>
    </sheetView>
  </sheetViews>
  <sheetFormatPr defaultRowHeight="15" x14ac:dyDescent="0.25"/>
  <cols>
    <col min="1" max="1" width="25" bestFit="1" customWidth="1"/>
  </cols>
  <sheetData>
    <row r="1" spans="1:6" x14ac:dyDescent="0.25">
      <c r="A1" t="str">
        <f>BRT_PGx_GNXS_pilot_manuallibrar!B1</f>
        <v>Target</v>
      </c>
      <c r="B1" t="s">
        <v>266</v>
      </c>
      <c r="C1" t="s">
        <v>267</v>
      </c>
      <c r="D1" t="s">
        <v>272</v>
      </c>
      <c r="E1" t="s">
        <v>271</v>
      </c>
      <c r="F1" t="s">
        <v>273</v>
      </c>
    </row>
    <row r="2" spans="1:6" x14ac:dyDescent="0.25">
      <c r="A2" t="str">
        <f>BRT_PGx_GNXS_pilot_manuallibrar!B2</f>
        <v>SP_1.3717</v>
      </c>
      <c r="B2">
        <f>AVERAGE(BRT_PGx_GNXS_pilot_manuallibrar!C2:AF2)</f>
        <v>4931.4666666666662</v>
      </c>
      <c r="C2">
        <f>_xlfn.STDEV.S(BRT_PGx_GNXS_pilot_manuallibrar!C2:AF2)</f>
        <v>2377.5281387556097</v>
      </c>
      <c r="D2">
        <f>AVERAGE(NormalizedOrginal!C2:AE2)</f>
        <v>9.5081831130664329E-3</v>
      </c>
      <c r="E2">
        <f>_xlfn.STDEV.P(NormalizedOrginal!C2:AE2)</f>
        <v>2.3360659165759267E-3</v>
      </c>
      <c r="F2">
        <f ca="1">_xlfn.NORM.INV(RAND(),D2,E2) *BarcodeSummaryStats!D1</f>
        <v>4192.6871312461399</v>
      </c>
    </row>
    <row r="3" spans="1:6" x14ac:dyDescent="0.25">
      <c r="A3" t="str">
        <f>BRT_PGx_GNXS_pilot_manuallibrar!B3</f>
        <v>SP_2.40722</v>
      </c>
      <c r="B3">
        <f>AVERAGE(BRT_PGx_GNXS_pilot_manuallibrar!C3:AF3)</f>
        <v>5300.4</v>
      </c>
      <c r="C3">
        <f>_xlfn.STDEV.S(BRT_PGx_GNXS_pilot_manuallibrar!C3:AF3)</f>
        <v>2472.665887883652</v>
      </c>
      <c r="D3">
        <f>AVERAGE(NormalizedOrginal!C3:AE3)</f>
        <v>1.0232520880774839E-2</v>
      </c>
      <c r="E3">
        <f>_xlfn.STDEV.P(NormalizedOrginal!C3:AE3)</f>
        <v>2.3748356069268105E-3</v>
      </c>
    </row>
    <row r="4" spans="1:6" x14ac:dyDescent="0.25">
      <c r="A4" t="str">
        <f>BRT_PGx_GNXS_pilot_manuallibrar!B4</f>
        <v>SP_3.18144</v>
      </c>
      <c r="B4">
        <f>AVERAGE(BRT_PGx_GNXS_pilot_manuallibrar!C4:AF4)</f>
        <v>4855.833333333333</v>
      </c>
      <c r="C4">
        <f>_xlfn.STDEV.S(BRT_PGx_GNXS_pilot_manuallibrar!C4:AF4)</f>
        <v>2308.7763453058151</v>
      </c>
      <c r="D4">
        <f>AVERAGE(NormalizedOrginal!C4:AE4)</f>
        <v>9.3761927537267357E-3</v>
      </c>
      <c r="E4">
        <f>_xlfn.STDEV.P(NormalizedOrginal!C4:AE4)</f>
        <v>2.2748014488356209E-3</v>
      </c>
    </row>
    <row r="5" spans="1:6" x14ac:dyDescent="0.25">
      <c r="A5" t="str">
        <f>BRT_PGx_GNXS_pilot_manuallibrar!B5</f>
        <v>SP_4.62861</v>
      </c>
      <c r="B5">
        <f>AVERAGE(BRT_PGx_GNXS_pilot_manuallibrar!C5:AF5)</f>
        <v>4531.0666666666666</v>
      </c>
      <c r="C5">
        <f>_xlfn.STDEV.S(BRT_PGx_GNXS_pilot_manuallibrar!C5:AF5)</f>
        <v>1292.1825944777559</v>
      </c>
      <c r="D5">
        <f>AVERAGE(NormalizedOrginal!C5:AE5)</f>
        <v>9.1694790531146788E-3</v>
      </c>
      <c r="E5">
        <f>_xlfn.STDEV.P(NormalizedOrginal!C5:AE5)</f>
        <v>1.2635411292541653E-3</v>
      </c>
    </row>
    <row r="6" spans="1:6" x14ac:dyDescent="0.25">
      <c r="A6" t="str">
        <f>BRT_PGx_GNXS_pilot_manuallibrar!B6</f>
        <v>SP_5.19856</v>
      </c>
      <c r="B6">
        <f>AVERAGE(BRT_PGx_GNXS_pilot_manuallibrar!C6:AF6)</f>
        <v>3328.3333333333335</v>
      </c>
      <c r="C6">
        <f>_xlfn.STDEV.S(BRT_PGx_GNXS_pilot_manuallibrar!C6:AF6)</f>
        <v>981.82098000684925</v>
      </c>
      <c r="D6">
        <f>AVERAGE(NormalizedOrginal!C6:AE6)</f>
        <v>6.7749513173155241E-3</v>
      </c>
      <c r="E6">
        <f>_xlfn.STDEV.P(NormalizedOrginal!C6:AE6)</f>
        <v>1.3342165823577595E-3</v>
      </c>
    </row>
    <row r="7" spans="1:6" x14ac:dyDescent="0.25">
      <c r="A7" t="str">
        <f>BRT_PGx_GNXS_pilot_manuallibrar!B7</f>
        <v>SP_6.96</v>
      </c>
      <c r="B7">
        <f>AVERAGE(BRT_PGx_GNXS_pilot_manuallibrar!C7:AF7)</f>
        <v>3794.4333333333334</v>
      </c>
      <c r="C7">
        <f>_xlfn.STDEV.S(BRT_PGx_GNXS_pilot_manuallibrar!C7:AF7)</f>
        <v>1131.2031642682825</v>
      </c>
      <c r="D7">
        <f>AVERAGE(NormalizedOrginal!C7:AE7)</f>
        <v>7.6480874684110578E-3</v>
      </c>
      <c r="E7">
        <f>_xlfn.STDEV.P(NormalizedOrginal!C7:AE7)</f>
        <v>1.0834246298630787E-3</v>
      </c>
    </row>
    <row r="8" spans="1:6" x14ac:dyDescent="0.25">
      <c r="A8" t="str">
        <f>BRT_PGx_GNXS_pilot_manuallibrar!B8</f>
        <v>SP_7.23700</v>
      </c>
      <c r="B8">
        <f>AVERAGE(BRT_PGx_GNXS_pilot_manuallibrar!C8:AF8)</f>
        <v>7569.166666666667</v>
      </c>
      <c r="C8">
        <f>_xlfn.STDEV.S(BRT_PGx_GNXS_pilot_manuallibrar!C8:AF8)</f>
        <v>4632.8631505003868</v>
      </c>
      <c r="D8">
        <f>AVERAGE(NormalizedOrginal!C8:AE8)</f>
        <v>1.4573812620146379E-2</v>
      </c>
      <c r="E8">
        <f>_xlfn.STDEV.P(NormalizedOrginal!C8:AE8)</f>
        <v>5.1425386771413849E-3</v>
      </c>
    </row>
    <row r="9" spans="1:6" x14ac:dyDescent="0.25">
      <c r="A9" t="str">
        <f>BRT_PGx_GNXS_pilot_manuallibrar!B9</f>
        <v>SP_9.140004</v>
      </c>
      <c r="B9">
        <f>AVERAGE(BRT_PGx_GNXS_pilot_manuallibrar!C9:AF9)</f>
        <v>5225.2333333333336</v>
      </c>
      <c r="C9">
        <f>_xlfn.STDEV.S(BRT_PGx_GNXS_pilot_manuallibrar!C9:AF9)</f>
        <v>2312.6100597605614</v>
      </c>
      <c r="D9">
        <f>AVERAGE(NormalizedOrginal!C9:AE9)</f>
        <v>1.0252344294811904E-2</v>
      </c>
      <c r="E9">
        <f>_xlfn.STDEV.P(NormalizedOrginal!C9:AE9)</f>
        <v>1.4324021766351351E-3</v>
      </c>
    </row>
    <row r="10" spans="1:6" x14ac:dyDescent="0.25">
      <c r="A10" t="str">
        <f>BRT_PGx_GNXS_pilot_manuallibrar!B10</f>
        <v>SP_52.31735</v>
      </c>
      <c r="B10">
        <f>AVERAGE(BRT_PGx_GNXS_pilot_manuallibrar!C10:AF10)</f>
        <v>1886.2</v>
      </c>
      <c r="C10">
        <f>_xlfn.STDEV.S(BRT_PGx_GNXS_pilot_manuallibrar!C10:AF10)</f>
        <v>874.91703646097494</v>
      </c>
      <c r="D10">
        <f>AVERAGE(NormalizedOrginal!C10:AE10)</f>
        <v>3.8391106762454648E-3</v>
      </c>
      <c r="E10">
        <f>_xlfn.STDEV.P(NormalizedOrginal!C10:AE10)</f>
        <v>1.396843887228936E-3</v>
      </c>
    </row>
    <row r="11" spans="1:6" x14ac:dyDescent="0.25">
      <c r="A11" t="str">
        <f>BRT_PGx_GNXS_pilot_manuallibrar!B11</f>
        <v>SP_53.4349</v>
      </c>
      <c r="B11">
        <f>AVERAGE(BRT_PGx_GNXS_pilot_manuallibrar!C11:AF11)</f>
        <v>1350.3333333333333</v>
      </c>
      <c r="C11">
        <f>_xlfn.STDEV.S(BRT_PGx_GNXS_pilot_manuallibrar!C11:AF11)</f>
        <v>549.18719460002308</v>
      </c>
      <c r="D11">
        <f>AVERAGE(NormalizedOrginal!C11:AE11)</f>
        <v>2.663407913994074E-3</v>
      </c>
      <c r="E11">
        <f>_xlfn.STDEV.P(NormalizedOrginal!C11:AE11)</f>
        <v>5.1209550726900052E-4</v>
      </c>
    </row>
    <row r="12" spans="1:6" x14ac:dyDescent="0.25">
      <c r="A12" t="str">
        <f>BRT_PGx_GNXS_pilot_manuallibrar!B12</f>
        <v>SP_54.45992</v>
      </c>
      <c r="B12">
        <f>AVERAGE(BRT_PGx_GNXS_pilot_manuallibrar!C12:AF12)</f>
        <v>4576.0333333333338</v>
      </c>
      <c r="C12">
        <f>_xlfn.STDEV.S(BRT_PGx_GNXS_pilot_manuallibrar!C12:AF12)</f>
        <v>1866.3662183289596</v>
      </c>
      <c r="D12">
        <f>AVERAGE(NormalizedOrginal!C12:AE12)</f>
        <v>8.9704937299773854E-3</v>
      </c>
      <c r="E12">
        <f>_xlfn.STDEV.P(NormalizedOrginal!C12:AE12)</f>
        <v>1.3562719873237285E-3</v>
      </c>
    </row>
    <row r="13" spans="1:6" x14ac:dyDescent="0.25">
      <c r="A13" t="str">
        <f>BRT_PGx_GNXS_pilot_manuallibrar!B13</f>
        <v>SP_17.43549</v>
      </c>
      <c r="B13">
        <f>AVERAGE(BRT_PGx_GNXS_pilot_manuallibrar!C13:AF13)</f>
        <v>3036.8333333333335</v>
      </c>
      <c r="C13">
        <f>_xlfn.STDEV.S(BRT_PGx_GNXS_pilot_manuallibrar!C13:AF13)</f>
        <v>1030.5584386158309</v>
      </c>
      <c r="D13">
        <f>AVERAGE(NormalizedOrginal!C13:AE13)</f>
        <v>6.0770783521183454E-3</v>
      </c>
      <c r="E13">
        <f>_xlfn.STDEV.P(NormalizedOrginal!C13:AE13)</f>
        <v>9.7407457909446803E-4</v>
      </c>
    </row>
    <row r="14" spans="1:6" x14ac:dyDescent="0.25">
      <c r="A14" t="str">
        <f>BRT_PGx_GNXS_pilot_manuallibrar!B14</f>
        <v>SP_55.15277</v>
      </c>
      <c r="B14">
        <f>AVERAGE(BRT_PGx_GNXS_pilot_manuallibrar!C14:AF14)</f>
        <v>4139.5</v>
      </c>
      <c r="C14">
        <f>_xlfn.STDEV.S(BRT_PGx_GNXS_pilot_manuallibrar!C14:AF14)</f>
        <v>1313.6214158340792</v>
      </c>
      <c r="D14">
        <f>AVERAGE(NormalizedOrginal!C14:AE14)</f>
        <v>8.2804379618215459E-3</v>
      </c>
      <c r="E14">
        <f>_xlfn.STDEV.P(NormalizedOrginal!C14:AE14)</f>
        <v>9.844971002085502E-4</v>
      </c>
    </row>
    <row r="15" spans="1:6" x14ac:dyDescent="0.25">
      <c r="A15" t="str">
        <f>BRT_PGx_GNXS_pilot_manuallibrar!B15</f>
        <v>SP_56.16007</v>
      </c>
      <c r="B15">
        <f>AVERAGE(BRT_PGx_GNXS_pilot_manuallibrar!C15:AF15)</f>
        <v>5454.7333333333336</v>
      </c>
      <c r="C15">
        <f>_xlfn.STDEV.S(BRT_PGx_GNXS_pilot_manuallibrar!C15:AF15)</f>
        <v>1681.0925005490624</v>
      </c>
      <c r="D15">
        <f>AVERAGE(NormalizedOrginal!C15:AE15)</f>
        <v>1.0936320586210998E-2</v>
      </c>
      <c r="E15">
        <f>_xlfn.STDEV.P(NormalizedOrginal!C15:AE15)</f>
        <v>1.089061091290757E-3</v>
      </c>
    </row>
    <row r="16" spans="1:6" x14ac:dyDescent="0.25">
      <c r="A16" t="str">
        <f>BRT_PGx_GNXS_pilot_manuallibrar!B16</f>
        <v>SP_57.67746</v>
      </c>
      <c r="B16">
        <f>AVERAGE(BRT_PGx_GNXS_pilot_manuallibrar!C16:AF16)</f>
        <v>3242.3666666666668</v>
      </c>
      <c r="C16">
        <f>_xlfn.STDEV.S(BRT_PGx_GNXS_pilot_manuallibrar!C16:AF16)</f>
        <v>1055.4122738608316</v>
      </c>
      <c r="D16">
        <f>AVERAGE(NormalizedOrginal!C16:AE16)</f>
        <v>6.5198694680265734E-3</v>
      </c>
      <c r="E16">
        <f>_xlfn.STDEV.P(NormalizedOrginal!C16:AE16)</f>
        <v>1.0627393150220176E-3</v>
      </c>
    </row>
    <row r="17" spans="1:5" x14ac:dyDescent="0.25">
      <c r="A17" t="str">
        <f>BRT_PGx_GNXS_pilot_manuallibrar!B17</f>
        <v>SP_57.42200</v>
      </c>
      <c r="B17">
        <f>AVERAGE(BRT_PGx_GNXS_pilot_manuallibrar!C17:AF17)</f>
        <v>2320.9</v>
      </c>
      <c r="C17">
        <f>_xlfn.STDEV.S(BRT_PGx_GNXS_pilot_manuallibrar!C17:AF17)</f>
        <v>953.97503581881892</v>
      </c>
      <c r="D17">
        <f>AVERAGE(NormalizedOrginal!C17:AE17)</f>
        <v>4.6498275138149216E-3</v>
      </c>
      <c r="E17">
        <f>_xlfn.STDEV.P(NormalizedOrginal!C17:AE17)</f>
        <v>1.2414135636459377E-3</v>
      </c>
    </row>
    <row r="18" spans="1:5" x14ac:dyDescent="0.25">
      <c r="A18" t="str">
        <f>BRT_PGx_GNXS_pilot_manuallibrar!B18</f>
        <v>SP_58.21183</v>
      </c>
      <c r="B18">
        <f>AVERAGE(BRT_PGx_GNXS_pilot_manuallibrar!C18:AF18)</f>
        <v>3022.9666666666667</v>
      </c>
      <c r="C18">
        <f>_xlfn.STDEV.S(BRT_PGx_GNXS_pilot_manuallibrar!C18:AF18)</f>
        <v>1041.2344293105218</v>
      </c>
      <c r="D18">
        <f>AVERAGE(NormalizedOrginal!C18:AE18)</f>
        <v>6.0034313678087158E-3</v>
      </c>
      <c r="E18">
        <f>_xlfn.STDEV.P(NormalizedOrginal!C18:AE18)</f>
        <v>8.7720709421539858E-4</v>
      </c>
    </row>
    <row r="19" spans="1:5" x14ac:dyDescent="0.25">
      <c r="A19" t="str">
        <f>BRT_PGx_GNXS_pilot_manuallibrar!B19</f>
        <v>SP_59.6547</v>
      </c>
      <c r="B19">
        <f>AVERAGE(BRT_PGx_GNXS_pilot_manuallibrar!C19:AF19)</f>
        <v>2538.1</v>
      </c>
      <c r="C19">
        <f>_xlfn.STDEV.S(BRT_PGx_GNXS_pilot_manuallibrar!C19:AF19)</f>
        <v>861.44571146016108</v>
      </c>
      <c r="D19">
        <f>AVERAGE(NormalizedOrginal!C19:AE19)</f>
        <v>5.0989821074547918E-3</v>
      </c>
      <c r="E19">
        <f>_xlfn.STDEV.P(NormalizedOrginal!C19:AE19)</f>
        <v>9.2243163556195108E-4</v>
      </c>
    </row>
    <row r="20" spans="1:5" x14ac:dyDescent="0.25">
      <c r="A20" t="str">
        <f>BRT_PGx_GNXS_pilot_manuallibrar!B20</f>
        <v>SP_18.23759</v>
      </c>
      <c r="B20">
        <f>AVERAGE(BRT_PGx_GNXS_pilot_manuallibrar!C20:AF20)</f>
        <v>5827.7666666666664</v>
      </c>
      <c r="C20">
        <f>_xlfn.STDEV.S(BRT_PGx_GNXS_pilot_manuallibrar!C20:AF20)</f>
        <v>1943.3763488664088</v>
      </c>
      <c r="D20">
        <f>AVERAGE(NormalizedOrginal!C20:AE20)</f>
        <v>1.1558918947277621E-2</v>
      </c>
      <c r="E20">
        <f>_xlfn.STDEV.P(NormalizedOrginal!C20:AE20)</f>
        <v>1.319719066555146E-3</v>
      </c>
    </row>
    <row r="21" spans="1:5" x14ac:dyDescent="0.25">
      <c r="A21" t="str">
        <f>BRT_PGx_GNXS_pilot_manuallibrar!B21</f>
        <v>SP_19.33250</v>
      </c>
      <c r="B21">
        <f>AVERAGE(BRT_PGx_GNXS_pilot_manuallibrar!C21:AF21)</f>
        <v>4983.4333333333334</v>
      </c>
      <c r="C21">
        <f>_xlfn.STDEV.S(BRT_PGx_GNXS_pilot_manuallibrar!C21:AF21)</f>
        <v>1503.0195741339783</v>
      </c>
      <c r="D21">
        <f>AVERAGE(NormalizedOrginal!C21:AE21)</f>
        <v>9.9691099090801379E-3</v>
      </c>
      <c r="E21">
        <f>_xlfn.STDEV.P(NormalizedOrginal!C21:AE21)</f>
        <v>7.9726933845708622E-4</v>
      </c>
    </row>
    <row r="22" spans="1:5" x14ac:dyDescent="0.25">
      <c r="A22" t="str">
        <f>BRT_PGx_GNXS_pilot_manuallibrar!B22</f>
        <v>SP_20.25316</v>
      </c>
      <c r="B22">
        <f>AVERAGE(BRT_PGx_GNXS_pilot_manuallibrar!C22:AF22)</f>
        <v>6660.0333333333338</v>
      </c>
      <c r="C22">
        <f>_xlfn.STDEV.S(BRT_PGx_GNXS_pilot_manuallibrar!C22:AF22)</f>
        <v>2203.8052276934995</v>
      </c>
      <c r="D22">
        <f>AVERAGE(NormalizedOrginal!C22:AE22)</f>
        <v>1.324511685204029E-2</v>
      </c>
      <c r="E22">
        <f>_xlfn.STDEV.P(NormalizedOrginal!C22:AE22)</f>
        <v>1.1486139203662428E-3</v>
      </c>
    </row>
    <row r="23" spans="1:5" x14ac:dyDescent="0.25">
      <c r="A23" t="str">
        <f>BRT_PGx_GNXS_pilot_manuallibrar!B23</f>
        <v>SP_21.7897</v>
      </c>
      <c r="B23">
        <f>AVERAGE(BRT_PGx_GNXS_pilot_manuallibrar!C23:AF23)</f>
        <v>5173.5333333333338</v>
      </c>
      <c r="C23">
        <f>_xlfn.STDEV.S(BRT_PGx_GNXS_pilot_manuallibrar!C23:AF23)</f>
        <v>1587.6393391650288</v>
      </c>
      <c r="D23">
        <f>AVERAGE(NormalizedOrginal!C23:AE23)</f>
        <v>1.0330131842901937E-2</v>
      </c>
      <c r="E23">
        <f>_xlfn.STDEV.P(NormalizedOrginal!C23:AE23)</f>
        <v>8.8344982564913534E-4</v>
      </c>
    </row>
    <row r="24" spans="1:5" x14ac:dyDescent="0.25">
      <c r="A24" t="str">
        <f>BRT_PGx_GNXS_pilot_manuallibrar!B24</f>
        <v>SP_60.16318</v>
      </c>
      <c r="B24">
        <f>AVERAGE(BRT_PGx_GNXS_pilot_manuallibrar!C24:AF24)</f>
        <v>2392.5333333333333</v>
      </c>
      <c r="C24">
        <f>_xlfn.STDEV.S(BRT_PGx_GNXS_pilot_manuallibrar!C24:AF24)</f>
        <v>725.46502248597403</v>
      </c>
      <c r="D24">
        <f>AVERAGE(NormalizedOrginal!C24:AE24)</f>
        <v>4.7909111804449516E-3</v>
      </c>
      <c r="E24">
        <f>_xlfn.STDEV.P(NormalizedOrginal!C24:AE24)</f>
        <v>4.8679601889967773E-4</v>
      </c>
    </row>
    <row r="25" spans="1:5" x14ac:dyDescent="0.25">
      <c r="A25" t="str">
        <f>BRT_PGx_GNXS_pilot_manuallibrar!B25</f>
        <v>SP_61.22537</v>
      </c>
      <c r="B25">
        <f>AVERAGE(BRT_PGx_GNXS_pilot_manuallibrar!C25:AF25)</f>
        <v>6749.4</v>
      </c>
      <c r="C25">
        <f>_xlfn.STDEV.S(BRT_PGx_GNXS_pilot_manuallibrar!C25:AF25)</f>
        <v>2654.0214977171586</v>
      </c>
      <c r="D25">
        <f>AVERAGE(NormalizedOrginal!C25:AE25)</f>
        <v>1.3412279583284269E-2</v>
      </c>
      <c r="E25">
        <f>_xlfn.STDEV.P(NormalizedOrginal!C25:AE25)</f>
        <v>2.2177980732841279E-3</v>
      </c>
    </row>
    <row r="26" spans="1:5" x14ac:dyDescent="0.25">
      <c r="A26" t="str">
        <f>BRT_PGx_GNXS_pilot_manuallibrar!B26</f>
        <v>SP_62.55975</v>
      </c>
      <c r="B26">
        <f>AVERAGE(BRT_PGx_GNXS_pilot_manuallibrar!C26:AF26)</f>
        <v>3890</v>
      </c>
      <c r="C26">
        <f>_xlfn.STDEV.S(BRT_PGx_GNXS_pilot_manuallibrar!C26:AF26)</f>
        <v>1625.0143553742575</v>
      </c>
      <c r="D26">
        <f>AVERAGE(NormalizedOrginal!C26:AE26)</f>
        <v>7.7482362415917886E-3</v>
      </c>
      <c r="E26">
        <f>_xlfn.STDEV.P(NormalizedOrginal!C26:AE26)</f>
        <v>1.6672438598354582E-3</v>
      </c>
    </row>
    <row r="27" spans="1:5" x14ac:dyDescent="0.25">
      <c r="A27" t="str">
        <f>BRT_PGx_GNXS_pilot_manuallibrar!B27</f>
        <v>SP_63.12289</v>
      </c>
      <c r="B27">
        <f>AVERAGE(BRT_PGx_GNXS_pilot_manuallibrar!C27:AF27)</f>
        <v>3794.7</v>
      </c>
      <c r="C27">
        <f>_xlfn.STDEV.S(BRT_PGx_GNXS_pilot_manuallibrar!C27:AF27)</f>
        <v>1612.2963308959959</v>
      </c>
      <c r="D27">
        <f>AVERAGE(NormalizedOrginal!C27:AE27)</f>
        <v>7.5289900782248382E-3</v>
      </c>
      <c r="E27">
        <f>_xlfn.STDEV.P(NormalizedOrginal!C27:AE27)</f>
        <v>1.5177100130967605E-3</v>
      </c>
    </row>
    <row r="28" spans="1:5" x14ac:dyDescent="0.25">
      <c r="A28" t="str">
        <f>BRT_PGx_GNXS_pilot_manuallibrar!B28</f>
        <v>SP_64.87466</v>
      </c>
      <c r="B28">
        <f>AVERAGE(BRT_PGx_GNXS_pilot_manuallibrar!C28:AF28)</f>
        <v>2312.3333333333335</v>
      </c>
      <c r="C28">
        <f>_xlfn.STDEV.S(BRT_PGx_GNXS_pilot_manuallibrar!C28:AF28)</f>
        <v>1114.2734553660214</v>
      </c>
      <c r="D28">
        <f>AVERAGE(NormalizedOrginal!C28:AE28)</f>
        <v>4.6025271560702552E-3</v>
      </c>
      <c r="E28">
        <f>_xlfn.STDEV.P(NormalizedOrginal!C28:AE28)</f>
        <v>1.3439823300531973E-3</v>
      </c>
    </row>
    <row r="29" spans="1:5" x14ac:dyDescent="0.25">
      <c r="A29" t="str">
        <f>BRT_PGx_GNXS_pilot_manuallibrar!B29</f>
        <v>SP_64.34357</v>
      </c>
      <c r="B29">
        <f>AVERAGE(BRT_PGx_GNXS_pilot_manuallibrar!C29:AF29)</f>
        <v>3915.5</v>
      </c>
      <c r="C29">
        <f>_xlfn.STDEV.S(BRT_PGx_GNXS_pilot_manuallibrar!C29:AF29)</f>
        <v>1570.1557302514229</v>
      </c>
      <c r="D29">
        <f>AVERAGE(NormalizedOrginal!C29:AE29)</f>
        <v>7.8130575798995155E-3</v>
      </c>
      <c r="E29">
        <f>_xlfn.STDEV.P(NormalizedOrginal!C29:AE29)</f>
        <v>1.4704783457735577E-3</v>
      </c>
    </row>
    <row r="30" spans="1:5" x14ac:dyDescent="0.25">
      <c r="A30" t="str">
        <f>BRT_PGx_GNXS_pilot_manuallibrar!B30</f>
        <v>SP_65.13607</v>
      </c>
      <c r="B30">
        <f>AVERAGE(BRT_PGx_GNXS_pilot_manuallibrar!C30:AF30)</f>
        <v>6791.0333333333338</v>
      </c>
      <c r="C30">
        <f>_xlfn.STDEV.S(BRT_PGx_GNXS_pilot_manuallibrar!C30:AF30)</f>
        <v>2763.4978645054962</v>
      </c>
      <c r="D30">
        <f>AVERAGE(NormalizedOrginal!C30:AE30)</f>
        <v>1.3548258942627584E-2</v>
      </c>
      <c r="E30">
        <f>_xlfn.STDEV.P(NormalizedOrginal!C30:AE30)</f>
        <v>2.6265290685945752E-3</v>
      </c>
    </row>
    <row r="31" spans="1:5" x14ac:dyDescent="0.25">
      <c r="A31" t="str">
        <f>BRT_PGx_GNXS_pilot_manuallibrar!B31</f>
        <v>SP_66.156</v>
      </c>
      <c r="B31">
        <f>AVERAGE(BRT_PGx_GNXS_pilot_manuallibrar!C31:AF31)</f>
        <v>5404.5</v>
      </c>
      <c r="C31">
        <f>_xlfn.STDEV.S(BRT_PGx_GNXS_pilot_manuallibrar!C31:AF31)</f>
        <v>2687.3411516808283</v>
      </c>
      <c r="D31">
        <f>AVERAGE(NormalizedOrginal!C31:AE31)</f>
        <v>1.0857426734056028E-2</v>
      </c>
      <c r="E31">
        <f>_xlfn.STDEV.P(NormalizedOrginal!C31:AE31)</f>
        <v>4.0882249303589085E-3</v>
      </c>
    </row>
    <row r="32" spans="1:5" x14ac:dyDescent="0.25">
      <c r="A32" t="str">
        <f>BRT_PGx_GNXS_pilot_manuallibrar!B32</f>
        <v>SP_67.32290</v>
      </c>
      <c r="B32">
        <f>AVERAGE(BRT_PGx_GNXS_pilot_manuallibrar!C32:AF32)</f>
        <v>4458.9333333333334</v>
      </c>
      <c r="C32">
        <f>_xlfn.STDEV.S(BRT_PGx_GNXS_pilot_manuallibrar!C32:AF32)</f>
        <v>1967.5421729403542</v>
      </c>
      <c r="D32">
        <f>AVERAGE(NormalizedOrginal!C32:AE32)</f>
        <v>8.7977181330633845E-3</v>
      </c>
      <c r="E32">
        <f>_xlfn.STDEV.P(NormalizedOrginal!C32:AE32)</f>
        <v>2.1363301541162815E-3</v>
      </c>
    </row>
    <row r="33" spans="1:5" x14ac:dyDescent="0.25">
      <c r="A33" t="str">
        <f>BRT_PGx_GNXS_pilot_manuallibrar!B33</f>
        <v>SP_68.27642</v>
      </c>
      <c r="B33">
        <f>AVERAGE(BRT_PGx_GNXS_pilot_manuallibrar!C33:AF33)</f>
        <v>4089.9</v>
      </c>
      <c r="C33">
        <f>_xlfn.STDEV.S(BRT_PGx_GNXS_pilot_manuallibrar!C33:AF33)</f>
        <v>1681.2600436823443</v>
      </c>
      <c r="D33">
        <f>AVERAGE(NormalizedOrginal!C33:AE33)</f>
        <v>8.1308055944735898E-3</v>
      </c>
      <c r="E33">
        <f>_xlfn.STDEV.P(NormalizedOrginal!C33:AE33)</f>
        <v>1.5926036625435113E-3</v>
      </c>
    </row>
    <row r="34" spans="1:5" x14ac:dyDescent="0.25">
      <c r="A34" t="str">
        <f>BRT_PGx_GNXS_pilot_manuallibrar!B34</f>
        <v>SP_22.35743</v>
      </c>
      <c r="B34">
        <f>AVERAGE(BRT_PGx_GNXS_pilot_manuallibrar!C34:AF34)</f>
        <v>6159.4333333333334</v>
      </c>
      <c r="C34">
        <f>_xlfn.STDEV.S(BRT_PGx_GNXS_pilot_manuallibrar!C34:AF34)</f>
        <v>2464.2451552265388</v>
      </c>
      <c r="D34">
        <f>AVERAGE(NormalizedOrginal!C34:AE34)</f>
        <v>1.2280905607234396E-2</v>
      </c>
      <c r="E34">
        <f>_xlfn.STDEV.P(NormalizedOrginal!C34:AE34)</f>
        <v>2.1638189109840886E-3</v>
      </c>
    </row>
    <row r="35" spans="1:5" x14ac:dyDescent="0.25">
      <c r="A35" t="str">
        <f>BRT_PGx_GNXS_pilot_manuallibrar!B35</f>
        <v>SP_69.2889</v>
      </c>
      <c r="B35">
        <f>AVERAGE(BRT_PGx_GNXS_pilot_manuallibrar!C35:AF35)</f>
        <v>6240</v>
      </c>
      <c r="C35">
        <f>_xlfn.STDEV.S(BRT_PGx_GNXS_pilot_manuallibrar!C35:AF35)</f>
        <v>2520.0637786127281</v>
      </c>
      <c r="D35">
        <f>AVERAGE(NormalizedOrginal!C35:AE35)</f>
        <v>1.2404059973760203E-2</v>
      </c>
      <c r="E35">
        <f>_xlfn.STDEV.P(NormalizedOrginal!C35:AE35)</f>
        <v>2.011319406304472E-3</v>
      </c>
    </row>
    <row r="36" spans="1:5" x14ac:dyDescent="0.25">
      <c r="A36" t="str">
        <f>BRT_PGx_GNXS_pilot_manuallibrar!B36</f>
        <v>SP_70.125104</v>
      </c>
      <c r="B36">
        <f>AVERAGE(BRT_PGx_GNXS_pilot_manuallibrar!C36:AF36)</f>
        <v>5509.9666666666662</v>
      </c>
      <c r="C36">
        <f>_xlfn.STDEV.S(BRT_PGx_GNXS_pilot_manuallibrar!C36:AF36)</f>
        <v>2147.1260741188257</v>
      </c>
      <c r="D36">
        <f>AVERAGE(NormalizedOrginal!C36:AE36)</f>
        <v>1.0979325658418871E-2</v>
      </c>
      <c r="E36">
        <f>_xlfn.STDEV.P(NormalizedOrginal!C36:AE36)</f>
        <v>1.9962066498016998E-3</v>
      </c>
    </row>
    <row r="37" spans="1:5" x14ac:dyDescent="0.25">
      <c r="A37" t="str">
        <f>BRT_PGx_GNXS_pilot_manuallibrar!B37</f>
        <v>SP_70.118712</v>
      </c>
      <c r="B37">
        <f>AVERAGE(BRT_PGx_GNXS_pilot_manuallibrar!C37:AF37)</f>
        <v>4246.833333333333</v>
      </c>
      <c r="C37">
        <f>_xlfn.STDEV.S(BRT_PGx_GNXS_pilot_manuallibrar!C37:AF37)</f>
        <v>1686.3661213989974</v>
      </c>
      <c r="D37">
        <f>AVERAGE(NormalizedOrginal!C37:AE37)</f>
        <v>8.4874810557000711E-3</v>
      </c>
      <c r="E37">
        <f>_xlfn.STDEV.P(NormalizedOrginal!C37:AE37)</f>
        <v>1.5380849003143403E-3</v>
      </c>
    </row>
    <row r="38" spans="1:5" x14ac:dyDescent="0.25">
      <c r="A38" t="str">
        <f>BRT_PGx_GNXS_pilot_manuallibrar!B38</f>
        <v>SP_71.26361</v>
      </c>
      <c r="B38">
        <f>AVERAGE(BRT_PGx_GNXS_pilot_manuallibrar!C38:AF38)</f>
        <v>4613.7</v>
      </c>
      <c r="C38">
        <f>_xlfn.STDEV.S(BRT_PGx_GNXS_pilot_manuallibrar!C38:AF38)</f>
        <v>1862.1354287946974</v>
      </c>
      <c r="D38">
        <f>AVERAGE(NormalizedOrginal!C38:AE38)</f>
        <v>9.1947482644839911E-3</v>
      </c>
      <c r="E38">
        <f>_xlfn.STDEV.P(NormalizedOrginal!C38:AE38)</f>
        <v>1.725374904517336E-3</v>
      </c>
    </row>
    <row r="39" spans="1:5" x14ac:dyDescent="0.25">
      <c r="A39" t="str">
        <f>BRT_PGx_GNXS_pilot_manuallibrar!B39</f>
        <v>SP_72.140173</v>
      </c>
      <c r="B39">
        <f>AVERAGE(BRT_PGx_GNXS_pilot_manuallibrar!C39:AF39)</f>
        <v>2020.4666666666667</v>
      </c>
      <c r="C39">
        <f>_xlfn.STDEV.S(BRT_PGx_GNXS_pilot_manuallibrar!C39:AF39)</f>
        <v>828.68278250666503</v>
      </c>
      <c r="D39">
        <f>AVERAGE(NormalizedOrginal!C39:AE39)</f>
        <v>4.0535610595431185E-3</v>
      </c>
      <c r="E39">
        <f>_xlfn.STDEV.P(NormalizedOrginal!C39:AE39)</f>
        <v>1.0564382378763068E-3</v>
      </c>
    </row>
    <row r="40" spans="1:5" x14ac:dyDescent="0.25">
      <c r="A40" t="str">
        <f>BRT_PGx_GNXS_pilot_manuallibrar!B40</f>
        <v>SP_72.194118</v>
      </c>
      <c r="B40">
        <f>AVERAGE(BRT_PGx_GNXS_pilot_manuallibrar!C40:AF40)</f>
        <v>5932.6</v>
      </c>
      <c r="C40">
        <f>_xlfn.STDEV.S(BRT_PGx_GNXS_pilot_manuallibrar!C40:AF40)</f>
        <v>2333.5254016187614</v>
      </c>
      <c r="D40">
        <f>AVERAGE(NormalizedOrginal!C40:AE40)</f>
        <v>1.1835489369328107E-2</v>
      </c>
      <c r="E40">
        <f>_xlfn.STDEV.P(NormalizedOrginal!C40:AE40)</f>
        <v>2.1248947342241064E-3</v>
      </c>
    </row>
    <row r="41" spans="1:5" x14ac:dyDescent="0.25">
      <c r="A41" t="str">
        <f>BRT_PGx_GNXS_pilot_manuallibrar!B41</f>
        <v>SP_72.6421</v>
      </c>
      <c r="B41">
        <f>AVERAGE(BRT_PGx_GNXS_pilot_manuallibrar!C41:AF41)</f>
        <v>5362.1333333333332</v>
      </c>
      <c r="C41">
        <f>_xlfn.STDEV.S(BRT_PGx_GNXS_pilot_manuallibrar!C41:AF41)</f>
        <v>2185.9016719743436</v>
      </c>
      <c r="D41">
        <f>AVERAGE(NormalizedOrginal!C41:AE41)</f>
        <v>1.0657559765755163E-2</v>
      </c>
      <c r="E41">
        <f>_xlfn.STDEV.P(NormalizedOrginal!C41:AE41)</f>
        <v>1.9402412793789907E-3</v>
      </c>
    </row>
    <row r="42" spans="1:5" x14ac:dyDescent="0.25">
      <c r="A42" t="str">
        <f>BRT_PGx_GNXS_pilot_manuallibrar!B42</f>
        <v>SP_73.41934</v>
      </c>
      <c r="B42">
        <f>AVERAGE(BRT_PGx_GNXS_pilot_manuallibrar!C42:AF42)</f>
        <v>5509.5333333333338</v>
      </c>
      <c r="C42">
        <f>_xlfn.STDEV.S(BRT_PGx_GNXS_pilot_manuallibrar!C42:AF42)</f>
        <v>2124.1247403680604</v>
      </c>
      <c r="D42">
        <f>AVERAGE(NormalizedOrginal!C42:AE42)</f>
        <v>1.0987917831515289E-2</v>
      </c>
      <c r="E42">
        <f>_xlfn.STDEV.P(NormalizedOrginal!C42:AE42)</f>
        <v>1.7583565379035225E-3</v>
      </c>
    </row>
    <row r="43" spans="1:5" x14ac:dyDescent="0.25">
      <c r="A43" t="str">
        <f>BRT_PGx_GNXS_pilot_manuallibrar!B43</f>
        <v>SP_74.27312</v>
      </c>
      <c r="B43">
        <f>AVERAGE(BRT_PGx_GNXS_pilot_manuallibrar!C43:AF43)</f>
        <v>5555.9333333333334</v>
      </c>
      <c r="C43">
        <f>_xlfn.STDEV.S(BRT_PGx_GNXS_pilot_manuallibrar!C43:AF43)</f>
        <v>2433.174950600529</v>
      </c>
      <c r="D43">
        <f>AVERAGE(NormalizedOrginal!C43:AE43)</f>
        <v>1.0986035990842259E-2</v>
      </c>
      <c r="E43">
        <f>_xlfn.STDEV.P(NormalizedOrginal!C43:AE43)</f>
        <v>2.7151960912453941E-3</v>
      </c>
    </row>
    <row r="44" spans="1:5" x14ac:dyDescent="0.25">
      <c r="A44" t="str">
        <f>BRT_PGx_GNXS_pilot_manuallibrar!B44</f>
        <v>SP_75.20033</v>
      </c>
      <c r="B44">
        <f>AVERAGE(BRT_PGx_GNXS_pilot_manuallibrar!C44:AF44)</f>
        <v>6057.1</v>
      </c>
      <c r="C44">
        <f>_xlfn.STDEV.S(BRT_PGx_GNXS_pilot_manuallibrar!C44:AF44)</f>
        <v>2682.2930790778564</v>
      </c>
      <c r="D44">
        <f>AVERAGE(NormalizedOrginal!C44:AE44)</f>
        <v>1.1875323721656412E-2</v>
      </c>
      <c r="E44">
        <f>_xlfn.STDEV.P(NormalizedOrginal!C44:AE44)</f>
        <v>2.3539010608488063E-3</v>
      </c>
    </row>
    <row r="45" spans="1:5" x14ac:dyDescent="0.25">
      <c r="A45" t="str">
        <f>BRT_PGx_GNXS_pilot_manuallibrar!B45</f>
        <v>SP_23.918</v>
      </c>
      <c r="B45">
        <f>AVERAGE(BRT_PGx_GNXS_pilot_manuallibrar!C45:AF45)</f>
        <v>3626.4</v>
      </c>
      <c r="C45">
        <f>_xlfn.STDEV.S(BRT_PGx_GNXS_pilot_manuallibrar!C45:AF45)</f>
        <v>1521.3572343413491</v>
      </c>
      <c r="D45">
        <f>AVERAGE(NormalizedOrginal!C45:AE45)</f>
        <v>7.1480129892082297E-3</v>
      </c>
      <c r="E45">
        <f>_xlfn.STDEV.P(NormalizedOrginal!C45:AE45)</f>
        <v>1.2878849654863699E-3</v>
      </c>
    </row>
    <row r="46" spans="1:5" x14ac:dyDescent="0.25">
      <c r="A46" t="str">
        <f>BRT_PGx_GNXS_pilot_manuallibrar!B46</f>
        <v>SP_24.14952</v>
      </c>
      <c r="B46">
        <f>AVERAGE(BRT_PGx_GNXS_pilot_manuallibrar!C46:AF46)</f>
        <v>5108.6333333333332</v>
      </c>
      <c r="C46">
        <f>_xlfn.STDEV.S(BRT_PGx_GNXS_pilot_manuallibrar!C46:AF46)</f>
        <v>1866.0451538191553</v>
      </c>
      <c r="D46">
        <f>AVERAGE(NormalizedOrginal!C46:AE46)</f>
        <v>1.0142156309779483E-2</v>
      </c>
      <c r="E46">
        <f>_xlfn.STDEV.P(NormalizedOrginal!C46:AE46)</f>
        <v>2.1162890647888808E-3</v>
      </c>
    </row>
    <row r="47" spans="1:5" x14ac:dyDescent="0.25">
      <c r="A47" t="str">
        <f>BRT_PGx_GNXS_pilot_manuallibrar!B47</f>
        <v>SP_8.21613</v>
      </c>
      <c r="B47">
        <f>AVERAGE(BRT_PGx_GNXS_pilot_manuallibrar!C47:AF47)</f>
        <v>1854.1333333333334</v>
      </c>
      <c r="C47">
        <f>_xlfn.STDEV.S(BRT_PGx_GNXS_pilot_manuallibrar!C47:AF47)</f>
        <v>691.62545840407279</v>
      </c>
      <c r="D47">
        <f>AVERAGE(NormalizedOrginal!C47:AE47)</f>
        <v>3.7093543809583796E-3</v>
      </c>
      <c r="E47">
        <f>_xlfn.STDEV.P(NormalizedOrginal!C47:AE47)</f>
        <v>8.0425576318804946E-4</v>
      </c>
    </row>
    <row r="48" spans="1:5" x14ac:dyDescent="0.25">
      <c r="A48" t="str">
        <f>BRT_PGx_GNXS_pilot_manuallibrar!B48</f>
        <v>SP_2.36806.2</v>
      </c>
      <c r="B48">
        <f>AVERAGE(BRT_PGx_GNXS_pilot_manuallibrar!C48:AF48)</f>
        <v>3117.2333333333331</v>
      </c>
      <c r="C48">
        <f>_xlfn.STDEV.S(BRT_PGx_GNXS_pilot_manuallibrar!C48:AF48)</f>
        <v>1166.8661148071178</v>
      </c>
      <c r="D48">
        <f>AVERAGE(NormalizedOrginal!C48:AE48)</f>
        <v>6.1999289139111095E-3</v>
      </c>
      <c r="E48">
        <f>_xlfn.STDEV.P(NormalizedOrginal!C48:AE48)</f>
        <v>1.5056909727160018E-3</v>
      </c>
    </row>
    <row r="49" spans="1:5" x14ac:dyDescent="0.25">
      <c r="A49" t="str">
        <f>BRT_PGx_GNXS_pilot_manuallibrar!B49</f>
        <v>SP_10.177049</v>
      </c>
      <c r="B49">
        <f>AVERAGE(BRT_PGx_GNXS_pilot_manuallibrar!C49:AF49)</f>
        <v>3499.9333333333334</v>
      </c>
      <c r="C49">
        <f>_xlfn.STDEV.S(BRT_PGx_GNXS_pilot_manuallibrar!C49:AF49)</f>
        <v>1098.0125912641954</v>
      </c>
      <c r="D49">
        <f>AVERAGE(NormalizedOrginal!C49:AE49)</f>
        <v>6.9800841295759855E-3</v>
      </c>
      <c r="E49">
        <f>_xlfn.STDEV.P(NormalizedOrginal!C49:AE49)</f>
        <v>6.1097535491241926E-4</v>
      </c>
    </row>
    <row r="50" spans="1:5" x14ac:dyDescent="0.25">
      <c r="A50" t="str">
        <f>BRT_PGx_GNXS_pilot_manuallibrar!B50</f>
        <v>SP_10.131512m</v>
      </c>
      <c r="B50">
        <f>AVERAGE(BRT_PGx_GNXS_pilot_manuallibrar!C50:AF50)</f>
        <v>5088.4333333333334</v>
      </c>
      <c r="C50">
        <f>_xlfn.STDEV.S(BRT_PGx_GNXS_pilot_manuallibrar!C50:AF50)</f>
        <v>1694.3208726626224</v>
      </c>
      <c r="D50">
        <f>AVERAGE(NormalizedOrginal!C50:AE50)</f>
        <v>1.0107736432496571E-2</v>
      </c>
      <c r="E50">
        <f>_xlfn.STDEV.P(NormalizedOrginal!C50:AE50)</f>
        <v>1.200117711287661E-3</v>
      </c>
    </row>
    <row r="51" spans="1:5" x14ac:dyDescent="0.25">
      <c r="A51" t="str">
        <f>BRT_PGx_GNXS_pilot_manuallibrar!B51</f>
        <v>SP_11.65250</v>
      </c>
      <c r="B51">
        <f>AVERAGE(BRT_PGx_GNXS_pilot_manuallibrar!C51:AF51)</f>
        <v>1547.0333333333333</v>
      </c>
      <c r="C51">
        <f>_xlfn.STDEV.S(BRT_PGx_GNXS_pilot_manuallibrar!C51:AF51)</f>
        <v>522.83408612024857</v>
      </c>
      <c r="D51">
        <f>AVERAGE(NormalizedOrginal!C51:AE51)</f>
        <v>3.0814450483343378E-3</v>
      </c>
      <c r="E51">
        <f>_xlfn.STDEV.P(NormalizedOrginal!C51:AE51)</f>
        <v>4.0232179675762708E-4</v>
      </c>
    </row>
    <row r="52" spans="1:5" x14ac:dyDescent="0.25">
      <c r="A52" t="str">
        <f>BRT_PGx_GNXS_pilot_manuallibrar!B52</f>
        <v>SP_1.1928</v>
      </c>
      <c r="B52">
        <f>AVERAGE(BRT_PGx_GNXS_pilot_manuallibrar!C52:AF52)</f>
        <v>1508.3333333333333</v>
      </c>
      <c r="C52">
        <f>_xlfn.STDEV.S(BRT_PGx_GNXS_pilot_manuallibrar!C52:AF52)</f>
        <v>664.24514239503662</v>
      </c>
      <c r="D52">
        <f>AVERAGE(NormalizedOrginal!C52:AE52)</f>
        <v>3.0349432296526715E-3</v>
      </c>
      <c r="E52">
        <f>_xlfn.STDEV.P(NormalizedOrginal!C52:AE52)</f>
        <v>1.0011807493853155E-3</v>
      </c>
    </row>
    <row r="53" spans="1:5" x14ac:dyDescent="0.25">
      <c r="A53" t="str">
        <f>BRT_PGx_GNXS_pilot_manuallibrar!B53</f>
        <v>SP_12.14979</v>
      </c>
      <c r="B53">
        <f>AVERAGE(BRT_PGx_GNXS_pilot_manuallibrar!C53:AF53)</f>
        <v>4853.8</v>
      </c>
      <c r="C53">
        <f>_xlfn.STDEV.S(BRT_PGx_GNXS_pilot_manuallibrar!C53:AF53)</f>
        <v>1747.9395436558614</v>
      </c>
      <c r="D53">
        <f>AVERAGE(NormalizedOrginal!C53:AE53)</f>
        <v>9.691923479138987E-3</v>
      </c>
      <c r="E53">
        <f>_xlfn.STDEV.P(NormalizedOrginal!C53:AE53)</f>
        <v>1.8601287674607362E-3</v>
      </c>
    </row>
    <row r="54" spans="1:5" x14ac:dyDescent="0.25">
      <c r="A54" t="str">
        <f>BRT_PGx_GNXS_pilot_manuallibrar!B54</f>
        <v>SP_13.45137</v>
      </c>
      <c r="B54">
        <f>AVERAGE(BRT_PGx_GNXS_pilot_manuallibrar!C54:AF54)</f>
        <v>5036.5666666666666</v>
      </c>
      <c r="C54">
        <f>_xlfn.STDEV.S(BRT_PGx_GNXS_pilot_manuallibrar!C54:AF54)</f>
        <v>1593.3760446110109</v>
      </c>
      <c r="D54">
        <f>AVERAGE(NormalizedOrginal!C54:AE54)</f>
        <v>1.0078155824438044E-2</v>
      </c>
      <c r="E54">
        <f>_xlfn.STDEV.P(NormalizedOrginal!C54:AE54)</f>
        <v>1.1109097974918508E-3</v>
      </c>
    </row>
    <row r="55" spans="1:5" x14ac:dyDescent="0.25">
      <c r="A55" t="str">
        <f>BRT_PGx_GNXS_pilot_manuallibrar!B55</f>
        <v>SP_2.36806.1</v>
      </c>
      <c r="B55">
        <f>AVERAGE(BRT_PGx_GNXS_pilot_manuallibrar!C55:AF55)</f>
        <v>2906.6</v>
      </c>
      <c r="C55">
        <f>_xlfn.STDEV.S(BRT_PGx_GNXS_pilot_manuallibrar!C55:AF55)</f>
        <v>1117.0873333561826</v>
      </c>
      <c r="D55">
        <f>AVERAGE(NormalizedOrginal!C55:AE55)</f>
        <v>5.7763090804903543E-3</v>
      </c>
      <c r="E55">
        <f>_xlfn.STDEV.P(NormalizedOrginal!C55:AE55)</f>
        <v>1.4237400726903728E-3</v>
      </c>
    </row>
    <row r="56" spans="1:5" x14ac:dyDescent="0.25">
      <c r="A56" t="str">
        <f>BRT_PGx_GNXS_pilot_manuallibrar!B56</f>
        <v>SP_15.268103</v>
      </c>
      <c r="B56">
        <f>AVERAGE(BRT_PGx_GNXS_pilot_manuallibrar!C56:AF56)</f>
        <v>2910.9</v>
      </c>
      <c r="C56">
        <f>_xlfn.STDEV.S(BRT_PGx_GNXS_pilot_manuallibrar!C56:AF56)</f>
        <v>885.59480693428031</v>
      </c>
      <c r="D56">
        <f>AVERAGE(NormalizedOrginal!C56:AE56)</f>
        <v>5.8220650668841306E-3</v>
      </c>
      <c r="E56">
        <f>_xlfn.STDEV.P(NormalizedOrginal!C56:AE56)</f>
        <v>4.9116585072577499E-4</v>
      </c>
    </row>
    <row r="57" spans="1:5" x14ac:dyDescent="0.25">
      <c r="A57" t="str">
        <f>BRT_PGx_GNXS_pilot_manuallibrar!B57</f>
        <v>SP_1.12113m</v>
      </c>
      <c r="B57">
        <f>AVERAGE(BRT_PGx_GNXS_pilot_manuallibrar!C57:AF57)</f>
        <v>5138.8</v>
      </c>
      <c r="C57">
        <f>_xlfn.STDEV.S(BRT_PGx_GNXS_pilot_manuallibrar!C57:AF57)</f>
        <v>1700.2930254558451</v>
      </c>
      <c r="D57">
        <f>AVERAGE(NormalizedOrginal!C57:AE57)</f>
        <v>1.0222075341100863E-2</v>
      </c>
      <c r="E57">
        <f>_xlfn.STDEV.P(NormalizedOrginal!C57:AE57)</f>
        <v>1.292964019823567E-3</v>
      </c>
    </row>
    <row r="58" spans="1:5" x14ac:dyDescent="0.25">
      <c r="A58" t="str">
        <f>BRT_PGx_GNXS_pilot_manuallibrar!B58</f>
        <v>SP_16.16709</v>
      </c>
      <c r="B58">
        <f>AVERAGE(BRT_PGx_GNXS_pilot_manuallibrar!C58:AF58)</f>
        <v>3399.4333333333334</v>
      </c>
      <c r="C58">
        <f>_xlfn.STDEV.S(BRT_PGx_GNXS_pilot_manuallibrar!C58:AF58)</f>
        <v>1252.0863604492258</v>
      </c>
      <c r="D58">
        <f>AVERAGE(NormalizedOrginal!C58:AE58)</f>
        <v>6.7688228692184106E-3</v>
      </c>
      <c r="E58">
        <f>_xlfn.STDEV.P(NormalizedOrginal!C58:AE58)</f>
        <v>1.3801862508878787E-3</v>
      </c>
    </row>
    <row r="59" spans="1:5" x14ac:dyDescent="0.25">
      <c r="A59" t="str">
        <f>BRT_PGx_GNXS_pilot_manuallibrar!B59</f>
        <v>SP_17.68179</v>
      </c>
      <c r="B59">
        <f>AVERAGE(BRT_PGx_GNXS_pilot_manuallibrar!C59:AF59)</f>
        <v>3804.5</v>
      </c>
      <c r="C59">
        <f>_xlfn.STDEV.S(BRT_PGx_GNXS_pilot_manuallibrar!C59:AF59)</f>
        <v>1255.7173454739477</v>
      </c>
      <c r="D59">
        <f>AVERAGE(NormalizedOrginal!C59:AE59)</f>
        <v>7.6107518241486129E-3</v>
      </c>
      <c r="E59">
        <f>_xlfn.STDEV.P(NormalizedOrginal!C59:AE59)</f>
        <v>1.0864201182076713E-3</v>
      </c>
    </row>
    <row r="60" spans="1:5" x14ac:dyDescent="0.25">
      <c r="A60" t="str">
        <f>BRT_PGx_GNXS_pilot_manuallibrar!B60</f>
        <v>SP_17.16682</v>
      </c>
      <c r="B60">
        <f>AVERAGE(BRT_PGx_GNXS_pilot_manuallibrar!C60:AF60)</f>
        <v>3627.1</v>
      </c>
      <c r="C60">
        <f>_xlfn.STDEV.S(BRT_PGx_GNXS_pilot_manuallibrar!C60:AF60)</f>
        <v>1179.403541538308</v>
      </c>
      <c r="D60">
        <f>AVERAGE(NormalizedOrginal!C60:AE60)</f>
        <v>7.2530929310240582E-3</v>
      </c>
      <c r="E60">
        <f>_xlfn.STDEV.P(NormalizedOrginal!C60:AE60)</f>
        <v>8.7761632355526787E-4</v>
      </c>
    </row>
    <row r="61" spans="1:5" x14ac:dyDescent="0.25">
      <c r="A61" t="str">
        <f>BRT_PGx_GNXS_pilot_manuallibrar!B61</f>
        <v>SP_3.5939</v>
      </c>
      <c r="B61">
        <f>AVERAGE(BRT_PGx_GNXS_pilot_manuallibrar!C61:AF61)</f>
        <v>3973.9</v>
      </c>
      <c r="C61">
        <f>_xlfn.STDEV.S(BRT_PGx_GNXS_pilot_manuallibrar!C61:AF61)</f>
        <v>1267.6945773250393</v>
      </c>
      <c r="D61">
        <f>AVERAGE(NormalizedOrginal!C61:AE61)</f>
        <v>7.9468003096961268E-3</v>
      </c>
      <c r="E61">
        <f>_xlfn.STDEV.P(NormalizedOrginal!C61:AE61)</f>
        <v>9.3104650676304954E-4</v>
      </c>
    </row>
    <row r="62" spans="1:5" x14ac:dyDescent="0.25">
      <c r="A62" t="str">
        <f>BRT_PGx_GNXS_pilot_manuallibrar!B62</f>
        <v>SP_18.10031</v>
      </c>
      <c r="B62">
        <f>AVERAGE(BRT_PGx_GNXS_pilot_manuallibrar!C62:AF62)</f>
        <v>4365.2666666666664</v>
      </c>
      <c r="C62">
        <f>_xlfn.STDEV.S(BRT_PGx_GNXS_pilot_manuallibrar!C62:AF62)</f>
        <v>1374.0620106805234</v>
      </c>
      <c r="D62">
        <f>AVERAGE(NormalizedOrginal!C62:AE62)</f>
        <v>8.7073242160486501E-3</v>
      </c>
      <c r="E62">
        <f>_xlfn.STDEV.P(NormalizedOrginal!C62:AE62)</f>
        <v>8.7374783793972761E-4</v>
      </c>
    </row>
    <row r="63" spans="1:5" x14ac:dyDescent="0.25">
      <c r="A63" t="str">
        <f>BRT_PGx_GNXS_pilot_manuallibrar!B63</f>
        <v>SP_19.47126</v>
      </c>
      <c r="B63">
        <f>AVERAGE(BRT_PGx_GNXS_pilot_manuallibrar!C63:AF63)</f>
        <v>4927.6333333333332</v>
      </c>
      <c r="C63">
        <f>_xlfn.STDEV.S(BRT_PGx_GNXS_pilot_manuallibrar!C63:AF63)</f>
        <v>1583.912429731351</v>
      </c>
      <c r="D63">
        <f>AVERAGE(NormalizedOrginal!C63:AE63)</f>
        <v>9.8345550230961847E-3</v>
      </c>
      <c r="E63">
        <f>_xlfn.STDEV.P(NormalizedOrginal!C63:AE63)</f>
        <v>1.0408686249215354E-3</v>
      </c>
    </row>
    <row r="64" spans="1:5" x14ac:dyDescent="0.25">
      <c r="A64" t="str">
        <f>BRT_PGx_GNXS_pilot_manuallibrar!B64</f>
        <v>SP_20.46213</v>
      </c>
      <c r="B64">
        <f>AVERAGE(BRT_PGx_GNXS_pilot_manuallibrar!C64:AF64)</f>
        <v>3922.5666666666666</v>
      </c>
      <c r="C64">
        <f>_xlfn.STDEV.S(BRT_PGx_GNXS_pilot_manuallibrar!C64:AF64)</f>
        <v>1307.4189282792981</v>
      </c>
      <c r="D64">
        <f>AVERAGE(NormalizedOrginal!C64:AE64)</f>
        <v>7.8554618880894746E-3</v>
      </c>
      <c r="E64">
        <f>_xlfn.STDEV.P(NormalizedOrginal!C64:AE64)</f>
        <v>1.262589023497033E-3</v>
      </c>
    </row>
    <row r="65" spans="1:5" x14ac:dyDescent="0.25">
      <c r="A65" t="str">
        <f>BRT_PGx_GNXS_pilot_manuallibrar!B65</f>
        <v>SP_1.189393</v>
      </c>
      <c r="B65">
        <f>AVERAGE(BRT_PGx_GNXS_pilot_manuallibrar!C65:AF65)</f>
        <v>3541.5</v>
      </c>
      <c r="C65">
        <f>_xlfn.STDEV.S(BRT_PGx_GNXS_pilot_manuallibrar!C65:AF65)</f>
        <v>1129.1920440800993</v>
      </c>
      <c r="D65">
        <f>AVERAGE(NormalizedOrginal!C65:AE65)</f>
        <v>7.053543602392541E-3</v>
      </c>
      <c r="E65">
        <f>_xlfn.STDEV.P(NormalizedOrginal!C65:AE65)</f>
        <v>5.168584897993721E-4</v>
      </c>
    </row>
    <row r="66" spans="1:5" x14ac:dyDescent="0.25">
      <c r="A66" t="str">
        <f>BRT_PGx_GNXS_pilot_manuallibrar!B66</f>
        <v>SP_2.18775</v>
      </c>
      <c r="B66">
        <f>AVERAGE(BRT_PGx_GNXS_pilot_manuallibrar!C66:AF66)</f>
        <v>2833.5666666666666</v>
      </c>
      <c r="C66">
        <f>_xlfn.STDEV.S(BRT_PGx_GNXS_pilot_manuallibrar!C66:AF66)</f>
        <v>1782.5795466766372</v>
      </c>
      <c r="D66">
        <f>AVERAGE(NormalizedOrginal!C66:AE66)</f>
        <v>5.5819923545050963E-3</v>
      </c>
      <c r="E66">
        <f>_xlfn.STDEV.P(NormalizedOrginal!C66:AE66)</f>
        <v>2.7571524742630066E-3</v>
      </c>
    </row>
    <row r="67" spans="1:5" x14ac:dyDescent="0.25">
      <c r="A67" t="str">
        <f>BRT_PGx_GNXS_pilot_manuallibrar!B67</f>
        <v>SP_21.25490</v>
      </c>
      <c r="B67">
        <f>AVERAGE(BRT_PGx_GNXS_pilot_manuallibrar!C67:AF67)</f>
        <v>3087.1</v>
      </c>
      <c r="C67">
        <f>_xlfn.STDEV.S(BRT_PGx_GNXS_pilot_manuallibrar!C67:AF67)</f>
        <v>972.21320033033464</v>
      </c>
      <c r="D67">
        <f>AVERAGE(NormalizedOrginal!C67:AE67)</f>
        <v>6.1978281197071945E-3</v>
      </c>
      <c r="E67">
        <f>_xlfn.STDEV.P(NormalizedOrginal!C67:AE67)</f>
        <v>7.6652583583236426E-4</v>
      </c>
    </row>
    <row r="68" spans="1:5" x14ac:dyDescent="0.25">
      <c r="A68" t="str">
        <f>BRT_PGx_GNXS_pilot_manuallibrar!B68</f>
        <v>SP_22.2510</v>
      </c>
      <c r="B68">
        <f>AVERAGE(BRT_PGx_GNXS_pilot_manuallibrar!C68:AF68)</f>
        <v>4768.9333333333334</v>
      </c>
      <c r="C68">
        <f>_xlfn.STDEV.S(BRT_PGx_GNXS_pilot_manuallibrar!C68:AF68)</f>
        <v>1723.7440791993204</v>
      </c>
      <c r="D68">
        <f>AVERAGE(NormalizedOrginal!C68:AE68)</f>
        <v>9.397331204493856E-3</v>
      </c>
      <c r="E68">
        <f>_xlfn.STDEV.P(NormalizedOrginal!C68:AE68)</f>
        <v>1.3758041344487139E-3</v>
      </c>
    </row>
    <row r="69" spans="1:5" x14ac:dyDescent="0.25">
      <c r="A69" t="str">
        <f>BRT_PGx_GNXS_pilot_manuallibrar!B69</f>
        <v>SP_23.60354</v>
      </c>
      <c r="B69">
        <f>AVERAGE(BRT_PGx_GNXS_pilot_manuallibrar!C69:AF69)</f>
        <v>4610.0333333333338</v>
      </c>
      <c r="C69">
        <f>_xlfn.STDEV.S(BRT_PGx_GNXS_pilot_manuallibrar!C69:AF69)</f>
        <v>1674.2496514565264</v>
      </c>
      <c r="D69">
        <f>AVERAGE(NormalizedOrginal!C69:AE69)</f>
        <v>9.0815076599105714E-3</v>
      </c>
      <c r="E69">
        <f>_xlfn.STDEV.P(NormalizedOrginal!C69:AE69)</f>
        <v>1.323938165371318E-3</v>
      </c>
    </row>
    <row r="70" spans="1:5" x14ac:dyDescent="0.25">
      <c r="A70" t="str">
        <f>BRT_PGx_GNXS_pilot_manuallibrar!B70</f>
        <v>SP_24.8060</v>
      </c>
      <c r="B70">
        <f>AVERAGE(BRT_PGx_GNXS_pilot_manuallibrar!C70:AF70)</f>
        <v>2190.3333333333335</v>
      </c>
      <c r="C70">
        <f>_xlfn.STDEV.S(BRT_PGx_GNXS_pilot_manuallibrar!C70:AF70)</f>
        <v>805.44861491243967</v>
      </c>
      <c r="D70">
        <f>AVERAGE(NormalizedOrginal!C70:AE70)</f>
        <v>4.4547371353677338E-3</v>
      </c>
      <c r="E70">
        <f>_xlfn.STDEV.P(NormalizedOrginal!C70:AE70)</f>
        <v>1.2039713552720107E-3</v>
      </c>
    </row>
    <row r="71" spans="1:5" x14ac:dyDescent="0.25">
      <c r="A71" t="str">
        <f>BRT_PGx_GNXS_pilot_manuallibrar!B71</f>
        <v>SP_25.2959</v>
      </c>
      <c r="B71">
        <f>AVERAGE(BRT_PGx_GNXS_pilot_manuallibrar!C71:AF71)</f>
        <v>3521.3333333333335</v>
      </c>
      <c r="C71">
        <f>_xlfn.STDEV.S(BRT_PGx_GNXS_pilot_manuallibrar!C71:AF71)</f>
        <v>1159.082643607713</v>
      </c>
      <c r="D71">
        <f>AVERAGE(NormalizedOrginal!C71:AE71)</f>
        <v>7.1417116508931512E-3</v>
      </c>
      <c r="E71">
        <f>_xlfn.STDEV.P(NormalizedOrginal!C71:AE71)</f>
        <v>1.4737869161483891E-3</v>
      </c>
    </row>
    <row r="72" spans="1:5" x14ac:dyDescent="0.25">
      <c r="A72" t="str">
        <f>BRT_PGx_GNXS_pilot_manuallibrar!B72</f>
        <v>SP_3.21051</v>
      </c>
      <c r="B72">
        <f>AVERAGE(BRT_PGx_GNXS_pilot_manuallibrar!C72:AF72)</f>
        <v>5314.333333333333</v>
      </c>
      <c r="C72">
        <f>_xlfn.STDEV.S(BRT_PGx_GNXS_pilot_manuallibrar!C72:AF72)</f>
        <v>2165.1794436001151</v>
      </c>
      <c r="D72">
        <f>AVERAGE(NormalizedOrginal!C72:AE72)</f>
        <v>1.0528940446594951E-2</v>
      </c>
      <c r="E72">
        <f>_xlfn.STDEV.P(NormalizedOrginal!C72:AE72)</f>
        <v>1.7829553184205572E-3</v>
      </c>
    </row>
    <row r="73" spans="1:5" x14ac:dyDescent="0.25">
      <c r="A73" t="str">
        <f>BRT_PGx_GNXS_pilot_manuallibrar!B73</f>
        <v>SP_26.18798</v>
      </c>
      <c r="B73">
        <f>AVERAGE(BRT_PGx_GNXS_pilot_manuallibrar!C73:AF73)</f>
        <v>3575.9333333333334</v>
      </c>
      <c r="C73">
        <f>_xlfn.STDEV.S(BRT_PGx_GNXS_pilot_manuallibrar!C73:AF73)</f>
        <v>1368.7676040961039</v>
      </c>
      <c r="D73">
        <f>AVERAGE(NormalizedOrginal!C73:AE73)</f>
        <v>7.1546629033474437E-3</v>
      </c>
      <c r="E73">
        <f>_xlfn.STDEV.P(NormalizedOrginal!C73:AE73)</f>
        <v>1.2384235745517068E-3</v>
      </c>
    </row>
    <row r="74" spans="1:5" x14ac:dyDescent="0.25">
      <c r="A74" t="str">
        <f>BRT_PGx_GNXS_pilot_manuallibrar!B74</f>
        <v>SP_27.10424</v>
      </c>
      <c r="B74">
        <f>AVERAGE(BRT_PGx_GNXS_pilot_manuallibrar!C74:AF74)</f>
        <v>3502.0666666666666</v>
      </c>
      <c r="C74">
        <f>_xlfn.STDEV.S(BRT_PGx_GNXS_pilot_manuallibrar!C74:AF74)</f>
        <v>1614.9158392362408</v>
      </c>
      <c r="D74">
        <f>AVERAGE(NormalizedOrginal!C74:AE74)</f>
        <v>6.8505437522913635E-3</v>
      </c>
      <c r="E74">
        <f>_xlfn.STDEV.P(NormalizedOrginal!C74:AE74)</f>
        <v>1.3621559024424572E-3</v>
      </c>
    </row>
    <row r="75" spans="1:5" x14ac:dyDescent="0.25">
      <c r="A75" t="str">
        <f>BRT_PGx_GNXS_pilot_manuallibrar!B75</f>
        <v>SP_28.23388</v>
      </c>
      <c r="B75">
        <f>AVERAGE(BRT_PGx_GNXS_pilot_manuallibrar!C75:AF75)</f>
        <v>2067.5333333333333</v>
      </c>
      <c r="C75">
        <f>_xlfn.STDEV.S(BRT_PGx_GNXS_pilot_manuallibrar!C75:AF75)</f>
        <v>914.92240987526043</v>
      </c>
      <c r="D75">
        <f>AVERAGE(NormalizedOrginal!C75:AE75)</f>
        <v>4.0392195925338329E-3</v>
      </c>
      <c r="E75">
        <f>_xlfn.STDEV.P(NormalizedOrginal!C75:AE75)</f>
        <v>7.748670804020683E-4</v>
      </c>
    </row>
    <row r="76" spans="1:5" x14ac:dyDescent="0.25">
      <c r="A76" t="str">
        <f>BRT_PGx_GNXS_pilot_manuallibrar!B76</f>
        <v>SP_29.1.87749</v>
      </c>
      <c r="B76">
        <f>AVERAGE(BRT_PGx_GNXS_pilot_manuallibrar!C76:AF76)</f>
        <v>5514.3666666666668</v>
      </c>
      <c r="C76">
        <f>_xlfn.STDEV.S(BRT_PGx_GNXS_pilot_manuallibrar!C76:AF76)</f>
        <v>2545.7632346953314</v>
      </c>
      <c r="D76">
        <f>AVERAGE(NormalizedOrginal!C76:AE76)</f>
        <v>1.0740389192463487E-2</v>
      </c>
      <c r="E76">
        <f>_xlfn.STDEV.P(NormalizedOrginal!C76:AE76)</f>
        <v>1.8258795287694469E-3</v>
      </c>
    </row>
    <row r="77" spans="1:5" x14ac:dyDescent="0.25">
      <c r="A77" t="str">
        <f>BRT_PGx_GNXS_pilot_manuallibrar!B77</f>
        <v>SP_29.1.171392</v>
      </c>
      <c r="B77">
        <f>AVERAGE(BRT_PGx_GNXS_pilot_manuallibrar!C77:AF77)</f>
        <v>3604.0666666666666</v>
      </c>
      <c r="C77">
        <f>_xlfn.STDEV.S(BRT_PGx_GNXS_pilot_manuallibrar!C77:AF77)</f>
        <v>1685.3467858294766</v>
      </c>
      <c r="D77">
        <f>AVERAGE(NormalizedOrginal!C77:AE77)</f>
        <v>7.0186056786953437E-3</v>
      </c>
      <c r="E77">
        <f>_xlfn.STDEV.P(NormalizedOrginal!C77:AE77)</f>
        <v>1.2528192532508648E-3</v>
      </c>
    </row>
    <row r="78" spans="1:5" x14ac:dyDescent="0.25">
      <c r="A78" t="str">
        <f>BRT_PGx_GNXS_pilot_manuallibrar!B78</f>
        <v>SP_29.1.231378</v>
      </c>
      <c r="B78">
        <f>AVERAGE(BRT_PGx_GNXS_pilot_manuallibrar!C78:AF78)</f>
        <v>5093.2333333333336</v>
      </c>
      <c r="C78">
        <f>_xlfn.STDEV.S(BRT_PGx_GNXS_pilot_manuallibrar!C78:AF78)</f>
        <v>2374.5174708854493</v>
      </c>
      <c r="D78">
        <f>AVERAGE(NormalizedOrginal!C78:AE78)</f>
        <v>9.925914593072134E-3</v>
      </c>
      <c r="E78">
        <f>_xlfn.STDEV.P(NormalizedOrginal!C78:AE78)</f>
        <v>1.7859550093049751E-3</v>
      </c>
    </row>
    <row r="79" spans="1:5" x14ac:dyDescent="0.25">
      <c r="A79" t="str">
        <f>BRT_PGx_GNXS_pilot_manuallibrar!B79</f>
        <v>SP_29.2.175253</v>
      </c>
      <c r="B79">
        <f>AVERAGE(BRT_PGx_GNXS_pilot_manuallibrar!C79:AF79)</f>
        <v>4273.5</v>
      </c>
      <c r="C79">
        <f>_xlfn.STDEV.S(BRT_PGx_GNXS_pilot_manuallibrar!C79:AF79)</f>
        <v>1896.0007774987494</v>
      </c>
      <c r="D79">
        <f>AVERAGE(NormalizedOrginal!C79:AE79)</f>
        <v>8.3361074649755517E-3</v>
      </c>
      <c r="E79">
        <f>_xlfn.STDEV.P(NormalizedOrginal!C79:AE79)</f>
        <v>1.2833512695842248E-3</v>
      </c>
    </row>
    <row r="80" spans="1:5" x14ac:dyDescent="0.25">
      <c r="A80" t="str">
        <f>BRT_PGx_GNXS_pilot_manuallibrar!B80</f>
        <v>SP_30.207999</v>
      </c>
      <c r="B80">
        <f>AVERAGE(BRT_PGx_GNXS_pilot_manuallibrar!C80:AF80)</f>
        <v>5822.0333333333338</v>
      </c>
      <c r="C80">
        <f>_xlfn.STDEV.S(BRT_PGx_GNXS_pilot_manuallibrar!C80:AF80)</f>
        <v>2725.2463410745518</v>
      </c>
      <c r="D80">
        <f>AVERAGE(NormalizedOrginal!C80:AE80)</f>
        <v>1.1307957497682628E-2</v>
      </c>
      <c r="E80">
        <f>_xlfn.STDEV.P(NormalizedOrginal!C80:AE80)</f>
        <v>1.8963057711042844E-3</v>
      </c>
    </row>
    <row r="81" spans="1:5" x14ac:dyDescent="0.25">
      <c r="A81" t="str">
        <f>BRT_PGx_GNXS_pilot_manuallibrar!B81</f>
        <v>SP_30.69558</v>
      </c>
      <c r="B81">
        <f>AVERAGE(BRT_PGx_GNXS_pilot_manuallibrar!C81:AF81)</f>
        <v>4406.6000000000004</v>
      </c>
      <c r="C81">
        <f>_xlfn.STDEV.S(BRT_PGx_GNXS_pilot_manuallibrar!C81:AF81)</f>
        <v>2011.4107692757893</v>
      </c>
      <c r="D81">
        <f>AVERAGE(NormalizedOrginal!C81:AE81)</f>
        <v>8.559116162268279E-3</v>
      </c>
      <c r="E81">
        <f>_xlfn.STDEV.P(NormalizedOrginal!C81:AE81)</f>
        <v>1.4105781348153921E-3</v>
      </c>
    </row>
    <row r="82" spans="1:5" x14ac:dyDescent="0.25">
      <c r="A82" t="str">
        <f>BRT_PGx_GNXS_pilot_manuallibrar!B82</f>
        <v>SP_31.17391</v>
      </c>
      <c r="B82">
        <f>AVERAGE(BRT_PGx_GNXS_pilot_manuallibrar!C82:AF82)</f>
        <v>5530.2333333333336</v>
      </c>
      <c r="C82">
        <f>_xlfn.STDEV.S(BRT_PGx_GNXS_pilot_manuallibrar!C82:AF82)</f>
        <v>2503.6754180305752</v>
      </c>
      <c r="D82">
        <f>AVERAGE(NormalizedOrginal!C82:AE82)</f>
        <v>1.0748397452560456E-2</v>
      </c>
      <c r="E82">
        <f>_xlfn.STDEV.P(NormalizedOrginal!C82:AE82)</f>
        <v>1.7024674873984981E-3</v>
      </c>
    </row>
    <row r="83" spans="1:5" x14ac:dyDescent="0.25">
      <c r="A83" t="str">
        <f>BRT_PGx_GNXS_pilot_manuallibrar!B83</f>
        <v>SP_32.182446</v>
      </c>
      <c r="B83">
        <f>AVERAGE(BRT_PGx_GNXS_pilot_manuallibrar!C83:AF83)</f>
        <v>5301.0333333333338</v>
      </c>
      <c r="C83">
        <f>_xlfn.STDEV.S(BRT_PGx_GNXS_pilot_manuallibrar!C83:AF83)</f>
        <v>2439.8669902035763</v>
      </c>
      <c r="D83">
        <f>AVERAGE(NormalizedOrginal!C83:AE83)</f>
        <v>1.0302337890695306E-2</v>
      </c>
      <c r="E83">
        <f>_xlfn.STDEV.P(NormalizedOrginal!C83:AE83)</f>
        <v>1.6836902492070487E-3</v>
      </c>
    </row>
    <row r="84" spans="1:5" x14ac:dyDescent="0.25">
      <c r="A84" t="str">
        <f>BRT_PGx_GNXS_pilot_manuallibrar!B84</f>
        <v>SP_32.59955</v>
      </c>
      <c r="B84">
        <f>AVERAGE(BRT_PGx_GNXS_pilot_manuallibrar!C84:AF84)</f>
        <v>5107.5</v>
      </c>
      <c r="C84">
        <f>_xlfn.STDEV.S(BRT_PGx_GNXS_pilot_manuallibrar!C84:AF84)</f>
        <v>2394.8786413713224</v>
      </c>
      <c r="D84">
        <f>AVERAGE(NormalizedOrginal!C84:AE84)</f>
        <v>9.8676477884973978E-3</v>
      </c>
      <c r="E84">
        <f>_xlfn.STDEV.P(NormalizedOrginal!C84:AE84)</f>
        <v>1.690923774262695E-3</v>
      </c>
    </row>
    <row r="85" spans="1:5" x14ac:dyDescent="0.25">
      <c r="A85" t="str">
        <f>BRT_PGx_GNXS_pilot_manuallibrar!B85</f>
        <v>SP_32.31815</v>
      </c>
      <c r="B85">
        <f>AVERAGE(BRT_PGx_GNXS_pilot_manuallibrar!C85:AF85)</f>
        <v>4139.2666666666664</v>
      </c>
      <c r="C85">
        <f>_xlfn.STDEV.S(BRT_PGx_GNXS_pilot_manuallibrar!C85:AF85)</f>
        <v>1986.1882907813101</v>
      </c>
      <c r="D85">
        <f>AVERAGE(NormalizedOrginal!C85:AE85)</f>
        <v>8.016976973237451E-3</v>
      </c>
      <c r="E85">
        <f>_xlfn.STDEV.P(NormalizedOrginal!C85:AE85)</f>
        <v>1.4191965483046263E-3</v>
      </c>
    </row>
    <row r="86" spans="1:5" x14ac:dyDescent="0.25">
      <c r="A86" t="str">
        <f>BRT_PGx_GNXS_pilot_manuallibrar!B86</f>
        <v>SP_33.24549</v>
      </c>
      <c r="B86">
        <f>AVERAGE(BRT_PGx_GNXS_pilot_manuallibrar!C86:AF86)</f>
        <v>3142.3</v>
      </c>
      <c r="C86">
        <f>_xlfn.STDEV.S(BRT_PGx_GNXS_pilot_manuallibrar!C86:AF86)</f>
        <v>1342.2256902057404</v>
      </c>
      <c r="D86">
        <f>AVERAGE(NormalizedOrginal!C86:AE86)</f>
        <v>6.1744586756294472E-3</v>
      </c>
      <c r="E86">
        <f>_xlfn.STDEV.P(NormalizedOrginal!C86:AE86)</f>
        <v>1.0204148397872108E-3</v>
      </c>
    </row>
    <row r="87" spans="1:5" x14ac:dyDescent="0.25">
      <c r="A87" t="str">
        <f>BRT_PGx_GNXS_pilot_manuallibrar!B87</f>
        <v>SP_34.7627</v>
      </c>
      <c r="B87">
        <f>AVERAGE(BRT_PGx_GNXS_pilot_manuallibrar!C87:AF87)</f>
        <v>4075.2</v>
      </c>
      <c r="C87">
        <f>_xlfn.STDEV.S(BRT_PGx_GNXS_pilot_manuallibrar!C87:AF87)</f>
        <v>1865.3535562072871</v>
      </c>
      <c r="D87">
        <f>AVERAGE(NormalizedOrginal!C87:AE87)</f>
        <v>8.0109345598057564E-3</v>
      </c>
      <c r="E87">
        <f>_xlfn.STDEV.P(NormalizedOrginal!C87:AE87)</f>
        <v>1.6363760166092224E-3</v>
      </c>
    </row>
    <row r="88" spans="1:5" x14ac:dyDescent="0.25">
      <c r="A88" t="str">
        <f>BRT_PGx_GNXS_pilot_manuallibrar!B88</f>
        <v>SP_35.147224</v>
      </c>
      <c r="B88">
        <f>AVERAGE(BRT_PGx_GNXS_pilot_manuallibrar!C88:AF88)</f>
        <v>5628.9333333333334</v>
      </c>
      <c r="C88">
        <f>_xlfn.STDEV.S(BRT_PGx_GNXS_pilot_manuallibrar!C88:AF88)</f>
        <v>2388.1972415124796</v>
      </c>
      <c r="D88">
        <f>AVERAGE(NormalizedOrginal!C88:AE88)</f>
        <v>1.1085703113757197E-2</v>
      </c>
      <c r="E88">
        <f>_xlfn.STDEV.P(NormalizedOrginal!C88:AE88)</f>
        <v>1.7906014036855116E-3</v>
      </c>
    </row>
    <row r="89" spans="1:5" x14ac:dyDescent="0.25">
      <c r="A89" t="str">
        <f>BRT_PGx_GNXS_pilot_manuallibrar!B89</f>
        <v>SP_6.11339</v>
      </c>
      <c r="B89">
        <f>AVERAGE(BRT_PGx_GNXS_pilot_manuallibrar!C89:AF89)</f>
        <v>6052.666666666667</v>
      </c>
      <c r="C89">
        <f>_xlfn.STDEV.S(BRT_PGx_GNXS_pilot_manuallibrar!C89:AF89)</f>
        <v>2516.9752006961735</v>
      </c>
      <c r="D89">
        <f>AVERAGE(NormalizedOrginal!C89:AE89)</f>
        <v>1.1960809546790397E-2</v>
      </c>
      <c r="E89">
        <f>_xlfn.STDEV.P(NormalizedOrginal!C89:AE89)</f>
        <v>2.0923748060979173E-3</v>
      </c>
    </row>
    <row r="90" spans="1:5" x14ac:dyDescent="0.25">
      <c r="A90" t="str">
        <f>BRT_PGx_GNXS_pilot_manuallibrar!B90</f>
        <v>SP_36.18650</v>
      </c>
      <c r="B90">
        <f>AVERAGE(BRT_PGx_GNXS_pilot_manuallibrar!C90:AF90)</f>
        <v>4260.9666666666662</v>
      </c>
      <c r="C90">
        <f>_xlfn.STDEV.S(BRT_PGx_GNXS_pilot_manuallibrar!C90:AF90)</f>
        <v>1831.199804223588</v>
      </c>
      <c r="D90">
        <f>AVERAGE(NormalizedOrginal!C90:AE90)</f>
        <v>8.3861183236997715E-3</v>
      </c>
      <c r="E90">
        <f>_xlfn.STDEV.P(NormalizedOrginal!C90:AE90)</f>
        <v>1.3987660072231885E-3</v>
      </c>
    </row>
    <row r="91" spans="1:5" x14ac:dyDescent="0.25">
      <c r="A91" t="str">
        <f>BRT_PGx_GNXS_pilot_manuallibrar!B91</f>
        <v>SP_37.6010</v>
      </c>
      <c r="B91">
        <f>AVERAGE(BRT_PGx_GNXS_pilot_manuallibrar!C91:AF91)</f>
        <v>3644.4</v>
      </c>
      <c r="C91">
        <f>_xlfn.STDEV.S(BRT_PGx_GNXS_pilot_manuallibrar!C91:AF91)</f>
        <v>1596.5381211902811</v>
      </c>
      <c r="D91">
        <f>AVERAGE(NormalizedOrginal!C91:AE91)</f>
        <v>7.1839699817829823E-3</v>
      </c>
      <c r="E91">
        <f>_xlfn.STDEV.P(NormalizedOrginal!C91:AE91)</f>
        <v>1.2917373086240034E-3</v>
      </c>
    </row>
    <row r="92" spans="1:5" x14ac:dyDescent="0.25">
      <c r="A92" t="str">
        <f>BRT_PGx_GNXS_pilot_manuallibrar!B92</f>
        <v>SP_38.25807</v>
      </c>
      <c r="B92">
        <f>AVERAGE(BRT_PGx_GNXS_pilot_manuallibrar!C92:AF92)</f>
        <v>5896.4333333333334</v>
      </c>
      <c r="C92">
        <f>_xlfn.STDEV.S(BRT_PGx_GNXS_pilot_manuallibrar!C92:AF92)</f>
        <v>2266.6856813773097</v>
      </c>
      <c r="D92">
        <f>AVERAGE(NormalizedOrginal!C92:AE92)</f>
        <v>1.1589331895006555E-2</v>
      </c>
      <c r="E92">
        <f>_xlfn.STDEV.P(NormalizedOrginal!C92:AE92)</f>
        <v>1.0141710453536875E-3</v>
      </c>
    </row>
    <row r="93" spans="1:5" x14ac:dyDescent="0.25">
      <c r="A93" t="str">
        <f>BRT_PGx_GNXS_pilot_manuallibrar!B93</f>
        <v>SP_39.19515</v>
      </c>
      <c r="B93">
        <f>AVERAGE(BRT_PGx_GNXS_pilot_manuallibrar!C93:AF93)</f>
        <v>5213.1000000000004</v>
      </c>
      <c r="C93">
        <f>_xlfn.STDEV.S(BRT_PGx_GNXS_pilot_manuallibrar!C93:AF93)</f>
        <v>1979.9462261942094</v>
      </c>
      <c r="D93">
        <f>AVERAGE(NormalizedOrginal!C93:AE93)</f>
        <v>1.0231463456658648E-2</v>
      </c>
      <c r="E93">
        <f>_xlfn.STDEV.P(NormalizedOrginal!C93:AE93)</f>
        <v>1.3819418093727019E-3</v>
      </c>
    </row>
    <row r="94" spans="1:5" x14ac:dyDescent="0.25">
      <c r="A94" t="str">
        <f>BRT_PGx_GNXS_pilot_manuallibrar!B94</f>
        <v>SP_39.84083</v>
      </c>
      <c r="B94">
        <f>AVERAGE(BRT_PGx_GNXS_pilot_manuallibrar!C94:AF94)</f>
        <v>4603.3999999999996</v>
      </c>
      <c r="C94">
        <f>_xlfn.STDEV.S(BRT_PGx_GNXS_pilot_manuallibrar!C94:AF94)</f>
        <v>1597.7335801388947</v>
      </c>
      <c r="D94">
        <f>AVERAGE(NormalizedOrginal!C94:AE94)</f>
        <v>9.1192794262688944E-3</v>
      </c>
      <c r="E94">
        <f>_xlfn.STDEV.P(NormalizedOrginal!C94:AE94)</f>
        <v>8.4332046373829001E-4</v>
      </c>
    </row>
    <row r="95" spans="1:5" x14ac:dyDescent="0.25">
      <c r="A95" t="str">
        <f>BRT_PGx_GNXS_pilot_manuallibrar!B95</f>
        <v>SP_40.27094</v>
      </c>
      <c r="B95">
        <f>AVERAGE(BRT_PGx_GNXS_pilot_manuallibrar!C95:AF95)</f>
        <v>4995.4333333333334</v>
      </c>
      <c r="C95">
        <f>_xlfn.STDEV.S(BRT_PGx_GNXS_pilot_manuallibrar!C95:AF95)</f>
        <v>1730.2669653161527</v>
      </c>
      <c r="D95">
        <f>AVERAGE(NormalizedOrginal!C95:AE95)</f>
        <v>9.9154271559405739E-3</v>
      </c>
      <c r="E95">
        <f>_xlfn.STDEV.P(NormalizedOrginal!C95:AE95)</f>
        <v>9.7091366489875694E-4</v>
      </c>
    </row>
    <row r="96" spans="1:5" x14ac:dyDescent="0.25">
      <c r="A96" t="str">
        <f>BRT_PGx_GNXS_pilot_manuallibrar!B96</f>
        <v>SP_41.47028</v>
      </c>
      <c r="B96">
        <f>AVERAGE(BRT_PGx_GNXS_pilot_manuallibrar!C96:AF96)</f>
        <v>5594.4</v>
      </c>
      <c r="C96">
        <f>_xlfn.STDEV.S(BRT_PGx_GNXS_pilot_manuallibrar!C96:AF96)</f>
        <v>1970.7112771613797</v>
      </c>
      <c r="D96">
        <f>AVERAGE(NormalizedOrginal!C96:AE96)</f>
        <v>1.1198107346729883E-2</v>
      </c>
      <c r="E96">
        <f>_xlfn.STDEV.P(NormalizedOrginal!C96:AE96)</f>
        <v>2.1969776158156703E-3</v>
      </c>
    </row>
    <row r="97" spans="1:5" x14ac:dyDescent="0.25">
      <c r="A97" t="str">
        <f>BRT_PGx_GNXS_pilot_manuallibrar!B97</f>
        <v>SP_42.115442</v>
      </c>
      <c r="B97">
        <f>AVERAGE(BRT_PGx_GNXS_pilot_manuallibrar!C97:AF97)</f>
        <v>5453.9</v>
      </c>
      <c r="C97">
        <f>_xlfn.STDEV.S(BRT_PGx_GNXS_pilot_manuallibrar!C97:AF97)</f>
        <v>1935.8914786840146</v>
      </c>
      <c r="D97">
        <f>AVERAGE(NormalizedOrginal!C97:AE97)</f>
        <v>1.0827625272923667E-2</v>
      </c>
      <c r="E97">
        <f>_xlfn.STDEV.P(NormalizedOrginal!C97:AE97)</f>
        <v>1.2050013690387469E-3</v>
      </c>
    </row>
    <row r="98" spans="1:5" x14ac:dyDescent="0.25">
      <c r="A98" t="str">
        <f>BRT_PGx_GNXS_pilot_manuallibrar!B98</f>
        <v>SP_42.25147</v>
      </c>
      <c r="B98">
        <f>AVERAGE(BRT_PGx_GNXS_pilot_manuallibrar!C98:AF98)</f>
        <v>5140.333333333333</v>
      </c>
      <c r="C98">
        <f>_xlfn.STDEV.S(BRT_PGx_GNXS_pilot_manuallibrar!C98:AF98)</f>
        <v>1850.5056780155564</v>
      </c>
      <c r="D98">
        <f>AVERAGE(NormalizedOrginal!C98:AE98)</f>
        <v>1.0169767911958559E-2</v>
      </c>
      <c r="E98">
        <f>_xlfn.STDEV.P(NormalizedOrginal!C98:AE98)</f>
        <v>1.2300466020783948E-3</v>
      </c>
    </row>
    <row r="99" spans="1:5" x14ac:dyDescent="0.25">
      <c r="A99" t="str">
        <f>BRT_PGx_GNXS_pilot_manuallibrar!B99</f>
        <v>SP_5.205375</v>
      </c>
      <c r="B99">
        <f>AVERAGE(BRT_PGx_GNXS_pilot_manuallibrar!C99:AF99)</f>
        <v>4335.166666666667</v>
      </c>
      <c r="C99">
        <f>_xlfn.STDEV.S(BRT_PGx_GNXS_pilot_manuallibrar!C99:AF99)</f>
        <v>1491.4558747870419</v>
      </c>
      <c r="D99">
        <f>AVERAGE(NormalizedOrginal!C99:AE99)</f>
        <v>8.6084029090897837E-3</v>
      </c>
      <c r="E99">
        <f>_xlfn.STDEV.P(NormalizedOrginal!C99:AE99)</f>
        <v>8.1333225219131725E-4</v>
      </c>
    </row>
    <row r="100" spans="1:5" x14ac:dyDescent="0.25">
      <c r="A100" t="str">
        <f>BRT_PGx_GNXS_pilot_manuallibrar!B100</f>
        <v>SP_44.27778</v>
      </c>
      <c r="B100">
        <f>AVERAGE(BRT_PGx_GNXS_pilot_manuallibrar!C100:AF100)</f>
        <v>2396.4333333333334</v>
      </c>
      <c r="C100">
        <f>_xlfn.STDEV.S(BRT_PGx_GNXS_pilot_manuallibrar!C100:AF100)</f>
        <v>940.57193471196888</v>
      </c>
      <c r="D100">
        <f>AVERAGE(NormalizedOrginal!C100:AE100)</f>
        <v>4.7039097840524654E-3</v>
      </c>
      <c r="E100">
        <f>_xlfn.STDEV.P(NormalizedOrginal!C100:AE100)</f>
        <v>8.8772828020933225E-4</v>
      </c>
    </row>
    <row r="101" spans="1:5" x14ac:dyDescent="0.25">
      <c r="A101" t="str">
        <f>BRT_PGx_GNXS_pilot_manuallibrar!B101</f>
        <v>SP_44.22497</v>
      </c>
      <c r="B101">
        <f>AVERAGE(BRT_PGx_GNXS_pilot_manuallibrar!C101:AF101)</f>
        <v>2029</v>
      </c>
      <c r="C101">
        <f>_xlfn.STDEV.S(BRT_PGx_GNXS_pilot_manuallibrar!C101:AF101)</f>
        <v>697.15070354140494</v>
      </c>
      <c r="D101">
        <f>AVERAGE(NormalizedOrginal!C101:AE101)</f>
        <v>4.0228333985627158E-3</v>
      </c>
      <c r="E101">
        <f>_xlfn.STDEV.P(NormalizedOrginal!C101:AE101)</f>
        <v>2.9735653010867145E-4</v>
      </c>
    </row>
    <row r="102" spans="1:5" x14ac:dyDescent="0.25">
      <c r="A102" t="str">
        <f>BRT_PGx_GNXS_pilot_manuallibrar!B102</f>
        <v>SP_10.14837m</v>
      </c>
      <c r="B102">
        <f>AVERAGE(BRT_PGx_GNXS_pilot_manuallibrar!C102:AF102)</f>
        <v>2760.9</v>
      </c>
      <c r="C102">
        <f>_xlfn.STDEV.S(BRT_PGx_GNXS_pilot_manuallibrar!C102:AF102)</f>
        <v>1121.6183612422997</v>
      </c>
      <c r="D102">
        <f>AVERAGE(NormalizedOrginal!C102:AE102)</f>
        <v>5.3985006436909596E-3</v>
      </c>
      <c r="E102">
        <f>_xlfn.STDEV.P(NormalizedOrginal!C102:AE102)</f>
        <v>7.9861953386012763E-4</v>
      </c>
    </row>
    <row r="103" spans="1:5" x14ac:dyDescent="0.25">
      <c r="A103" t="str">
        <f>BRT_PGx_GNXS_pilot_manuallibrar!B103</f>
        <v>SP_47.1.274977</v>
      </c>
      <c r="B103">
        <f>AVERAGE(BRT_PGx_GNXS_pilot_manuallibrar!C103:AF103)</f>
        <v>4253.166666666667</v>
      </c>
      <c r="C103">
        <f>_xlfn.STDEV.S(BRT_PGx_GNXS_pilot_manuallibrar!C103:AF103)</f>
        <v>2629.8341639512282</v>
      </c>
      <c r="D103">
        <f>AVERAGE(NormalizedOrginal!C103:AE103)</f>
        <v>8.6513699312730282E-3</v>
      </c>
      <c r="E103">
        <f>_xlfn.STDEV.P(NormalizedOrginal!C103:AE103)</f>
        <v>4.1305853977865424E-3</v>
      </c>
    </row>
    <row r="104" spans="1:5" x14ac:dyDescent="0.25">
      <c r="A104" t="str">
        <f>BRT_PGx_GNXS_pilot_manuallibrar!B104</f>
        <v>CYP2D6_cnv_s1_1.1.130325</v>
      </c>
      <c r="B104">
        <f>AVERAGE(BRT_PGx_GNXS_pilot_manuallibrar!C104:AF104)</f>
        <v>2553.1333333333332</v>
      </c>
      <c r="C104">
        <f>_xlfn.STDEV.S(BRT_PGx_GNXS_pilot_manuallibrar!C104:AF104)</f>
        <v>1629.0457907946441</v>
      </c>
      <c r="D104">
        <f>AVERAGE(NormalizedOrginal!C104:AE104)</f>
        <v>5.1580787680822098E-3</v>
      </c>
      <c r="E104">
        <f>_xlfn.STDEV.P(NormalizedOrginal!C104:AE104)</f>
        <v>2.5736563185051486E-3</v>
      </c>
    </row>
    <row r="105" spans="1:5" x14ac:dyDescent="0.25">
      <c r="A105" t="str">
        <f>BRT_PGx_GNXS_pilot_manuallibrar!B105</f>
        <v>SP_47.2.278149</v>
      </c>
      <c r="B105">
        <f>AVERAGE(BRT_PGx_GNXS_pilot_manuallibrar!C105:AF105)</f>
        <v>5532.7</v>
      </c>
      <c r="C105">
        <f>_xlfn.STDEV.S(BRT_PGx_GNXS_pilot_manuallibrar!C105:AF105)</f>
        <v>3481.1311989262813</v>
      </c>
      <c r="D105">
        <f>AVERAGE(NormalizedOrginal!C105:AE105)</f>
        <v>1.1177067958430946E-2</v>
      </c>
      <c r="E105">
        <f>_xlfn.STDEV.P(NormalizedOrginal!C105:AE105)</f>
        <v>5.4702940851078709E-3</v>
      </c>
    </row>
    <row r="106" spans="1:5" x14ac:dyDescent="0.25">
      <c r="A106" t="str">
        <f>BRT_PGx_GNXS_pilot_manuallibrar!B106</f>
        <v>SP_47.2.92998</v>
      </c>
      <c r="B106">
        <f>AVERAGE(BRT_PGx_GNXS_pilot_manuallibrar!C106:AF106)</f>
        <v>3883.6333333333332</v>
      </c>
      <c r="C106">
        <f>_xlfn.STDEV.S(BRT_PGx_GNXS_pilot_manuallibrar!C106:AF106)</f>
        <v>2368.5976570366565</v>
      </c>
      <c r="D106">
        <f>AVERAGE(NormalizedOrginal!C106:AE106)</f>
        <v>7.9553508311470816E-3</v>
      </c>
      <c r="E106">
        <f>_xlfn.STDEV.P(NormalizedOrginal!C106:AE106)</f>
        <v>3.8654058247222611E-3</v>
      </c>
    </row>
    <row r="107" spans="1:5" x14ac:dyDescent="0.25">
      <c r="A107" t="str">
        <f>BRT_PGx_GNXS_pilot_manuallibrar!B107</f>
        <v>SP_47.2.120524</v>
      </c>
      <c r="B107">
        <f>AVERAGE(BRT_PGx_GNXS_pilot_manuallibrar!C107:AF107)</f>
        <v>4120.5333333333338</v>
      </c>
      <c r="C107">
        <f>_xlfn.STDEV.S(BRT_PGx_GNXS_pilot_manuallibrar!C107:AF107)</f>
        <v>2687.8234847283907</v>
      </c>
      <c r="D107">
        <f>AVERAGE(NormalizedOrginal!C107:AE107)</f>
        <v>8.2866958877936842E-3</v>
      </c>
      <c r="E107">
        <f>_xlfn.STDEV.P(NormalizedOrginal!C107:AE107)</f>
        <v>4.2606279068103737E-3</v>
      </c>
    </row>
    <row r="108" spans="1:5" x14ac:dyDescent="0.25">
      <c r="A108" t="str">
        <f>BRT_PGx_GNXS_pilot_manuallibrar!B108</f>
        <v>SP_11.10547</v>
      </c>
      <c r="B108">
        <f>AVERAGE(BRT_PGx_GNXS_pilot_manuallibrar!C108:AF108)</f>
        <v>2311.8333333333335</v>
      </c>
      <c r="C108">
        <f>_xlfn.STDEV.S(BRT_PGx_GNXS_pilot_manuallibrar!C108:AF108)</f>
        <v>1337.7492183755396</v>
      </c>
      <c r="D108">
        <f>AVERAGE(NormalizedOrginal!C108:AE108)</f>
        <v>4.7286858035215443E-3</v>
      </c>
      <c r="E108">
        <f>_xlfn.STDEV.P(NormalizedOrginal!C108:AE108)</f>
        <v>2.172914895774888E-3</v>
      </c>
    </row>
    <row r="109" spans="1:5" x14ac:dyDescent="0.25">
      <c r="A109" t="str">
        <f>BRT_PGx_GNXS_pilot_manuallibrar!B109</f>
        <v>CYP2D6_cnv_s1_1.2.136070</v>
      </c>
      <c r="B109">
        <f>AVERAGE(BRT_PGx_GNXS_pilot_manuallibrar!C109:AF109)</f>
        <v>4404.4666666666662</v>
      </c>
      <c r="C109">
        <f>_xlfn.STDEV.S(BRT_PGx_GNXS_pilot_manuallibrar!C109:AF109)</f>
        <v>2365.4563565436256</v>
      </c>
      <c r="D109">
        <f>AVERAGE(NormalizedOrginal!C109:AE109)</f>
        <v>8.9529564631881664E-3</v>
      </c>
      <c r="E109">
        <f>_xlfn.STDEV.P(NormalizedOrginal!C109:AE109)</f>
        <v>3.6475800242014621E-3</v>
      </c>
    </row>
    <row r="110" spans="1:5" x14ac:dyDescent="0.25">
      <c r="A110" t="str">
        <f>BRT_PGx_GNXS_pilot_manuallibrar!B110</f>
        <v>CYP2D6_cnv_44.3.195567</v>
      </c>
      <c r="B110">
        <f>AVERAGE(BRT_PGx_GNXS_pilot_manuallibrar!C110:AF110)</f>
        <v>3784.7666666666669</v>
      </c>
      <c r="C110">
        <f>_xlfn.STDEV.S(BRT_PGx_GNXS_pilot_manuallibrar!C110:AF110)</f>
        <v>2217.7260283411047</v>
      </c>
      <c r="D110">
        <f>AVERAGE(NormalizedOrginal!C110:AE110)</f>
        <v>7.7488921430471777E-3</v>
      </c>
      <c r="E110">
        <f>_xlfn.STDEV.P(NormalizedOrginal!C110:AE110)</f>
        <v>3.5902178885577258E-3</v>
      </c>
    </row>
    <row r="111" spans="1:5" x14ac:dyDescent="0.25">
      <c r="A111" t="str">
        <f>BRT_PGx_GNXS_pilot_manuallibrar!B111</f>
        <v>SP_47.3.229121</v>
      </c>
      <c r="B111">
        <f>AVERAGE(BRT_PGx_GNXS_pilot_manuallibrar!C111:AF111)</f>
        <v>5222.666666666667</v>
      </c>
      <c r="C111">
        <f>_xlfn.STDEV.S(BRT_PGx_GNXS_pilot_manuallibrar!C111:AF111)</f>
        <v>2421.3994433731532</v>
      </c>
      <c r="D111">
        <f>AVERAGE(NormalizedOrginal!C111:AE111)</f>
        <v>1.0531554339860718E-2</v>
      </c>
      <c r="E111">
        <f>_xlfn.STDEV.P(NormalizedOrginal!C111:AE111)</f>
        <v>3.7810987573504836E-3</v>
      </c>
    </row>
    <row r="112" spans="1:5" x14ac:dyDescent="0.25">
      <c r="A112" t="str">
        <f>BRT_PGx_GNXS_pilot_manuallibrar!B112</f>
        <v>CYP2D6_cnv_44.3.296145</v>
      </c>
      <c r="B112">
        <f>AVERAGE(BRT_PGx_GNXS_pilot_manuallibrar!C112:AF112)</f>
        <v>3956.2666666666669</v>
      </c>
      <c r="C112">
        <f>_xlfn.STDEV.S(BRT_PGx_GNXS_pilot_manuallibrar!C112:AF112)</f>
        <v>2471.178958246076</v>
      </c>
      <c r="D112">
        <f>AVERAGE(NormalizedOrginal!C112:AE112)</f>
        <v>8.048247326265497E-3</v>
      </c>
      <c r="E112">
        <f>_xlfn.STDEV.P(NormalizedOrginal!C112:AE112)</f>
        <v>3.9036727414755207E-3</v>
      </c>
    </row>
    <row r="113" spans="1:5" x14ac:dyDescent="0.25">
      <c r="A113" t="str">
        <f>BRT_PGx_GNXS_pilot_manuallibrar!B113</f>
        <v>CYP2D6_cnv_44.3.77543</v>
      </c>
      <c r="B113">
        <f>AVERAGE(BRT_PGx_GNXS_pilot_manuallibrar!C113:AF113)</f>
        <v>3729.9333333333334</v>
      </c>
      <c r="C113">
        <f>_xlfn.STDEV.S(BRT_PGx_GNXS_pilot_manuallibrar!C113:AF113)</f>
        <v>2231.6561645517013</v>
      </c>
      <c r="D113">
        <f>AVERAGE(NormalizedOrginal!C113:AE113)</f>
        <v>7.6213146662116541E-3</v>
      </c>
      <c r="E113">
        <f>_xlfn.STDEV.P(NormalizedOrginal!C113:AE113)</f>
        <v>3.60093460880327E-3</v>
      </c>
    </row>
    <row r="114" spans="1:5" x14ac:dyDescent="0.25">
      <c r="A114" t="str">
        <f>BRT_PGx_GNXS_pilot_manuallibrar!B114</f>
        <v>CYP2D6_cnv_44.3.101897</v>
      </c>
      <c r="B114">
        <f>AVERAGE(BRT_PGx_GNXS_pilot_manuallibrar!C114:AF114)</f>
        <v>3582.2</v>
      </c>
      <c r="C114">
        <f>_xlfn.STDEV.S(BRT_PGx_GNXS_pilot_manuallibrar!C114:AF114)</f>
        <v>2182.3373960835725</v>
      </c>
      <c r="D114">
        <f>AVERAGE(NormalizedOrginal!C114:AE114)</f>
        <v>7.2623029747048307E-3</v>
      </c>
      <c r="E114">
        <f>_xlfn.STDEV.P(NormalizedOrginal!C114:AE114)</f>
        <v>3.4658731311310448E-3</v>
      </c>
    </row>
    <row r="115" spans="1:5" x14ac:dyDescent="0.25">
      <c r="A115" t="str">
        <f>BRT_PGx_GNXS_pilot_manuallibrar!B115</f>
        <v>CYP2D6_cnv_44.4.64739</v>
      </c>
      <c r="B115">
        <f>AVERAGE(BRT_PGx_GNXS_pilot_manuallibrar!C115:AF115)</f>
        <v>2893.5333333333333</v>
      </c>
      <c r="C115">
        <f>_xlfn.STDEV.S(BRT_PGx_GNXS_pilot_manuallibrar!C115:AF115)</f>
        <v>1742.2071362921019</v>
      </c>
      <c r="D115">
        <f>AVERAGE(NormalizedOrginal!C115:AE115)</f>
        <v>5.8846151102376516E-3</v>
      </c>
      <c r="E115">
        <f>_xlfn.STDEV.P(NormalizedOrginal!C115:AE115)</f>
        <v>2.8048991415299861E-3</v>
      </c>
    </row>
    <row r="116" spans="1:5" x14ac:dyDescent="0.25">
      <c r="A116" t="str">
        <f>BRT_PGx_GNXS_pilot_manuallibrar!B116</f>
        <v>SP_815.4.124704</v>
      </c>
      <c r="B116">
        <f>AVERAGE(BRT_PGx_GNXS_pilot_manuallibrar!C116:AF116)</f>
        <v>3128.1</v>
      </c>
      <c r="C116">
        <f>_xlfn.STDEV.S(BRT_PGx_GNXS_pilot_manuallibrar!C116:AF116)</f>
        <v>1922.2360964108511</v>
      </c>
      <c r="D116">
        <f>AVERAGE(NormalizedOrginal!C116:AE116)</f>
        <v>6.3832951514083587E-3</v>
      </c>
      <c r="E116">
        <f>_xlfn.STDEV.P(NormalizedOrginal!C116:AE116)</f>
        <v>3.1017249933848975E-3</v>
      </c>
    </row>
    <row r="117" spans="1:5" x14ac:dyDescent="0.25">
      <c r="A117" t="str">
        <f>BRT_PGx_GNXS_pilot_manuallibrar!B117</f>
        <v>SP_816.151728</v>
      </c>
      <c r="B117">
        <f>AVERAGE(BRT_PGx_GNXS_pilot_manuallibrar!C117:AF117)</f>
        <v>3624.4</v>
      </c>
      <c r="C117">
        <f>_xlfn.STDEV.S(BRT_PGx_GNXS_pilot_manuallibrar!C117:AF117)</f>
        <v>2222.5592983051674</v>
      </c>
      <c r="D117">
        <f>AVERAGE(NormalizedOrginal!C117:AE117)</f>
        <v>7.3834023350162134E-3</v>
      </c>
      <c r="E117">
        <f>_xlfn.STDEV.P(NormalizedOrginal!C117:AE117)</f>
        <v>3.5803408464343861E-3</v>
      </c>
    </row>
    <row r="118" spans="1:5" x14ac:dyDescent="0.25">
      <c r="A118" t="str">
        <f>BRT_PGx_GNXS_pilot_manuallibrar!B118</f>
        <v>CYP2D6_cnv_44.5.12580</v>
      </c>
      <c r="B118">
        <f>AVERAGE(BRT_PGx_GNXS_pilot_manuallibrar!C118:AF118)</f>
        <v>5261.0333333333338</v>
      </c>
      <c r="C118">
        <f>_xlfn.STDEV.S(BRT_PGx_GNXS_pilot_manuallibrar!C118:AF118)</f>
        <v>3436.0255256100295</v>
      </c>
      <c r="D118">
        <f>AVERAGE(NormalizedOrginal!C118:AE118)</f>
        <v>1.0636766934511566E-2</v>
      </c>
      <c r="E118">
        <f>_xlfn.STDEV.P(NormalizedOrginal!C118:AE118)</f>
        <v>5.394925890905144E-3</v>
      </c>
    </row>
    <row r="119" spans="1:5" x14ac:dyDescent="0.25">
      <c r="A119" t="str">
        <f>BRT_PGx_GNXS_pilot_manuallibrar!B119</f>
        <v>SP_51.2016</v>
      </c>
      <c r="B119">
        <f>AVERAGE(BRT_PGx_GNXS_pilot_manuallibrar!C119:AF119)</f>
        <v>3715.4666666666667</v>
      </c>
      <c r="C119">
        <f>_xlfn.STDEV.S(BRT_PGx_GNXS_pilot_manuallibrar!C119:AF119)</f>
        <v>2124.3495999925494</v>
      </c>
      <c r="D119">
        <f>AVERAGE(NormalizedOrginal!C119:AE119)</f>
        <v>7.5881246892188191E-3</v>
      </c>
      <c r="E119">
        <f>_xlfn.STDEV.P(NormalizedOrginal!C119:AE119)</f>
        <v>3.3603769455675322E-3</v>
      </c>
    </row>
    <row r="120" spans="1:5" x14ac:dyDescent="0.25">
      <c r="A120" t="str">
        <f>BRT_PGx_GNXS_pilot_manuallibrar!B120</f>
        <v>SP_76.5893</v>
      </c>
      <c r="B120">
        <f>AVERAGE(BRT_PGx_GNXS_pilot_manuallibrar!C120:AF120)</f>
        <v>5304.1333333333332</v>
      </c>
      <c r="C120">
        <f>_xlfn.STDEV.S(BRT_PGx_GNXS_pilot_manuallibrar!C120:AF120)</f>
        <v>2578.640402699993</v>
      </c>
      <c r="D120">
        <f>AVERAGE(NormalizedOrginal!C120:AE120)</f>
        <v>1.048773862814171E-2</v>
      </c>
      <c r="E120">
        <f>_xlfn.STDEV.P(NormalizedOrginal!C120:AE120)</f>
        <v>3.1013668039990071E-3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"/>
  <sheetViews>
    <sheetView workbookViewId="0">
      <selection activeCell="A11" sqref="A11"/>
    </sheetView>
  </sheetViews>
  <sheetFormatPr defaultRowHeight="15" x14ac:dyDescent="0.25"/>
  <cols>
    <col min="1" max="1" width="16.42578125" bestFit="1" customWidth="1"/>
  </cols>
  <sheetData>
    <row r="1" spans="1:31" x14ac:dyDescent="0.25">
      <c r="B1" t="s">
        <v>268</v>
      </c>
      <c r="C1" t="s">
        <v>269</v>
      </c>
      <c r="D1">
        <f>AVERAGE(B6:AE6)</f>
        <v>503261.83333333331</v>
      </c>
    </row>
    <row r="2" spans="1:31" x14ac:dyDescent="0.25">
      <c r="C2" t="s">
        <v>270</v>
      </c>
      <c r="D2">
        <f>_xlfn.STDEV.P(B6:AE6)</f>
        <v>159933.13731704329</v>
      </c>
    </row>
    <row r="5" spans="1:31" x14ac:dyDescent="0.25"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A5" t="s">
        <v>27</v>
      </c>
      <c r="AB5" t="s">
        <v>28</v>
      </c>
      <c r="AC5" t="s">
        <v>29</v>
      </c>
      <c r="AD5" t="s">
        <v>30</v>
      </c>
      <c r="AE5" t="s">
        <v>31</v>
      </c>
    </row>
    <row r="6" spans="1:31" x14ac:dyDescent="0.25">
      <c r="A6" t="s">
        <v>265</v>
      </c>
      <c r="B6">
        <f>SUM(BRT_PGx_GNXS_pilot_manuallibrar!C2:C120)</f>
        <v>547897</v>
      </c>
      <c r="C6">
        <f>SUM(BRT_PGx_GNXS_pilot_manuallibrar!D2:D120)</f>
        <v>604966</v>
      </c>
      <c r="D6">
        <f>SUM(BRT_PGx_GNXS_pilot_manuallibrar!E2:E120)</f>
        <v>585070</v>
      </c>
      <c r="E6">
        <f>SUM(BRT_PGx_GNXS_pilot_manuallibrar!F2:F120)</f>
        <v>611926</v>
      </c>
      <c r="F6">
        <f>SUM(BRT_PGx_GNXS_pilot_manuallibrar!G2:G120)</f>
        <v>532236</v>
      </c>
      <c r="G6">
        <f>SUM(BRT_PGx_GNXS_pilot_manuallibrar!H2:H120)</f>
        <v>660193</v>
      </c>
      <c r="H6">
        <f>SUM(BRT_PGx_GNXS_pilot_manuallibrar!I2:I120)</f>
        <v>631591</v>
      </c>
      <c r="I6">
        <f>SUM(BRT_PGx_GNXS_pilot_manuallibrar!J2:J120)</f>
        <v>467352</v>
      </c>
      <c r="J6">
        <f>SUM(BRT_PGx_GNXS_pilot_manuallibrar!K2:K120)</f>
        <v>629520</v>
      </c>
      <c r="K6">
        <f>SUM(BRT_PGx_GNXS_pilot_manuallibrar!L2:L120)</f>
        <v>517486</v>
      </c>
      <c r="L6">
        <f>SUM(BRT_PGx_GNXS_pilot_manuallibrar!M2:M120)</f>
        <v>512919</v>
      </c>
      <c r="M6">
        <f>SUM(BRT_PGx_GNXS_pilot_manuallibrar!N2:N120)</f>
        <v>414742</v>
      </c>
      <c r="N6">
        <f>SUM(BRT_PGx_GNXS_pilot_manuallibrar!O2:O120)</f>
        <v>977898</v>
      </c>
      <c r="O6">
        <f>SUM(BRT_PGx_GNXS_pilot_manuallibrar!P2:P120)</f>
        <v>464005</v>
      </c>
      <c r="P6">
        <f>SUM(BRT_PGx_GNXS_pilot_manuallibrar!Q2:Q120)</f>
        <v>332823</v>
      </c>
      <c r="Q6">
        <f>SUM(BRT_PGx_GNXS_pilot_manuallibrar!R2:R120)</f>
        <v>350569</v>
      </c>
      <c r="R6">
        <f>SUM(BRT_PGx_GNXS_pilot_manuallibrar!S2:S120)</f>
        <v>490458</v>
      </c>
      <c r="S6">
        <f>SUM(BRT_PGx_GNXS_pilot_manuallibrar!T2:T120)</f>
        <v>540699</v>
      </c>
      <c r="T6">
        <f>SUM(BRT_PGx_GNXS_pilot_manuallibrar!U2:U120)</f>
        <v>525072</v>
      </c>
      <c r="U6">
        <f>SUM(BRT_PGx_GNXS_pilot_manuallibrar!V2:V120)</f>
        <v>495520</v>
      </c>
      <c r="V6">
        <f>SUM(BRT_PGx_GNXS_pilot_manuallibrar!W2:W120)</f>
        <v>522885</v>
      </c>
      <c r="W6">
        <f>SUM(BRT_PGx_GNXS_pilot_manuallibrar!X2:X120)</f>
        <v>371626</v>
      </c>
      <c r="X6">
        <f>SUM(BRT_PGx_GNXS_pilot_manuallibrar!Y2:Y120)</f>
        <v>526196</v>
      </c>
      <c r="Y6">
        <f>SUM(BRT_PGx_GNXS_pilot_manuallibrar!Z2:Z120)</f>
        <v>335862</v>
      </c>
      <c r="Z6">
        <f>SUM(BRT_PGx_GNXS_pilot_manuallibrar!AA2:AA120)</f>
        <v>457078</v>
      </c>
      <c r="AA6">
        <f>SUM(BRT_PGx_GNXS_pilot_manuallibrar!AB2:AB120)</f>
        <v>510338</v>
      </c>
      <c r="AB6">
        <f>SUM(BRT_PGx_GNXS_pilot_manuallibrar!AC2:AC120)</f>
        <v>591619</v>
      </c>
      <c r="AC6">
        <f>SUM(BRT_PGx_GNXS_pilot_manuallibrar!AD2:AD120)</f>
        <v>633794</v>
      </c>
      <c r="AD6">
        <f>SUM(BRT_PGx_GNXS_pilot_manuallibrar!AE2:AE120)</f>
        <v>255509</v>
      </c>
      <c r="AE6">
        <f>SUM(BRT_PGx_GNXS_pilot_manuallibrar!AF2:AF120)</f>
        <v>6</v>
      </c>
    </row>
    <row r="7" spans="1:31" x14ac:dyDescent="0.25">
      <c r="A7" t="s">
        <v>277</v>
      </c>
      <c r="B7">
        <f ca="1">ROUND(_xlfn.NORM.INV(RAND(),$D$1,$D$2),0)</f>
        <v>317990</v>
      </c>
      <c r="C7">
        <f t="shared" ref="C7:AD10" ca="1" si="0">ROUND(_xlfn.NORM.INV(RAND(),$D$1,$D$2),0)</f>
        <v>324545</v>
      </c>
      <c r="D7">
        <f t="shared" ca="1" si="0"/>
        <v>528698</v>
      </c>
      <c r="E7">
        <f t="shared" ca="1" si="0"/>
        <v>415819</v>
      </c>
      <c r="F7">
        <f t="shared" ca="1" si="0"/>
        <v>451883</v>
      </c>
      <c r="G7">
        <f t="shared" ca="1" si="0"/>
        <v>388995</v>
      </c>
      <c r="H7">
        <f t="shared" ca="1" si="0"/>
        <v>341598</v>
      </c>
      <c r="I7">
        <f t="shared" ca="1" si="0"/>
        <v>331802</v>
      </c>
      <c r="J7">
        <f t="shared" ca="1" si="0"/>
        <v>542137</v>
      </c>
      <c r="K7">
        <f t="shared" ca="1" si="0"/>
        <v>392328</v>
      </c>
      <c r="L7">
        <f t="shared" ca="1" si="0"/>
        <v>324321</v>
      </c>
      <c r="M7">
        <f t="shared" ca="1" si="0"/>
        <v>508250</v>
      </c>
      <c r="N7">
        <f t="shared" ca="1" si="0"/>
        <v>272458</v>
      </c>
      <c r="O7">
        <f t="shared" ca="1" si="0"/>
        <v>250622</v>
      </c>
      <c r="P7">
        <f t="shared" ca="1" si="0"/>
        <v>879191</v>
      </c>
      <c r="Q7">
        <f t="shared" ca="1" si="0"/>
        <v>722400</v>
      </c>
      <c r="R7">
        <f t="shared" ca="1" si="0"/>
        <v>476746</v>
      </c>
      <c r="S7">
        <f t="shared" ca="1" si="0"/>
        <v>428543</v>
      </c>
      <c r="T7">
        <f t="shared" ca="1" si="0"/>
        <v>456966</v>
      </c>
      <c r="U7">
        <f t="shared" ca="1" si="0"/>
        <v>246621</v>
      </c>
      <c r="V7">
        <f t="shared" ca="1" si="0"/>
        <v>651940</v>
      </c>
      <c r="W7">
        <f t="shared" ca="1" si="0"/>
        <v>356860</v>
      </c>
      <c r="X7">
        <f t="shared" ca="1" si="0"/>
        <v>435493</v>
      </c>
      <c r="Y7">
        <f t="shared" ca="1" si="0"/>
        <v>427590</v>
      </c>
      <c r="Z7">
        <f t="shared" ca="1" si="0"/>
        <v>796347</v>
      </c>
      <c r="AA7">
        <f t="shared" ca="1" si="0"/>
        <v>475918</v>
      </c>
      <c r="AB7">
        <f t="shared" ca="1" si="0"/>
        <v>766580</v>
      </c>
      <c r="AC7">
        <f t="shared" ca="1" si="0"/>
        <v>408477</v>
      </c>
      <c r="AD7">
        <f t="shared" ca="1" si="0"/>
        <v>681619</v>
      </c>
      <c r="AE7">
        <v>10</v>
      </c>
    </row>
    <row r="8" spans="1:31" x14ac:dyDescent="0.25">
      <c r="A8" t="s">
        <v>274</v>
      </c>
      <c r="B8">
        <v>455983</v>
      </c>
      <c r="C8">
        <v>478309</v>
      </c>
      <c r="D8">
        <v>678517</v>
      </c>
      <c r="E8">
        <v>309648</v>
      </c>
      <c r="F8">
        <v>486716</v>
      </c>
      <c r="G8">
        <v>371442</v>
      </c>
      <c r="H8">
        <v>356593</v>
      </c>
      <c r="I8">
        <v>497946</v>
      </c>
      <c r="J8">
        <v>558702</v>
      </c>
      <c r="K8">
        <v>579837</v>
      </c>
      <c r="L8">
        <v>359618</v>
      </c>
      <c r="M8">
        <v>458462</v>
      </c>
      <c r="N8">
        <v>629429</v>
      </c>
      <c r="O8">
        <v>451193</v>
      </c>
      <c r="P8">
        <v>262427</v>
      </c>
      <c r="Q8">
        <v>392500</v>
      </c>
      <c r="R8">
        <v>610053</v>
      </c>
      <c r="S8">
        <v>374821</v>
      </c>
      <c r="T8">
        <v>426028</v>
      </c>
      <c r="U8">
        <v>440674</v>
      </c>
      <c r="V8">
        <v>483449</v>
      </c>
      <c r="W8">
        <v>483187</v>
      </c>
      <c r="X8">
        <v>678626</v>
      </c>
      <c r="Y8">
        <v>735263</v>
      </c>
      <c r="Z8">
        <v>342724</v>
      </c>
      <c r="AA8">
        <v>574433</v>
      </c>
      <c r="AB8">
        <v>459032</v>
      </c>
      <c r="AC8">
        <v>549191</v>
      </c>
      <c r="AD8">
        <v>376267</v>
      </c>
      <c r="AE8">
        <v>5</v>
      </c>
    </row>
    <row r="9" spans="1:31" x14ac:dyDescent="0.25">
      <c r="A9" t="s">
        <v>275</v>
      </c>
      <c r="B9">
        <v>397170</v>
      </c>
      <c r="C9">
        <v>641185</v>
      </c>
      <c r="D9">
        <v>596856</v>
      </c>
      <c r="E9">
        <v>419723</v>
      </c>
      <c r="F9">
        <v>454591</v>
      </c>
      <c r="G9">
        <v>630925</v>
      </c>
      <c r="H9">
        <v>484630</v>
      </c>
      <c r="I9">
        <v>623908</v>
      </c>
      <c r="J9">
        <v>334122</v>
      </c>
      <c r="K9">
        <v>593089</v>
      </c>
      <c r="L9">
        <v>389850</v>
      </c>
      <c r="M9">
        <v>797637</v>
      </c>
      <c r="N9">
        <v>472297</v>
      </c>
      <c r="O9">
        <v>527819</v>
      </c>
      <c r="P9">
        <v>443322</v>
      </c>
      <c r="Q9">
        <v>606715</v>
      </c>
      <c r="R9">
        <v>527123</v>
      </c>
      <c r="S9">
        <v>591174</v>
      </c>
      <c r="T9">
        <v>565719</v>
      </c>
      <c r="U9">
        <v>338221</v>
      </c>
      <c r="V9">
        <v>515640</v>
      </c>
      <c r="W9">
        <v>309584</v>
      </c>
      <c r="X9">
        <v>542338</v>
      </c>
      <c r="Y9">
        <v>449840</v>
      </c>
      <c r="Z9">
        <v>283221</v>
      </c>
      <c r="AA9">
        <v>205385</v>
      </c>
      <c r="AB9">
        <v>573295</v>
      </c>
      <c r="AC9">
        <v>618789</v>
      </c>
      <c r="AD9">
        <v>336562</v>
      </c>
      <c r="AE9">
        <v>20</v>
      </c>
    </row>
    <row r="10" spans="1:31" x14ac:dyDescent="0.25">
      <c r="A10" t="s">
        <v>276</v>
      </c>
      <c r="B10">
        <v>337612</v>
      </c>
      <c r="C10">
        <v>771229</v>
      </c>
      <c r="D10">
        <v>273614</v>
      </c>
      <c r="E10">
        <v>178890</v>
      </c>
      <c r="F10">
        <v>959768</v>
      </c>
      <c r="G10">
        <v>215723</v>
      </c>
      <c r="H10">
        <v>487651</v>
      </c>
      <c r="I10">
        <v>439948</v>
      </c>
      <c r="J10">
        <v>715449</v>
      </c>
      <c r="K10">
        <v>639852</v>
      </c>
      <c r="L10">
        <v>450703</v>
      </c>
      <c r="M10">
        <v>651168</v>
      </c>
      <c r="N10">
        <v>682860</v>
      </c>
      <c r="O10">
        <v>344462</v>
      </c>
      <c r="P10">
        <v>420955</v>
      </c>
      <c r="Q10">
        <v>512722</v>
      </c>
      <c r="R10">
        <v>245945</v>
      </c>
      <c r="S10">
        <v>416281</v>
      </c>
      <c r="T10">
        <v>591125</v>
      </c>
      <c r="U10">
        <v>393643</v>
      </c>
      <c r="V10">
        <v>449991</v>
      </c>
      <c r="W10">
        <v>581949</v>
      </c>
      <c r="X10">
        <v>564896</v>
      </c>
      <c r="Y10">
        <v>379049</v>
      </c>
      <c r="Z10">
        <v>474218</v>
      </c>
      <c r="AA10">
        <v>311065</v>
      </c>
      <c r="AB10">
        <v>486373</v>
      </c>
      <c r="AC10">
        <v>421466</v>
      </c>
      <c r="AD10">
        <v>573054</v>
      </c>
      <c r="AE10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0"/>
  <sheetViews>
    <sheetView topLeftCell="A74" workbookViewId="0">
      <selection sqref="A1:A120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 t="s">
        <v>32</v>
      </c>
      <c r="B2" t="s">
        <v>33</v>
      </c>
      <c r="C2">
        <f>BRT_PGx_GNXS_pilot_manuallibrar!C2/BarcodeSummaryStats!B$6</f>
        <v>1.0912635039067562E-2</v>
      </c>
      <c r="D2">
        <f>BRT_PGx_GNXS_pilot_manuallibrar!D2/BarcodeSummaryStats!C$6</f>
        <v>9.1790282429095194E-3</v>
      </c>
      <c r="E2">
        <f>BRT_PGx_GNXS_pilot_manuallibrar!E2/BarcodeSummaryStats!D$6</f>
        <v>9.5082639684140359E-3</v>
      </c>
      <c r="F2">
        <f>BRT_PGx_GNXS_pilot_manuallibrar!F2/BarcodeSummaryStats!E$6</f>
        <v>9.7266662962515078E-3</v>
      </c>
      <c r="G2">
        <f>BRT_PGx_GNXS_pilot_manuallibrar!G2/BarcodeSummaryStats!F$6</f>
        <v>1.1122885336580013E-2</v>
      </c>
      <c r="H2">
        <f>BRT_PGx_GNXS_pilot_manuallibrar!H2/BarcodeSummaryStats!G$6</f>
        <v>1.2016183146443539E-2</v>
      </c>
      <c r="I2">
        <f>BRT_PGx_GNXS_pilot_manuallibrar!I2/BarcodeSummaryStats!H$6</f>
        <v>1.4586971631958023E-2</v>
      </c>
      <c r="J2">
        <f>BRT_PGx_GNXS_pilot_manuallibrar!J2/BarcodeSummaryStats!I$6</f>
        <v>1.040543316386792E-2</v>
      </c>
      <c r="K2">
        <f>BRT_PGx_GNXS_pilot_manuallibrar!K2/BarcodeSummaryStats!J$6</f>
        <v>9.019570466387088E-3</v>
      </c>
      <c r="L2">
        <f>BRT_PGx_GNXS_pilot_manuallibrar!L2/BarcodeSummaryStats!K$6</f>
        <v>9.8456769844981317E-3</v>
      </c>
      <c r="M2">
        <f>BRT_PGx_GNXS_pilot_manuallibrar!M2/BarcodeSummaryStats!L$6</f>
        <v>1.0251131270239551E-2</v>
      </c>
      <c r="N2">
        <f>BRT_PGx_GNXS_pilot_manuallibrar!N2/BarcodeSummaryStats!M$6</f>
        <v>1.1002020533247175E-2</v>
      </c>
      <c r="O2">
        <f>BRT_PGx_GNXS_pilot_manuallibrar!O2/BarcodeSummaryStats!N$6</f>
        <v>1.2767180217159663E-2</v>
      </c>
      <c r="P2">
        <f>BRT_PGx_GNXS_pilot_manuallibrar!P2/BarcodeSummaryStats!O$6</f>
        <v>1.4767082251268843E-2</v>
      </c>
      <c r="Q2">
        <f>BRT_PGx_GNXS_pilot_manuallibrar!Q2/BarcodeSummaryStats!P$6</f>
        <v>7.8540245115271481E-3</v>
      </c>
      <c r="R2">
        <f>BRT_PGx_GNXS_pilot_manuallibrar!R2/BarcodeSummaryStats!Q$6</f>
        <v>4.6381739400802695E-3</v>
      </c>
      <c r="S2">
        <f>BRT_PGx_GNXS_pilot_manuallibrar!S2/BarcodeSummaryStats!R$6</f>
        <v>8.8080936593959124E-3</v>
      </c>
      <c r="T2">
        <f>BRT_PGx_GNXS_pilot_manuallibrar!T2/BarcodeSummaryStats!S$6</f>
        <v>9.3120201812838567E-3</v>
      </c>
      <c r="U2">
        <f>BRT_PGx_GNXS_pilot_manuallibrar!U2/BarcodeSummaryStats!T$6</f>
        <v>1.0257640856872962E-2</v>
      </c>
      <c r="V2">
        <f>BRT_PGx_GNXS_pilot_manuallibrar!V2/BarcodeSummaryStats!U$6</f>
        <v>1.0114627058443655E-2</v>
      </c>
      <c r="W2">
        <f>BRT_PGx_GNXS_pilot_manuallibrar!W2/BarcodeSummaryStats!V$6</f>
        <v>7.6804651118314738E-3</v>
      </c>
      <c r="X2">
        <f>BRT_PGx_GNXS_pilot_manuallibrar!X2/BarcodeSummaryStats!W$6</f>
        <v>6.4069790595921708E-3</v>
      </c>
      <c r="Y2">
        <f>BRT_PGx_GNXS_pilot_manuallibrar!Y2/BarcodeSummaryStats!X$6</f>
        <v>5.0266440641890094E-3</v>
      </c>
      <c r="Z2">
        <f>BRT_PGx_GNXS_pilot_manuallibrar!Z2/BarcodeSummaryStats!Y$6</f>
        <v>8.1819318648730724E-3</v>
      </c>
      <c r="AA2">
        <f>BRT_PGx_GNXS_pilot_manuallibrar!AA2/BarcodeSummaryStats!Z$6</f>
        <v>9.3091332332774709E-3</v>
      </c>
      <c r="AB2">
        <f>BRT_PGx_GNXS_pilot_manuallibrar!AB2/BarcodeSummaryStats!AA$6</f>
        <v>9.9071595687563931E-3</v>
      </c>
      <c r="AC2">
        <f>BRT_PGx_GNXS_pilot_manuallibrar!AC2/BarcodeSummaryStats!AB$6</f>
        <v>9.6819067677001592E-3</v>
      </c>
      <c r="AD2">
        <f>BRT_PGx_GNXS_pilot_manuallibrar!AD2/BarcodeSummaryStats!AC$6</f>
        <v>7.3462355276320062E-3</v>
      </c>
      <c r="AE2">
        <f>BRT_PGx_GNXS_pilot_manuallibrar!AE2/BarcodeSummaryStats!AD$6</f>
        <v>6.1015463251783697E-3</v>
      </c>
      <c r="AF2">
        <f>BRT_PGx_GNXS_pilot_manuallibrar!AF2/BarcodeSummaryStats!AE$6</f>
        <v>0</v>
      </c>
    </row>
    <row r="3" spans="1:32" x14ac:dyDescent="0.25">
      <c r="A3" t="s">
        <v>34</v>
      </c>
      <c r="B3" t="s">
        <v>35</v>
      </c>
      <c r="C3">
        <f>BRT_PGx_GNXS_pilot_manuallibrar!C3/BarcodeSummaryStats!B$6</f>
        <v>1.0868831185423538E-2</v>
      </c>
      <c r="D3">
        <f>BRT_PGx_GNXS_pilot_manuallibrar!D3/BarcodeSummaryStats!C$6</f>
        <v>9.6451701417930927E-3</v>
      </c>
      <c r="E3">
        <f>BRT_PGx_GNXS_pilot_manuallibrar!E3/BarcodeSummaryStats!D$6</f>
        <v>9.9885483788264649E-3</v>
      </c>
      <c r="F3">
        <f>BRT_PGx_GNXS_pilot_manuallibrar!F3/BarcodeSummaryStats!E$6</f>
        <v>1.0323143648088168E-2</v>
      </c>
      <c r="G3">
        <f>BRT_PGx_GNXS_pilot_manuallibrar!G3/BarcodeSummaryStats!F$6</f>
        <v>1.1515568281739679E-2</v>
      </c>
      <c r="H3">
        <f>BRT_PGx_GNXS_pilot_manuallibrar!H3/BarcodeSummaryStats!G$6</f>
        <v>1.3126464533856009E-2</v>
      </c>
      <c r="I3">
        <f>BRT_PGx_GNXS_pilot_manuallibrar!I3/BarcodeSummaryStats!H$6</f>
        <v>1.5408705950528111E-2</v>
      </c>
      <c r="J3">
        <f>BRT_PGx_GNXS_pilot_manuallibrar!J3/BarcodeSummaryStats!I$6</f>
        <v>1.1205686506102467E-2</v>
      </c>
      <c r="K3">
        <f>BRT_PGx_GNXS_pilot_manuallibrar!K3/BarcodeSummaryStats!J$6</f>
        <v>9.9710890837463456E-3</v>
      </c>
      <c r="L3">
        <f>BRT_PGx_GNXS_pilot_manuallibrar!L3/BarcodeSummaryStats!K$6</f>
        <v>1.0806089440100796E-2</v>
      </c>
      <c r="M3">
        <f>BRT_PGx_GNXS_pilot_manuallibrar!M3/BarcodeSummaryStats!L$6</f>
        <v>1.0882809956347883E-2</v>
      </c>
      <c r="N3">
        <f>BRT_PGx_GNXS_pilot_manuallibrar!N3/BarcodeSummaryStats!M$6</f>
        <v>1.1247956560946324E-2</v>
      </c>
      <c r="O3">
        <f>BRT_PGx_GNXS_pilot_manuallibrar!O3/BarcodeSummaryStats!N$6</f>
        <v>1.3121000349729727E-2</v>
      </c>
      <c r="P3">
        <f>BRT_PGx_GNXS_pilot_manuallibrar!P3/BarcodeSummaryStats!O$6</f>
        <v>1.5767071475522892E-2</v>
      </c>
      <c r="Q3">
        <f>BRT_PGx_GNXS_pilot_manuallibrar!Q3/BarcodeSummaryStats!P$6</f>
        <v>7.3071873037620595E-3</v>
      </c>
      <c r="R3">
        <f>BRT_PGx_GNXS_pilot_manuallibrar!R3/BarcodeSummaryStats!Q$6</f>
        <v>6.7262079647658519E-3</v>
      </c>
      <c r="S3">
        <f>BRT_PGx_GNXS_pilot_manuallibrar!S3/BarcodeSummaryStats!R$6</f>
        <v>9.5421014643455714E-3</v>
      </c>
      <c r="T3">
        <f>BRT_PGx_GNXS_pilot_manuallibrar!T3/BarcodeSummaryStats!S$6</f>
        <v>1.00647495186786E-2</v>
      </c>
      <c r="U3">
        <f>BRT_PGx_GNXS_pilot_manuallibrar!U3/BarcodeSummaryStats!T$6</f>
        <v>1.0255736356156869E-2</v>
      </c>
      <c r="V3">
        <f>BRT_PGx_GNXS_pilot_manuallibrar!V3/BarcodeSummaryStats!U$6</f>
        <v>1.1886503067484663E-2</v>
      </c>
      <c r="W3">
        <f>BRT_PGx_GNXS_pilot_manuallibrar!W3/BarcodeSummaryStats!V$6</f>
        <v>9.0937777905275539E-3</v>
      </c>
      <c r="X3">
        <f>BRT_PGx_GNXS_pilot_manuallibrar!X3/BarcodeSummaryStats!W$6</f>
        <v>6.5307594194162948E-3</v>
      </c>
      <c r="Y3">
        <f>BRT_PGx_GNXS_pilot_manuallibrar!Y3/BarcodeSummaryStats!X$6</f>
        <v>5.5511634448000367E-3</v>
      </c>
      <c r="Z3">
        <f>BRT_PGx_GNXS_pilot_manuallibrar!Z3/BarcodeSummaryStats!Y$6</f>
        <v>9.2567780814739389E-3</v>
      </c>
      <c r="AA3">
        <f>BRT_PGx_GNXS_pilot_manuallibrar!AA3/BarcodeSummaryStats!Z$6</f>
        <v>1.0289272290506215E-2</v>
      </c>
      <c r="AB3">
        <f>BRT_PGx_GNXS_pilot_manuallibrar!AB3/BarcodeSummaryStats!AA$6</f>
        <v>1.0397030987306452E-2</v>
      </c>
      <c r="AC3">
        <f>BRT_PGx_GNXS_pilot_manuallibrar!AC3/BarcodeSummaryStats!AB$6</f>
        <v>1.1558114259345964E-2</v>
      </c>
      <c r="AD3">
        <f>BRT_PGx_GNXS_pilot_manuallibrar!AD3/BarcodeSummaryStats!AC$6</f>
        <v>8.2140253773308053E-3</v>
      </c>
      <c r="AE3">
        <f>BRT_PGx_GNXS_pilot_manuallibrar!AE3/BarcodeSummaryStats!AD$6</f>
        <v>6.1915627238179477E-3</v>
      </c>
      <c r="AF3">
        <f>BRT_PGx_GNXS_pilot_manuallibrar!AF3/BarcodeSummaryStats!AE$6</f>
        <v>0</v>
      </c>
    </row>
    <row r="4" spans="1:32" x14ac:dyDescent="0.25">
      <c r="A4" t="s">
        <v>36</v>
      </c>
      <c r="B4" t="s">
        <v>37</v>
      </c>
      <c r="C4">
        <f>BRT_PGx_GNXS_pilot_manuallibrar!C4/BarcodeSummaryStats!B$6</f>
        <v>1.0786698959840992E-2</v>
      </c>
      <c r="D4">
        <f>BRT_PGx_GNXS_pilot_manuallibrar!D4/BarcodeSummaryStats!C$6</f>
        <v>9.5145842906874112E-3</v>
      </c>
      <c r="E4">
        <f>BRT_PGx_GNXS_pilot_manuallibrar!E4/BarcodeSummaryStats!D$6</f>
        <v>9.2330832208111849E-3</v>
      </c>
      <c r="F4">
        <f>BRT_PGx_GNXS_pilot_manuallibrar!F4/BarcodeSummaryStats!E$6</f>
        <v>9.963623052460591E-3</v>
      </c>
      <c r="G4">
        <f>BRT_PGx_GNXS_pilot_manuallibrar!G4/BarcodeSummaryStats!F$6</f>
        <v>7.2956357705980055E-3</v>
      </c>
      <c r="H4">
        <f>BRT_PGx_GNXS_pilot_manuallibrar!H4/BarcodeSummaryStats!G$6</f>
        <v>1.17798886083312E-2</v>
      </c>
      <c r="I4">
        <f>BRT_PGx_GNXS_pilot_manuallibrar!I4/BarcodeSummaryStats!H$6</f>
        <v>1.4748468550058503E-2</v>
      </c>
      <c r="J4">
        <f>BRT_PGx_GNXS_pilot_manuallibrar!J4/BarcodeSummaryStats!I$6</f>
        <v>1.0700713808863555E-2</v>
      </c>
      <c r="K4">
        <f>BRT_PGx_GNXS_pilot_manuallibrar!K4/BarcodeSummaryStats!J$6</f>
        <v>9.5834921845215394E-3</v>
      </c>
      <c r="L4">
        <f>BRT_PGx_GNXS_pilot_manuallibrar!L4/BarcodeSummaryStats!K$6</f>
        <v>9.7258669799762699E-3</v>
      </c>
      <c r="M4">
        <f>BRT_PGx_GNXS_pilot_manuallibrar!M4/BarcodeSummaryStats!L$6</f>
        <v>9.9567378085038769E-3</v>
      </c>
      <c r="N4">
        <f>BRT_PGx_GNXS_pilot_manuallibrar!N4/BarcodeSummaryStats!M$6</f>
        <v>7.1080334280106666E-3</v>
      </c>
      <c r="O4">
        <f>BRT_PGx_GNXS_pilot_manuallibrar!O4/BarcodeSummaryStats!N$6</f>
        <v>1.196852841502897E-2</v>
      </c>
      <c r="P4">
        <f>BRT_PGx_GNXS_pilot_manuallibrar!P4/BarcodeSummaryStats!O$6</f>
        <v>1.523690477473303E-2</v>
      </c>
      <c r="Q4">
        <f>BRT_PGx_GNXS_pilot_manuallibrar!Q4/BarcodeSummaryStats!P$6</f>
        <v>7.3973253050420192E-3</v>
      </c>
      <c r="R4">
        <f>BRT_PGx_GNXS_pilot_manuallibrar!R4/BarcodeSummaryStats!Q$6</f>
        <v>6.3268571950172436E-3</v>
      </c>
      <c r="S4">
        <f>BRT_PGx_GNXS_pilot_manuallibrar!S4/BarcodeSummaryStats!R$6</f>
        <v>9.0486851065738547E-3</v>
      </c>
      <c r="T4">
        <f>BRT_PGx_GNXS_pilot_manuallibrar!T4/BarcodeSummaryStats!S$6</f>
        <v>9.5598475306963755E-3</v>
      </c>
      <c r="U4">
        <f>BRT_PGx_GNXS_pilot_manuallibrar!U4/BarcodeSummaryStats!T$6</f>
        <v>9.9624432458786608E-3</v>
      </c>
      <c r="V4">
        <f>BRT_PGx_GNXS_pilot_manuallibrar!V4/BarcodeSummaryStats!U$6</f>
        <v>1.0996528898934453E-2</v>
      </c>
      <c r="W4">
        <f>BRT_PGx_GNXS_pilot_manuallibrar!W4/BarcodeSummaryStats!V$6</f>
        <v>7.9118735477208182E-3</v>
      </c>
      <c r="X4">
        <f>BRT_PGx_GNXS_pilot_manuallibrar!X4/BarcodeSummaryStats!W$6</f>
        <v>6.5173050324788904E-3</v>
      </c>
      <c r="Y4">
        <f>BRT_PGx_GNXS_pilot_manuallibrar!Y4/BarcodeSummaryStats!X$6</f>
        <v>5.2147868854951389E-3</v>
      </c>
      <c r="Z4">
        <f>BRT_PGx_GNXS_pilot_manuallibrar!Z4/BarcodeSummaryStats!Y$6</f>
        <v>8.5719730127254649E-3</v>
      </c>
      <c r="AA4">
        <f>BRT_PGx_GNXS_pilot_manuallibrar!AA4/BarcodeSummaryStats!Z$6</f>
        <v>9.5235386520462588E-3</v>
      </c>
      <c r="AB4">
        <f>BRT_PGx_GNXS_pilot_manuallibrar!AB4/BarcodeSummaryStats!AA$6</f>
        <v>9.4408019782967374E-3</v>
      </c>
      <c r="AC4">
        <f>BRT_PGx_GNXS_pilot_manuallibrar!AC4/BarcodeSummaryStats!AB$6</f>
        <v>1.0388442561851462E-2</v>
      </c>
      <c r="AD4">
        <f>BRT_PGx_GNXS_pilot_manuallibrar!AD4/BarcodeSummaryStats!AC$6</f>
        <v>7.2357895467612503E-3</v>
      </c>
      <c r="AE4">
        <f>BRT_PGx_GNXS_pilot_manuallibrar!AE4/BarcodeSummaryStats!AD$6</f>
        <v>6.2111315061308993E-3</v>
      </c>
      <c r="AF4">
        <f>BRT_PGx_GNXS_pilot_manuallibrar!AF4/BarcodeSummaryStats!AE$6</f>
        <v>0</v>
      </c>
    </row>
    <row r="5" spans="1:32" x14ac:dyDescent="0.25">
      <c r="A5" t="s">
        <v>38</v>
      </c>
      <c r="B5" t="s">
        <v>39</v>
      </c>
      <c r="C5">
        <f>BRT_PGx_GNXS_pilot_manuallibrar!C5/BarcodeSummaryStats!B$6</f>
        <v>9.9599012223100334E-3</v>
      </c>
      <c r="D5">
        <f>BRT_PGx_GNXS_pilot_manuallibrar!D5/BarcodeSummaryStats!C$6</f>
        <v>9.5840096798828368E-3</v>
      </c>
      <c r="E5">
        <f>BRT_PGx_GNXS_pilot_manuallibrar!E5/BarcodeSummaryStats!D$6</f>
        <v>9.5971422222981863E-3</v>
      </c>
      <c r="F5">
        <f>BRT_PGx_GNXS_pilot_manuallibrar!F5/BarcodeSummaryStats!E$6</f>
        <v>9.9815990822419709E-3</v>
      </c>
      <c r="G5">
        <f>BRT_PGx_GNXS_pilot_manuallibrar!G5/BarcodeSummaryStats!F$6</f>
        <v>1.0279274607504942E-2</v>
      </c>
      <c r="H5">
        <f>BRT_PGx_GNXS_pilot_manuallibrar!H5/BarcodeSummaryStats!G$6</f>
        <v>5.8876722412991352E-3</v>
      </c>
      <c r="I5">
        <f>BRT_PGx_GNXS_pilot_manuallibrar!I5/BarcodeSummaryStats!H$6</f>
        <v>7.0931979714720442E-3</v>
      </c>
      <c r="J5">
        <f>BRT_PGx_GNXS_pilot_manuallibrar!J5/BarcodeSummaryStats!I$6</f>
        <v>1.0366918297129359E-2</v>
      </c>
      <c r="K5">
        <f>BRT_PGx_GNXS_pilot_manuallibrar!K5/BarcodeSummaryStats!J$6</f>
        <v>9.2880289744567291E-3</v>
      </c>
      <c r="L5">
        <f>BRT_PGx_GNXS_pilot_manuallibrar!L5/BarcodeSummaryStats!K$6</f>
        <v>9.6099218143099515E-3</v>
      </c>
      <c r="M5">
        <f>BRT_PGx_GNXS_pilot_manuallibrar!M5/BarcodeSummaryStats!L$6</f>
        <v>9.8631557809322722E-3</v>
      </c>
      <c r="N5">
        <f>BRT_PGx_GNXS_pilot_manuallibrar!N5/BarcodeSummaryStats!M$6</f>
        <v>1.0425758664422701E-2</v>
      </c>
      <c r="O5">
        <f>BRT_PGx_GNXS_pilot_manuallibrar!O5/BarcodeSummaryStats!N$6</f>
        <v>5.728613822709526E-3</v>
      </c>
      <c r="P5">
        <f>BRT_PGx_GNXS_pilot_manuallibrar!P5/BarcodeSummaryStats!O$6</f>
        <v>7.0085451665391537E-3</v>
      </c>
      <c r="Q5">
        <f>BRT_PGx_GNXS_pilot_manuallibrar!Q5/BarcodeSummaryStats!P$6</f>
        <v>1.0642293351120566E-2</v>
      </c>
      <c r="R5">
        <f>BRT_PGx_GNXS_pilot_manuallibrar!R5/BarcodeSummaryStats!Q$6</f>
        <v>9.6557311114217181E-3</v>
      </c>
      <c r="S5">
        <f>BRT_PGx_GNXS_pilot_manuallibrar!S5/BarcodeSummaryStats!R$6</f>
        <v>8.8957668138760094E-3</v>
      </c>
      <c r="T5">
        <f>BRT_PGx_GNXS_pilot_manuallibrar!T5/BarcodeSummaryStats!S$6</f>
        <v>8.2430335547134352E-3</v>
      </c>
      <c r="U5">
        <f>BRT_PGx_GNXS_pilot_manuallibrar!U5/BarcodeSummaryStats!T$6</f>
        <v>1.0192887832525825E-2</v>
      </c>
      <c r="V5">
        <f>BRT_PGx_GNXS_pilot_manuallibrar!V5/BarcodeSummaryStats!U$6</f>
        <v>9.8966742008395215E-3</v>
      </c>
      <c r="W5">
        <f>BRT_PGx_GNXS_pilot_manuallibrar!W5/BarcodeSummaryStats!V$6</f>
        <v>9.1530642493091209E-3</v>
      </c>
      <c r="X5">
        <f>BRT_PGx_GNXS_pilot_manuallibrar!X5/BarcodeSummaryStats!W$6</f>
        <v>9.1812736460850433E-3</v>
      </c>
      <c r="Y5">
        <f>BRT_PGx_GNXS_pilot_manuallibrar!Y5/BarcodeSummaryStats!X$6</f>
        <v>1.0458080259066964E-2</v>
      </c>
      <c r="Z5">
        <f>BRT_PGx_GNXS_pilot_manuallibrar!Z5/BarcodeSummaryStats!Y$6</f>
        <v>9.5545194157124064E-3</v>
      </c>
      <c r="AA5">
        <f>BRT_PGx_GNXS_pilot_manuallibrar!AA5/BarcodeSummaryStats!Z$6</f>
        <v>8.3880650567299229E-3</v>
      </c>
      <c r="AB5">
        <f>BRT_PGx_GNXS_pilot_manuallibrar!AB5/BarcodeSummaryStats!AA$6</f>
        <v>9.6328315743683599E-3</v>
      </c>
      <c r="AC5">
        <f>BRT_PGx_GNXS_pilot_manuallibrar!AC5/BarcodeSummaryStats!AB$6</f>
        <v>9.7258539702071781E-3</v>
      </c>
      <c r="AD5">
        <f>BRT_PGx_GNXS_pilot_manuallibrar!AD5/BarcodeSummaryStats!AC$6</f>
        <v>8.7094544915224826E-3</v>
      </c>
      <c r="AE5">
        <f>BRT_PGx_GNXS_pilot_manuallibrar!AE5/BarcodeSummaryStats!AD$6</f>
        <v>8.9116234653182479E-3</v>
      </c>
      <c r="AF5">
        <f>BRT_PGx_GNXS_pilot_manuallibrar!AF5/BarcodeSummaryStats!AE$6</f>
        <v>0</v>
      </c>
    </row>
    <row r="6" spans="1:32" x14ac:dyDescent="0.25">
      <c r="A6" t="s">
        <v>40</v>
      </c>
      <c r="B6" t="s">
        <v>41</v>
      </c>
      <c r="C6">
        <f>BRT_PGx_GNXS_pilot_manuallibrar!C6/BarcodeSummaryStats!B$6</f>
        <v>8.3574102431661426E-3</v>
      </c>
      <c r="D6">
        <f>BRT_PGx_GNXS_pilot_manuallibrar!D6/BarcodeSummaryStats!C$6</f>
        <v>7.3871920074847185E-3</v>
      </c>
      <c r="E6">
        <f>BRT_PGx_GNXS_pilot_manuallibrar!E6/BarcodeSummaryStats!D$6</f>
        <v>7.3598031004837028E-3</v>
      </c>
      <c r="F6">
        <f>BRT_PGx_GNXS_pilot_manuallibrar!F6/BarcodeSummaryStats!E$6</f>
        <v>7.2672185852537723E-3</v>
      </c>
      <c r="G6">
        <f>BRT_PGx_GNXS_pilot_manuallibrar!G6/BarcodeSummaryStats!F$6</f>
        <v>7.7258960310839552E-3</v>
      </c>
      <c r="H6">
        <f>BRT_PGx_GNXS_pilot_manuallibrar!H6/BarcodeSummaryStats!G$6</f>
        <v>4.486566806979171E-3</v>
      </c>
      <c r="I6">
        <f>BRT_PGx_GNXS_pilot_manuallibrar!I6/BarcodeSummaryStats!H$6</f>
        <v>5.4734788811113518E-3</v>
      </c>
      <c r="J6">
        <f>BRT_PGx_GNXS_pilot_manuallibrar!J6/BarcodeSummaryStats!I$6</f>
        <v>8.4390352453824948E-3</v>
      </c>
      <c r="K6">
        <f>BRT_PGx_GNXS_pilot_manuallibrar!K6/BarcodeSummaryStats!J$6</f>
        <v>6.4779514550768842E-3</v>
      </c>
      <c r="L6">
        <f>BRT_PGx_GNXS_pilot_manuallibrar!L6/BarcodeSummaryStats!K$6</f>
        <v>5.7953258638881048E-3</v>
      </c>
      <c r="M6">
        <f>BRT_PGx_GNXS_pilot_manuallibrar!M6/BarcodeSummaryStats!L$6</f>
        <v>7.3149951551804478E-3</v>
      </c>
      <c r="N6">
        <f>BRT_PGx_GNXS_pilot_manuallibrar!N6/BarcodeSummaryStats!M$6</f>
        <v>7.9037088117432045E-3</v>
      </c>
      <c r="O6">
        <f>BRT_PGx_GNXS_pilot_manuallibrar!O6/BarcodeSummaryStats!N$6</f>
        <v>4.2509545985368619E-3</v>
      </c>
      <c r="P6">
        <f>BRT_PGx_GNXS_pilot_manuallibrar!P6/BarcodeSummaryStats!O$6</f>
        <v>5.7391622935097685E-3</v>
      </c>
      <c r="Q6">
        <f>BRT_PGx_GNXS_pilot_manuallibrar!Q6/BarcodeSummaryStats!P$6</f>
        <v>9.9722675416061991E-3</v>
      </c>
      <c r="R6">
        <f>BRT_PGx_GNXS_pilot_manuallibrar!R6/BarcodeSummaryStats!Q$6</f>
        <v>9.4246781660671658E-3</v>
      </c>
      <c r="S6">
        <f>BRT_PGx_GNXS_pilot_manuallibrar!S6/BarcodeSummaryStats!R$6</f>
        <v>6.5754865860073643E-3</v>
      </c>
      <c r="T6">
        <f>BRT_PGx_GNXS_pilot_manuallibrar!T6/BarcodeSummaryStats!S$6</f>
        <v>5.4688468075583642E-3</v>
      </c>
      <c r="U6">
        <f>BRT_PGx_GNXS_pilot_manuallibrar!U6/BarcodeSummaryStats!T$6</f>
        <v>6.5000609440229147E-3</v>
      </c>
      <c r="V6">
        <f>BRT_PGx_GNXS_pilot_manuallibrar!V6/BarcodeSummaryStats!U$6</f>
        <v>5.527526638682596E-3</v>
      </c>
      <c r="W6">
        <f>BRT_PGx_GNXS_pilot_manuallibrar!W6/BarcodeSummaryStats!V$6</f>
        <v>5.0355240636086327E-3</v>
      </c>
      <c r="X6">
        <f>BRT_PGx_GNXS_pilot_manuallibrar!X6/BarcodeSummaryStats!W$6</f>
        <v>6.361234144004994E-3</v>
      </c>
      <c r="Y6">
        <f>BRT_PGx_GNXS_pilot_manuallibrar!Y6/BarcodeSummaryStats!X$6</f>
        <v>8.1794616454705094E-3</v>
      </c>
      <c r="Z6">
        <f>BRT_PGx_GNXS_pilot_manuallibrar!Z6/BarcodeSummaryStats!Y$6</f>
        <v>6.4490772996051949E-3</v>
      </c>
      <c r="AA6">
        <f>BRT_PGx_GNXS_pilot_manuallibrar!AA6/BarcodeSummaryStats!Z$6</f>
        <v>5.8939612057460648E-3</v>
      </c>
      <c r="AB6">
        <f>BRT_PGx_GNXS_pilot_manuallibrar!AB6/BarcodeSummaryStats!AA$6</f>
        <v>7.5518577883677091E-3</v>
      </c>
      <c r="AC6">
        <f>BRT_PGx_GNXS_pilot_manuallibrar!AC6/BarcodeSummaryStats!AB$6</f>
        <v>6.6478595176963553E-3</v>
      </c>
      <c r="AD6">
        <f>BRT_PGx_GNXS_pilot_manuallibrar!AD6/BarcodeSummaryStats!AC$6</f>
        <v>6.4610898809392327E-3</v>
      </c>
      <c r="AE6">
        <f>BRT_PGx_GNXS_pilot_manuallibrar!AE6/BarcodeSummaryStats!AD$6</f>
        <v>6.4459568938863209E-3</v>
      </c>
      <c r="AF6">
        <f>BRT_PGx_GNXS_pilot_manuallibrar!AF6/BarcodeSummaryStats!AE$6</f>
        <v>0</v>
      </c>
    </row>
    <row r="7" spans="1:32" x14ac:dyDescent="0.25">
      <c r="A7" t="s">
        <v>42</v>
      </c>
      <c r="B7" t="s">
        <v>43</v>
      </c>
      <c r="C7">
        <f>BRT_PGx_GNXS_pilot_manuallibrar!C7/BarcodeSummaryStats!B$6</f>
        <v>8.3154315500906188E-3</v>
      </c>
      <c r="D7">
        <f>BRT_PGx_GNXS_pilot_manuallibrar!D7/BarcodeSummaryStats!C$6</f>
        <v>7.7739906044306624E-3</v>
      </c>
      <c r="E7">
        <f>BRT_PGx_GNXS_pilot_manuallibrar!E7/BarcodeSummaryStats!D$6</f>
        <v>8.065701539986668E-3</v>
      </c>
      <c r="F7">
        <f>BRT_PGx_GNXS_pilot_manuallibrar!F7/BarcodeSummaryStats!E$6</f>
        <v>8.5042962711177495E-3</v>
      </c>
      <c r="G7">
        <f>BRT_PGx_GNXS_pilot_manuallibrar!G7/BarcodeSummaryStats!F$6</f>
        <v>9.2684448252279058E-3</v>
      </c>
      <c r="H7">
        <f>BRT_PGx_GNXS_pilot_manuallibrar!H7/BarcodeSummaryStats!G$6</f>
        <v>4.6456112076317078E-3</v>
      </c>
      <c r="I7">
        <f>BRT_PGx_GNXS_pilot_manuallibrar!I7/BarcodeSummaryStats!H$6</f>
        <v>5.9643028478873197E-3</v>
      </c>
      <c r="J7">
        <f>BRT_PGx_GNXS_pilot_manuallibrar!J7/BarcodeSummaryStats!I$6</f>
        <v>8.6251904346188735E-3</v>
      </c>
      <c r="K7">
        <f>BRT_PGx_GNXS_pilot_manuallibrar!K7/BarcodeSummaryStats!J$6</f>
        <v>7.5930867962892366E-3</v>
      </c>
      <c r="L7">
        <f>BRT_PGx_GNXS_pilot_manuallibrar!L7/BarcodeSummaryStats!K$6</f>
        <v>7.4494768940609017E-3</v>
      </c>
      <c r="M7">
        <f>BRT_PGx_GNXS_pilot_manuallibrar!M7/BarcodeSummaryStats!L$6</f>
        <v>8.4243321070188466E-3</v>
      </c>
      <c r="N7">
        <f>BRT_PGx_GNXS_pilot_manuallibrar!N7/BarcodeSummaryStats!M$6</f>
        <v>9.5505157423169101E-3</v>
      </c>
      <c r="O7">
        <f>BRT_PGx_GNXS_pilot_manuallibrar!O7/BarcodeSummaryStats!N$6</f>
        <v>5.1978836238544303E-3</v>
      </c>
      <c r="P7">
        <f>BRT_PGx_GNXS_pilot_manuallibrar!P7/BarcodeSummaryStats!O$6</f>
        <v>6.1788127283111177E-3</v>
      </c>
      <c r="Q7">
        <f>BRT_PGx_GNXS_pilot_manuallibrar!Q7/BarcodeSummaryStats!P$6</f>
        <v>8.3497835185669268E-3</v>
      </c>
      <c r="R7">
        <f>BRT_PGx_GNXS_pilot_manuallibrar!R7/BarcodeSummaryStats!Q$6</f>
        <v>6.8431606901922307E-3</v>
      </c>
      <c r="S7">
        <f>BRT_PGx_GNXS_pilot_manuallibrar!S7/BarcodeSummaryStats!R$6</f>
        <v>8.0679691227383381E-3</v>
      </c>
      <c r="T7">
        <f>BRT_PGx_GNXS_pilot_manuallibrar!T7/BarcodeSummaryStats!S$6</f>
        <v>7.0889718678969257E-3</v>
      </c>
      <c r="U7">
        <f>BRT_PGx_GNXS_pilot_manuallibrar!U7/BarcodeSummaryStats!T$6</f>
        <v>8.4178931651278308E-3</v>
      </c>
      <c r="V7">
        <f>BRT_PGx_GNXS_pilot_manuallibrar!V7/BarcodeSummaryStats!U$6</f>
        <v>7.7292541168873102E-3</v>
      </c>
      <c r="W7">
        <f>BRT_PGx_GNXS_pilot_manuallibrar!W7/BarcodeSummaryStats!V$6</f>
        <v>7.0417013301203894E-3</v>
      </c>
      <c r="X7">
        <f>BRT_PGx_GNXS_pilot_manuallibrar!X7/BarcodeSummaryStats!W$6</f>
        <v>7.4618029954847077E-3</v>
      </c>
      <c r="Y7">
        <f>BRT_PGx_GNXS_pilot_manuallibrar!Y7/BarcodeSummaryStats!X$6</f>
        <v>8.4379204706991305E-3</v>
      </c>
      <c r="Z7">
        <f>BRT_PGx_GNXS_pilot_manuallibrar!Z7/BarcodeSummaryStats!Y$6</f>
        <v>7.5804943697113693E-3</v>
      </c>
      <c r="AA7">
        <f>BRT_PGx_GNXS_pilot_manuallibrar!AA7/BarcodeSummaryStats!Z$6</f>
        <v>7.2372767886443893E-3</v>
      </c>
      <c r="AB7">
        <f>BRT_PGx_GNXS_pilot_manuallibrar!AB7/BarcodeSummaryStats!AA$6</f>
        <v>8.7804553060912578E-3</v>
      </c>
      <c r="AC7">
        <f>BRT_PGx_GNXS_pilot_manuallibrar!AC7/BarcodeSummaryStats!AB$6</f>
        <v>7.8445756475028685E-3</v>
      </c>
      <c r="AD7">
        <f>BRT_PGx_GNXS_pilot_manuallibrar!AD7/BarcodeSummaryStats!AC$6</f>
        <v>7.8574426390909356E-3</v>
      </c>
      <c r="AE7">
        <f>BRT_PGx_GNXS_pilot_manuallibrar!AE7/BarcodeSummaryStats!AD$6</f>
        <v>7.4987573823231271E-3</v>
      </c>
      <c r="AF7">
        <f>BRT_PGx_GNXS_pilot_manuallibrar!AF7/BarcodeSummaryStats!AE$6</f>
        <v>0.16666666666666666</v>
      </c>
    </row>
    <row r="8" spans="1:32" x14ac:dyDescent="0.25">
      <c r="A8" t="s">
        <v>44</v>
      </c>
      <c r="B8" t="s">
        <v>45</v>
      </c>
      <c r="C8">
        <f>BRT_PGx_GNXS_pilot_manuallibrar!C8/BarcodeSummaryStats!B$6</f>
        <v>1.2445769916608413E-2</v>
      </c>
      <c r="D8">
        <f>BRT_PGx_GNXS_pilot_manuallibrar!D8/BarcodeSummaryStats!C$6</f>
        <v>1.0544394230419561E-2</v>
      </c>
      <c r="E8">
        <f>BRT_PGx_GNXS_pilot_manuallibrar!E8/BarcodeSummaryStats!D$6</f>
        <v>1.0419266070726579E-2</v>
      </c>
      <c r="F8">
        <f>BRT_PGx_GNXS_pilot_manuallibrar!F8/BarcodeSummaryStats!E$6</f>
        <v>1.1159846125185072E-2</v>
      </c>
      <c r="G8">
        <f>BRT_PGx_GNXS_pilot_manuallibrar!G8/BarcodeSummaryStats!F$6</f>
        <v>1.2319722829722154E-2</v>
      </c>
      <c r="H8">
        <f>BRT_PGx_GNXS_pilot_manuallibrar!H8/BarcodeSummaryStats!G$6</f>
        <v>2.4726102821447667E-2</v>
      </c>
      <c r="I8">
        <f>BRT_PGx_GNXS_pilot_manuallibrar!I8/BarcodeSummaryStats!H$6</f>
        <v>2.1029432021672251E-2</v>
      </c>
      <c r="J8">
        <f>BRT_PGx_GNXS_pilot_manuallibrar!J8/BarcodeSummaryStats!I$6</f>
        <v>1.1494548006641675E-2</v>
      </c>
      <c r="K8">
        <f>BRT_PGx_GNXS_pilot_manuallibrar!K8/BarcodeSummaryStats!J$6</f>
        <v>1.0882894904053883E-2</v>
      </c>
      <c r="L8">
        <f>BRT_PGx_GNXS_pilot_manuallibrar!L8/BarcodeSummaryStats!K$6</f>
        <v>9.8166906930815517E-3</v>
      </c>
      <c r="M8">
        <f>BRT_PGx_GNXS_pilot_manuallibrar!M8/BarcodeSummaryStats!L$6</f>
        <v>1.07248902848208E-2</v>
      </c>
      <c r="N8">
        <f>BRT_PGx_GNXS_pilot_manuallibrar!N8/BarcodeSummaryStats!M$6</f>
        <v>1.1566226714439338E-2</v>
      </c>
      <c r="O8">
        <f>BRT_PGx_GNXS_pilot_manuallibrar!O8/BarcodeSummaryStats!N$6</f>
        <v>2.4899324878463806E-2</v>
      </c>
      <c r="P8">
        <f>BRT_PGx_GNXS_pilot_manuallibrar!P8/BarcodeSummaryStats!O$6</f>
        <v>2.0376935593366452E-2</v>
      </c>
      <c r="Q8">
        <f>BRT_PGx_GNXS_pilot_manuallibrar!Q8/BarcodeSummaryStats!P$6</f>
        <v>1.3631870393572559E-2</v>
      </c>
      <c r="R8">
        <f>BRT_PGx_GNXS_pilot_manuallibrar!R8/BarcodeSummaryStats!Q$6</f>
        <v>2.1661926753363817E-2</v>
      </c>
      <c r="S8">
        <f>BRT_PGx_GNXS_pilot_manuallibrar!S8/BarcodeSummaryStats!R$6</f>
        <v>1.0269992537587317E-2</v>
      </c>
      <c r="T8">
        <f>BRT_PGx_GNXS_pilot_manuallibrar!T8/BarcodeSummaryStats!S$6</f>
        <v>1.0281136084956694E-2</v>
      </c>
      <c r="U8">
        <f>BRT_PGx_GNXS_pilot_manuallibrar!U8/BarcodeSummaryStats!T$6</f>
        <v>2.0877136849803454E-2</v>
      </c>
      <c r="V8">
        <f>BRT_PGx_GNXS_pilot_manuallibrar!V8/BarcodeSummaryStats!U$6</f>
        <v>2.0443170810461736E-2</v>
      </c>
      <c r="W8">
        <f>BRT_PGx_GNXS_pilot_manuallibrar!W8/BarcodeSummaryStats!V$6</f>
        <v>9.3137114279430461E-3</v>
      </c>
      <c r="X8">
        <f>BRT_PGx_GNXS_pilot_manuallibrar!X8/BarcodeSummaryStats!W$6</f>
        <v>1.1223649583183093E-2</v>
      </c>
      <c r="Y8">
        <f>BRT_PGx_GNXS_pilot_manuallibrar!Y8/BarcodeSummaryStats!X$6</f>
        <v>1.7776645964621546E-2</v>
      </c>
      <c r="Z8">
        <f>BRT_PGx_GNXS_pilot_manuallibrar!Z8/BarcodeSummaryStats!Y$6</f>
        <v>1.1418380168045209E-2</v>
      </c>
      <c r="AA8">
        <f>BRT_PGx_GNXS_pilot_manuallibrar!AA8/BarcodeSummaryStats!Z$6</f>
        <v>1.0453358070176206E-2</v>
      </c>
      <c r="AB8">
        <f>BRT_PGx_GNXS_pilot_manuallibrar!AB8/BarcodeSummaryStats!AA$6</f>
        <v>2.0821494774051708E-2</v>
      </c>
      <c r="AC8">
        <f>BRT_PGx_GNXS_pilot_manuallibrar!AC8/BarcodeSummaryStats!AB$6</f>
        <v>2.1282277952533641E-2</v>
      </c>
      <c r="AD8">
        <f>BRT_PGx_GNXS_pilot_manuallibrar!AD8/BarcodeSummaryStats!AC$6</f>
        <v>1.0654881554574515E-2</v>
      </c>
      <c r="AE8">
        <f>BRT_PGx_GNXS_pilot_manuallibrar!AE8/BarcodeSummaryStats!AD$6</f>
        <v>1.0124887968721259E-2</v>
      </c>
      <c r="AF8">
        <f>BRT_PGx_GNXS_pilot_manuallibrar!AF8/BarcodeSummaryStats!AE$6</f>
        <v>0</v>
      </c>
    </row>
    <row r="9" spans="1:32" x14ac:dyDescent="0.25">
      <c r="A9" t="s">
        <v>46</v>
      </c>
      <c r="B9" t="s">
        <v>47</v>
      </c>
      <c r="C9">
        <f>BRT_PGx_GNXS_pilot_manuallibrar!C9/BarcodeSummaryStats!B$6</f>
        <v>1.009678826494761E-2</v>
      </c>
      <c r="D9">
        <f>BRT_PGx_GNXS_pilot_manuallibrar!D9/BarcodeSummaryStats!C$6</f>
        <v>8.8963677297567139E-3</v>
      </c>
      <c r="E9">
        <f>BRT_PGx_GNXS_pilot_manuallibrar!E9/BarcodeSummaryStats!D$6</f>
        <v>9.0946382484147197E-3</v>
      </c>
      <c r="F9">
        <f>BRT_PGx_GNXS_pilot_manuallibrar!F9/BarcodeSummaryStats!E$6</f>
        <v>9.2413134921542801E-3</v>
      </c>
      <c r="G9">
        <f>BRT_PGx_GNXS_pilot_manuallibrar!G9/BarcodeSummaryStats!F$6</f>
        <v>1.0995122464470649E-2</v>
      </c>
      <c r="H9">
        <f>BRT_PGx_GNXS_pilot_manuallibrar!H9/BarcodeSummaryStats!G$6</f>
        <v>1.4921394198363205E-2</v>
      </c>
      <c r="I9">
        <f>BRT_PGx_GNXS_pilot_manuallibrar!I9/BarcodeSummaryStats!H$6</f>
        <v>1.0901041971782372E-2</v>
      </c>
      <c r="J9">
        <f>BRT_PGx_GNXS_pilot_manuallibrar!J9/BarcodeSummaryStats!I$6</f>
        <v>1.0060939078039679E-2</v>
      </c>
      <c r="K9">
        <f>BRT_PGx_GNXS_pilot_manuallibrar!K9/BarcodeSummaryStats!J$6</f>
        <v>9.0815224297877747E-3</v>
      </c>
      <c r="L9">
        <f>BRT_PGx_GNXS_pilot_manuallibrar!L9/BarcodeSummaryStats!K$6</f>
        <v>9.0050745334173295E-3</v>
      </c>
      <c r="M9">
        <f>BRT_PGx_GNXS_pilot_manuallibrar!M9/BarcodeSummaryStats!L$6</f>
        <v>9.3718501361813467E-3</v>
      </c>
      <c r="N9">
        <f>BRT_PGx_GNXS_pilot_manuallibrar!N9/BarcodeSummaryStats!M$6</f>
        <v>1.0401647289158079E-2</v>
      </c>
      <c r="O9">
        <f>BRT_PGx_GNXS_pilot_manuallibrar!O9/BarcodeSummaryStats!N$6</f>
        <v>1.4522987060000122E-2</v>
      </c>
      <c r="P9">
        <f>BRT_PGx_GNXS_pilot_manuallibrar!P9/BarcodeSummaryStats!O$6</f>
        <v>1.0777901100203661E-2</v>
      </c>
      <c r="Q9">
        <f>BRT_PGx_GNXS_pilot_manuallibrar!Q9/BarcodeSummaryStats!P$6</f>
        <v>9.873115740198243E-3</v>
      </c>
      <c r="R9">
        <f>BRT_PGx_GNXS_pilot_manuallibrar!R9/BarcodeSummaryStats!Q$6</f>
        <v>1.1062016322036461E-2</v>
      </c>
      <c r="S9">
        <f>BRT_PGx_GNXS_pilot_manuallibrar!S9/BarcodeSummaryStats!R$6</f>
        <v>9.1873310252865697E-3</v>
      </c>
      <c r="T9">
        <f>BRT_PGx_GNXS_pilot_manuallibrar!T9/BarcodeSummaryStats!S$6</f>
        <v>9.2639342776665023E-3</v>
      </c>
      <c r="U9">
        <f>BRT_PGx_GNXS_pilot_manuallibrar!U9/BarcodeSummaryStats!T$6</f>
        <v>1.0135752811043057E-2</v>
      </c>
      <c r="V9">
        <f>BRT_PGx_GNXS_pilot_manuallibrar!V9/BarcodeSummaryStats!U$6</f>
        <v>9.6222150468195031E-3</v>
      </c>
      <c r="W9">
        <f>BRT_PGx_GNXS_pilot_manuallibrar!W9/BarcodeSummaryStats!V$6</f>
        <v>1.0533864998995956E-2</v>
      </c>
      <c r="X9">
        <f>BRT_PGx_GNXS_pilot_manuallibrar!X9/BarcodeSummaryStats!W$6</f>
        <v>1.1549245747068289E-2</v>
      </c>
      <c r="Y9">
        <f>BRT_PGx_GNXS_pilot_manuallibrar!Y9/BarcodeSummaryStats!X$6</f>
        <v>9.8784483348410106E-3</v>
      </c>
      <c r="Z9">
        <f>BRT_PGx_GNXS_pilot_manuallibrar!Z9/BarcodeSummaryStats!Y$6</f>
        <v>9.179365334571938E-3</v>
      </c>
      <c r="AA9">
        <f>BRT_PGx_GNXS_pilot_manuallibrar!AA9/BarcodeSummaryStats!Z$6</f>
        <v>8.8978248789046942E-3</v>
      </c>
      <c r="AB9">
        <f>BRT_PGx_GNXS_pilot_manuallibrar!AB9/BarcodeSummaryStats!AA$6</f>
        <v>1.0067837394040812E-2</v>
      </c>
      <c r="AC9">
        <f>BRT_PGx_GNXS_pilot_manuallibrar!AC9/BarcodeSummaryStats!AB$6</f>
        <v>9.2322930805129651E-3</v>
      </c>
      <c r="AD9">
        <f>BRT_PGx_GNXS_pilot_manuallibrar!AD9/BarcodeSummaryStats!AC$6</f>
        <v>1.0241498026172541E-2</v>
      </c>
      <c r="AE9">
        <f>BRT_PGx_GNXS_pilot_manuallibrar!AE9/BarcodeSummaryStats!AD$6</f>
        <v>1.122465353470915E-2</v>
      </c>
      <c r="AF9">
        <f>BRT_PGx_GNXS_pilot_manuallibrar!AF9/BarcodeSummaryStats!AE$6</f>
        <v>0</v>
      </c>
    </row>
    <row r="10" spans="1:32" x14ac:dyDescent="0.25">
      <c r="A10" t="s">
        <v>48</v>
      </c>
      <c r="B10" t="s">
        <v>49</v>
      </c>
      <c r="C10">
        <f>BRT_PGx_GNXS_pilot_manuallibrar!C10/BarcodeSummaryStats!B$6</f>
        <v>6.1434904735744129E-3</v>
      </c>
      <c r="D10">
        <f>BRT_PGx_GNXS_pilot_manuallibrar!D10/BarcodeSummaryStats!C$6</f>
        <v>5.3523669098759271E-3</v>
      </c>
      <c r="E10">
        <f>BRT_PGx_GNXS_pilot_manuallibrar!E10/BarcodeSummaryStats!D$6</f>
        <v>5.0540960910660264E-3</v>
      </c>
      <c r="F10">
        <f>BRT_PGx_GNXS_pilot_manuallibrar!F10/BarcodeSummaryStats!E$6</f>
        <v>4.8241127195118366E-3</v>
      </c>
      <c r="G10">
        <f>BRT_PGx_GNXS_pilot_manuallibrar!G10/BarcodeSummaryStats!F$6</f>
        <v>4.7817133752696174E-3</v>
      </c>
      <c r="H10">
        <f>BRT_PGx_GNXS_pilot_manuallibrar!H10/BarcodeSummaryStats!G$6</f>
        <v>2.0236506597313209E-3</v>
      </c>
      <c r="I10">
        <f>BRT_PGx_GNXS_pilot_manuallibrar!I10/BarcodeSummaryStats!H$6</f>
        <v>3.1666062372643056E-6</v>
      </c>
      <c r="J10">
        <f>BRT_PGx_GNXS_pilot_manuallibrar!J10/BarcodeSummaryStats!I$6</f>
        <v>5.0732638353960186E-3</v>
      </c>
      <c r="K10">
        <f>BRT_PGx_GNXS_pilot_manuallibrar!K10/BarcodeSummaryStats!J$6</f>
        <v>3.6662854238149701E-3</v>
      </c>
      <c r="L10">
        <f>BRT_PGx_GNXS_pilot_manuallibrar!L10/BarcodeSummaryStats!K$6</f>
        <v>2.9546693050633253E-3</v>
      </c>
      <c r="M10">
        <f>BRT_PGx_GNXS_pilot_manuallibrar!M10/BarcodeSummaryStats!L$6</f>
        <v>4.3145213961658666E-3</v>
      </c>
      <c r="N10">
        <f>BRT_PGx_GNXS_pilot_manuallibrar!N10/BarcodeSummaryStats!M$6</f>
        <v>4.9331873791417314E-3</v>
      </c>
      <c r="O10">
        <f>BRT_PGx_GNXS_pilot_manuallibrar!O10/BarcodeSummaryStats!N$6</f>
        <v>2.0523612892142124E-3</v>
      </c>
      <c r="P10">
        <f>BRT_PGx_GNXS_pilot_manuallibrar!P10/BarcodeSummaryStats!O$6</f>
        <v>0</v>
      </c>
      <c r="Q10">
        <f>BRT_PGx_GNXS_pilot_manuallibrar!Q10/BarcodeSummaryStats!P$6</f>
        <v>4.2815550607980821E-3</v>
      </c>
      <c r="R10">
        <f>BRT_PGx_GNXS_pilot_manuallibrar!R10/BarcodeSummaryStats!Q$6</f>
        <v>3.1063784875445346E-3</v>
      </c>
      <c r="S10">
        <f>BRT_PGx_GNXS_pilot_manuallibrar!S10/BarcodeSummaryStats!R$6</f>
        <v>4.489681073608749E-3</v>
      </c>
      <c r="T10">
        <f>BRT_PGx_GNXS_pilot_manuallibrar!T10/BarcodeSummaryStats!S$6</f>
        <v>4.0651083134978982E-3</v>
      </c>
      <c r="U10">
        <f>BRT_PGx_GNXS_pilot_manuallibrar!U10/BarcodeSummaryStats!T$6</f>
        <v>4.5860377243501843E-3</v>
      </c>
      <c r="V10">
        <f>BRT_PGx_GNXS_pilot_manuallibrar!V10/BarcodeSummaryStats!U$6</f>
        <v>3.5881498224087827E-3</v>
      </c>
      <c r="W10">
        <f>BRT_PGx_GNXS_pilot_manuallibrar!W10/BarcodeSummaryStats!V$6</f>
        <v>3.0331717299214933E-3</v>
      </c>
      <c r="X10">
        <f>BRT_PGx_GNXS_pilot_manuallibrar!X10/BarcodeSummaryStats!W$6</f>
        <v>4.4883834823182447E-3</v>
      </c>
      <c r="Y10">
        <f>BRT_PGx_GNXS_pilot_manuallibrar!Y10/BarcodeSummaryStats!X$6</f>
        <v>2.6530038236702675E-3</v>
      </c>
      <c r="Z10">
        <f>BRT_PGx_GNXS_pilot_manuallibrar!Z10/BarcodeSummaryStats!Y$6</f>
        <v>4.0820336924093821E-3</v>
      </c>
      <c r="AA10">
        <f>BRT_PGx_GNXS_pilot_manuallibrar!AA10/BarcodeSummaryStats!Z$6</f>
        <v>4.299047427353756E-3</v>
      </c>
      <c r="AB10">
        <f>BRT_PGx_GNXS_pilot_manuallibrar!AB10/BarcodeSummaryStats!AA$6</f>
        <v>4.1991777998111055E-3</v>
      </c>
      <c r="AC10">
        <f>BRT_PGx_GNXS_pilot_manuallibrar!AC10/BarcodeSummaryStats!AB$6</f>
        <v>4.0668065089187466E-3</v>
      </c>
      <c r="AD10">
        <f>BRT_PGx_GNXS_pilot_manuallibrar!AD10/BarcodeSummaryStats!AC$6</f>
        <v>4.5614190099622278E-3</v>
      </c>
      <c r="AE10">
        <f>BRT_PGx_GNXS_pilot_manuallibrar!AE10/BarcodeSummaryStats!AD$6</f>
        <v>4.6573701904825274E-3</v>
      </c>
      <c r="AF10">
        <f>BRT_PGx_GNXS_pilot_manuallibrar!AF10/BarcodeSummaryStats!AE$6</f>
        <v>0</v>
      </c>
    </row>
    <row r="11" spans="1:32" x14ac:dyDescent="0.25">
      <c r="A11" t="s">
        <v>50</v>
      </c>
      <c r="B11" t="s">
        <v>51</v>
      </c>
      <c r="C11">
        <f>BRT_PGx_GNXS_pilot_manuallibrar!C11/BarcodeSummaryStats!B$6</f>
        <v>3.8456133178316363E-3</v>
      </c>
      <c r="D11">
        <f>BRT_PGx_GNXS_pilot_manuallibrar!D11/BarcodeSummaryStats!C$6</f>
        <v>3.4382097506306139E-3</v>
      </c>
      <c r="E11">
        <f>BRT_PGx_GNXS_pilot_manuallibrar!E11/BarcodeSummaryStats!D$6</f>
        <v>3.1192848718956706E-3</v>
      </c>
      <c r="F11">
        <f>BRT_PGx_GNXS_pilot_manuallibrar!F11/BarcodeSummaryStats!E$6</f>
        <v>3.3794935988992131E-3</v>
      </c>
      <c r="G11">
        <f>BRT_PGx_GNXS_pilot_manuallibrar!G11/BarcodeSummaryStats!F$6</f>
        <v>2.6191388782419831E-3</v>
      </c>
      <c r="H11">
        <f>BRT_PGx_GNXS_pilot_manuallibrar!H11/BarcodeSummaryStats!G$6</f>
        <v>2.8082697029505007E-3</v>
      </c>
      <c r="I11">
        <f>BRT_PGx_GNXS_pilot_manuallibrar!I11/BarcodeSummaryStats!H$6</f>
        <v>2.1992080317800602E-3</v>
      </c>
      <c r="J11">
        <f>BRT_PGx_GNXS_pilot_manuallibrar!J11/BarcodeSummaryStats!I$6</f>
        <v>3.0448141871651348E-3</v>
      </c>
      <c r="K11">
        <f>BRT_PGx_GNXS_pilot_manuallibrar!K11/BarcodeSummaryStats!J$6</f>
        <v>1.9506925911805821E-3</v>
      </c>
      <c r="L11">
        <f>BRT_PGx_GNXS_pilot_manuallibrar!L11/BarcodeSummaryStats!K$6</f>
        <v>2.0599591100049085E-3</v>
      </c>
      <c r="M11">
        <f>BRT_PGx_GNXS_pilot_manuallibrar!M11/BarcodeSummaryStats!L$6</f>
        <v>2.8776473478268499E-3</v>
      </c>
      <c r="N11">
        <f>BRT_PGx_GNXS_pilot_manuallibrar!N11/BarcodeSummaryStats!M$6</f>
        <v>2.6884183420053912E-3</v>
      </c>
      <c r="O11">
        <f>BRT_PGx_GNXS_pilot_manuallibrar!O11/BarcodeSummaryStats!N$6</f>
        <v>2.8234028497859695E-3</v>
      </c>
      <c r="P11">
        <f>BRT_PGx_GNXS_pilot_manuallibrar!P11/BarcodeSummaryStats!O$6</f>
        <v>1.9353239728020172E-3</v>
      </c>
      <c r="Q11">
        <f>BRT_PGx_GNXS_pilot_manuallibrar!Q11/BarcodeSummaryStats!P$6</f>
        <v>2.5088410356255428E-3</v>
      </c>
      <c r="R11">
        <f>BRT_PGx_GNXS_pilot_manuallibrar!R11/BarcodeSummaryStats!Q$6</f>
        <v>1.8056359803633522E-3</v>
      </c>
      <c r="S11">
        <f>BRT_PGx_GNXS_pilot_manuallibrar!S11/BarcodeSummaryStats!R$6</f>
        <v>2.723984520590958E-3</v>
      </c>
      <c r="T11">
        <f>BRT_PGx_GNXS_pilot_manuallibrar!T11/BarcodeSummaryStats!S$6</f>
        <v>2.616982831482951E-3</v>
      </c>
      <c r="U11">
        <f>BRT_PGx_GNXS_pilot_manuallibrar!U11/BarcodeSummaryStats!T$6</f>
        <v>2.7234360240119449E-3</v>
      </c>
      <c r="V11">
        <f>BRT_PGx_GNXS_pilot_manuallibrar!V11/BarcodeSummaryStats!U$6</f>
        <v>2.3308847271553117E-3</v>
      </c>
      <c r="W11">
        <f>BRT_PGx_GNXS_pilot_manuallibrar!W11/BarcodeSummaryStats!V$6</f>
        <v>2.0826759230041024E-3</v>
      </c>
      <c r="X11">
        <f>BRT_PGx_GNXS_pilot_manuallibrar!X11/BarcodeSummaryStats!W$6</f>
        <v>2.7500766900055433E-3</v>
      </c>
      <c r="Y11">
        <f>BRT_PGx_GNXS_pilot_manuallibrar!Y11/BarcodeSummaryStats!X$6</f>
        <v>1.8225148043694746E-3</v>
      </c>
      <c r="Z11">
        <f>BRT_PGx_GNXS_pilot_manuallibrar!Z11/BarcodeSummaryStats!Y$6</f>
        <v>2.5129368609726616E-3</v>
      </c>
      <c r="AA11">
        <f>BRT_PGx_GNXS_pilot_manuallibrar!AA11/BarcodeSummaryStats!Z$6</f>
        <v>3.0148027251366287E-3</v>
      </c>
      <c r="AB11">
        <f>BRT_PGx_GNXS_pilot_manuallibrar!AB11/BarcodeSummaryStats!AA$6</f>
        <v>2.2749628677464738E-3</v>
      </c>
      <c r="AC11">
        <f>BRT_PGx_GNXS_pilot_manuallibrar!AC11/BarcodeSummaryStats!AB$6</f>
        <v>2.7128946162986653E-3</v>
      </c>
      <c r="AD11">
        <f>BRT_PGx_GNXS_pilot_manuallibrar!AD11/BarcodeSummaryStats!AC$6</f>
        <v>3.3985806113658382E-3</v>
      </c>
      <c r="AE11">
        <f>BRT_PGx_GNXS_pilot_manuallibrar!AE11/BarcodeSummaryStats!AD$6</f>
        <v>3.1701427346981907E-3</v>
      </c>
      <c r="AF11">
        <f>BRT_PGx_GNXS_pilot_manuallibrar!AF11/BarcodeSummaryStats!AE$6</f>
        <v>0</v>
      </c>
    </row>
    <row r="12" spans="1:32" x14ac:dyDescent="0.25">
      <c r="A12" t="s">
        <v>52</v>
      </c>
      <c r="B12" t="s">
        <v>53</v>
      </c>
      <c r="C12">
        <f>BRT_PGx_GNXS_pilot_manuallibrar!C12/BarcodeSummaryStats!B$6</f>
        <v>1.0345010102263746E-2</v>
      </c>
      <c r="D12">
        <f>BRT_PGx_GNXS_pilot_manuallibrar!D12/BarcodeSummaryStats!C$6</f>
        <v>9.0666252318312105E-3</v>
      </c>
      <c r="E12">
        <f>BRT_PGx_GNXS_pilot_manuallibrar!E12/BarcodeSummaryStats!D$6</f>
        <v>9.1031842343651179E-3</v>
      </c>
      <c r="F12">
        <f>BRT_PGx_GNXS_pilot_manuallibrar!F12/BarcodeSummaryStats!E$6</f>
        <v>9.4455865578517671E-3</v>
      </c>
      <c r="G12">
        <f>BRT_PGx_GNXS_pilot_manuallibrar!G12/BarcodeSummaryStats!F$6</f>
        <v>1.0600560653544668E-2</v>
      </c>
      <c r="H12">
        <f>BRT_PGx_GNXS_pilot_manuallibrar!H12/BarcodeSummaryStats!G$6</f>
        <v>1.0562062911906063E-2</v>
      </c>
      <c r="I12">
        <f>BRT_PGx_GNXS_pilot_manuallibrar!I12/BarcodeSummaryStats!H$6</f>
        <v>7.1359471556751127E-3</v>
      </c>
      <c r="J12">
        <f>BRT_PGx_GNXS_pilot_manuallibrar!J12/BarcodeSummaryStats!I$6</f>
        <v>1.0437528886150054E-2</v>
      </c>
      <c r="K12">
        <f>BRT_PGx_GNXS_pilot_manuallibrar!K12/BarcodeSummaryStats!J$6</f>
        <v>9.1895412377684584E-3</v>
      </c>
      <c r="L12">
        <f>BRT_PGx_GNXS_pilot_manuallibrar!L12/BarcodeSummaryStats!K$6</f>
        <v>9.2060461539056129E-3</v>
      </c>
      <c r="M12">
        <f>BRT_PGx_GNXS_pilot_manuallibrar!M12/BarcodeSummaryStats!L$6</f>
        <v>9.808566264848835E-3</v>
      </c>
      <c r="N12">
        <f>BRT_PGx_GNXS_pilot_manuallibrar!N12/BarcodeSummaryStats!M$6</f>
        <v>1.0483625965057796E-2</v>
      </c>
      <c r="O12">
        <f>BRT_PGx_GNXS_pilot_manuallibrar!O12/BarcodeSummaryStats!N$6</f>
        <v>1.1018531585093742E-2</v>
      </c>
      <c r="P12">
        <f>BRT_PGx_GNXS_pilot_manuallibrar!P12/BarcodeSummaryStats!O$6</f>
        <v>6.9568215859742892E-3</v>
      </c>
      <c r="Q12">
        <f>BRT_PGx_GNXS_pilot_manuallibrar!Q12/BarcodeSummaryStats!P$6</f>
        <v>7.2921643035487333E-3</v>
      </c>
      <c r="R12">
        <f>BRT_PGx_GNXS_pilot_manuallibrar!R12/BarcodeSummaryStats!Q$6</f>
        <v>6.1927894366016391E-3</v>
      </c>
      <c r="S12">
        <f>BRT_PGx_GNXS_pilot_manuallibrar!S12/BarcodeSummaryStats!R$6</f>
        <v>8.3452609601637646E-3</v>
      </c>
      <c r="T12">
        <f>BRT_PGx_GNXS_pilot_manuallibrar!T12/BarcodeSummaryStats!S$6</f>
        <v>8.9569242776480068E-3</v>
      </c>
      <c r="U12">
        <f>BRT_PGx_GNXS_pilot_manuallibrar!U12/BarcodeSummaryStats!T$6</f>
        <v>9.3244355059877507E-3</v>
      </c>
      <c r="V12">
        <f>BRT_PGx_GNXS_pilot_manuallibrar!V12/BarcodeSummaryStats!U$6</f>
        <v>9.6363416209234738E-3</v>
      </c>
      <c r="W12">
        <f>BRT_PGx_GNXS_pilot_manuallibrar!W12/BarcodeSummaryStats!V$6</f>
        <v>8.6634728477581104E-3</v>
      </c>
      <c r="X12">
        <f>BRT_PGx_GNXS_pilot_manuallibrar!X12/BarcodeSummaryStats!W$6</f>
        <v>9.3158175154590909E-3</v>
      </c>
      <c r="Y12">
        <f>BRT_PGx_GNXS_pilot_manuallibrar!Y12/BarcodeSummaryStats!X$6</f>
        <v>5.013341036419889E-3</v>
      </c>
      <c r="Z12">
        <f>BRT_PGx_GNXS_pilot_manuallibrar!Z12/BarcodeSummaryStats!Y$6</f>
        <v>8.1253610113677637E-3</v>
      </c>
      <c r="AA12">
        <f>BRT_PGx_GNXS_pilot_manuallibrar!AA12/BarcodeSummaryStats!Z$6</f>
        <v>8.7971856007071011E-3</v>
      </c>
      <c r="AB12">
        <f>BRT_PGx_GNXS_pilot_manuallibrar!AB12/BarcodeSummaryStats!AA$6</f>
        <v>9.6837782018975652E-3</v>
      </c>
      <c r="AC12">
        <f>BRT_PGx_GNXS_pilot_manuallibrar!AC12/BarcodeSummaryStats!AB$6</f>
        <v>9.6599331664466489E-3</v>
      </c>
      <c r="AD12">
        <f>BRT_PGx_GNXS_pilot_manuallibrar!AD12/BarcodeSummaryStats!AC$6</f>
        <v>8.7410104860569833E-3</v>
      </c>
      <c r="AE12">
        <f>BRT_PGx_GNXS_pilot_manuallibrar!AE12/BarcodeSummaryStats!AD$6</f>
        <v>9.0368636721211391E-3</v>
      </c>
      <c r="AF12">
        <f>BRT_PGx_GNXS_pilot_manuallibrar!AF12/BarcodeSummaryStats!AE$6</f>
        <v>0</v>
      </c>
    </row>
    <row r="13" spans="1:32" x14ac:dyDescent="0.25">
      <c r="A13" t="s">
        <v>54</v>
      </c>
      <c r="B13" t="s">
        <v>55</v>
      </c>
      <c r="C13">
        <f>BRT_PGx_GNXS_pilot_manuallibrar!C13/BarcodeSummaryStats!B$6</f>
        <v>7.4229280320936234E-3</v>
      </c>
      <c r="D13">
        <f>BRT_PGx_GNXS_pilot_manuallibrar!D13/BarcodeSummaryStats!C$6</f>
        <v>6.5342515116552004E-3</v>
      </c>
      <c r="E13">
        <f>BRT_PGx_GNXS_pilot_manuallibrar!E13/BarcodeSummaryStats!D$6</f>
        <v>6.9205394226331896E-3</v>
      </c>
      <c r="F13">
        <f>BRT_PGx_GNXS_pilot_manuallibrar!F13/BarcodeSummaryStats!E$6</f>
        <v>6.6151789595473966E-3</v>
      </c>
      <c r="G13">
        <f>BRT_PGx_GNXS_pilot_manuallibrar!G13/BarcodeSummaryStats!F$6</f>
        <v>6.5891822424638691E-3</v>
      </c>
      <c r="H13">
        <f>BRT_PGx_GNXS_pilot_manuallibrar!H13/BarcodeSummaryStats!G$6</f>
        <v>5.8755545726779899E-3</v>
      </c>
      <c r="I13">
        <f>BRT_PGx_GNXS_pilot_manuallibrar!I13/BarcodeSummaryStats!H$6</f>
        <v>4.5931623471518754E-3</v>
      </c>
      <c r="J13">
        <f>BRT_PGx_GNXS_pilot_manuallibrar!J13/BarcodeSummaryStats!I$6</f>
        <v>7.2429346616682926E-3</v>
      </c>
      <c r="K13">
        <f>BRT_PGx_GNXS_pilot_manuallibrar!K13/BarcodeSummaryStats!J$6</f>
        <v>5.3326343881052226E-3</v>
      </c>
      <c r="L13">
        <f>BRT_PGx_GNXS_pilot_manuallibrar!L13/BarcodeSummaryStats!K$6</f>
        <v>4.98177728479611E-3</v>
      </c>
      <c r="M13">
        <f>BRT_PGx_GNXS_pilot_manuallibrar!M13/BarcodeSummaryStats!L$6</f>
        <v>6.6111803228190028E-3</v>
      </c>
      <c r="N13">
        <f>BRT_PGx_GNXS_pilot_manuallibrar!N13/BarcodeSummaryStats!M$6</f>
        <v>6.541416109292042E-3</v>
      </c>
      <c r="O13">
        <f>BRT_PGx_GNXS_pilot_manuallibrar!O13/BarcodeSummaryStats!N$6</f>
        <v>5.6815741519054136E-3</v>
      </c>
      <c r="P13">
        <f>BRT_PGx_GNXS_pilot_manuallibrar!P13/BarcodeSummaryStats!O$6</f>
        <v>4.5689162832297063E-3</v>
      </c>
      <c r="Q13">
        <f>BRT_PGx_GNXS_pilot_manuallibrar!Q13/BarcodeSummaryStats!P$6</f>
        <v>8.2896915177136203E-3</v>
      </c>
      <c r="R13">
        <f>BRT_PGx_GNXS_pilot_manuallibrar!R13/BarcodeSummaryStats!Q$6</f>
        <v>5.9674415022434955E-3</v>
      </c>
      <c r="S13">
        <f>BRT_PGx_GNXS_pilot_manuallibrar!S13/BarcodeSummaryStats!R$6</f>
        <v>6.0718756753891257E-3</v>
      </c>
      <c r="T13">
        <f>BRT_PGx_GNXS_pilot_manuallibrar!T13/BarcodeSummaryStats!S$6</f>
        <v>5.1729335545284902E-3</v>
      </c>
      <c r="U13">
        <f>BRT_PGx_GNXS_pilot_manuallibrar!U13/BarcodeSummaryStats!T$6</f>
        <v>6.4238809153792245E-3</v>
      </c>
      <c r="V13">
        <f>BRT_PGx_GNXS_pilot_manuallibrar!V13/BarcodeSummaryStats!U$6</f>
        <v>5.0593316112366804E-3</v>
      </c>
      <c r="W13">
        <f>BRT_PGx_GNXS_pilot_manuallibrar!W13/BarcodeSummaryStats!V$6</f>
        <v>4.9284259445193492E-3</v>
      </c>
      <c r="X13">
        <f>BRT_PGx_GNXS_pilot_manuallibrar!X13/BarcodeSummaryStats!W$6</f>
        <v>4.2462045174449584E-3</v>
      </c>
      <c r="Y13">
        <f>BRT_PGx_GNXS_pilot_manuallibrar!Y13/BarcodeSummaryStats!X$6</f>
        <v>7.1874358604018277E-3</v>
      </c>
      <c r="Z13">
        <f>BRT_PGx_GNXS_pilot_manuallibrar!Z13/BarcodeSummaryStats!Y$6</f>
        <v>6.0084201249322637E-3</v>
      </c>
      <c r="AA13">
        <f>BRT_PGx_GNXS_pilot_manuallibrar!AA13/BarcodeSummaryStats!Z$6</f>
        <v>5.4476478850436902E-3</v>
      </c>
      <c r="AB13">
        <f>BRT_PGx_GNXS_pilot_manuallibrar!AB13/BarcodeSummaryStats!AA$6</f>
        <v>6.385963812218569E-3</v>
      </c>
      <c r="AC13">
        <f>BRT_PGx_GNXS_pilot_manuallibrar!AC13/BarcodeSummaryStats!AB$6</f>
        <v>5.3564878747978002E-3</v>
      </c>
      <c r="AD13">
        <f>BRT_PGx_GNXS_pilot_manuallibrar!AD13/BarcodeSummaryStats!AC$6</f>
        <v>6.871317809887755E-3</v>
      </c>
      <c r="AE13">
        <f>BRT_PGx_GNXS_pilot_manuallibrar!AE13/BarcodeSummaryStats!AD$6</f>
        <v>7.3069833156562004E-3</v>
      </c>
      <c r="AF13">
        <f>BRT_PGx_GNXS_pilot_manuallibrar!AF13/BarcodeSummaryStats!AE$6</f>
        <v>0</v>
      </c>
    </row>
    <row r="14" spans="1:32" x14ac:dyDescent="0.25">
      <c r="A14" t="s">
        <v>56</v>
      </c>
      <c r="B14" t="s">
        <v>57</v>
      </c>
      <c r="C14">
        <f>BRT_PGx_GNXS_pilot_manuallibrar!C14/BarcodeSummaryStats!B$6</f>
        <v>9.0728731860185395E-3</v>
      </c>
      <c r="D14">
        <f>BRT_PGx_GNXS_pilot_manuallibrar!D14/BarcodeSummaryStats!C$6</f>
        <v>7.8235801681416813E-3</v>
      </c>
      <c r="E14">
        <f>BRT_PGx_GNXS_pilot_manuallibrar!E14/BarcodeSummaryStats!D$6</f>
        <v>7.7118977216401458E-3</v>
      </c>
      <c r="F14">
        <f>BRT_PGx_GNXS_pilot_manuallibrar!F14/BarcodeSummaryStats!E$6</f>
        <v>8.2689736994342455E-3</v>
      </c>
      <c r="G14">
        <f>BRT_PGx_GNXS_pilot_manuallibrar!G14/BarcodeSummaryStats!F$6</f>
        <v>9.6329447838928595E-3</v>
      </c>
      <c r="H14">
        <f>BRT_PGx_GNXS_pilot_manuallibrar!H14/BarcodeSummaryStats!G$6</f>
        <v>7.4826603735574293E-3</v>
      </c>
      <c r="I14">
        <f>BRT_PGx_GNXS_pilot_manuallibrar!I14/BarcodeSummaryStats!H$6</f>
        <v>6.0545511256493521E-3</v>
      </c>
      <c r="J14">
        <f>BRT_PGx_GNXS_pilot_manuallibrar!J14/BarcodeSummaryStats!I$6</f>
        <v>8.8070661942176338E-3</v>
      </c>
      <c r="K14">
        <f>BRT_PGx_GNXS_pilot_manuallibrar!K14/BarcodeSummaryStats!J$6</f>
        <v>7.3039776337527002E-3</v>
      </c>
      <c r="L14">
        <f>BRT_PGx_GNXS_pilot_manuallibrar!L14/BarcodeSummaryStats!K$6</f>
        <v>8.1432154686310355E-3</v>
      </c>
      <c r="M14">
        <f>BRT_PGx_GNXS_pilot_manuallibrar!M14/BarcodeSummaryStats!L$6</f>
        <v>8.359994463063368E-3</v>
      </c>
      <c r="N14">
        <f>BRT_PGx_GNXS_pilot_manuallibrar!N14/BarcodeSummaryStats!M$6</f>
        <v>9.1261555376595579E-3</v>
      </c>
      <c r="O14">
        <f>BRT_PGx_GNXS_pilot_manuallibrar!O14/BarcodeSummaryStats!N$6</f>
        <v>7.3197818177355919E-3</v>
      </c>
      <c r="P14">
        <f>BRT_PGx_GNXS_pilot_manuallibrar!P14/BarcodeSummaryStats!O$6</f>
        <v>6.1313994461266582E-3</v>
      </c>
      <c r="Q14">
        <f>BRT_PGx_GNXS_pilot_manuallibrar!Q14/BarcodeSummaryStats!P$6</f>
        <v>8.1424661156230191E-3</v>
      </c>
      <c r="R14">
        <f>BRT_PGx_GNXS_pilot_manuallibrar!R14/BarcodeSummaryStats!Q$6</f>
        <v>8.9368997258742217E-3</v>
      </c>
      <c r="S14">
        <f>BRT_PGx_GNXS_pilot_manuallibrar!S14/BarcodeSummaryStats!R$6</f>
        <v>7.2646383584323224E-3</v>
      </c>
      <c r="T14">
        <f>BRT_PGx_GNXS_pilot_manuallibrar!T14/BarcodeSummaryStats!S$6</f>
        <v>8.0100018679524106E-3</v>
      </c>
      <c r="U14">
        <f>BRT_PGx_GNXS_pilot_manuallibrar!U14/BarcodeSummaryStats!T$6</f>
        <v>8.9054453484474511E-3</v>
      </c>
      <c r="V14">
        <f>BRT_PGx_GNXS_pilot_manuallibrar!V14/BarcodeSummaryStats!U$6</f>
        <v>9.9794155634484981E-3</v>
      </c>
      <c r="W14">
        <f>BRT_PGx_GNXS_pilot_manuallibrar!W14/BarcodeSummaryStats!V$6</f>
        <v>1.0137984451648067E-2</v>
      </c>
      <c r="X14">
        <f>BRT_PGx_GNXS_pilot_manuallibrar!X14/BarcodeSummaryStats!W$6</f>
        <v>7.8654346036068513E-3</v>
      </c>
      <c r="Y14">
        <f>BRT_PGx_GNXS_pilot_manuallibrar!Y14/BarcodeSummaryStats!X$6</f>
        <v>8.4721282563911555E-3</v>
      </c>
      <c r="Z14">
        <f>BRT_PGx_GNXS_pilot_manuallibrar!Z14/BarcodeSummaryStats!Y$6</f>
        <v>7.2887078621576718E-3</v>
      </c>
      <c r="AA14">
        <f>BRT_PGx_GNXS_pilot_manuallibrar!AA14/BarcodeSummaryStats!Z$6</f>
        <v>7.8236099746651563E-3</v>
      </c>
      <c r="AB14">
        <f>BRT_PGx_GNXS_pilot_manuallibrar!AB14/BarcodeSummaryStats!AA$6</f>
        <v>8.8255234765978619E-3</v>
      </c>
      <c r="AC14">
        <f>BRT_PGx_GNXS_pilot_manuallibrar!AC14/BarcodeSummaryStats!AB$6</f>
        <v>9.3303291476440082E-3</v>
      </c>
      <c r="AD14">
        <f>BRT_PGx_GNXS_pilot_manuallibrar!AD14/BarcodeSummaryStats!AC$6</f>
        <v>8.85461206638119E-3</v>
      </c>
      <c r="AE14">
        <f>BRT_PGx_GNXS_pilot_manuallibrar!AE14/BarcodeSummaryStats!AD$6</f>
        <v>9.0564324544340907E-3</v>
      </c>
      <c r="AF14">
        <f>BRT_PGx_GNXS_pilot_manuallibrar!AF14/BarcodeSummaryStats!AE$6</f>
        <v>0</v>
      </c>
    </row>
    <row r="15" spans="1:32" x14ac:dyDescent="0.25">
      <c r="A15" t="s">
        <v>58</v>
      </c>
      <c r="B15" t="s">
        <v>59</v>
      </c>
      <c r="C15">
        <f>BRT_PGx_GNXS_pilot_manuallibrar!C15/BarcodeSummaryStats!B$6</f>
        <v>1.1064123366253146E-2</v>
      </c>
      <c r="D15">
        <f>BRT_PGx_GNXS_pilot_manuallibrar!D15/BarcodeSummaryStats!C$6</f>
        <v>1.0065028447879716E-2</v>
      </c>
      <c r="E15">
        <f>BRT_PGx_GNXS_pilot_manuallibrar!E15/BarcodeSummaryStats!D$6</f>
        <v>1.0335515408412668E-2</v>
      </c>
      <c r="F15">
        <f>BRT_PGx_GNXS_pilot_manuallibrar!F15/BarcodeSummaryStats!E$6</f>
        <v>1.0921255184450408E-2</v>
      </c>
      <c r="G15">
        <f>BRT_PGx_GNXS_pilot_manuallibrar!G15/BarcodeSummaryStats!F$6</f>
        <v>1.2913444411877438E-2</v>
      </c>
      <c r="H15">
        <f>BRT_PGx_GNXS_pilot_manuallibrar!H15/BarcodeSummaryStats!G$6</f>
        <v>9.4941933646676049E-3</v>
      </c>
      <c r="I15">
        <f>BRT_PGx_GNXS_pilot_manuallibrar!I15/BarcodeSummaryStats!H$6</f>
        <v>8.4437555316652715E-3</v>
      </c>
      <c r="J15">
        <f>BRT_PGx_GNXS_pilot_manuallibrar!J15/BarcodeSummaryStats!I$6</f>
        <v>1.1635769184683065E-2</v>
      </c>
      <c r="K15">
        <f>BRT_PGx_GNXS_pilot_manuallibrar!K15/BarcodeSummaryStats!J$6</f>
        <v>1.0328504257211844E-2</v>
      </c>
      <c r="L15">
        <f>BRT_PGx_GNXS_pilot_manuallibrar!L15/BarcodeSummaryStats!K$6</f>
        <v>1.0527821042501632E-2</v>
      </c>
      <c r="M15">
        <f>BRT_PGx_GNXS_pilot_manuallibrar!M15/BarcodeSummaryStats!L$6</f>
        <v>1.0664451892014138E-2</v>
      </c>
      <c r="N15">
        <f>BRT_PGx_GNXS_pilot_manuallibrar!N15/BarcodeSummaryStats!M$6</f>
        <v>1.2427002811386355E-2</v>
      </c>
      <c r="O15">
        <f>BRT_PGx_GNXS_pilot_manuallibrar!O15/BarcodeSummaryStats!N$6</f>
        <v>1.0217834579884609E-2</v>
      </c>
      <c r="P15">
        <f>BRT_PGx_GNXS_pilot_manuallibrar!P15/BarcodeSummaryStats!O$6</f>
        <v>8.6701651921854295E-3</v>
      </c>
      <c r="Q15">
        <f>BRT_PGx_GNXS_pilot_manuallibrar!Q15/BarcodeSummaryStats!P$6</f>
        <v>1.0915711955003109E-2</v>
      </c>
      <c r="R15">
        <f>BRT_PGx_GNXS_pilot_manuallibrar!R15/BarcodeSummaryStats!Q$6</f>
        <v>1.2448333994163775E-2</v>
      </c>
      <c r="S15">
        <f>BRT_PGx_GNXS_pilot_manuallibrar!S15/BarcodeSummaryStats!R$6</f>
        <v>1.0361743513206024E-2</v>
      </c>
      <c r="T15">
        <f>BRT_PGx_GNXS_pilot_manuallibrar!T15/BarcodeSummaryStats!S$6</f>
        <v>1.0279286627125258E-2</v>
      </c>
      <c r="U15">
        <f>BRT_PGx_GNXS_pilot_manuallibrar!U15/BarcodeSummaryStats!T$6</f>
        <v>1.1836471950513454E-2</v>
      </c>
      <c r="V15">
        <f>BRT_PGx_GNXS_pilot_manuallibrar!V15/BarcodeSummaryStats!U$6</f>
        <v>1.1196319018404908E-2</v>
      </c>
      <c r="W15">
        <f>BRT_PGx_GNXS_pilot_manuallibrar!W15/BarcodeSummaryStats!V$6</f>
        <v>1.2211098042590627E-2</v>
      </c>
      <c r="X15">
        <f>BRT_PGx_GNXS_pilot_manuallibrar!X15/BarcodeSummaryStats!W$6</f>
        <v>1.2461453181424335E-2</v>
      </c>
      <c r="Y15">
        <f>BRT_PGx_GNXS_pilot_manuallibrar!Y15/BarcodeSummaryStats!X$6</f>
        <v>1.2043040996130719E-2</v>
      </c>
      <c r="Z15">
        <f>BRT_PGx_GNXS_pilot_manuallibrar!Z15/BarcodeSummaryStats!Y$6</f>
        <v>1.0316737231362881E-2</v>
      </c>
      <c r="AA15">
        <f>BRT_PGx_GNXS_pilot_manuallibrar!AA15/BarcodeSummaryStats!Z$6</f>
        <v>9.8779639361334381E-3</v>
      </c>
      <c r="AB15">
        <f>BRT_PGx_GNXS_pilot_manuallibrar!AB15/BarcodeSummaryStats!AA$6</f>
        <v>1.130427285446116E-2</v>
      </c>
      <c r="AC15">
        <f>BRT_PGx_GNXS_pilot_manuallibrar!AC15/BarcodeSummaryStats!AB$6</f>
        <v>1.0714666026615102E-2</v>
      </c>
      <c r="AD15">
        <f>BRT_PGx_GNXS_pilot_manuallibrar!AD15/BarcodeSummaryStats!AC$6</f>
        <v>1.1685184776125996E-2</v>
      </c>
      <c r="AE15">
        <f>BRT_PGx_GNXS_pilot_manuallibrar!AE15/BarcodeSummaryStats!AD$6</f>
        <v>1.1792148221784751E-2</v>
      </c>
      <c r="AF15">
        <f>BRT_PGx_GNXS_pilot_manuallibrar!AF15/BarcodeSummaryStats!AE$6</f>
        <v>0</v>
      </c>
    </row>
    <row r="16" spans="1:32" x14ac:dyDescent="0.25">
      <c r="A16" t="s">
        <v>60</v>
      </c>
      <c r="B16" t="s">
        <v>61</v>
      </c>
      <c r="C16">
        <f>BRT_PGx_GNXS_pilot_manuallibrar!C16/BarcodeSummaryStats!B$6</f>
        <v>7.5944931255327187E-3</v>
      </c>
      <c r="D16">
        <f>BRT_PGx_GNXS_pilot_manuallibrar!D16/BarcodeSummaryStats!C$6</f>
        <v>6.7888112720384287E-3</v>
      </c>
      <c r="E16">
        <f>BRT_PGx_GNXS_pilot_manuallibrar!E16/BarcodeSummaryStats!D$6</f>
        <v>6.8743910985010342E-3</v>
      </c>
      <c r="F16">
        <f>BRT_PGx_GNXS_pilot_manuallibrar!F16/BarcodeSummaryStats!E$6</f>
        <v>7.1413863767841208E-3</v>
      </c>
      <c r="G16">
        <f>BRT_PGx_GNXS_pilot_manuallibrar!G16/BarcodeSummaryStats!F$6</f>
        <v>6.4407518469250481E-3</v>
      </c>
      <c r="H16">
        <f>BRT_PGx_GNXS_pilot_manuallibrar!H16/BarcodeSummaryStats!G$6</f>
        <v>5.6740983318514437E-3</v>
      </c>
      <c r="I16">
        <f>BRT_PGx_GNXS_pilot_manuallibrar!I16/BarcodeSummaryStats!H$6</f>
        <v>7.8072676779751453E-3</v>
      </c>
      <c r="J16">
        <f>BRT_PGx_GNXS_pilot_manuallibrar!J16/BarcodeSummaryStats!I$6</f>
        <v>7.2151183690237763E-3</v>
      </c>
      <c r="K16">
        <f>BRT_PGx_GNXS_pilot_manuallibrar!K16/BarcodeSummaryStats!J$6</f>
        <v>5.558203075359004E-3</v>
      </c>
      <c r="L16">
        <f>BRT_PGx_GNXS_pilot_manuallibrar!L16/BarcodeSummaryStats!K$6</f>
        <v>4.5972258186694906E-3</v>
      </c>
      <c r="M16">
        <f>BRT_PGx_GNXS_pilot_manuallibrar!M16/BarcodeSummaryStats!L$6</f>
        <v>6.9972061865518726E-3</v>
      </c>
      <c r="N16">
        <f>BRT_PGx_GNXS_pilot_manuallibrar!N16/BarcodeSummaryStats!M$6</f>
        <v>6.6595618480886909E-3</v>
      </c>
      <c r="O16">
        <f>BRT_PGx_GNXS_pilot_manuallibrar!O16/BarcodeSummaryStats!N$6</f>
        <v>5.6764611442093145E-3</v>
      </c>
      <c r="P16">
        <f>BRT_PGx_GNXS_pilot_manuallibrar!P16/BarcodeSummaryStats!O$6</f>
        <v>7.7994849193435412E-3</v>
      </c>
      <c r="Q16">
        <f>BRT_PGx_GNXS_pilot_manuallibrar!Q16/BarcodeSummaryStats!P$6</f>
        <v>9.4404533340544366E-3</v>
      </c>
      <c r="R16">
        <f>BRT_PGx_GNXS_pilot_manuallibrar!R16/BarcodeSummaryStats!Q$6</f>
        <v>7.3680217018618306E-3</v>
      </c>
      <c r="S16">
        <f>BRT_PGx_GNXS_pilot_manuallibrar!S16/BarcodeSummaryStats!R$6</f>
        <v>6.8915177242495794E-3</v>
      </c>
      <c r="T16">
        <f>BRT_PGx_GNXS_pilot_manuallibrar!T16/BarcodeSummaryStats!S$6</f>
        <v>5.335685843694921E-3</v>
      </c>
      <c r="U16">
        <f>BRT_PGx_GNXS_pilot_manuallibrar!U16/BarcodeSummaryStats!T$6</f>
        <v>5.9839412499619101E-3</v>
      </c>
      <c r="V16">
        <f>BRT_PGx_GNXS_pilot_manuallibrar!V16/BarcodeSummaryStats!U$6</f>
        <v>4.9745721666128511E-3</v>
      </c>
      <c r="W16">
        <f>BRT_PGx_GNXS_pilot_manuallibrar!W16/BarcodeSummaryStats!V$6</f>
        <v>4.5229830651099187E-3</v>
      </c>
      <c r="X16">
        <f>BRT_PGx_GNXS_pilot_manuallibrar!X16/BarcodeSummaryStats!W$6</f>
        <v>6.5711225802285089E-3</v>
      </c>
      <c r="Y16">
        <f>BRT_PGx_GNXS_pilot_manuallibrar!Y16/BarcodeSummaryStats!X$6</f>
        <v>7.6093318839367844E-3</v>
      </c>
      <c r="Z16">
        <f>BRT_PGx_GNXS_pilot_manuallibrar!Z16/BarcodeSummaryStats!Y$6</f>
        <v>6.5086255664528886E-3</v>
      </c>
      <c r="AA16">
        <f>BRT_PGx_GNXS_pilot_manuallibrar!AA16/BarcodeSummaryStats!Z$6</f>
        <v>5.7254998052848746E-3</v>
      </c>
      <c r="AB16">
        <f>BRT_PGx_GNXS_pilot_manuallibrar!AB16/BarcodeSummaryStats!AA$6</f>
        <v>6.2468403293503517E-3</v>
      </c>
      <c r="AC16">
        <f>BRT_PGx_GNXS_pilot_manuallibrar!AC16/BarcodeSummaryStats!AB$6</f>
        <v>5.3750809220123085E-3</v>
      </c>
      <c r="AD16">
        <f>BRT_PGx_GNXS_pilot_manuallibrar!AD16/BarcodeSummaryStats!AC$6</f>
        <v>7.021208783926639E-3</v>
      </c>
      <c r="AE16">
        <f>BRT_PGx_GNXS_pilot_manuallibrar!AE16/BarcodeSummaryStats!AD$6</f>
        <v>6.6768685251791526E-3</v>
      </c>
      <c r="AF16">
        <f>BRT_PGx_GNXS_pilot_manuallibrar!AF16/BarcodeSummaryStats!AE$6</f>
        <v>0</v>
      </c>
    </row>
    <row r="17" spans="1:32" x14ac:dyDescent="0.25">
      <c r="A17" t="s">
        <v>62</v>
      </c>
      <c r="B17" t="s">
        <v>63</v>
      </c>
      <c r="C17">
        <f>BRT_PGx_GNXS_pilot_manuallibrar!C17/BarcodeSummaryStats!B$6</f>
        <v>7.5835421621217123E-3</v>
      </c>
      <c r="D17">
        <f>BRT_PGx_GNXS_pilot_manuallibrar!D17/BarcodeSummaryStats!C$6</f>
        <v>6.5656582353388459E-3</v>
      </c>
      <c r="E17">
        <f>BRT_PGx_GNXS_pilot_manuallibrar!E17/BarcodeSummaryStats!D$6</f>
        <v>5.7702497137094707E-3</v>
      </c>
      <c r="F17">
        <f>BRT_PGx_GNXS_pilot_manuallibrar!F17/BarcodeSummaryStats!E$6</f>
        <v>5.5055676666786509E-3</v>
      </c>
      <c r="G17">
        <f>BRT_PGx_GNXS_pilot_manuallibrar!G17/BarcodeSummaryStats!F$6</f>
        <v>3.2786207622182641E-3</v>
      </c>
      <c r="H17">
        <f>BRT_PGx_GNXS_pilot_manuallibrar!H17/BarcodeSummaryStats!G$6</f>
        <v>3.4823150200017266E-3</v>
      </c>
      <c r="I17">
        <f>BRT_PGx_GNXS_pilot_manuallibrar!I17/BarcodeSummaryStats!H$6</f>
        <v>5.8566382358203328E-3</v>
      </c>
      <c r="J17">
        <f>BRT_PGx_GNXS_pilot_manuallibrar!J17/BarcodeSummaryStats!I$6</f>
        <v>6.1345623855252572E-3</v>
      </c>
      <c r="K17">
        <f>BRT_PGx_GNXS_pilot_manuallibrar!K17/BarcodeSummaryStats!J$6</f>
        <v>2.9816368026432836E-3</v>
      </c>
      <c r="L17">
        <f>BRT_PGx_GNXS_pilot_manuallibrar!L17/BarcodeSummaryStats!K$6</f>
        <v>3.2580591552235231E-3</v>
      </c>
      <c r="M17">
        <f>BRT_PGx_GNXS_pilot_manuallibrar!M17/BarcodeSummaryStats!L$6</f>
        <v>4.398355295865429E-3</v>
      </c>
      <c r="N17">
        <f>BRT_PGx_GNXS_pilot_manuallibrar!N17/BarcodeSummaryStats!M$6</f>
        <v>4.108578345091647E-3</v>
      </c>
      <c r="O17">
        <f>BRT_PGx_GNXS_pilot_manuallibrar!O17/BarcodeSummaryStats!N$6</f>
        <v>3.485026045661204E-3</v>
      </c>
      <c r="P17">
        <f>BRT_PGx_GNXS_pilot_manuallibrar!P17/BarcodeSummaryStats!O$6</f>
        <v>5.0236527623624743E-3</v>
      </c>
      <c r="Q17">
        <f>BRT_PGx_GNXS_pilot_manuallibrar!Q17/BarcodeSummaryStats!P$6</f>
        <v>5.9971816851599798E-3</v>
      </c>
      <c r="R17">
        <f>BRT_PGx_GNXS_pilot_manuallibrar!R17/BarcodeSummaryStats!Q$6</f>
        <v>4.4099735002239215E-3</v>
      </c>
      <c r="S17">
        <f>BRT_PGx_GNXS_pilot_manuallibrar!S17/BarcodeSummaryStats!R$6</f>
        <v>4.8261013175440095E-3</v>
      </c>
      <c r="T17">
        <f>BRT_PGx_GNXS_pilot_manuallibrar!T17/BarcodeSummaryStats!S$6</f>
        <v>3.7969369279395745E-3</v>
      </c>
      <c r="U17">
        <f>BRT_PGx_GNXS_pilot_manuallibrar!U17/BarcodeSummaryStats!T$6</f>
        <v>4.0261145138190575E-3</v>
      </c>
      <c r="V17">
        <f>BRT_PGx_GNXS_pilot_manuallibrar!V17/BarcodeSummaryStats!U$6</f>
        <v>3.3197449144333224E-3</v>
      </c>
      <c r="W17">
        <f>BRT_PGx_GNXS_pilot_manuallibrar!W17/BarcodeSummaryStats!V$6</f>
        <v>3.077158457404592E-3</v>
      </c>
      <c r="X17">
        <f>BRT_PGx_GNXS_pilot_manuallibrar!X17/BarcodeSummaryStats!W$6</f>
        <v>4.3215490842944248E-3</v>
      </c>
      <c r="Y17">
        <f>BRT_PGx_GNXS_pilot_manuallibrar!Y17/BarcodeSummaryStats!X$6</f>
        <v>6.8415571384047007E-3</v>
      </c>
      <c r="Z17">
        <f>BRT_PGx_GNXS_pilot_manuallibrar!Z17/BarcodeSummaryStats!Y$6</f>
        <v>4.2279269461862308E-3</v>
      </c>
      <c r="AA17">
        <f>BRT_PGx_GNXS_pilot_manuallibrar!AA17/BarcodeSummaryStats!Z$6</f>
        <v>4.05401266304657E-3</v>
      </c>
      <c r="AB17">
        <f>BRT_PGx_GNXS_pilot_manuallibrar!AB17/BarcodeSummaryStats!AA$6</f>
        <v>3.6289674686188367E-3</v>
      </c>
      <c r="AC17">
        <f>BRT_PGx_GNXS_pilot_manuallibrar!AC17/BarcodeSummaryStats!AB$6</f>
        <v>3.5884581124000412E-3</v>
      </c>
      <c r="AD17">
        <f>BRT_PGx_GNXS_pilot_manuallibrar!AD17/BarcodeSummaryStats!AC$6</f>
        <v>5.8489035869698988E-3</v>
      </c>
      <c r="AE17">
        <f>BRT_PGx_GNXS_pilot_manuallibrar!AE17/BarcodeSummaryStats!AD$6</f>
        <v>5.4479489959257795E-3</v>
      </c>
      <c r="AF17">
        <f>BRT_PGx_GNXS_pilot_manuallibrar!AF17/BarcodeSummaryStats!AE$6</f>
        <v>0</v>
      </c>
    </row>
    <row r="18" spans="1:32" x14ac:dyDescent="0.25">
      <c r="A18" t="s">
        <v>64</v>
      </c>
      <c r="B18" t="s">
        <v>65</v>
      </c>
      <c r="C18">
        <f>BRT_PGx_GNXS_pilot_manuallibrar!C18/BarcodeSummaryStats!B$6</f>
        <v>7.0268681887289035E-3</v>
      </c>
      <c r="D18">
        <f>BRT_PGx_GNXS_pilot_manuallibrar!D18/BarcodeSummaryStats!C$6</f>
        <v>6.2565499548734973E-3</v>
      </c>
      <c r="E18">
        <f>BRT_PGx_GNXS_pilot_manuallibrar!E18/BarcodeSummaryStats!D$6</f>
        <v>6.2078041943699046E-3</v>
      </c>
      <c r="F18">
        <f>BRT_PGx_GNXS_pilot_manuallibrar!F18/BarcodeSummaryStats!E$6</f>
        <v>6.4011007866964309E-3</v>
      </c>
      <c r="G18">
        <f>BRT_PGx_GNXS_pilot_manuallibrar!G18/BarcodeSummaryStats!F$6</f>
        <v>6.5459683298386426E-3</v>
      </c>
      <c r="H18">
        <f>BRT_PGx_GNXS_pilot_manuallibrar!H18/BarcodeSummaryStats!G$6</f>
        <v>5.6725836232737999E-3</v>
      </c>
      <c r="I18">
        <f>BRT_PGx_GNXS_pilot_manuallibrar!I18/BarcodeSummaryStats!H$6</f>
        <v>7.4415246575711179E-3</v>
      </c>
      <c r="J18">
        <f>BRT_PGx_GNXS_pilot_manuallibrar!J18/BarcodeSummaryStats!I$6</f>
        <v>6.6566528013146404E-3</v>
      </c>
      <c r="K18">
        <f>BRT_PGx_GNXS_pilot_manuallibrar!K18/BarcodeSummaryStats!J$6</f>
        <v>5.5248443258355574E-3</v>
      </c>
      <c r="L18">
        <f>BRT_PGx_GNXS_pilot_manuallibrar!L18/BarcodeSummaryStats!K$6</f>
        <v>4.5431180746918756E-3</v>
      </c>
      <c r="M18">
        <f>BRT_PGx_GNXS_pilot_manuallibrar!M18/BarcodeSummaryStats!L$6</f>
        <v>6.6813668434977059E-3</v>
      </c>
      <c r="N18">
        <f>BRT_PGx_GNXS_pilot_manuallibrar!N18/BarcodeSummaryStats!M$6</f>
        <v>6.6041056849800595E-3</v>
      </c>
      <c r="O18">
        <f>BRT_PGx_GNXS_pilot_manuallibrar!O18/BarcodeSummaryStats!N$6</f>
        <v>5.2500363023546427E-3</v>
      </c>
      <c r="P18">
        <f>BRT_PGx_GNXS_pilot_manuallibrar!P18/BarcodeSummaryStats!O$6</f>
        <v>7.5451773148996239E-3</v>
      </c>
      <c r="Q18">
        <f>BRT_PGx_GNXS_pilot_manuallibrar!Q18/BarcodeSummaryStats!P$6</f>
        <v>6.8024144965942862E-3</v>
      </c>
      <c r="R18">
        <f>BRT_PGx_GNXS_pilot_manuallibrar!R18/BarcodeSummaryStats!Q$6</f>
        <v>3.7510447301387175E-3</v>
      </c>
      <c r="S18">
        <f>BRT_PGx_GNXS_pilot_manuallibrar!S18/BarcodeSummaryStats!R$6</f>
        <v>6.3226616754135934E-3</v>
      </c>
      <c r="T18">
        <f>BRT_PGx_GNXS_pilot_manuallibrar!T18/BarcodeSummaryStats!S$6</f>
        <v>5.3264385545377371E-3</v>
      </c>
      <c r="U18">
        <f>BRT_PGx_GNXS_pilot_manuallibrar!U18/BarcodeSummaryStats!T$6</f>
        <v>5.9306152299113263E-3</v>
      </c>
      <c r="V18">
        <f>BRT_PGx_GNXS_pilot_manuallibrar!V18/BarcodeSummaryStats!U$6</f>
        <v>4.9382466903454955E-3</v>
      </c>
      <c r="W18">
        <f>BRT_PGx_GNXS_pilot_manuallibrar!W18/BarcodeSummaryStats!V$6</f>
        <v>4.7390917697007944E-3</v>
      </c>
      <c r="X18">
        <f>BRT_PGx_GNXS_pilot_manuallibrar!X18/BarcodeSummaryStats!W$6</f>
        <v>5.0615403658516899E-3</v>
      </c>
      <c r="Y18">
        <f>BRT_PGx_GNXS_pilot_manuallibrar!Y18/BarcodeSummaryStats!X$6</f>
        <v>7.0639077454028535E-3</v>
      </c>
      <c r="Z18">
        <f>BRT_PGx_GNXS_pilot_manuallibrar!Z18/BarcodeSummaryStats!Y$6</f>
        <v>5.8803913512097232E-3</v>
      </c>
      <c r="AA18">
        <f>BRT_PGx_GNXS_pilot_manuallibrar!AA18/BarcodeSummaryStats!Z$6</f>
        <v>5.5417237320544849E-3</v>
      </c>
      <c r="AB18">
        <f>BRT_PGx_GNXS_pilot_manuallibrar!AB18/BarcodeSummaryStats!AA$6</f>
        <v>6.3075843852505595E-3</v>
      </c>
      <c r="AC18">
        <f>BRT_PGx_GNXS_pilot_manuallibrar!AC18/BarcodeSummaryStats!AB$6</f>
        <v>5.4190281245193274E-3</v>
      </c>
      <c r="AD18">
        <f>BRT_PGx_GNXS_pilot_manuallibrar!AD18/BarcodeSummaryStats!AC$6</f>
        <v>6.5320908686418615E-3</v>
      </c>
      <c r="AE18">
        <f>BRT_PGx_GNXS_pilot_manuallibrar!AE18/BarcodeSummaryStats!AD$6</f>
        <v>6.1250288639539113E-3</v>
      </c>
      <c r="AF18">
        <f>BRT_PGx_GNXS_pilot_manuallibrar!AF18/BarcodeSummaryStats!AE$6</f>
        <v>0</v>
      </c>
    </row>
    <row r="19" spans="1:32" x14ac:dyDescent="0.25">
      <c r="A19" t="s">
        <v>66</v>
      </c>
      <c r="B19" t="s">
        <v>67</v>
      </c>
      <c r="C19">
        <f>BRT_PGx_GNXS_pilot_manuallibrar!C19/BarcodeSummaryStats!B$6</f>
        <v>6.4263903616920701E-3</v>
      </c>
      <c r="D19">
        <f>BRT_PGx_GNXS_pilot_manuallibrar!D19/BarcodeSummaryStats!C$6</f>
        <v>5.8928931543260283E-3</v>
      </c>
      <c r="E19">
        <f>BRT_PGx_GNXS_pilot_manuallibrar!E19/BarcodeSummaryStats!D$6</f>
        <v>5.3925171347018307E-3</v>
      </c>
      <c r="F19">
        <f>BRT_PGx_GNXS_pilot_manuallibrar!F19/BarcodeSummaryStats!E$6</f>
        <v>5.6820595954412785E-3</v>
      </c>
      <c r="G19">
        <f>BRT_PGx_GNXS_pilot_manuallibrar!G19/BarcodeSummaryStats!F$6</f>
        <v>4.5374608256487725E-3</v>
      </c>
      <c r="H19">
        <f>BRT_PGx_GNXS_pilot_manuallibrar!H19/BarcodeSummaryStats!G$6</f>
        <v>4.248757560289188E-3</v>
      </c>
      <c r="I19">
        <f>BRT_PGx_GNXS_pilot_manuallibrar!I19/BarcodeSummaryStats!H$6</f>
        <v>6.1273830691064316E-3</v>
      </c>
      <c r="J19">
        <f>BRT_PGx_GNXS_pilot_manuallibrar!J19/BarcodeSummaryStats!I$6</f>
        <v>6.4384018897961281E-3</v>
      </c>
      <c r="K19">
        <f>BRT_PGx_GNXS_pilot_manuallibrar!K19/BarcodeSummaryStats!J$6</f>
        <v>4.2190875587749394E-3</v>
      </c>
      <c r="L19">
        <f>BRT_PGx_GNXS_pilot_manuallibrar!L19/BarcodeSummaryStats!K$6</f>
        <v>2.9778583381965887E-3</v>
      </c>
      <c r="M19">
        <f>BRT_PGx_GNXS_pilot_manuallibrar!M19/BarcodeSummaryStats!L$6</f>
        <v>5.6870578005494042E-3</v>
      </c>
      <c r="N19">
        <f>BRT_PGx_GNXS_pilot_manuallibrar!N19/BarcodeSummaryStats!M$6</f>
        <v>5.063388805570692E-3</v>
      </c>
      <c r="O19">
        <f>BRT_PGx_GNXS_pilot_manuallibrar!O19/BarcodeSummaryStats!N$6</f>
        <v>4.1221068045951626E-3</v>
      </c>
      <c r="P19">
        <f>BRT_PGx_GNXS_pilot_manuallibrar!P19/BarcodeSummaryStats!O$6</f>
        <v>5.4115796165989591E-3</v>
      </c>
      <c r="Q19">
        <f>BRT_PGx_GNXS_pilot_manuallibrar!Q19/BarcodeSummaryStats!P$6</f>
        <v>6.198489888018556E-3</v>
      </c>
      <c r="R19">
        <f>BRT_PGx_GNXS_pilot_manuallibrar!R19/BarcodeSummaryStats!Q$6</f>
        <v>6.1129192826519171E-3</v>
      </c>
      <c r="S19">
        <f>BRT_PGx_GNXS_pilot_manuallibrar!S19/BarcodeSummaryStats!R$6</f>
        <v>5.2767005533603285E-3</v>
      </c>
      <c r="T19">
        <f>BRT_PGx_GNXS_pilot_manuallibrar!T19/BarcodeSummaryStats!S$6</f>
        <v>4.3573226508648987E-3</v>
      </c>
      <c r="U19">
        <f>BRT_PGx_GNXS_pilot_manuallibrar!U19/BarcodeSummaryStats!T$6</f>
        <v>5.081207910534174E-3</v>
      </c>
      <c r="V19">
        <f>BRT_PGx_GNXS_pilot_manuallibrar!V19/BarcodeSummaryStats!U$6</f>
        <v>3.7395059735227639E-3</v>
      </c>
      <c r="W19">
        <f>BRT_PGx_GNXS_pilot_manuallibrar!W19/BarcodeSummaryStats!V$6</f>
        <v>3.561012459718676E-3</v>
      </c>
      <c r="X19">
        <f>BRT_PGx_GNXS_pilot_manuallibrar!X19/BarcodeSummaryStats!W$6</f>
        <v>4.542201030067864E-3</v>
      </c>
      <c r="Y19">
        <f>BRT_PGx_GNXS_pilot_manuallibrar!Y19/BarcodeSummaryStats!X$6</f>
        <v>6.733232483713293E-3</v>
      </c>
      <c r="Z19">
        <f>BRT_PGx_GNXS_pilot_manuallibrar!Z19/BarcodeSummaryStats!Y$6</f>
        <v>5.2015411091460182E-3</v>
      </c>
      <c r="AA19">
        <f>BRT_PGx_GNXS_pilot_manuallibrar!AA19/BarcodeSummaryStats!Z$6</f>
        <v>4.699416729748533E-3</v>
      </c>
      <c r="AB19">
        <f>BRT_PGx_GNXS_pilot_manuallibrar!AB19/BarcodeSummaryStats!AA$6</f>
        <v>4.643981047854559E-3</v>
      </c>
      <c r="AC19">
        <f>BRT_PGx_GNXS_pilot_manuallibrar!AC19/BarcodeSummaryStats!AB$6</f>
        <v>4.3947202507018876E-3</v>
      </c>
      <c r="AD19">
        <f>BRT_PGx_GNXS_pilot_manuallibrar!AD19/BarcodeSummaryStats!AC$6</f>
        <v>5.5633218364326579E-3</v>
      </c>
      <c r="AE19">
        <f>BRT_PGx_GNXS_pilot_manuallibrar!AE19/BarcodeSummaryStats!AD$6</f>
        <v>5.5379653945653575E-3</v>
      </c>
      <c r="AF19">
        <f>BRT_PGx_GNXS_pilot_manuallibrar!AF19/BarcodeSummaryStats!AE$6</f>
        <v>0</v>
      </c>
    </row>
    <row r="20" spans="1:32" x14ac:dyDescent="0.25">
      <c r="A20" t="s">
        <v>68</v>
      </c>
      <c r="B20" t="s">
        <v>69</v>
      </c>
      <c r="C20">
        <f>BRT_PGx_GNXS_pilot_manuallibrar!C20/BarcodeSummaryStats!B$6</f>
        <v>1.1943850760270635E-2</v>
      </c>
      <c r="D20">
        <f>BRT_PGx_GNXS_pilot_manuallibrar!D20/BarcodeSummaryStats!C$6</f>
        <v>1.0734487557978465E-2</v>
      </c>
      <c r="E20">
        <f>BRT_PGx_GNXS_pilot_manuallibrar!E20/BarcodeSummaryStats!D$6</f>
        <v>1.0802126241304459E-2</v>
      </c>
      <c r="F20">
        <f>BRT_PGx_GNXS_pilot_manuallibrar!F20/BarcodeSummaryStats!E$6</f>
        <v>1.0723518856855241E-2</v>
      </c>
      <c r="G20">
        <f>BRT_PGx_GNXS_pilot_manuallibrar!G20/BarcodeSummaryStats!F$6</f>
        <v>1.2924717606475324E-2</v>
      </c>
      <c r="H20">
        <f>BRT_PGx_GNXS_pilot_manuallibrar!H20/BarcodeSummaryStats!G$6</f>
        <v>1.0546915826129632E-2</v>
      </c>
      <c r="I20">
        <f>BRT_PGx_GNXS_pilot_manuallibrar!I20/BarcodeSummaryStats!H$6</f>
        <v>1.249542821224495E-2</v>
      </c>
      <c r="J20">
        <f>BRT_PGx_GNXS_pilot_manuallibrar!J20/BarcodeSummaryStats!I$6</f>
        <v>1.2025197281706293E-2</v>
      </c>
      <c r="K20">
        <f>BRT_PGx_GNXS_pilot_manuallibrar!K20/BarcodeSummaryStats!J$6</f>
        <v>1.1068750794255941E-2</v>
      </c>
      <c r="L20">
        <f>BRT_PGx_GNXS_pilot_manuallibrar!L20/BarcodeSummaryStats!K$6</f>
        <v>1.1362626235299119E-2</v>
      </c>
      <c r="M20">
        <f>BRT_PGx_GNXS_pilot_manuallibrar!M20/BarcodeSummaryStats!L$6</f>
        <v>9.3952456430742484E-3</v>
      </c>
      <c r="N20">
        <f>BRT_PGx_GNXS_pilot_manuallibrar!N20/BarcodeSummaryStats!M$6</f>
        <v>1.2682583389191354E-2</v>
      </c>
      <c r="O20">
        <f>BRT_PGx_GNXS_pilot_manuallibrar!O20/BarcodeSummaryStats!N$6</f>
        <v>1.0945926875809133E-2</v>
      </c>
      <c r="P20">
        <f>BRT_PGx_GNXS_pilot_manuallibrar!P20/BarcodeSummaryStats!O$6</f>
        <v>1.3155030656997231E-2</v>
      </c>
      <c r="Q20">
        <f>BRT_PGx_GNXS_pilot_manuallibrar!Q20/BarcodeSummaryStats!P$6</f>
        <v>1.0789518753211167E-2</v>
      </c>
      <c r="R20">
        <f>BRT_PGx_GNXS_pilot_manuallibrar!R20/BarcodeSummaryStats!Q$6</f>
        <v>7.0314260530737176E-3</v>
      </c>
      <c r="S20">
        <f>BRT_PGx_GNXS_pilot_manuallibrar!S20/BarcodeSummaryStats!R$6</f>
        <v>1.3020482895579234E-2</v>
      </c>
      <c r="T20">
        <f>BRT_PGx_GNXS_pilot_manuallibrar!T20/BarcodeSummaryStats!S$6</f>
        <v>1.112818777175471E-2</v>
      </c>
      <c r="U20">
        <f>BRT_PGx_GNXS_pilot_manuallibrar!U20/BarcodeSummaryStats!T$6</f>
        <v>1.1941219489898527E-2</v>
      </c>
      <c r="V20">
        <f>BRT_PGx_GNXS_pilot_manuallibrar!V20/BarcodeSummaryStats!U$6</f>
        <v>1.2865272844688408E-2</v>
      </c>
      <c r="W20">
        <f>BRT_PGx_GNXS_pilot_manuallibrar!W20/BarcodeSummaryStats!V$6</f>
        <v>1.3224705241114203E-2</v>
      </c>
      <c r="X20">
        <f>BRT_PGx_GNXS_pilot_manuallibrar!X20/BarcodeSummaryStats!W$6</f>
        <v>1.0836163239385833E-2</v>
      </c>
      <c r="Y20">
        <f>BRT_PGx_GNXS_pilot_manuallibrar!Y20/BarcodeSummaryStats!X$6</f>
        <v>1.1972724992208226E-2</v>
      </c>
      <c r="Z20">
        <f>BRT_PGx_GNXS_pilot_manuallibrar!Z20/BarcodeSummaryStats!Y$6</f>
        <v>1.3451953480893938E-2</v>
      </c>
      <c r="AA20">
        <f>BRT_PGx_GNXS_pilot_manuallibrar!AA20/BarcodeSummaryStats!Z$6</f>
        <v>1.1118452430438568E-2</v>
      </c>
      <c r="AB20">
        <f>BRT_PGx_GNXS_pilot_manuallibrar!AB20/BarcodeSummaryStats!AA$6</f>
        <v>1.1672656161210805E-2</v>
      </c>
      <c r="AC20">
        <f>BRT_PGx_GNXS_pilot_manuallibrar!AC20/BarcodeSummaryStats!AB$6</f>
        <v>1.2433677755447341E-2</v>
      </c>
      <c r="AD20">
        <f>BRT_PGx_GNXS_pilot_manuallibrar!AD20/BarcodeSummaryStats!AC$6</f>
        <v>1.2450417643587664E-2</v>
      </c>
      <c r="AE20">
        <f>BRT_PGx_GNXS_pilot_manuallibrar!AE20/BarcodeSummaryStats!AD$6</f>
        <v>1.0465384780966619E-2</v>
      </c>
      <c r="AF20">
        <f>BRT_PGx_GNXS_pilot_manuallibrar!AF20/BarcodeSummaryStats!AE$6</f>
        <v>0</v>
      </c>
    </row>
    <row r="21" spans="1:32" x14ac:dyDescent="0.25">
      <c r="A21" t="s">
        <v>70</v>
      </c>
      <c r="B21" t="s">
        <v>71</v>
      </c>
      <c r="C21">
        <f>BRT_PGx_GNXS_pilot_manuallibrar!C21/BarcodeSummaryStats!B$6</f>
        <v>1.0452694575805306E-2</v>
      </c>
      <c r="D21">
        <f>BRT_PGx_GNXS_pilot_manuallibrar!D21/BarcodeSummaryStats!C$6</f>
        <v>9.12117375191333E-3</v>
      </c>
      <c r="E21">
        <f>BRT_PGx_GNXS_pilot_manuallibrar!E21/BarcodeSummaryStats!D$6</f>
        <v>9.2843591365135789E-3</v>
      </c>
      <c r="F21">
        <f>BRT_PGx_GNXS_pilot_manuallibrar!F21/BarcodeSummaryStats!E$6</f>
        <v>9.6335177782934534E-3</v>
      </c>
      <c r="G21">
        <f>BRT_PGx_GNXS_pilot_manuallibrar!G21/BarcodeSummaryStats!F$6</f>
        <v>1.0797841559007659E-2</v>
      </c>
      <c r="H21">
        <f>BRT_PGx_GNXS_pilot_manuallibrar!H21/BarcodeSummaryStats!G$6</f>
        <v>8.5520446293735324E-3</v>
      </c>
      <c r="I21">
        <f>BRT_PGx_GNXS_pilot_manuallibrar!I21/BarcodeSummaryStats!H$6</f>
        <v>1.1808274658758595E-2</v>
      </c>
      <c r="J21">
        <f>BRT_PGx_GNXS_pilot_manuallibrar!J21/BarcodeSummaryStats!I$6</f>
        <v>1.0463205463975762E-2</v>
      </c>
      <c r="K21">
        <f>BRT_PGx_GNXS_pilot_manuallibrar!K21/BarcodeSummaryStats!J$6</f>
        <v>9.451645698309823E-3</v>
      </c>
      <c r="L21">
        <f>BRT_PGx_GNXS_pilot_manuallibrar!L21/BarcodeSummaryStats!K$6</f>
        <v>8.7210088775348509E-3</v>
      </c>
      <c r="M21">
        <f>BRT_PGx_GNXS_pilot_manuallibrar!M21/BarcodeSummaryStats!L$6</f>
        <v>1.0024974703608172E-2</v>
      </c>
      <c r="N21">
        <f>BRT_PGx_GNXS_pilot_manuallibrar!N21/BarcodeSummaryStats!M$6</f>
        <v>1.1187678122784768E-2</v>
      </c>
      <c r="O21">
        <f>BRT_PGx_GNXS_pilot_manuallibrar!O21/BarcodeSummaryStats!N$6</f>
        <v>8.4620277370441501E-3</v>
      </c>
      <c r="P21">
        <f>BRT_PGx_GNXS_pilot_manuallibrar!P21/BarcodeSummaryStats!O$6</f>
        <v>1.1129190418206701E-2</v>
      </c>
      <c r="Q21">
        <f>BRT_PGx_GNXS_pilot_manuallibrar!Q21/BarcodeSummaryStats!P$6</f>
        <v>1.0428966748091328E-2</v>
      </c>
      <c r="R21">
        <f>BRT_PGx_GNXS_pilot_manuallibrar!R21/BarcodeSummaryStats!Q$6</f>
        <v>1.0579942892839925E-2</v>
      </c>
      <c r="S21">
        <f>BRT_PGx_GNXS_pilot_manuallibrar!S21/BarcodeSummaryStats!R$6</f>
        <v>1.0127268797735994E-2</v>
      </c>
      <c r="T21">
        <f>BRT_PGx_GNXS_pilot_manuallibrar!T21/BarcodeSummaryStats!S$6</f>
        <v>9.3933963258670712E-3</v>
      </c>
      <c r="U21">
        <f>BRT_PGx_GNXS_pilot_manuallibrar!U21/BarcodeSummaryStats!T$6</f>
        <v>1.0451899929914374E-2</v>
      </c>
      <c r="V21">
        <f>BRT_PGx_GNXS_pilot_manuallibrar!V21/BarcodeSummaryStats!U$6</f>
        <v>1.0003632547626736E-2</v>
      </c>
      <c r="W21">
        <f>BRT_PGx_GNXS_pilot_manuallibrar!W21/BarcodeSummaryStats!V$6</f>
        <v>9.8874513516356375E-3</v>
      </c>
      <c r="X21">
        <f>BRT_PGx_GNXS_pilot_manuallibrar!X21/BarcodeSummaryStats!W$6</f>
        <v>9.4987971778077961E-3</v>
      </c>
      <c r="Y21">
        <f>BRT_PGx_GNXS_pilot_manuallibrar!Y21/BarcodeSummaryStats!X$6</f>
        <v>1.0439075933682505E-2</v>
      </c>
      <c r="Z21">
        <f>BRT_PGx_GNXS_pilot_manuallibrar!Z21/BarcodeSummaryStats!Y$6</f>
        <v>1.0688913899160966E-2</v>
      </c>
      <c r="AA21">
        <f>BRT_PGx_GNXS_pilot_manuallibrar!AA21/BarcodeSummaryStats!Z$6</f>
        <v>9.3638284931674681E-3</v>
      </c>
      <c r="AB21">
        <f>BRT_PGx_GNXS_pilot_manuallibrar!AB21/BarcodeSummaryStats!AA$6</f>
        <v>9.7288463724041711E-3</v>
      </c>
      <c r="AC21">
        <f>BRT_PGx_GNXS_pilot_manuallibrar!AC21/BarcodeSummaryStats!AB$6</f>
        <v>1.0329282866168936E-2</v>
      </c>
      <c r="AD21">
        <f>BRT_PGx_GNXS_pilot_manuallibrar!AD21/BarcodeSummaryStats!AC$6</f>
        <v>1.0091607052133659E-2</v>
      </c>
      <c r="AE21">
        <f>BRT_PGx_GNXS_pilot_manuallibrar!AE21/BarcodeSummaryStats!AD$6</f>
        <v>9.0016398639578259E-3</v>
      </c>
      <c r="AF21">
        <f>BRT_PGx_GNXS_pilot_manuallibrar!AF21/BarcodeSummaryStats!AE$6</f>
        <v>0</v>
      </c>
    </row>
    <row r="22" spans="1:32" x14ac:dyDescent="0.25">
      <c r="A22" t="s">
        <v>72</v>
      </c>
      <c r="B22" t="s">
        <v>73</v>
      </c>
      <c r="C22">
        <f>BRT_PGx_GNXS_pilot_manuallibrar!C22/BarcodeSummaryStats!B$6</f>
        <v>1.3000618729432721E-2</v>
      </c>
      <c r="D22">
        <f>BRT_PGx_GNXS_pilot_manuallibrar!D22/BarcodeSummaryStats!C$6</f>
        <v>1.1529573562811795E-2</v>
      </c>
      <c r="E22">
        <f>BRT_PGx_GNXS_pilot_manuallibrar!E22/BarcodeSummaryStats!D$6</f>
        <v>1.202249303502145E-2</v>
      </c>
      <c r="F22">
        <f>BRT_PGx_GNXS_pilot_manuallibrar!F22/BarcodeSummaryStats!E$6</f>
        <v>1.2207358406081781E-2</v>
      </c>
      <c r="G22">
        <f>BRT_PGx_GNXS_pilot_manuallibrar!G22/BarcodeSummaryStats!F$6</f>
        <v>1.4555573091636041E-2</v>
      </c>
      <c r="H22">
        <f>BRT_PGx_GNXS_pilot_manuallibrar!H22/BarcodeSummaryStats!G$6</f>
        <v>1.3014376099110412E-2</v>
      </c>
      <c r="I22">
        <f>BRT_PGx_GNXS_pilot_manuallibrar!I22/BarcodeSummaryStats!H$6</f>
        <v>1.3630656548304204E-2</v>
      </c>
      <c r="J22">
        <f>BRT_PGx_GNXS_pilot_manuallibrar!J22/BarcodeSummaryStats!I$6</f>
        <v>1.2547287697495678E-2</v>
      </c>
      <c r="K22">
        <f>BRT_PGx_GNXS_pilot_manuallibrar!K22/BarcodeSummaryStats!J$6</f>
        <v>1.2325263692972424E-2</v>
      </c>
      <c r="L22">
        <f>BRT_PGx_GNXS_pilot_manuallibrar!L22/BarcodeSummaryStats!K$6</f>
        <v>1.2392605790301573E-2</v>
      </c>
      <c r="M22">
        <f>BRT_PGx_GNXS_pilot_manuallibrar!M22/BarcodeSummaryStats!L$6</f>
        <v>1.2853881412074811E-2</v>
      </c>
      <c r="N22">
        <f>BRT_PGx_GNXS_pilot_manuallibrar!N22/BarcodeSummaryStats!M$6</f>
        <v>1.4230533681180107E-2</v>
      </c>
      <c r="O22">
        <f>BRT_PGx_GNXS_pilot_manuallibrar!O22/BarcodeSummaryStats!N$6</f>
        <v>1.385318305181113E-2</v>
      </c>
      <c r="P22">
        <f>BRT_PGx_GNXS_pilot_manuallibrar!P22/BarcodeSummaryStats!O$6</f>
        <v>1.4381310546222562E-2</v>
      </c>
      <c r="Q22">
        <f>BRT_PGx_GNXS_pilot_manuallibrar!Q22/BarcodeSummaryStats!P$6</f>
        <v>1.3042968785210158E-2</v>
      </c>
      <c r="R22">
        <f>BRT_PGx_GNXS_pilot_manuallibrar!R22/BarcodeSummaryStats!Q$6</f>
        <v>1.6444694197148065E-2</v>
      </c>
      <c r="S22">
        <f>BRT_PGx_GNXS_pilot_manuallibrar!S22/BarcodeSummaryStats!R$6</f>
        <v>1.4280529627409482E-2</v>
      </c>
      <c r="T22">
        <f>BRT_PGx_GNXS_pilot_manuallibrar!T22/BarcodeSummaryStats!S$6</f>
        <v>1.2605904579072645E-2</v>
      </c>
      <c r="U22">
        <f>BRT_PGx_GNXS_pilot_manuallibrar!U22/BarcodeSummaryStats!T$6</f>
        <v>1.3276274491879209E-2</v>
      </c>
      <c r="V22">
        <f>BRT_PGx_GNXS_pilot_manuallibrar!V22/BarcodeSummaryStats!U$6</f>
        <v>1.4122537939941879E-2</v>
      </c>
      <c r="W22">
        <f>BRT_PGx_GNXS_pilot_manuallibrar!W22/BarcodeSummaryStats!V$6</f>
        <v>1.4716429042714937E-2</v>
      </c>
      <c r="X22">
        <f>BRT_PGx_GNXS_pilot_manuallibrar!X22/BarcodeSummaryStats!W$6</f>
        <v>1.1430847142019127E-2</v>
      </c>
      <c r="Y22">
        <f>BRT_PGx_GNXS_pilot_manuallibrar!Y22/BarcodeSummaryStats!X$6</f>
        <v>1.3390447665888757E-2</v>
      </c>
      <c r="Z22">
        <f>BRT_PGx_GNXS_pilot_manuallibrar!Z22/BarcodeSummaryStats!Y$6</f>
        <v>1.4767970178227962E-2</v>
      </c>
      <c r="AA22">
        <f>BRT_PGx_GNXS_pilot_manuallibrar!AA22/BarcodeSummaryStats!Z$6</f>
        <v>1.2947461921160065E-2</v>
      </c>
      <c r="AB22">
        <f>BRT_PGx_GNXS_pilot_manuallibrar!AB22/BarcodeSummaryStats!AA$6</f>
        <v>1.2860104479776148E-2</v>
      </c>
      <c r="AC22">
        <f>BRT_PGx_GNXS_pilot_manuallibrar!AC22/BarcodeSummaryStats!AB$6</f>
        <v>1.3437702305030771E-2</v>
      </c>
      <c r="AD22">
        <f>BRT_PGx_GNXS_pilot_manuallibrar!AD22/BarcodeSummaryStats!AC$6</f>
        <v>1.3300851696292486E-2</v>
      </c>
      <c r="AE22">
        <f>BRT_PGx_GNXS_pilot_manuallibrar!AE22/BarcodeSummaryStats!AD$6</f>
        <v>1.0938949312940052E-2</v>
      </c>
      <c r="AF22">
        <f>BRT_PGx_GNXS_pilot_manuallibrar!AF22/BarcodeSummaryStats!AE$6</f>
        <v>0</v>
      </c>
    </row>
    <row r="23" spans="1:32" x14ac:dyDescent="0.25">
      <c r="A23" t="s">
        <v>74</v>
      </c>
      <c r="B23" t="s">
        <v>75</v>
      </c>
      <c r="C23">
        <f>BRT_PGx_GNXS_pilot_manuallibrar!C23/BarcodeSummaryStats!B$6</f>
        <v>1.0487372626606825E-2</v>
      </c>
      <c r="D23">
        <f>BRT_PGx_GNXS_pilot_manuallibrar!D23/BarcodeSummaryStats!C$6</f>
        <v>9.6683119381915684E-3</v>
      </c>
      <c r="E23">
        <f>BRT_PGx_GNXS_pilot_manuallibrar!E23/BarcodeSummaryStats!D$6</f>
        <v>9.5441571094057129E-3</v>
      </c>
      <c r="F23">
        <f>BRT_PGx_GNXS_pilot_manuallibrar!F23/BarcodeSummaryStats!E$6</f>
        <v>1.0113968028813942E-2</v>
      </c>
      <c r="G23">
        <f>BRT_PGx_GNXS_pilot_manuallibrar!G23/BarcodeSummaryStats!F$6</f>
        <v>1.1714728052968984E-2</v>
      </c>
      <c r="H23">
        <f>BRT_PGx_GNXS_pilot_manuallibrar!H23/BarcodeSummaryStats!G$6</f>
        <v>8.7338096586907169E-3</v>
      </c>
      <c r="I23">
        <f>BRT_PGx_GNXS_pilot_manuallibrar!I23/BarcodeSummaryStats!H$6</f>
        <v>1.0986540340188509E-2</v>
      </c>
      <c r="J23">
        <f>BRT_PGx_GNXS_pilot_manuallibrar!J23/BarcodeSummaryStats!I$6</f>
        <v>1.0848354131361372E-2</v>
      </c>
      <c r="K23">
        <f>BRT_PGx_GNXS_pilot_manuallibrar!K23/BarcodeSummaryStats!J$6</f>
        <v>1.0133117295717371E-2</v>
      </c>
      <c r="L23">
        <f>BRT_PGx_GNXS_pilot_manuallibrar!L23/BarcodeSummaryStats!K$6</f>
        <v>9.2408297036055079E-3</v>
      </c>
      <c r="M23">
        <f>BRT_PGx_GNXS_pilot_manuallibrar!M23/BarcodeSummaryStats!L$6</f>
        <v>1.0510431471635872E-2</v>
      </c>
      <c r="N23">
        <f>BRT_PGx_GNXS_pilot_manuallibrar!N23/BarcodeSummaryStats!M$6</f>
        <v>1.1527648514015942E-2</v>
      </c>
      <c r="O23">
        <f>BRT_PGx_GNXS_pilot_manuallibrar!O23/BarcodeSummaryStats!N$6</f>
        <v>9.0899050821251302E-3</v>
      </c>
      <c r="P23">
        <f>BRT_PGx_GNXS_pilot_manuallibrar!P23/BarcodeSummaryStats!O$6</f>
        <v>1.0655057596362108E-2</v>
      </c>
      <c r="Q23">
        <f>BRT_PGx_GNXS_pilot_manuallibrar!Q23/BarcodeSummaryStats!P$6</f>
        <v>1.0311787346427381E-2</v>
      </c>
      <c r="R23">
        <f>BRT_PGx_GNXS_pilot_manuallibrar!R23/BarcodeSummaryStats!Q$6</f>
        <v>8.0326554829434436E-3</v>
      </c>
      <c r="S23">
        <f>BRT_PGx_GNXS_pilot_manuallibrar!S23/BarcodeSummaryStats!R$6</f>
        <v>1.1860342781644911E-2</v>
      </c>
      <c r="T23">
        <f>BRT_PGx_GNXS_pilot_manuallibrar!T23/BarcodeSummaryStats!S$6</f>
        <v>9.6023850608194204E-3</v>
      </c>
      <c r="U23">
        <f>BRT_PGx_GNXS_pilot_manuallibrar!U23/BarcodeSummaryStats!T$6</f>
        <v>1.0630922997227047E-2</v>
      </c>
      <c r="V23">
        <f>BRT_PGx_GNXS_pilot_manuallibrar!V23/BarcodeSummaryStats!U$6</f>
        <v>1.0431465934775589E-2</v>
      </c>
      <c r="W23">
        <f>BRT_PGx_GNXS_pilot_manuallibrar!W23/BarcodeSummaryStats!V$6</f>
        <v>1.0598888857014448E-2</v>
      </c>
      <c r="X23">
        <f>BRT_PGx_GNXS_pilot_manuallibrar!X23/BarcodeSummaryStats!W$6</f>
        <v>1.020649793071529E-2</v>
      </c>
      <c r="Y23">
        <f>BRT_PGx_GNXS_pilot_manuallibrar!Y23/BarcodeSummaryStats!X$6</f>
        <v>1.1013006560293123E-2</v>
      </c>
      <c r="Z23">
        <f>BRT_PGx_GNXS_pilot_manuallibrar!Z23/BarcodeSummaryStats!Y$6</f>
        <v>1.1790556835843293E-2</v>
      </c>
      <c r="AA23">
        <f>BRT_PGx_GNXS_pilot_manuallibrar!AA23/BarcodeSummaryStats!Z$6</f>
        <v>9.8473345905950409E-3</v>
      </c>
      <c r="AB23">
        <f>BRT_PGx_GNXS_pilot_manuallibrar!AB23/BarcodeSummaryStats!AA$6</f>
        <v>1.1090688915973335E-2</v>
      </c>
      <c r="AC23">
        <f>BRT_PGx_GNXS_pilot_manuallibrar!AC23/BarcodeSummaryStats!AB$6</f>
        <v>1.0478027243885E-2</v>
      </c>
      <c r="AD23">
        <f>BRT_PGx_GNXS_pilot_manuallibrar!AD23/BarcodeSummaryStats!AC$6</f>
        <v>1.0534968775343408E-2</v>
      </c>
      <c r="AE23">
        <f>BRT_PGx_GNXS_pilot_manuallibrar!AE23/BarcodeSummaryStats!AD$6</f>
        <v>9.890062580965836E-3</v>
      </c>
      <c r="AF23">
        <f>BRT_PGx_GNXS_pilot_manuallibrar!AF23/BarcodeSummaryStats!AE$6</f>
        <v>0</v>
      </c>
    </row>
    <row r="24" spans="1:32" x14ac:dyDescent="0.25">
      <c r="A24" t="s">
        <v>76</v>
      </c>
      <c r="B24" t="s">
        <v>77</v>
      </c>
      <c r="C24">
        <f>BRT_PGx_GNXS_pilot_manuallibrar!C24/BarcodeSummaryStats!B$6</f>
        <v>4.5866285086430475E-3</v>
      </c>
      <c r="D24">
        <f>BRT_PGx_GNXS_pilot_manuallibrar!D24/BarcodeSummaryStats!C$6</f>
        <v>4.3539636938274215E-3</v>
      </c>
      <c r="E24">
        <f>BRT_PGx_GNXS_pilot_manuallibrar!E24/BarcodeSummaryStats!D$6</f>
        <v>4.2866665527201871E-3</v>
      </c>
      <c r="F24">
        <f>BRT_PGx_GNXS_pilot_manuallibrar!F24/BarcodeSummaryStats!E$6</f>
        <v>4.4989099989214383E-3</v>
      </c>
      <c r="G24">
        <f>BRT_PGx_GNXS_pilot_manuallibrar!G24/BarcodeSummaryStats!F$6</f>
        <v>5.0804530321135735E-3</v>
      </c>
      <c r="H24">
        <f>BRT_PGx_GNXS_pilot_manuallibrar!H24/BarcodeSummaryStats!G$6</f>
        <v>4.3290371149042779E-3</v>
      </c>
      <c r="I24">
        <f>BRT_PGx_GNXS_pilot_manuallibrar!I24/BarcodeSummaryStats!H$6</f>
        <v>4.7229932028797121E-3</v>
      </c>
      <c r="J24">
        <f>BRT_PGx_GNXS_pilot_manuallibrar!J24/BarcodeSummaryStats!I$6</f>
        <v>4.6816960235539808E-3</v>
      </c>
      <c r="K24">
        <f>BRT_PGx_GNXS_pilot_manuallibrar!K24/BarcodeSummaryStats!J$6</f>
        <v>4.2397382132418346E-3</v>
      </c>
      <c r="L24">
        <f>BRT_PGx_GNXS_pilot_manuallibrar!L24/BarcodeSummaryStats!K$6</f>
        <v>4.7479545340357032E-3</v>
      </c>
      <c r="M24">
        <f>BRT_PGx_GNXS_pilot_manuallibrar!M24/BarcodeSummaryStats!L$6</f>
        <v>4.4607433142464991E-3</v>
      </c>
      <c r="N24">
        <f>BRT_PGx_GNXS_pilot_manuallibrar!N24/BarcodeSummaryStats!M$6</f>
        <v>5.0368662927796079E-3</v>
      </c>
      <c r="O24">
        <f>BRT_PGx_GNXS_pilot_manuallibrar!O24/BarcodeSummaryStats!N$6</f>
        <v>4.2458415908407628E-3</v>
      </c>
      <c r="P24">
        <f>BRT_PGx_GNXS_pilot_manuallibrar!P24/BarcodeSummaryStats!O$6</f>
        <v>5.0301182099330823E-3</v>
      </c>
      <c r="Q24">
        <f>BRT_PGx_GNXS_pilot_manuallibrar!Q24/BarcodeSummaryStats!P$6</f>
        <v>4.2064400597314486E-3</v>
      </c>
      <c r="R24">
        <f>BRT_PGx_GNXS_pilot_manuallibrar!R24/BarcodeSummaryStats!Q$6</f>
        <v>6.141444337633961E-3</v>
      </c>
      <c r="S24">
        <f>BRT_PGx_GNXS_pilot_manuallibrar!S24/BarcodeSummaryStats!R$6</f>
        <v>4.7975565695737455E-3</v>
      </c>
      <c r="T24">
        <f>BRT_PGx_GNXS_pilot_manuallibrar!T24/BarcodeSummaryStats!S$6</f>
        <v>4.6865261448606338E-3</v>
      </c>
      <c r="U24">
        <f>BRT_PGx_GNXS_pilot_manuallibrar!U24/BarcodeSummaryStats!T$6</f>
        <v>5.0393088947801442E-3</v>
      </c>
      <c r="V24">
        <f>BRT_PGx_GNXS_pilot_manuallibrar!V24/BarcodeSummaryStats!U$6</f>
        <v>5.9028898934452697E-3</v>
      </c>
      <c r="W24">
        <f>BRT_PGx_GNXS_pilot_manuallibrar!W24/BarcodeSummaryStats!V$6</f>
        <v>5.8464098224274936E-3</v>
      </c>
      <c r="X24">
        <f>BRT_PGx_GNXS_pilot_manuallibrar!X24/BarcodeSummaryStats!W$6</f>
        <v>4.6579087577295454E-3</v>
      </c>
      <c r="Y24">
        <f>BRT_PGx_GNXS_pilot_manuallibrar!Y24/BarcodeSummaryStats!X$6</f>
        <v>4.8023930246524106E-3</v>
      </c>
      <c r="Z24">
        <f>BRT_PGx_GNXS_pilot_manuallibrar!Z24/BarcodeSummaryStats!Y$6</f>
        <v>5.0199188952605531E-3</v>
      </c>
      <c r="AA24">
        <f>BRT_PGx_GNXS_pilot_manuallibrar!AA24/BarcodeSummaryStats!Z$6</f>
        <v>4.2859205649801568E-3</v>
      </c>
      <c r="AB24">
        <f>BRT_PGx_GNXS_pilot_manuallibrar!AB24/BarcodeSummaryStats!AA$6</f>
        <v>4.8634434433649856E-3</v>
      </c>
      <c r="AC24">
        <f>BRT_PGx_GNXS_pilot_manuallibrar!AC24/BarcodeSummaryStats!AB$6</f>
        <v>5.1773185107307235E-3</v>
      </c>
      <c r="AD24">
        <f>BRT_PGx_GNXS_pilot_manuallibrar!AD24/BarcodeSummaryStats!AC$6</f>
        <v>4.6986875861873105E-3</v>
      </c>
      <c r="AE24">
        <f>BRT_PGx_GNXS_pilot_manuallibrar!AE24/BarcodeSummaryStats!AD$6</f>
        <v>4.5086474449040938E-3</v>
      </c>
      <c r="AF24">
        <f>BRT_PGx_GNXS_pilot_manuallibrar!AF24/BarcodeSummaryStats!AE$6</f>
        <v>0</v>
      </c>
    </row>
    <row r="25" spans="1:32" x14ac:dyDescent="0.25">
      <c r="A25" t="s">
        <v>78</v>
      </c>
      <c r="B25" t="s">
        <v>79</v>
      </c>
      <c r="C25">
        <f>BRT_PGx_GNXS_pilot_manuallibrar!C25/BarcodeSummaryStats!B$6</f>
        <v>1.1668251514426981E-2</v>
      </c>
      <c r="D25">
        <f>BRT_PGx_GNXS_pilot_manuallibrar!D25/BarcodeSummaryStats!C$6</f>
        <v>1.0589024837759477E-2</v>
      </c>
      <c r="E25">
        <f>BRT_PGx_GNXS_pilot_manuallibrar!E25/BarcodeSummaryStats!D$6</f>
        <v>1.088758610080845E-2</v>
      </c>
      <c r="F25">
        <f>BRT_PGx_GNXS_pilot_manuallibrar!F25/BarcodeSummaryStats!E$6</f>
        <v>1.118435889306877E-2</v>
      </c>
      <c r="G25">
        <f>BRT_PGx_GNXS_pilot_manuallibrar!G25/BarcodeSummaryStats!F$6</f>
        <v>1.2999872237127891E-2</v>
      </c>
      <c r="H25">
        <f>BRT_PGx_GNXS_pilot_manuallibrar!H25/BarcodeSummaryStats!G$6</f>
        <v>1.6973824321069749E-2</v>
      </c>
      <c r="I25">
        <f>BRT_PGx_GNXS_pilot_manuallibrar!I25/BarcodeSummaryStats!H$6</f>
        <v>1.5579702687340383E-2</v>
      </c>
      <c r="J25">
        <f>BRT_PGx_GNXS_pilot_manuallibrar!J25/BarcodeSummaryStats!I$6</f>
        <v>1.2264845341412896E-2</v>
      </c>
      <c r="K25">
        <f>BRT_PGx_GNXS_pilot_manuallibrar!K25/BarcodeSummaryStats!J$6</f>
        <v>1.1245075613165586E-2</v>
      </c>
      <c r="L25">
        <f>BRT_PGx_GNXS_pilot_manuallibrar!L25/BarcodeSummaryStats!K$6</f>
        <v>1.1938487224775163E-2</v>
      </c>
      <c r="M25">
        <f>BRT_PGx_GNXS_pilot_manuallibrar!M25/BarcodeSummaryStats!L$6</f>
        <v>1.1576876660837286E-2</v>
      </c>
      <c r="N25">
        <f>BRT_PGx_GNXS_pilot_manuallibrar!N25/BarcodeSummaryStats!M$6</f>
        <v>1.2873063253781869E-2</v>
      </c>
      <c r="O25">
        <f>BRT_PGx_GNXS_pilot_manuallibrar!O25/BarcodeSummaryStats!N$6</f>
        <v>1.6442410149115756E-2</v>
      </c>
      <c r="P25">
        <f>BRT_PGx_GNXS_pilot_manuallibrar!P25/BarcodeSummaryStats!O$6</f>
        <v>1.6493356752621199E-2</v>
      </c>
      <c r="Q25">
        <f>BRT_PGx_GNXS_pilot_manuallibrar!Q25/BarcodeSummaryStats!P$6</f>
        <v>1.1498604363280183E-2</v>
      </c>
      <c r="R25">
        <f>BRT_PGx_GNXS_pilot_manuallibrar!R25/BarcodeSummaryStats!Q$6</f>
        <v>1.0186297134087726E-2</v>
      </c>
      <c r="S25">
        <f>BRT_PGx_GNXS_pilot_manuallibrar!S25/BarcodeSummaryStats!R$6</f>
        <v>1.5283673627507351E-2</v>
      </c>
      <c r="T25">
        <f>BRT_PGx_GNXS_pilot_manuallibrar!T25/BarcodeSummaryStats!S$6</f>
        <v>1.5298715181644501E-2</v>
      </c>
      <c r="U25">
        <f>BRT_PGx_GNXS_pilot_manuallibrar!U25/BarcodeSummaryStats!T$6</f>
        <v>1.2002163512813481E-2</v>
      </c>
      <c r="V25">
        <f>BRT_PGx_GNXS_pilot_manuallibrar!V25/BarcodeSummaryStats!U$6</f>
        <v>1.2284065224410719E-2</v>
      </c>
      <c r="W25">
        <f>BRT_PGx_GNXS_pilot_manuallibrar!W25/BarcodeSummaryStats!V$6</f>
        <v>1.5227057574801342E-2</v>
      </c>
      <c r="X25">
        <f>BRT_PGx_GNXS_pilot_manuallibrar!X25/BarcodeSummaryStats!W$6</f>
        <v>1.7361540904027167E-2</v>
      </c>
      <c r="Y25">
        <f>BRT_PGx_GNXS_pilot_manuallibrar!Y25/BarcodeSummaryStats!X$6</f>
        <v>1.1585036754365294E-2</v>
      </c>
      <c r="Z25">
        <f>BRT_PGx_GNXS_pilot_manuallibrar!Z25/BarcodeSummaryStats!Y$6</f>
        <v>1.5932138795100369E-2</v>
      </c>
      <c r="AA25">
        <f>BRT_PGx_GNXS_pilot_manuallibrar!AA25/BarcodeSummaryStats!Z$6</f>
        <v>1.4566441613903972E-2</v>
      </c>
      <c r="AB25">
        <f>BRT_PGx_GNXS_pilot_manuallibrar!AB25/BarcodeSummaryStats!AA$6</f>
        <v>1.1860766785934028E-2</v>
      </c>
      <c r="AC25">
        <f>BRT_PGx_GNXS_pilot_manuallibrar!AC25/BarcodeSummaryStats!AB$6</f>
        <v>1.2093932074527695E-2</v>
      </c>
      <c r="AD25">
        <f>BRT_PGx_GNXS_pilot_manuallibrar!AD25/BarcodeSummaryStats!AC$6</f>
        <v>1.3979305578784273E-2</v>
      </c>
      <c r="AE25">
        <f>BRT_PGx_GNXS_pilot_manuallibrar!AE25/BarcodeSummaryStats!AD$6</f>
        <v>1.7079633202744325E-2</v>
      </c>
      <c r="AF25">
        <f>BRT_PGx_GNXS_pilot_manuallibrar!AF25/BarcodeSummaryStats!AE$6</f>
        <v>0</v>
      </c>
    </row>
    <row r="26" spans="1:32" x14ac:dyDescent="0.25">
      <c r="A26" t="s">
        <v>80</v>
      </c>
      <c r="B26" t="s">
        <v>81</v>
      </c>
      <c r="C26">
        <f>BRT_PGx_GNXS_pilot_manuallibrar!C26/BarcodeSummaryStats!B$6</f>
        <v>7.5871924832587147E-3</v>
      </c>
      <c r="D26">
        <f>BRT_PGx_GNXS_pilot_manuallibrar!D26/BarcodeSummaryStats!C$6</f>
        <v>6.9028672685737709E-3</v>
      </c>
      <c r="E26">
        <f>BRT_PGx_GNXS_pilot_manuallibrar!E26/BarcodeSummaryStats!D$6</f>
        <v>6.759874886765686E-3</v>
      </c>
      <c r="F26">
        <f>BRT_PGx_GNXS_pilot_manuallibrar!F26/BarcodeSummaryStats!E$6</f>
        <v>6.7344744299147287E-3</v>
      </c>
      <c r="G26">
        <f>BRT_PGx_GNXS_pilot_manuallibrar!G26/BarcodeSummaryStats!F$6</f>
        <v>6.7282183091711195E-3</v>
      </c>
      <c r="H26">
        <f>BRT_PGx_GNXS_pilot_manuallibrar!H26/BarcodeSummaryStats!G$6</f>
        <v>9.6638407253636441E-3</v>
      </c>
      <c r="I26">
        <f>BRT_PGx_GNXS_pilot_manuallibrar!I26/BarcodeSummaryStats!H$6</f>
        <v>1.0726878628732835E-2</v>
      </c>
      <c r="J26">
        <f>BRT_PGx_GNXS_pilot_manuallibrar!J26/BarcodeSummaryStats!I$6</f>
        <v>7.2900083876820902E-3</v>
      </c>
      <c r="K26">
        <f>BRT_PGx_GNXS_pilot_manuallibrar!K26/BarcodeSummaryStats!J$6</f>
        <v>5.8282500953107125E-3</v>
      </c>
      <c r="L26">
        <f>BRT_PGx_GNXS_pilot_manuallibrar!L26/BarcodeSummaryStats!K$6</f>
        <v>5.1209114835956918E-3</v>
      </c>
      <c r="M26">
        <f>BRT_PGx_GNXS_pilot_manuallibrar!M26/BarcodeSummaryStats!L$6</f>
        <v>6.8743797753641417E-3</v>
      </c>
      <c r="N26">
        <f>BRT_PGx_GNXS_pilot_manuallibrar!N26/BarcodeSummaryStats!M$6</f>
        <v>7.5372159077209443E-3</v>
      </c>
      <c r="O26">
        <f>BRT_PGx_GNXS_pilot_manuallibrar!O26/BarcodeSummaryStats!N$6</f>
        <v>9.5122395178229222E-3</v>
      </c>
      <c r="P26">
        <f>BRT_PGx_GNXS_pilot_manuallibrar!P26/BarcodeSummaryStats!O$6</f>
        <v>1.0245579250223597E-2</v>
      </c>
      <c r="Q26">
        <f>BRT_PGx_GNXS_pilot_manuallibrar!Q26/BarcodeSummaryStats!P$6</f>
        <v>7.3853069048713579E-3</v>
      </c>
      <c r="R26">
        <f>BRT_PGx_GNXS_pilot_manuallibrar!R26/BarcodeSummaryStats!Q$6</f>
        <v>6.1642643816195953E-3</v>
      </c>
      <c r="S26">
        <f>BRT_PGx_GNXS_pilot_manuallibrar!S26/BarcodeSummaryStats!R$6</f>
        <v>9.9111442773897052E-3</v>
      </c>
      <c r="T26">
        <f>BRT_PGx_GNXS_pilot_manuallibrar!T26/BarcodeSummaryStats!S$6</f>
        <v>8.6462153619666395E-3</v>
      </c>
      <c r="U26">
        <f>BRT_PGx_GNXS_pilot_manuallibrar!U26/BarcodeSummaryStats!T$6</f>
        <v>6.5533869640734986E-3</v>
      </c>
      <c r="V26">
        <f>BRT_PGx_GNXS_pilot_manuallibrar!V26/BarcodeSummaryStats!U$6</f>
        <v>5.3196641911527282E-3</v>
      </c>
      <c r="W26">
        <f>BRT_PGx_GNXS_pilot_manuallibrar!W26/BarcodeSummaryStats!V$6</f>
        <v>6.5368101972709102E-3</v>
      </c>
      <c r="X26">
        <f>BRT_PGx_GNXS_pilot_manuallibrar!X26/BarcodeSummaryStats!W$6</f>
        <v>1.090881692884782E-2</v>
      </c>
      <c r="Y26">
        <f>BRT_PGx_GNXS_pilot_manuallibrar!Y26/BarcodeSummaryStats!X$6</f>
        <v>7.5276132847836167E-3</v>
      </c>
      <c r="Z26">
        <f>BRT_PGx_GNXS_pilot_manuallibrar!Z26/BarcodeSummaryStats!Y$6</f>
        <v>8.7952790134043154E-3</v>
      </c>
      <c r="AA26">
        <f>BRT_PGx_GNXS_pilot_manuallibrar!AA26/BarcodeSummaryStats!Z$6</f>
        <v>8.5149580596747161E-3</v>
      </c>
      <c r="AB26">
        <f>BRT_PGx_GNXS_pilot_manuallibrar!AB26/BarcodeSummaryStats!AA$6</f>
        <v>6.7131979198100083E-3</v>
      </c>
      <c r="AC26">
        <f>BRT_PGx_GNXS_pilot_manuallibrar!AC26/BarcodeSummaryStats!AB$6</f>
        <v>5.3023990101737778E-3</v>
      </c>
      <c r="AD26">
        <f>BRT_PGx_GNXS_pilot_manuallibrar!AD26/BarcodeSummaryStats!AC$6</f>
        <v>8.5011849275947703E-3</v>
      </c>
      <c r="AE26">
        <f>BRT_PGx_GNXS_pilot_manuallibrar!AE26/BarcodeSummaryStats!AD$6</f>
        <v>1.0406678434027764E-2</v>
      </c>
      <c r="AF26">
        <f>BRT_PGx_GNXS_pilot_manuallibrar!AF26/BarcodeSummaryStats!AE$6</f>
        <v>0</v>
      </c>
    </row>
    <row r="27" spans="1:32" x14ac:dyDescent="0.25">
      <c r="A27" t="s">
        <v>82</v>
      </c>
      <c r="B27" t="s">
        <v>83</v>
      </c>
      <c r="C27">
        <f>BRT_PGx_GNXS_pilot_manuallibrar!C27/BarcodeSummaryStats!B$6</f>
        <v>7.4083267475456155E-3</v>
      </c>
      <c r="D27">
        <f>BRT_PGx_GNXS_pilot_manuallibrar!D27/BarcodeSummaryStats!C$6</f>
        <v>7.0136172941950457E-3</v>
      </c>
      <c r="E27">
        <f>BRT_PGx_GNXS_pilot_manuallibrar!E27/BarcodeSummaryStats!D$6</f>
        <v>7.0316372399883776E-3</v>
      </c>
      <c r="F27">
        <f>BRT_PGx_GNXS_pilot_manuallibrar!F27/BarcodeSummaryStats!E$6</f>
        <v>6.9501867872912735E-3</v>
      </c>
      <c r="G27">
        <f>BRT_PGx_GNXS_pilot_manuallibrar!G27/BarcodeSummaryStats!F$6</f>
        <v>7.1340533146949849E-3</v>
      </c>
      <c r="H27">
        <f>BRT_PGx_GNXS_pilot_manuallibrar!H27/BarcodeSummaryStats!G$6</f>
        <v>9.8077380402397489E-3</v>
      </c>
      <c r="I27">
        <f>BRT_PGx_GNXS_pilot_manuallibrar!I27/BarcodeSummaryStats!H$6</f>
        <v>1.0606547591716791E-2</v>
      </c>
      <c r="J27">
        <f>BRT_PGx_GNXS_pilot_manuallibrar!J27/BarcodeSummaryStats!I$6</f>
        <v>7.6965542032557902E-3</v>
      </c>
      <c r="K27">
        <f>BRT_PGx_GNXS_pilot_manuallibrar!K27/BarcodeSummaryStats!J$6</f>
        <v>6.8369551404244503E-3</v>
      </c>
      <c r="L27">
        <f>BRT_PGx_GNXS_pilot_manuallibrar!L27/BarcodeSummaryStats!K$6</f>
        <v>5.8107852193102806E-3</v>
      </c>
      <c r="M27">
        <f>BRT_PGx_GNXS_pilot_manuallibrar!M27/BarcodeSummaryStats!L$6</f>
        <v>6.7008630992417906E-3</v>
      </c>
      <c r="N27">
        <f>BRT_PGx_GNXS_pilot_manuallibrar!N27/BarcodeSummaryStats!M$6</f>
        <v>6.9271981135259992E-3</v>
      </c>
      <c r="O27">
        <f>BRT_PGx_GNXS_pilot_manuallibrar!O27/BarcodeSummaryStats!N$6</f>
        <v>9.379301317724343E-3</v>
      </c>
      <c r="P27">
        <f>BRT_PGx_GNXS_pilot_manuallibrar!P27/BarcodeSummaryStats!O$6</f>
        <v>1.0219717459941165E-2</v>
      </c>
      <c r="Q27">
        <f>BRT_PGx_GNXS_pilot_manuallibrar!Q27/BarcodeSummaryStats!P$6</f>
        <v>8.0072591137030791E-3</v>
      </c>
      <c r="R27">
        <f>BRT_PGx_GNXS_pilot_manuallibrar!R27/BarcodeSummaryStats!Q$6</f>
        <v>7.0428360750665348E-3</v>
      </c>
      <c r="S27">
        <f>BRT_PGx_GNXS_pilot_manuallibrar!S27/BarcodeSummaryStats!R$6</f>
        <v>8.7693543585791248E-3</v>
      </c>
      <c r="T27">
        <f>BRT_PGx_GNXS_pilot_manuallibrar!T27/BarcodeSummaryStats!S$6</f>
        <v>7.5550352414189784E-3</v>
      </c>
      <c r="U27">
        <f>BRT_PGx_GNXS_pilot_manuallibrar!U27/BarcodeSummaryStats!T$6</f>
        <v>4.1746655696742541E-3</v>
      </c>
      <c r="V27">
        <f>BRT_PGx_GNXS_pilot_manuallibrar!V27/BarcodeSummaryStats!U$6</f>
        <v>5.0653858572812403E-3</v>
      </c>
      <c r="W27">
        <f>BRT_PGx_GNXS_pilot_manuallibrar!W27/BarcodeSummaryStats!V$6</f>
        <v>6.2690648995477015E-3</v>
      </c>
      <c r="X27">
        <f>BRT_PGx_GNXS_pilot_manuallibrar!X27/BarcodeSummaryStats!W$6</f>
        <v>9.8970470311549787E-3</v>
      </c>
      <c r="Y27">
        <f>BRT_PGx_GNXS_pilot_manuallibrar!Y27/BarcodeSummaryStats!X$6</f>
        <v>7.1247215866331176E-3</v>
      </c>
      <c r="Z27">
        <f>BRT_PGx_GNXS_pilot_manuallibrar!Z27/BarcodeSummaryStats!Y$6</f>
        <v>8.7238210931870827E-3</v>
      </c>
      <c r="AA27">
        <f>BRT_PGx_GNXS_pilot_manuallibrar!AA27/BarcodeSummaryStats!Z$6</f>
        <v>7.8564271305991539E-3</v>
      </c>
      <c r="AB27">
        <f>BRT_PGx_GNXS_pilot_manuallibrar!AB27/BarcodeSummaryStats!AA$6</f>
        <v>6.1802178164275445E-3</v>
      </c>
      <c r="AC27">
        <f>BRT_PGx_GNXS_pilot_manuallibrar!AC27/BarcodeSummaryStats!AB$6</f>
        <v>5.4984711444358613E-3</v>
      </c>
      <c r="AD27">
        <f>BRT_PGx_GNXS_pilot_manuallibrar!AD27/BarcodeSummaryStats!AC$6</f>
        <v>7.8195754456495334E-3</v>
      </c>
      <c r="AE27">
        <f>BRT_PGx_GNXS_pilot_manuallibrar!AE27/BarcodeSummaryStats!AD$6</f>
        <v>8.8333483360664398E-3</v>
      </c>
      <c r="AF27">
        <f>BRT_PGx_GNXS_pilot_manuallibrar!AF27/BarcodeSummaryStats!AE$6</f>
        <v>0.16666666666666666</v>
      </c>
    </row>
    <row r="28" spans="1:32" x14ac:dyDescent="0.25">
      <c r="A28" t="s">
        <v>84</v>
      </c>
      <c r="B28" t="s">
        <v>85</v>
      </c>
      <c r="C28">
        <f>BRT_PGx_GNXS_pilot_manuallibrar!C28/BarcodeSummaryStats!B$6</f>
        <v>2.4037364687158353E-3</v>
      </c>
      <c r="D28">
        <f>BRT_PGx_GNXS_pilot_manuallibrar!D28/BarcodeSummaryStats!C$6</f>
        <v>2.5736983566018584E-3</v>
      </c>
      <c r="E28">
        <f>BRT_PGx_GNXS_pilot_manuallibrar!E28/BarcodeSummaryStats!D$6</f>
        <v>2.7945374057805048E-3</v>
      </c>
      <c r="F28">
        <f>BRT_PGx_GNXS_pilot_manuallibrar!F28/BarcodeSummaryStats!E$6</f>
        <v>3.3827619679503733E-3</v>
      </c>
      <c r="G28">
        <f>BRT_PGx_GNXS_pilot_manuallibrar!G28/BarcodeSummaryStats!F$6</f>
        <v>4.0921696390323094E-3</v>
      </c>
      <c r="H28">
        <f>BRT_PGx_GNXS_pilot_manuallibrar!H28/BarcodeSummaryStats!G$6</f>
        <v>5.1878768784279746E-3</v>
      </c>
      <c r="I28">
        <f>BRT_PGx_GNXS_pilot_manuallibrar!I28/BarcodeSummaryStats!H$6</f>
        <v>4.7372429309474008E-3</v>
      </c>
      <c r="J28">
        <f>BRT_PGx_GNXS_pilot_manuallibrar!J28/BarcodeSummaryStats!I$6</f>
        <v>2.5098854824628972E-3</v>
      </c>
      <c r="K28">
        <f>BRT_PGx_GNXS_pilot_manuallibrar!K28/BarcodeSummaryStats!J$6</f>
        <v>2.6718769856398524E-3</v>
      </c>
      <c r="L28">
        <f>BRT_PGx_GNXS_pilot_manuallibrar!L28/BarcodeSummaryStats!K$6</f>
        <v>3.0744793095851867E-3</v>
      </c>
      <c r="M28">
        <f>BRT_PGx_GNXS_pilot_manuallibrar!M28/BarcodeSummaryStats!L$6</f>
        <v>3.8758556419239685E-3</v>
      </c>
      <c r="N28">
        <f>BRT_PGx_GNXS_pilot_manuallibrar!N28/BarcodeSummaryStats!M$6</f>
        <v>5.1477786189968707E-3</v>
      </c>
      <c r="O28">
        <f>BRT_PGx_GNXS_pilot_manuallibrar!O28/BarcodeSummaryStats!N$6</f>
        <v>6.3646719801042648E-3</v>
      </c>
      <c r="P28">
        <f>BRT_PGx_GNXS_pilot_manuallibrar!P28/BarcodeSummaryStats!O$6</f>
        <v>5.6831284145644981E-3</v>
      </c>
      <c r="Q28">
        <f>BRT_PGx_GNXS_pilot_manuallibrar!Q28/BarcodeSummaryStats!P$6</f>
        <v>4.1373342587501466E-3</v>
      </c>
      <c r="R28">
        <f>BRT_PGx_GNXS_pilot_manuallibrar!R28/BarcodeSummaryStats!Q$6</f>
        <v>3.4543841583254652E-3</v>
      </c>
      <c r="S28">
        <f>BRT_PGx_GNXS_pilot_manuallibrar!S28/BarcodeSummaryStats!R$6</f>
        <v>5.7599223582855208E-3</v>
      </c>
      <c r="T28">
        <f>BRT_PGx_GNXS_pilot_manuallibrar!T28/BarcodeSummaryStats!S$6</f>
        <v>7.0760256630768691E-3</v>
      </c>
      <c r="U28">
        <f>BRT_PGx_GNXS_pilot_manuallibrar!U28/BarcodeSummaryStats!T$6</f>
        <v>5.2678489807112166E-3</v>
      </c>
      <c r="V28">
        <f>BRT_PGx_GNXS_pilot_manuallibrar!V28/BarcodeSummaryStats!U$6</f>
        <v>5.1461091378753633E-3</v>
      </c>
      <c r="W28">
        <f>BRT_PGx_GNXS_pilot_manuallibrar!W28/BarcodeSummaryStats!V$6</f>
        <v>6.3379136903908128E-3</v>
      </c>
      <c r="X28">
        <f>BRT_PGx_GNXS_pilot_manuallibrar!X28/BarcodeSummaryStats!W$6</f>
        <v>6.6679941661778241E-3</v>
      </c>
      <c r="Y28">
        <f>BRT_PGx_GNXS_pilot_manuallibrar!Y28/BarcodeSummaryStats!X$6</f>
        <v>3.6184235532007083E-3</v>
      </c>
      <c r="Z28">
        <f>BRT_PGx_GNXS_pilot_manuallibrar!Z28/BarcodeSummaryStats!Y$6</f>
        <v>5.1717669757221718E-3</v>
      </c>
      <c r="AA28">
        <f>BRT_PGx_GNXS_pilot_manuallibrar!AA28/BarcodeSummaryStats!Z$6</f>
        <v>6.272452404184844E-3</v>
      </c>
      <c r="AB28">
        <f>BRT_PGx_GNXS_pilot_manuallibrar!AB28/BarcodeSummaryStats!AA$6</f>
        <v>4.7772260737001752E-3</v>
      </c>
      <c r="AC28">
        <f>BRT_PGx_GNXS_pilot_manuallibrar!AC28/BarcodeSummaryStats!AB$6</f>
        <v>4.4335966221504038E-3</v>
      </c>
      <c r="AD28">
        <f>BRT_PGx_GNXS_pilot_manuallibrar!AD28/BarcodeSummaryStats!AC$6</f>
        <v>5.4907430490033042E-3</v>
      </c>
      <c r="AE28">
        <f>BRT_PGx_GNXS_pilot_manuallibrar!AE28/BarcodeSummaryStats!AD$6</f>
        <v>5.3618463537487915E-3</v>
      </c>
      <c r="AF28">
        <f>BRT_PGx_GNXS_pilot_manuallibrar!AF28/BarcodeSummaryStats!AE$6</f>
        <v>0</v>
      </c>
    </row>
    <row r="29" spans="1:32" x14ac:dyDescent="0.25">
      <c r="A29" t="s">
        <v>86</v>
      </c>
      <c r="B29" t="s">
        <v>87</v>
      </c>
      <c r="C29">
        <f>BRT_PGx_GNXS_pilot_manuallibrar!C29/BarcodeSummaryStats!B$6</f>
        <v>7.0359939915714083E-3</v>
      </c>
      <c r="D29">
        <f>BRT_PGx_GNXS_pilot_manuallibrar!D29/BarcodeSummaryStats!C$6</f>
        <v>6.2945686203852783E-3</v>
      </c>
      <c r="E29">
        <f>BRT_PGx_GNXS_pilot_manuallibrar!E29/BarcodeSummaryStats!D$6</f>
        <v>6.4436734066009192E-3</v>
      </c>
      <c r="F29">
        <f>BRT_PGx_GNXS_pilot_manuallibrar!F29/BarcodeSummaryStats!E$6</f>
        <v>6.6625703107892134E-3</v>
      </c>
      <c r="G29">
        <f>BRT_PGx_GNXS_pilot_manuallibrar!G29/BarcodeSummaryStats!F$6</f>
        <v>7.0288368317813904E-3</v>
      </c>
      <c r="H29">
        <f>BRT_PGx_GNXS_pilot_manuallibrar!H29/BarcodeSummaryStats!G$6</f>
        <v>9.5699287935497642E-3</v>
      </c>
      <c r="I29">
        <f>BRT_PGx_GNXS_pilot_manuallibrar!I29/BarcodeSummaryStats!H$6</f>
        <v>9.9193940382304377E-3</v>
      </c>
      <c r="J29">
        <f>BRT_PGx_GNXS_pilot_manuallibrar!J29/BarcodeSummaryStats!I$6</f>
        <v>7.1680446430099796E-3</v>
      </c>
      <c r="K29">
        <f>BRT_PGx_GNXS_pilot_manuallibrar!K29/BarcodeSummaryStats!J$6</f>
        <v>5.8457237260134704E-3</v>
      </c>
      <c r="L29">
        <f>BRT_PGx_GNXS_pilot_manuallibrar!L29/BarcodeSummaryStats!K$6</f>
        <v>5.4938684331556796E-3</v>
      </c>
      <c r="M29">
        <f>BRT_PGx_GNXS_pilot_manuallibrar!M29/BarcodeSummaryStats!L$6</f>
        <v>6.7690999943460861E-3</v>
      </c>
      <c r="N29">
        <f>BRT_PGx_GNXS_pilot_manuallibrar!N29/BarcodeSummaryStats!M$6</f>
        <v>7.5806163831972648E-3</v>
      </c>
      <c r="O29">
        <f>BRT_PGx_GNXS_pilot_manuallibrar!O29/BarcodeSummaryStats!N$6</f>
        <v>9.7065338102746909E-3</v>
      </c>
      <c r="P29">
        <f>BRT_PGx_GNXS_pilot_manuallibrar!P29/BarcodeSummaryStats!O$6</f>
        <v>9.8748935895087344E-3</v>
      </c>
      <c r="Q29">
        <f>BRT_PGx_GNXS_pilot_manuallibrar!Q29/BarcodeSummaryStats!P$6</f>
        <v>6.6191338939917011E-3</v>
      </c>
      <c r="R29">
        <f>BRT_PGx_GNXS_pilot_manuallibrar!R29/BarcodeSummaryStats!Q$6</f>
        <v>8.1695757468572515E-3</v>
      </c>
      <c r="S29">
        <f>BRT_PGx_GNXS_pilot_manuallibrar!S29/BarcodeSummaryStats!R$6</f>
        <v>9.5461792854841798E-3</v>
      </c>
      <c r="T29">
        <f>BRT_PGx_GNXS_pilot_manuallibrar!T29/BarcodeSummaryStats!S$6</f>
        <v>8.718344217392671E-3</v>
      </c>
      <c r="U29">
        <f>BRT_PGx_GNXS_pilot_manuallibrar!U29/BarcodeSummaryStats!T$6</f>
        <v>6.8238260657586007E-3</v>
      </c>
      <c r="V29">
        <f>BRT_PGx_GNXS_pilot_manuallibrar!V29/BarcodeSummaryStats!U$6</f>
        <v>6.0603002906038103E-3</v>
      </c>
      <c r="W29">
        <f>BRT_PGx_GNXS_pilot_manuallibrar!W29/BarcodeSummaryStats!V$6</f>
        <v>7.8372873576407816E-3</v>
      </c>
      <c r="X29">
        <f>BRT_PGx_GNXS_pilot_manuallibrar!X29/BarcodeSummaryStats!W$6</f>
        <v>1.0306060394052085E-2</v>
      </c>
      <c r="Y29">
        <f>BRT_PGx_GNXS_pilot_manuallibrar!Y29/BarcodeSummaryStats!X$6</f>
        <v>7.1893362929402729E-3</v>
      </c>
      <c r="Z29">
        <f>BRT_PGx_GNXS_pilot_manuallibrar!Z29/BarcodeSummaryStats!Y$6</f>
        <v>8.7803919466923914E-3</v>
      </c>
      <c r="AA29">
        <f>BRT_PGx_GNXS_pilot_manuallibrar!AA29/BarcodeSummaryStats!Z$6</f>
        <v>8.9700226219594902E-3</v>
      </c>
      <c r="AB29">
        <f>BRT_PGx_GNXS_pilot_manuallibrar!AB29/BarcodeSummaryStats!AA$6</f>
        <v>6.8797542021170281E-3</v>
      </c>
      <c r="AC29">
        <f>BRT_PGx_GNXS_pilot_manuallibrar!AC29/BarcodeSummaryStats!AB$6</f>
        <v>6.2506444181136848E-3</v>
      </c>
      <c r="AD29">
        <f>BRT_PGx_GNXS_pilot_manuallibrar!AD29/BarcodeSummaryStats!AC$6</f>
        <v>8.4238727409852408E-3</v>
      </c>
      <c r="AE29">
        <f>BRT_PGx_GNXS_pilot_manuallibrar!AE29/BarcodeSummaryStats!AD$6</f>
        <v>1.0610193770082463E-2</v>
      </c>
      <c r="AF29">
        <f>BRT_PGx_GNXS_pilot_manuallibrar!AF29/BarcodeSummaryStats!AE$6</f>
        <v>0</v>
      </c>
    </row>
    <row r="30" spans="1:32" x14ac:dyDescent="0.25">
      <c r="A30" t="s">
        <v>88</v>
      </c>
      <c r="B30" t="s">
        <v>89</v>
      </c>
      <c r="C30">
        <f>BRT_PGx_GNXS_pilot_manuallibrar!C30/BarcodeSummaryStats!B$6</f>
        <v>1.1976703650503653E-2</v>
      </c>
      <c r="D30">
        <f>BRT_PGx_GNXS_pilot_manuallibrar!D30/BarcodeSummaryStats!C$6</f>
        <v>1.064026738692753E-2</v>
      </c>
      <c r="E30">
        <f>BRT_PGx_GNXS_pilot_manuallibrar!E30/BarcodeSummaryStats!D$6</f>
        <v>1.0904678072709249E-2</v>
      </c>
      <c r="F30">
        <f>BRT_PGx_GNXS_pilot_manuallibrar!F30/BarcodeSummaryStats!E$6</f>
        <v>1.1034013916715419E-2</v>
      </c>
      <c r="G30">
        <f>BRT_PGx_GNXS_pilot_manuallibrar!G30/BarcodeSummaryStats!F$6</f>
        <v>1.2370452205412637E-2</v>
      </c>
      <c r="H30">
        <f>BRT_PGx_GNXS_pilot_manuallibrar!H30/BarcodeSummaryStats!G$6</f>
        <v>1.6534558833553217E-2</v>
      </c>
      <c r="I30">
        <f>BRT_PGx_GNXS_pilot_manuallibrar!I30/BarcodeSummaryStats!H$6</f>
        <v>1.7462250095394014E-2</v>
      </c>
      <c r="J30">
        <f>BRT_PGx_GNXS_pilot_manuallibrar!J30/BarcodeSummaryStats!I$6</f>
        <v>1.1304113387767678E-2</v>
      </c>
      <c r="K30">
        <f>BRT_PGx_GNXS_pilot_manuallibrar!K30/BarcodeSummaryStats!J$6</f>
        <v>9.8583047401194553E-3</v>
      </c>
      <c r="L30">
        <f>BRT_PGx_GNXS_pilot_manuallibrar!L30/BarcodeSummaryStats!K$6</f>
        <v>1.0089161832397399E-2</v>
      </c>
      <c r="M30">
        <f>BRT_PGx_GNXS_pilot_manuallibrar!M30/BarcodeSummaryStats!L$6</f>
        <v>1.0578668366740167E-2</v>
      </c>
      <c r="N30">
        <f>BRT_PGx_GNXS_pilot_manuallibrar!N30/BarcodeSummaryStats!M$6</f>
        <v>1.2125610620578577E-2</v>
      </c>
      <c r="O30">
        <f>BRT_PGx_GNXS_pilot_manuallibrar!O30/BarcodeSummaryStats!N$6</f>
        <v>1.6846337757107591E-2</v>
      </c>
      <c r="P30">
        <f>BRT_PGx_GNXS_pilot_manuallibrar!P30/BarcodeSummaryStats!O$6</f>
        <v>1.6864042413336063E-2</v>
      </c>
      <c r="Q30">
        <f>BRT_PGx_GNXS_pilot_manuallibrar!Q30/BarcodeSummaryStats!P$6</f>
        <v>1.2934803183674206E-2</v>
      </c>
      <c r="R30">
        <f>BRT_PGx_GNXS_pilot_manuallibrar!R30/BarcodeSummaryStats!Q$6</f>
        <v>1.4493580436376292E-2</v>
      </c>
      <c r="S30">
        <f>BRT_PGx_GNXS_pilot_manuallibrar!S30/BarcodeSummaryStats!R$6</f>
        <v>1.5705728115353406E-2</v>
      </c>
      <c r="T30">
        <f>BRT_PGx_GNXS_pilot_manuallibrar!T30/BarcodeSummaryStats!S$6</f>
        <v>1.6330712651586188E-2</v>
      </c>
      <c r="U30">
        <f>BRT_PGx_GNXS_pilot_manuallibrar!U30/BarcodeSummaryStats!T$6</f>
        <v>1.0735670536612122E-2</v>
      </c>
      <c r="V30">
        <f>BRT_PGx_GNXS_pilot_manuallibrar!V30/BarcodeSummaryStats!U$6</f>
        <v>1.1719002260251857E-2</v>
      </c>
      <c r="W30">
        <f>BRT_PGx_GNXS_pilot_manuallibrar!W30/BarcodeSummaryStats!V$6</f>
        <v>1.5326505828241391E-2</v>
      </c>
      <c r="X30">
        <f>BRT_PGx_GNXS_pilot_manuallibrar!X30/BarcodeSummaryStats!W$6</f>
        <v>1.8222621668021074E-2</v>
      </c>
      <c r="Y30">
        <f>BRT_PGx_GNXS_pilot_manuallibrar!Y30/BarcodeSummaryStats!X$6</f>
        <v>1.2510547400588374E-2</v>
      </c>
      <c r="Z30">
        <f>BRT_PGx_GNXS_pilot_manuallibrar!Z30/BarcodeSummaryStats!Y$6</f>
        <v>1.6018483782029524E-2</v>
      </c>
      <c r="AA30">
        <f>BRT_PGx_GNXS_pilot_manuallibrar!AA30/BarcodeSummaryStats!Z$6</f>
        <v>1.5572834395879916E-2</v>
      </c>
      <c r="AB30">
        <f>BRT_PGx_GNXS_pilot_manuallibrar!AB30/BarcodeSummaryStats!AA$6</f>
        <v>1.1235690855864153E-2</v>
      </c>
      <c r="AC30">
        <f>BRT_PGx_GNXS_pilot_manuallibrar!AC30/BarcodeSummaryStats!AB$6</f>
        <v>1.1253864395835833E-2</v>
      </c>
      <c r="AD30">
        <f>BRT_PGx_GNXS_pilot_manuallibrar!AD30/BarcodeSummaryStats!AC$6</f>
        <v>1.5186322369728965E-2</v>
      </c>
      <c r="AE30">
        <f>BRT_PGx_GNXS_pilot_manuallibrar!AE30/BarcodeSummaryStats!AD$6</f>
        <v>1.7063978176893965E-2</v>
      </c>
      <c r="AF30">
        <f>BRT_PGx_GNXS_pilot_manuallibrar!AF30/BarcodeSummaryStats!AE$6</f>
        <v>0</v>
      </c>
    </row>
    <row r="31" spans="1:32" x14ac:dyDescent="0.25">
      <c r="A31" t="s">
        <v>90</v>
      </c>
      <c r="B31" t="s">
        <v>91</v>
      </c>
      <c r="C31">
        <f>BRT_PGx_GNXS_pilot_manuallibrar!C31/BarcodeSummaryStats!B$6</f>
        <v>1.7194837715848052E-2</v>
      </c>
      <c r="D31">
        <f>BRT_PGx_GNXS_pilot_manuallibrar!D31/BarcodeSummaryStats!C$6</f>
        <v>1.4314854057913998E-2</v>
      </c>
      <c r="E31">
        <f>BRT_PGx_GNXS_pilot_manuallibrar!E31/BarcodeSummaryStats!D$6</f>
        <v>1.2642931615020425E-2</v>
      </c>
      <c r="F31">
        <f>BRT_PGx_GNXS_pilot_manuallibrar!F31/BarcodeSummaryStats!E$6</f>
        <v>1.1695858649575275E-2</v>
      </c>
      <c r="G31">
        <f>BRT_PGx_GNXS_pilot_manuallibrar!G31/BarcodeSummaryStats!F$6</f>
        <v>8.2519784456519286E-3</v>
      </c>
      <c r="H31">
        <f>BRT_PGx_GNXS_pilot_manuallibrar!H31/BarcodeSummaryStats!G$6</f>
        <v>1.4032260263286645E-2</v>
      </c>
      <c r="I31">
        <f>BRT_PGx_GNXS_pilot_manuallibrar!I31/BarcodeSummaryStats!H$6</f>
        <v>1.9517377543378546E-2</v>
      </c>
      <c r="J31">
        <f>BRT_PGx_GNXS_pilot_manuallibrar!J31/BarcodeSummaryStats!I$6</f>
        <v>1.4601413923552268E-2</v>
      </c>
      <c r="K31">
        <f>BRT_PGx_GNXS_pilot_manuallibrar!K31/BarcodeSummaryStats!J$6</f>
        <v>9.268966831871903E-3</v>
      </c>
      <c r="L31">
        <f>BRT_PGx_GNXS_pilot_manuallibrar!L31/BarcodeSummaryStats!K$6</f>
        <v>8.7557924272347459E-3</v>
      </c>
      <c r="M31">
        <f>BRT_PGx_GNXS_pilot_manuallibrar!M31/BarcodeSummaryStats!L$6</f>
        <v>7.3520380410942079E-3</v>
      </c>
      <c r="N31">
        <f>BRT_PGx_GNXS_pilot_manuallibrar!N31/BarcodeSummaryStats!M$6</f>
        <v>6.1459895549522353E-3</v>
      </c>
      <c r="O31">
        <f>BRT_PGx_GNXS_pilot_manuallibrar!O31/BarcodeSummaryStats!N$6</f>
        <v>9.4815614716463274E-3</v>
      </c>
      <c r="P31">
        <f>BRT_PGx_GNXS_pilot_manuallibrar!P31/BarcodeSummaryStats!O$6</f>
        <v>1.3866229889764119E-2</v>
      </c>
      <c r="Q31">
        <f>BRT_PGx_GNXS_pilot_manuallibrar!Q31/BarcodeSummaryStats!P$6</f>
        <v>1.1105001757691024E-2</v>
      </c>
      <c r="R31">
        <f>BRT_PGx_GNXS_pilot_manuallibrar!R31/BarcodeSummaryStats!Q$6</f>
        <v>1.2060393246407982E-2</v>
      </c>
      <c r="S31">
        <f>BRT_PGx_GNXS_pilot_manuallibrar!S31/BarcodeSummaryStats!R$6</f>
        <v>1.1126334976695252E-2</v>
      </c>
      <c r="T31">
        <f>BRT_PGx_GNXS_pilot_manuallibrar!T31/BarcodeSummaryStats!S$6</f>
        <v>6.0902646389211007E-3</v>
      </c>
      <c r="U31">
        <f>BRT_PGx_GNXS_pilot_manuallibrar!U31/BarcodeSummaryStats!T$6</f>
        <v>4.7383977816375655E-3</v>
      </c>
      <c r="V31">
        <f>BRT_PGx_GNXS_pilot_manuallibrar!V31/BarcodeSummaryStats!U$6</f>
        <v>3.8605908944139488E-3</v>
      </c>
      <c r="W31">
        <f>BRT_PGx_GNXS_pilot_manuallibrar!W31/BarcodeSummaryStats!V$6</f>
        <v>6.4220622125323928E-3</v>
      </c>
      <c r="X31">
        <f>BRT_PGx_GNXS_pilot_manuallibrar!X31/BarcodeSummaryStats!W$6</f>
        <v>1.2647123721160522E-2</v>
      </c>
      <c r="Y31">
        <f>BRT_PGx_GNXS_pilot_manuallibrar!Y31/BarcodeSummaryStats!X$6</f>
        <v>1.4000486510729842E-2</v>
      </c>
      <c r="Z31">
        <f>BRT_PGx_GNXS_pilot_manuallibrar!Z31/BarcodeSummaryStats!Y$6</f>
        <v>1.2654006705134847E-2</v>
      </c>
      <c r="AA31">
        <f>BRT_PGx_GNXS_pilot_manuallibrar!AA31/BarcodeSummaryStats!Z$6</f>
        <v>9.0991034352998837E-3</v>
      </c>
      <c r="AB31">
        <f>BRT_PGx_GNXS_pilot_manuallibrar!AB31/BarcodeSummaryStats!AA$6</f>
        <v>5.8706190799039069E-3</v>
      </c>
      <c r="AC31">
        <f>BRT_PGx_GNXS_pilot_manuallibrar!AC31/BarcodeSummaryStats!AB$6</f>
        <v>6.7188511525153854E-3</v>
      </c>
      <c r="AD31">
        <f>BRT_PGx_GNXS_pilot_manuallibrar!AD31/BarcodeSummaryStats!AC$6</f>
        <v>1.1659939980498395E-2</v>
      </c>
      <c r="AE31">
        <f>BRT_PGx_GNXS_pilot_manuallibrar!AE31/BarcodeSummaryStats!AD$6</f>
        <v>1.9690108763292094E-2</v>
      </c>
      <c r="AF31">
        <f>BRT_PGx_GNXS_pilot_manuallibrar!AF31/BarcodeSummaryStats!AE$6</f>
        <v>0</v>
      </c>
    </row>
    <row r="32" spans="1:32" x14ac:dyDescent="0.25">
      <c r="A32" t="s">
        <v>92</v>
      </c>
      <c r="B32" t="s">
        <v>93</v>
      </c>
      <c r="C32">
        <f>BRT_PGx_GNXS_pilot_manuallibrar!C32/BarcodeSummaryStats!B$6</f>
        <v>8.633009489009795E-3</v>
      </c>
      <c r="D32">
        <f>BRT_PGx_GNXS_pilot_manuallibrar!D32/BarcodeSummaryStats!C$6</f>
        <v>7.7987853862861714E-3</v>
      </c>
      <c r="E32">
        <f>BRT_PGx_GNXS_pilot_manuallibrar!E32/BarcodeSummaryStats!D$6</f>
        <v>7.781974806433418E-3</v>
      </c>
      <c r="F32">
        <f>BRT_PGx_GNXS_pilot_manuallibrar!F32/BarcodeSummaryStats!E$6</f>
        <v>7.566274353434892E-3</v>
      </c>
      <c r="G32">
        <f>BRT_PGx_GNXS_pilot_manuallibrar!G32/BarcodeSummaryStats!F$6</f>
        <v>8.2050068014940733E-3</v>
      </c>
      <c r="H32">
        <f>BRT_PGx_GNXS_pilot_manuallibrar!H32/BarcodeSummaryStats!G$6</f>
        <v>1.1587520618970512E-2</v>
      </c>
      <c r="I32">
        <f>BRT_PGx_GNXS_pilot_manuallibrar!I32/BarcodeSummaryStats!H$6</f>
        <v>1.1691110227979817E-2</v>
      </c>
      <c r="J32">
        <f>BRT_PGx_GNXS_pilot_manuallibrar!J32/BarcodeSummaryStats!I$6</f>
        <v>8.2678580598777793E-3</v>
      </c>
      <c r="K32">
        <f>BRT_PGx_GNXS_pilot_manuallibrar!K32/BarcodeSummaryStats!J$6</f>
        <v>7.1308298386071924E-3</v>
      </c>
      <c r="L32">
        <f>BRT_PGx_GNXS_pilot_manuallibrar!L32/BarcodeSummaryStats!K$6</f>
        <v>6.1837421688702692E-3</v>
      </c>
      <c r="M32">
        <f>BRT_PGx_GNXS_pilot_manuallibrar!M32/BarcodeSummaryStats!L$6</f>
        <v>7.8608903160148087E-3</v>
      </c>
      <c r="N32">
        <f>BRT_PGx_GNXS_pilot_manuallibrar!N32/BarcodeSummaryStats!M$6</f>
        <v>8.4679149929353676E-3</v>
      </c>
      <c r="O32">
        <f>BRT_PGx_GNXS_pilot_manuallibrar!O32/BarcodeSummaryStats!N$6</f>
        <v>1.1194419049839553E-2</v>
      </c>
      <c r="P32">
        <f>BRT_PGx_GNXS_pilot_manuallibrar!P32/BarcodeSummaryStats!O$6</f>
        <v>1.1139966164157715E-2</v>
      </c>
      <c r="Q32">
        <f>BRT_PGx_GNXS_pilot_manuallibrar!Q32/BarcodeSummaryStats!P$6</f>
        <v>7.959185513020434E-3</v>
      </c>
      <c r="R32">
        <f>BRT_PGx_GNXS_pilot_manuallibrar!R32/BarcodeSummaryStats!Q$6</f>
        <v>1.919736200291526E-3</v>
      </c>
      <c r="S32">
        <f>BRT_PGx_GNXS_pilot_manuallibrar!S32/BarcodeSummaryStats!R$6</f>
        <v>1.1216047041744654E-2</v>
      </c>
      <c r="T32">
        <f>BRT_PGx_GNXS_pilot_manuallibrar!T32/BarcodeSummaryStats!S$6</f>
        <v>1.0454985121111746E-2</v>
      </c>
      <c r="U32">
        <f>BRT_PGx_GNXS_pilot_manuallibrar!U32/BarcodeSummaryStats!T$6</f>
        <v>7.835115946003595E-3</v>
      </c>
      <c r="V32">
        <f>BRT_PGx_GNXS_pilot_manuallibrar!V32/BarcodeSummaryStats!U$6</f>
        <v>6.8957862447529871E-3</v>
      </c>
      <c r="W32">
        <f>BRT_PGx_GNXS_pilot_manuallibrar!W32/BarcodeSummaryStats!V$6</f>
        <v>8.6252235195119382E-3</v>
      </c>
      <c r="X32">
        <f>BRT_PGx_GNXS_pilot_manuallibrar!X32/BarcodeSummaryStats!W$6</f>
        <v>1.1288230640482635E-2</v>
      </c>
      <c r="Y32">
        <f>BRT_PGx_GNXS_pilot_manuallibrar!Y32/BarcodeSummaryStats!X$6</f>
        <v>8.2174702962394246E-3</v>
      </c>
      <c r="Z32">
        <f>BRT_PGx_GNXS_pilot_manuallibrar!Z32/BarcodeSummaryStats!Y$6</f>
        <v>1.0409037044976806E-2</v>
      </c>
      <c r="AA32">
        <f>BRT_PGx_GNXS_pilot_manuallibrar!AA32/BarcodeSummaryStats!Z$6</f>
        <v>1.0042049715803429E-2</v>
      </c>
      <c r="AB32">
        <f>BRT_PGx_GNXS_pilot_manuallibrar!AB32/BarcodeSummaryStats!AA$6</f>
        <v>8.1690957757407836E-3</v>
      </c>
      <c r="AC32">
        <f>BRT_PGx_GNXS_pilot_manuallibrar!AC32/BarcodeSummaryStats!AB$6</f>
        <v>6.5210887412338004E-3</v>
      </c>
      <c r="AD32">
        <f>BRT_PGx_GNXS_pilot_manuallibrar!AD32/BarcodeSummaryStats!AC$6</f>
        <v>9.8722928901188722E-3</v>
      </c>
      <c r="AE32">
        <f>BRT_PGx_GNXS_pilot_manuallibrar!AE32/BarcodeSummaryStats!AD$6</f>
        <v>1.2199178893894148E-2</v>
      </c>
      <c r="AF32">
        <f>BRT_PGx_GNXS_pilot_manuallibrar!AF32/BarcodeSummaryStats!AE$6</f>
        <v>0</v>
      </c>
    </row>
    <row r="33" spans="1:32" x14ac:dyDescent="0.25">
      <c r="A33" t="s">
        <v>94</v>
      </c>
      <c r="B33" t="s">
        <v>95</v>
      </c>
      <c r="C33">
        <f>BRT_PGx_GNXS_pilot_manuallibrar!C33/BarcodeSummaryStats!B$6</f>
        <v>7.335320324805575E-3</v>
      </c>
      <c r="D33">
        <f>BRT_PGx_GNXS_pilot_manuallibrar!D33/BarcodeSummaryStats!C$6</f>
        <v>6.4978858316004535E-3</v>
      </c>
      <c r="E33">
        <f>BRT_PGx_GNXS_pilot_manuallibrar!E33/BarcodeSummaryStats!D$6</f>
        <v>6.5017861110636338E-3</v>
      </c>
      <c r="F33">
        <f>BRT_PGx_GNXS_pilot_manuallibrar!F33/BarcodeSummaryStats!E$6</f>
        <v>6.6674728643659528E-3</v>
      </c>
      <c r="G33">
        <f>BRT_PGx_GNXS_pilot_manuallibrar!G33/BarcodeSummaryStats!F$6</f>
        <v>7.8517800374270069E-3</v>
      </c>
      <c r="H33">
        <f>BRT_PGx_GNXS_pilot_manuallibrar!H33/BarcodeSummaryStats!G$6</f>
        <v>1.0051606121240304E-2</v>
      </c>
      <c r="I33">
        <f>BRT_PGx_GNXS_pilot_manuallibrar!I33/BarcodeSummaryStats!H$6</f>
        <v>1.0728461931851467E-2</v>
      </c>
      <c r="J33">
        <f>BRT_PGx_GNXS_pilot_manuallibrar!J33/BarcodeSummaryStats!I$6</f>
        <v>7.8056796590150468E-3</v>
      </c>
      <c r="K33">
        <f>BRT_PGx_GNXS_pilot_manuallibrar!K33/BarcodeSummaryStats!J$6</f>
        <v>6.8051849027830728E-3</v>
      </c>
      <c r="L33">
        <f>BRT_PGx_GNXS_pilot_manuallibrar!L33/BarcodeSummaryStats!K$6</f>
        <v>6.3035521733921301E-3</v>
      </c>
      <c r="M33">
        <f>BRT_PGx_GNXS_pilot_manuallibrar!M33/BarcodeSummaryStats!L$6</f>
        <v>6.9738106796589719E-3</v>
      </c>
      <c r="N33">
        <f>BRT_PGx_GNXS_pilot_manuallibrar!N33/BarcodeSummaryStats!M$6</f>
        <v>7.9663983874312221E-3</v>
      </c>
      <c r="O33">
        <f>BRT_PGx_GNXS_pilot_manuallibrar!O33/BarcodeSummaryStats!N$6</f>
        <v>1.015341068291376E-2</v>
      </c>
      <c r="P33">
        <f>BRT_PGx_GNXS_pilot_manuallibrar!P33/BarcodeSummaryStats!O$6</f>
        <v>1.0482645661145892E-2</v>
      </c>
      <c r="Q33">
        <f>BRT_PGx_GNXS_pilot_manuallibrar!Q33/BarcodeSummaryStats!P$6</f>
        <v>7.2020263022687736E-3</v>
      </c>
      <c r="R33">
        <f>BRT_PGx_GNXS_pilot_manuallibrar!R33/BarcodeSummaryStats!Q$6</f>
        <v>5.913243897777613E-3</v>
      </c>
      <c r="S33">
        <f>BRT_PGx_GNXS_pilot_manuallibrar!S33/BarcodeSummaryStats!R$6</f>
        <v>1.0229214326201224E-2</v>
      </c>
      <c r="T33">
        <f>BRT_PGx_GNXS_pilot_manuallibrar!T33/BarcodeSummaryStats!S$6</f>
        <v>9.1141281933201281E-3</v>
      </c>
      <c r="U33">
        <f>BRT_PGx_GNXS_pilot_manuallibrar!U33/BarcodeSummaryStats!T$6</f>
        <v>6.9742816223298896E-3</v>
      </c>
      <c r="V33">
        <f>BRT_PGx_GNXS_pilot_manuallibrar!V33/BarcodeSummaryStats!U$6</f>
        <v>6.028010978366161E-3</v>
      </c>
      <c r="W33">
        <f>BRT_PGx_GNXS_pilot_manuallibrar!W33/BarcodeSummaryStats!V$6</f>
        <v>8.0151467339854843E-3</v>
      </c>
      <c r="X33">
        <f>BRT_PGx_GNXS_pilot_manuallibrar!X33/BarcodeSummaryStats!W$6</f>
        <v>1.0898053419297896E-2</v>
      </c>
      <c r="Y33">
        <f>BRT_PGx_GNXS_pilot_manuallibrar!Y33/BarcodeSummaryStats!X$6</f>
        <v>7.5162106895529423E-3</v>
      </c>
      <c r="Z33">
        <f>BRT_PGx_GNXS_pilot_manuallibrar!Z33/BarcodeSummaryStats!Y$6</f>
        <v>9.9445605635647971E-3</v>
      </c>
      <c r="AA33">
        <f>BRT_PGx_GNXS_pilot_manuallibrar!AA33/BarcodeSummaryStats!Z$6</f>
        <v>8.3639991423783248E-3</v>
      </c>
      <c r="AB33">
        <f>BRT_PGx_GNXS_pilot_manuallibrar!AB33/BarcodeSummaryStats!AA$6</f>
        <v>7.1482037394824611E-3</v>
      </c>
      <c r="AC33">
        <f>BRT_PGx_GNXS_pilot_manuallibrar!AC33/BarcodeSummaryStats!AB$6</f>
        <v>6.6934969972228748E-3</v>
      </c>
      <c r="AD33">
        <f>BRT_PGx_GNXS_pilot_manuallibrar!AD33/BarcodeSummaryStats!AC$6</f>
        <v>8.876701262555341E-3</v>
      </c>
      <c r="AE33">
        <f>BRT_PGx_GNXS_pilot_manuallibrar!AE33/BarcodeSummaryStats!AD$6</f>
        <v>1.0751089002735716E-2</v>
      </c>
      <c r="AF33">
        <f>BRT_PGx_GNXS_pilot_manuallibrar!AF33/BarcodeSummaryStats!AE$6</f>
        <v>0</v>
      </c>
    </row>
    <row r="34" spans="1:32" x14ac:dyDescent="0.25">
      <c r="A34" t="s">
        <v>96</v>
      </c>
      <c r="B34" t="s">
        <v>97</v>
      </c>
      <c r="C34">
        <f>BRT_PGx_GNXS_pilot_manuallibrar!C34/BarcodeSummaryStats!B$6</f>
        <v>1.1509462544967394E-2</v>
      </c>
      <c r="D34">
        <f>BRT_PGx_GNXS_pilot_manuallibrar!D34/BarcodeSummaryStats!C$6</f>
        <v>1.051464049219295E-2</v>
      </c>
      <c r="E34">
        <f>BRT_PGx_GNXS_pilot_manuallibrar!E34/BarcodeSummaryStats!D$6</f>
        <v>1.0120156562462611E-2</v>
      </c>
      <c r="F34">
        <f>BRT_PGx_GNXS_pilot_manuallibrar!F34/BarcodeSummaryStats!E$6</f>
        <v>9.9096949631164548E-3</v>
      </c>
      <c r="G34">
        <f>BRT_PGx_GNXS_pilot_manuallibrar!G34/BarcodeSummaryStats!F$6</f>
        <v>1.1940191944926687E-2</v>
      </c>
      <c r="H34">
        <f>BRT_PGx_GNXS_pilot_manuallibrar!H34/BarcodeSummaryStats!G$6</f>
        <v>1.5134968107810898E-2</v>
      </c>
      <c r="I34">
        <f>BRT_PGx_GNXS_pilot_manuallibrar!I34/BarcodeSummaryStats!H$6</f>
        <v>1.6024610863676018E-2</v>
      </c>
      <c r="J34">
        <f>BRT_PGx_GNXS_pilot_manuallibrar!J34/BarcodeSummaryStats!I$6</f>
        <v>1.1888255533302522E-2</v>
      </c>
      <c r="K34">
        <f>BRT_PGx_GNXS_pilot_manuallibrar!K34/BarcodeSummaryStats!J$6</f>
        <v>1.0457173719659422E-2</v>
      </c>
      <c r="L34">
        <f>BRT_PGx_GNXS_pilot_manuallibrar!L34/BarcodeSummaryStats!K$6</f>
        <v>8.9683585642896628E-3</v>
      </c>
      <c r="M34">
        <f>BRT_PGx_GNXS_pilot_manuallibrar!M34/BarcodeSummaryStats!L$6</f>
        <v>1.0553323234272858E-2</v>
      </c>
      <c r="N34">
        <f>BRT_PGx_GNXS_pilot_manuallibrar!N34/BarcodeSummaryStats!M$6</f>
        <v>1.1862796630194194E-2</v>
      </c>
      <c r="O34">
        <f>BRT_PGx_GNXS_pilot_manuallibrar!O34/BarcodeSummaryStats!N$6</f>
        <v>1.5378904548327126E-2</v>
      </c>
      <c r="P34">
        <f>BRT_PGx_GNXS_pilot_manuallibrar!P34/BarcodeSummaryStats!O$6</f>
        <v>1.6058016616200255E-2</v>
      </c>
      <c r="Q34">
        <f>BRT_PGx_GNXS_pilot_manuallibrar!Q34/BarcodeSummaryStats!P$6</f>
        <v>1.1402457161914892E-2</v>
      </c>
      <c r="R34">
        <f>BRT_PGx_GNXS_pilot_manuallibrar!R34/BarcodeSummaryStats!Q$6</f>
        <v>1.3917374325739014E-2</v>
      </c>
      <c r="S34">
        <f>BRT_PGx_GNXS_pilot_manuallibrar!S34/BarcodeSummaryStats!R$6</f>
        <v>1.4366163871320276E-2</v>
      </c>
      <c r="T34">
        <f>BRT_PGx_GNXS_pilot_manuallibrar!T34/BarcodeSummaryStats!S$6</f>
        <v>1.320512891645814E-2</v>
      </c>
      <c r="U34">
        <f>BRT_PGx_GNXS_pilot_manuallibrar!U34/BarcodeSummaryStats!T$6</f>
        <v>1.0476658439223574E-2</v>
      </c>
      <c r="V34">
        <f>BRT_PGx_GNXS_pilot_manuallibrar!V34/BarcodeSummaryStats!U$6</f>
        <v>9.4405876654827248E-3</v>
      </c>
      <c r="W34">
        <f>BRT_PGx_GNXS_pilot_manuallibrar!W34/BarcodeSummaryStats!V$6</f>
        <v>1.2341145758627613E-2</v>
      </c>
      <c r="X34">
        <f>BRT_PGx_GNXS_pilot_manuallibrar!X34/BarcodeSummaryStats!W$6</f>
        <v>1.5531744280540112E-2</v>
      </c>
      <c r="Y34">
        <f>BRT_PGx_GNXS_pilot_manuallibrar!Y34/BarcodeSummaryStats!X$6</f>
        <v>1.0777352925525849E-2</v>
      </c>
      <c r="Z34">
        <f>BRT_PGx_GNXS_pilot_manuallibrar!Z34/BarcodeSummaryStats!Y$6</f>
        <v>1.461314468442396E-2</v>
      </c>
      <c r="AA34">
        <f>BRT_PGx_GNXS_pilot_manuallibrar!AA34/BarcodeSummaryStats!Z$6</f>
        <v>1.302622309540166E-2</v>
      </c>
      <c r="AB34">
        <f>BRT_PGx_GNXS_pilot_manuallibrar!AB34/BarcodeSummaryStats!AA$6</f>
        <v>1.0581222640681273E-2</v>
      </c>
      <c r="AC34">
        <f>BRT_PGx_GNXS_pilot_manuallibrar!AC34/BarcodeSummaryStats!AB$6</f>
        <v>9.2677888979224802E-3</v>
      </c>
      <c r="AD34">
        <f>BRT_PGx_GNXS_pilot_manuallibrar!AD34/BarcodeSummaryStats!AC$6</f>
        <v>1.1928165934041661E-2</v>
      </c>
      <c r="AE34">
        <f>BRT_PGx_GNXS_pilot_manuallibrar!AE34/BarcodeSummaryStats!AD$6</f>
        <v>1.4950549687095171E-2</v>
      </c>
      <c r="AF34">
        <f>BRT_PGx_GNXS_pilot_manuallibrar!AF34/BarcodeSummaryStats!AE$6</f>
        <v>0</v>
      </c>
    </row>
    <row r="35" spans="1:32" x14ac:dyDescent="0.25">
      <c r="A35" t="s">
        <v>98</v>
      </c>
      <c r="B35" t="s">
        <v>99</v>
      </c>
      <c r="C35">
        <f>BRT_PGx_GNXS_pilot_manuallibrar!C35/BarcodeSummaryStats!B$6</f>
        <v>1.1013018870335118E-2</v>
      </c>
      <c r="D35">
        <f>BRT_PGx_GNXS_pilot_manuallibrar!D35/BarcodeSummaryStats!C$6</f>
        <v>1.0179084444415058E-2</v>
      </c>
      <c r="E35">
        <f>BRT_PGx_GNXS_pilot_manuallibrar!E35/BarcodeSummaryStats!D$6</f>
        <v>9.9868391816363856E-3</v>
      </c>
      <c r="F35">
        <f>BRT_PGx_GNXS_pilot_manuallibrar!F35/BarcodeSummaryStats!E$6</f>
        <v>1.0007746034651249E-2</v>
      </c>
      <c r="G35">
        <f>BRT_PGx_GNXS_pilot_manuallibrar!G35/BarcodeSummaryStats!F$6</f>
        <v>1.1504295087141795E-2</v>
      </c>
      <c r="H35">
        <f>BRT_PGx_GNXS_pilot_manuallibrar!H35/BarcodeSummaryStats!G$6</f>
        <v>1.506074738750638E-2</v>
      </c>
      <c r="I35">
        <f>BRT_PGx_GNXS_pilot_manuallibrar!I35/BarcodeSummaryStats!H$6</f>
        <v>1.5565452959272695E-2</v>
      </c>
      <c r="J35">
        <f>BRT_PGx_GNXS_pilot_manuallibrar!J35/BarcodeSummaryStats!I$6</f>
        <v>1.1353326828600284E-2</v>
      </c>
      <c r="K35">
        <f>BRT_PGx_GNXS_pilot_manuallibrar!K35/BarcodeSummaryStats!J$6</f>
        <v>1.0471470326598042E-2</v>
      </c>
      <c r="L35">
        <f>BRT_PGx_GNXS_pilot_manuallibrar!L35/BarcodeSummaryStats!K$6</f>
        <v>9.9886760221532568E-3</v>
      </c>
      <c r="M35">
        <f>BRT_PGx_GNXS_pilot_manuallibrar!M35/BarcodeSummaryStats!L$6</f>
        <v>1.0797026431073912E-2</v>
      </c>
      <c r="N35">
        <f>BRT_PGx_GNXS_pilot_manuallibrar!N35/BarcodeSummaryStats!M$6</f>
        <v>1.2422180536333432E-2</v>
      </c>
      <c r="O35">
        <f>BRT_PGx_GNXS_pilot_manuallibrar!O35/BarcodeSummaryStats!N$6</f>
        <v>1.5916792957956762E-2</v>
      </c>
      <c r="P35">
        <f>BRT_PGx_GNXS_pilot_manuallibrar!P35/BarcodeSummaryStats!O$6</f>
        <v>1.5633452225730326E-2</v>
      </c>
      <c r="Q35">
        <f>BRT_PGx_GNXS_pilot_manuallibrar!Q35/BarcodeSummaryStats!P$6</f>
        <v>1.1198144359013651E-2</v>
      </c>
      <c r="R35">
        <f>BRT_PGx_GNXS_pilot_manuallibrar!R35/BarcodeSummaryStats!Q$6</f>
        <v>1.3315495665617896E-2</v>
      </c>
      <c r="S35">
        <f>BRT_PGx_GNXS_pilot_manuallibrar!S35/BarcodeSummaryStats!R$6</f>
        <v>1.4249945968869913E-2</v>
      </c>
      <c r="T35">
        <f>BRT_PGx_GNXS_pilot_manuallibrar!T35/BarcodeSummaryStats!S$6</f>
        <v>1.3930116386381333E-2</v>
      </c>
      <c r="U35">
        <f>BRT_PGx_GNXS_pilot_manuallibrar!U35/BarcodeSummaryStats!T$6</f>
        <v>1.0855654081725934E-2</v>
      </c>
      <c r="V35">
        <f>BRT_PGx_GNXS_pilot_manuallibrar!V35/BarcodeSummaryStats!U$6</f>
        <v>1.0146916370681304E-2</v>
      </c>
      <c r="W35">
        <f>BRT_PGx_GNXS_pilot_manuallibrar!W35/BarcodeSummaryStats!V$6</f>
        <v>1.2792487831932452E-2</v>
      </c>
      <c r="X35">
        <f>BRT_PGx_GNXS_pilot_manuallibrar!X35/BarcodeSummaryStats!W$6</f>
        <v>1.5090440388993235E-2</v>
      </c>
      <c r="Y35">
        <f>BRT_PGx_GNXS_pilot_manuallibrar!Y35/BarcodeSummaryStats!X$6</f>
        <v>1.1222054139522155E-2</v>
      </c>
      <c r="Z35">
        <f>BRT_PGx_GNXS_pilot_manuallibrar!Z35/BarcodeSummaryStats!Y$6</f>
        <v>1.3818175322007253E-2</v>
      </c>
      <c r="AA35">
        <f>BRT_PGx_GNXS_pilot_manuallibrar!AA35/BarcodeSummaryStats!Z$6</f>
        <v>1.4015113394212804E-2</v>
      </c>
      <c r="AB35">
        <f>BRT_PGx_GNXS_pilot_manuallibrar!AB35/BarcodeSummaryStats!AA$6</f>
        <v>1.0812441950236902E-2</v>
      </c>
      <c r="AC35">
        <f>BRT_PGx_GNXS_pilot_manuallibrar!AC35/BarcodeSummaryStats!AB$6</f>
        <v>1.0079121867282829E-2</v>
      </c>
      <c r="AD35">
        <f>BRT_PGx_GNXS_pilot_manuallibrar!AD35/BarcodeSummaryStats!AC$6</f>
        <v>1.3125715926626001E-2</v>
      </c>
      <c r="AE35">
        <f>BRT_PGx_GNXS_pilot_manuallibrar!AE35/BarcodeSummaryStats!AD$6</f>
        <v>1.516580629253764E-2</v>
      </c>
      <c r="AF35">
        <f>BRT_PGx_GNXS_pilot_manuallibrar!AF35/BarcodeSummaryStats!AE$6</f>
        <v>0</v>
      </c>
    </row>
    <row r="36" spans="1:32" x14ac:dyDescent="0.25">
      <c r="A36" t="s">
        <v>100</v>
      </c>
      <c r="B36" t="s">
        <v>101</v>
      </c>
      <c r="C36">
        <f>BRT_PGx_GNXS_pilot_manuallibrar!C36/BarcodeSummaryStats!B$6</f>
        <v>9.7938116105764413E-3</v>
      </c>
      <c r="D36">
        <f>BRT_PGx_GNXS_pilot_manuallibrar!D36/BarcodeSummaryStats!C$6</f>
        <v>9.1872931701946891E-3</v>
      </c>
      <c r="E36">
        <f>BRT_PGx_GNXS_pilot_manuallibrar!E36/BarcodeSummaryStats!D$6</f>
        <v>8.5323123728784592E-3</v>
      </c>
      <c r="F36">
        <f>BRT_PGx_GNXS_pilot_manuallibrar!F36/BarcodeSummaryStats!E$6</f>
        <v>8.8082545928756095E-3</v>
      </c>
      <c r="G36">
        <f>BRT_PGx_GNXS_pilot_manuallibrar!G36/BarcodeSummaryStats!F$6</f>
        <v>1.0012475668688327E-2</v>
      </c>
      <c r="H36">
        <f>BRT_PGx_GNXS_pilot_manuallibrar!H36/BarcodeSummaryStats!G$6</f>
        <v>1.3176449916918234E-2</v>
      </c>
      <c r="I36">
        <f>BRT_PGx_GNXS_pilot_manuallibrar!I36/BarcodeSummaryStats!H$6</f>
        <v>1.3917234412776622E-2</v>
      </c>
      <c r="J36">
        <f>BRT_PGx_GNXS_pilot_manuallibrar!J36/BarcodeSummaryStats!I$6</f>
        <v>9.9753504852873216E-3</v>
      </c>
      <c r="K36">
        <f>BRT_PGx_GNXS_pilot_manuallibrar!K36/BarcodeSummaryStats!J$6</f>
        <v>8.9750921336891592E-3</v>
      </c>
      <c r="L36">
        <f>BRT_PGx_GNXS_pilot_manuallibrar!L36/BarcodeSummaryStats!K$6</f>
        <v>9.3934908383994931E-3</v>
      </c>
      <c r="M36">
        <f>BRT_PGx_GNXS_pilot_manuallibrar!M36/BarcodeSummaryStats!L$6</f>
        <v>9.0404137885319123E-3</v>
      </c>
      <c r="N36">
        <f>BRT_PGx_GNXS_pilot_manuallibrar!N36/BarcodeSummaryStats!M$6</f>
        <v>1.0018276422450585E-2</v>
      </c>
      <c r="O36">
        <f>BRT_PGx_GNXS_pilot_manuallibrar!O36/BarcodeSummaryStats!N$6</f>
        <v>1.297476832962129E-2</v>
      </c>
      <c r="P36">
        <f>BRT_PGx_GNXS_pilot_manuallibrar!P36/BarcodeSummaryStats!O$6</f>
        <v>1.4271397937522225E-2</v>
      </c>
      <c r="Q36">
        <f>BRT_PGx_GNXS_pilot_manuallibrar!Q36/BarcodeSummaryStats!P$6</f>
        <v>9.2691911316225145E-3</v>
      </c>
      <c r="R36">
        <f>BRT_PGx_GNXS_pilot_manuallibrar!R36/BarcodeSummaryStats!Q$6</f>
        <v>9.1850677042179998E-3</v>
      </c>
      <c r="S36">
        <f>BRT_PGx_GNXS_pilot_manuallibrar!S36/BarcodeSummaryStats!R$6</f>
        <v>1.2885914798005129E-2</v>
      </c>
      <c r="T36">
        <f>BRT_PGx_GNXS_pilot_manuallibrar!T36/BarcodeSummaryStats!S$6</f>
        <v>1.3206978374289576E-2</v>
      </c>
      <c r="U36">
        <f>BRT_PGx_GNXS_pilot_manuallibrar!U36/BarcodeSummaryStats!T$6</f>
        <v>9.5244080811774379E-3</v>
      </c>
      <c r="V36">
        <f>BRT_PGx_GNXS_pilot_manuallibrar!V36/BarcodeSummaryStats!U$6</f>
        <v>9.2993219244430093E-3</v>
      </c>
      <c r="W36">
        <f>BRT_PGx_GNXS_pilot_manuallibrar!W36/BarcodeSummaryStats!V$6</f>
        <v>1.1799917763944271E-2</v>
      </c>
      <c r="X36">
        <f>BRT_PGx_GNXS_pilot_manuallibrar!X36/BarcodeSummaryStats!W$6</f>
        <v>1.4767535102495519E-2</v>
      </c>
      <c r="Y36">
        <f>BRT_PGx_GNXS_pilot_manuallibrar!Y36/BarcodeSummaryStats!X$6</f>
        <v>9.9962751522246467E-3</v>
      </c>
      <c r="Z36">
        <f>BRT_PGx_GNXS_pilot_manuallibrar!Z36/BarcodeSummaryStats!Y$6</f>
        <v>1.2746306518748772E-2</v>
      </c>
      <c r="AA36">
        <f>BRT_PGx_GNXS_pilot_manuallibrar!AA36/BarcodeSummaryStats!Z$6</f>
        <v>1.2975903456302862E-2</v>
      </c>
      <c r="AB36">
        <f>BRT_PGx_GNXS_pilot_manuallibrar!AB36/BarcodeSummaryStats!AA$6</f>
        <v>9.4094502075095336E-3</v>
      </c>
      <c r="AC36">
        <f>BRT_PGx_GNXS_pilot_manuallibrar!AC36/BarcodeSummaryStats!AB$6</f>
        <v>9.3201874855270029E-3</v>
      </c>
      <c r="AD36">
        <f>BRT_PGx_GNXS_pilot_manuallibrar!AD36/BarcodeSummaryStats!AC$6</f>
        <v>1.1765652562188976E-2</v>
      </c>
      <c r="AE36">
        <f>BRT_PGx_GNXS_pilot_manuallibrar!AE36/BarcodeSummaryStats!AD$6</f>
        <v>1.4171712151039689E-2</v>
      </c>
      <c r="AF36">
        <f>BRT_PGx_GNXS_pilot_manuallibrar!AF36/BarcodeSummaryStats!AE$6</f>
        <v>0.16666666666666666</v>
      </c>
    </row>
    <row r="37" spans="1:32" x14ac:dyDescent="0.25">
      <c r="A37" t="s">
        <v>102</v>
      </c>
      <c r="B37" t="s">
        <v>103</v>
      </c>
      <c r="C37">
        <f>BRT_PGx_GNXS_pilot_manuallibrar!C37/BarcodeSummaryStats!B$6</f>
        <v>7.3207190402575671E-3</v>
      </c>
      <c r="D37">
        <f>BRT_PGx_GNXS_pilot_manuallibrar!D37/BarcodeSummaryStats!C$6</f>
        <v>6.8499717339486847E-3</v>
      </c>
      <c r="E37">
        <f>BRT_PGx_GNXS_pilot_manuallibrar!E37/BarcodeSummaryStats!D$6</f>
        <v>6.8983198591621511E-3</v>
      </c>
      <c r="F37">
        <f>BRT_PGx_GNXS_pilot_manuallibrar!F37/BarcodeSummaryStats!E$6</f>
        <v>6.7851341502077047E-3</v>
      </c>
      <c r="G37">
        <f>BRT_PGx_GNXS_pilot_manuallibrar!G37/BarcodeSummaryStats!F$6</f>
        <v>7.5755867697788202E-3</v>
      </c>
      <c r="H37">
        <f>BRT_PGx_GNXS_pilot_manuallibrar!H37/BarcodeSummaryStats!G$6</f>
        <v>1.036212137965716E-2</v>
      </c>
      <c r="I37">
        <f>BRT_PGx_GNXS_pilot_manuallibrar!I37/BarcodeSummaryStats!H$6</f>
        <v>1.0793377359715386E-2</v>
      </c>
      <c r="J37">
        <f>BRT_PGx_GNXS_pilot_manuallibrar!J37/BarcodeSummaryStats!I$6</f>
        <v>7.3841558397096836E-3</v>
      </c>
      <c r="K37">
        <f>BRT_PGx_GNXS_pilot_manuallibrar!K37/BarcodeSummaryStats!J$6</f>
        <v>6.6193290125810137E-3</v>
      </c>
      <c r="L37">
        <f>BRT_PGx_GNXS_pilot_manuallibrar!L37/BarcodeSummaryStats!K$6</f>
        <v>6.3905110476418685E-3</v>
      </c>
      <c r="M37">
        <f>BRT_PGx_GNXS_pilot_manuallibrar!M37/BarcodeSummaryStats!L$6</f>
        <v>6.8568331451944655E-3</v>
      </c>
      <c r="N37">
        <f>BRT_PGx_GNXS_pilot_manuallibrar!N37/BarcodeSummaryStats!M$6</f>
        <v>7.7855630729465547E-3</v>
      </c>
      <c r="O37">
        <f>BRT_PGx_GNXS_pilot_manuallibrar!O37/BarcodeSummaryStats!N$6</f>
        <v>1.0580858126307652E-2</v>
      </c>
      <c r="P37">
        <f>BRT_PGx_GNXS_pilot_manuallibrar!P37/BarcodeSummaryStats!O$6</f>
        <v>1.0928761543517849E-2</v>
      </c>
      <c r="Q37">
        <f>BRT_PGx_GNXS_pilot_manuallibrar!Q37/BarcodeSummaryStats!P$6</f>
        <v>8.8395333255213739E-3</v>
      </c>
      <c r="R37">
        <f>BRT_PGx_GNXS_pilot_manuallibrar!R37/BarcodeSummaryStats!Q$6</f>
        <v>9.7413062763678469E-3</v>
      </c>
      <c r="S37">
        <f>BRT_PGx_GNXS_pilot_manuallibrar!S37/BarcodeSummaryStats!R$6</f>
        <v>9.9131831879590102E-3</v>
      </c>
      <c r="T37">
        <f>BRT_PGx_GNXS_pilot_manuallibrar!T37/BarcodeSummaryStats!S$6</f>
        <v>9.4451811451473008E-3</v>
      </c>
      <c r="U37">
        <f>BRT_PGx_GNXS_pilot_manuallibrar!U37/BarcodeSummaryStats!T$6</f>
        <v>7.3361367583874215E-3</v>
      </c>
      <c r="V37">
        <f>BRT_PGx_GNXS_pilot_manuallibrar!V37/BarcodeSummaryStats!U$6</f>
        <v>6.9018404907975461E-3</v>
      </c>
      <c r="W37">
        <f>BRT_PGx_GNXS_pilot_manuallibrar!W37/BarcodeSummaryStats!V$6</f>
        <v>9.0670032607552322E-3</v>
      </c>
      <c r="X37">
        <f>BRT_PGx_GNXS_pilot_manuallibrar!X37/BarcodeSummaryStats!W$6</f>
        <v>1.0962634476597439E-2</v>
      </c>
      <c r="Y37">
        <f>BRT_PGx_GNXS_pilot_manuallibrar!Y37/BarcodeSummaryStats!X$6</f>
        <v>7.3413708960159332E-3</v>
      </c>
      <c r="Z37">
        <f>BRT_PGx_GNXS_pilot_manuallibrar!Z37/BarcodeSummaryStats!Y$6</f>
        <v>1.014404725750457E-2</v>
      </c>
      <c r="AA37">
        <f>BRT_PGx_GNXS_pilot_manuallibrar!AA37/BarcodeSummaryStats!Z$6</f>
        <v>9.440401857013463E-3</v>
      </c>
      <c r="AB37">
        <f>BRT_PGx_GNXS_pilot_manuallibrar!AB37/BarcodeSummaryStats!AA$6</f>
        <v>7.5518577883677091E-3</v>
      </c>
      <c r="AC37">
        <f>BRT_PGx_GNXS_pilot_manuallibrar!AC37/BarcodeSummaryStats!AB$6</f>
        <v>7.0366232321815219E-3</v>
      </c>
      <c r="AD37">
        <f>BRT_PGx_GNXS_pilot_manuallibrar!AD37/BarcodeSummaryStats!AC$6</f>
        <v>8.8309450704803141E-3</v>
      </c>
      <c r="AE37">
        <f>BRT_PGx_GNXS_pilot_manuallibrar!AE37/BarcodeSummaryStats!AD$6</f>
        <v>1.0453643511578849E-2</v>
      </c>
      <c r="AF37">
        <f>BRT_PGx_GNXS_pilot_manuallibrar!AF37/BarcodeSummaryStats!AE$6</f>
        <v>0</v>
      </c>
    </row>
    <row r="38" spans="1:32" x14ac:dyDescent="0.25">
      <c r="A38" t="s">
        <v>104</v>
      </c>
      <c r="B38" t="s">
        <v>105</v>
      </c>
      <c r="C38">
        <f>BRT_PGx_GNXS_pilot_manuallibrar!C38/BarcodeSummaryStats!B$6</f>
        <v>8.4267663447691807E-3</v>
      </c>
      <c r="D38">
        <f>BRT_PGx_GNXS_pilot_manuallibrar!D38/BarcodeSummaryStats!C$6</f>
        <v>7.8979645137082083E-3</v>
      </c>
      <c r="E38">
        <f>BRT_PGx_GNXS_pilot_manuallibrar!E38/BarcodeSummaryStats!D$6</f>
        <v>7.9836600748628365E-3</v>
      </c>
      <c r="F38">
        <f>BRT_PGx_GNXS_pilot_manuallibrar!F38/BarcodeSummaryStats!E$6</f>
        <v>7.7738157881835383E-3</v>
      </c>
      <c r="G38">
        <f>BRT_PGx_GNXS_pilot_manuallibrar!G38/BarcodeSummaryStats!F$6</f>
        <v>8.389135646592865E-3</v>
      </c>
      <c r="H38">
        <f>BRT_PGx_GNXS_pilot_manuallibrar!H38/BarcodeSummaryStats!G$6</f>
        <v>1.1384549669566323E-2</v>
      </c>
      <c r="I38">
        <f>BRT_PGx_GNXS_pilot_manuallibrar!I38/BarcodeSummaryStats!H$6</f>
        <v>1.2465345452990939E-2</v>
      </c>
      <c r="J38">
        <f>BRT_PGx_GNXS_pilot_manuallibrar!J38/BarcodeSummaryStats!I$6</f>
        <v>8.9054930758828456E-3</v>
      </c>
      <c r="K38">
        <f>BRT_PGx_GNXS_pilot_manuallibrar!K38/BarcodeSummaryStats!J$6</f>
        <v>7.5644935824119965E-3</v>
      </c>
      <c r="L38">
        <f>BRT_PGx_GNXS_pilot_manuallibrar!L38/BarcodeSummaryStats!K$6</f>
        <v>6.7711976749129446E-3</v>
      </c>
      <c r="M38">
        <f>BRT_PGx_GNXS_pilot_manuallibrar!M38/BarcodeSummaryStats!L$6</f>
        <v>7.755610534996754E-3</v>
      </c>
      <c r="N38">
        <f>BRT_PGx_GNXS_pilot_manuallibrar!N38/BarcodeSummaryStats!M$6</f>
        <v>8.716262158160978E-3</v>
      </c>
      <c r="O38">
        <f>BRT_PGx_GNXS_pilot_manuallibrar!O38/BarcodeSummaryStats!N$6</f>
        <v>1.1270091563741822E-2</v>
      </c>
      <c r="P38">
        <f>BRT_PGx_GNXS_pilot_manuallibrar!P38/BarcodeSummaryStats!O$6</f>
        <v>1.2157196581933384E-2</v>
      </c>
      <c r="Q38">
        <f>BRT_PGx_GNXS_pilot_manuallibrar!Q38/BarcodeSummaryStats!P$6</f>
        <v>8.5090273208281875E-3</v>
      </c>
      <c r="R38">
        <f>BRT_PGx_GNXS_pilot_manuallibrar!R38/BarcodeSummaryStats!Q$6</f>
        <v>9.0481474403041919E-3</v>
      </c>
      <c r="S38">
        <f>BRT_PGx_GNXS_pilot_manuallibrar!S38/BarcodeSummaryStats!R$6</f>
        <v>1.1309836927932667E-2</v>
      </c>
      <c r="T38">
        <f>BRT_PGx_GNXS_pilot_manuallibrar!T38/BarcodeSummaryStats!S$6</f>
        <v>9.9537820487923968E-3</v>
      </c>
      <c r="U38">
        <f>BRT_PGx_GNXS_pilot_manuallibrar!U38/BarcodeSummaryStats!T$6</f>
        <v>7.4408842977724959E-3</v>
      </c>
      <c r="V38">
        <f>BRT_PGx_GNXS_pilot_manuallibrar!V38/BarcodeSummaryStats!U$6</f>
        <v>6.9966903454956406E-3</v>
      </c>
      <c r="W38">
        <f>BRT_PGx_GNXS_pilot_manuallibrar!W38/BarcodeSummaryStats!V$6</f>
        <v>8.6347858515734826E-3</v>
      </c>
      <c r="X38">
        <f>BRT_PGx_GNXS_pilot_manuallibrar!X38/BarcodeSummaryStats!W$6</f>
        <v>1.1912514194378219E-2</v>
      </c>
      <c r="Y38">
        <f>BRT_PGx_GNXS_pilot_manuallibrar!Y38/BarcodeSummaryStats!X$6</f>
        <v>8.1509551573938233E-3</v>
      </c>
      <c r="Z38">
        <f>BRT_PGx_GNXS_pilot_manuallibrar!Z38/BarcodeSummaryStats!Y$6</f>
        <v>1.0793123366144429E-2</v>
      </c>
      <c r="AA38">
        <f>BRT_PGx_GNXS_pilot_manuallibrar!AA38/BarcodeSummaryStats!Z$6</f>
        <v>9.9107810920674375E-3</v>
      </c>
      <c r="AB38">
        <f>BRT_PGx_GNXS_pilot_manuallibrar!AB38/BarcodeSummaryStats!AA$6</f>
        <v>7.6321967010099193E-3</v>
      </c>
      <c r="AC38">
        <f>BRT_PGx_GNXS_pilot_manuallibrar!AC38/BarcodeSummaryStats!AB$6</f>
        <v>7.1093051440200535E-3</v>
      </c>
      <c r="AD38">
        <f>BRT_PGx_GNXS_pilot_manuallibrar!AD38/BarcodeSummaryStats!AC$6</f>
        <v>9.7571135100679406E-3</v>
      </c>
      <c r="AE38">
        <f>BRT_PGx_GNXS_pilot_manuallibrar!AE38/BarcodeSummaryStats!AD$6</f>
        <v>1.2026973609540173E-2</v>
      </c>
      <c r="AF38">
        <f>BRT_PGx_GNXS_pilot_manuallibrar!AF38/BarcodeSummaryStats!AE$6</f>
        <v>0</v>
      </c>
    </row>
    <row r="39" spans="1:32" x14ac:dyDescent="0.25">
      <c r="A39" t="s">
        <v>106</v>
      </c>
      <c r="B39" t="s">
        <v>107</v>
      </c>
      <c r="C39">
        <f>BRT_PGx_GNXS_pilot_manuallibrar!C39/BarcodeSummaryStats!B$6</f>
        <v>5.9774008618408208E-3</v>
      </c>
      <c r="D39">
        <f>BRT_PGx_GNXS_pilot_manuallibrar!D39/BarcodeSummaryStats!C$6</f>
        <v>3.9936128641940207E-3</v>
      </c>
      <c r="E39">
        <f>BRT_PGx_GNXS_pilot_manuallibrar!E39/BarcodeSummaryStats!D$6</f>
        <v>4.2490642145384316E-3</v>
      </c>
      <c r="F39">
        <f>BRT_PGx_GNXS_pilot_manuallibrar!F39/BarcodeSummaryStats!E$6</f>
        <v>3.8370652660615827E-3</v>
      </c>
      <c r="G39">
        <f>BRT_PGx_GNXS_pilot_manuallibrar!G39/BarcodeSummaryStats!F$6</f>
        <v>2.9423037900480238E-3</v>
      </c>
      <c r="H39">
        <f>BRT_PGx_GNXS_pilot_manuallibrar!H39/BarcodeSummaryStats!G$6</f>
        <v>4.3381253663701373E-3</v>
      </c>
      <c r="I39">
        <f>BRT_PGx_GNXS_pilot_manuallibrar!I39/BarcodeSummaryStats!H$6</f>
        <v>5.5589772495174888E-3</v>
      </c>
      <c r="J39">
        <f>BRT_PGx_GNXS_pilot_manuallibrar!J39/BarcodeSummaryStats!I$6</f>
        <v>4.8764100720655951E-3</v>
      </c>
      <c r="K39">
        <f>BRT_PGx_GNXS_pilot_manuallibrar!K39/BarcodeSummaryStats!J$6</f>
        <v>2.7163553183377812E-3</v>
      </c>
      <c r="L39">
        <f>BRT_PGx_GNXS_pilot_manuallibrar!L39/BarcodeSummaryStats!K$6</f>
        <v>2.8928318833746228E-3</v>
      </c>
      <c r="M39">
        <f>BRT_PGx_GNXS_pilot_manuallibrar!M39/BarcodeSummaryStats!L$6</f>
        <v>3.5756133034650695E-3</v>
      </c>
      <c r="N39">
        <f>BRT_PGx_GNXS_pilot_manuallibrar!N39/BarcodeSummaryStats!M$6</f>
        <v>3.2719136234092522E-3</v>
      </c>
      <c r="O39">
        <f>BRT_PGx_GNXS_pilot_manuallibrar!O39/BarcodeSummaryStats!N$6</f>
        <v>4.3133332924292717E-3</v>
      </c>
      <c r="P39">
        <f>BRT_PGx_GNXS_pilot_manuallibrar!P39/BarcodeSummaryStats!O$6</f>
        <v>5.1572720121550418E-3</v>
      </c>
      <c r="Q39">
        <f>BRT_PGx_GNXS_pilot_manuallibrar!Q39/BarcodeSummaryStats!P$6</f>
        <v>4.8344014686485005E-3</v>
      </c>
      <c r="R39">
        <f>BRT_PGx_GNXS_pilot_manuallibrar!R39/BarcodeSummaryStats!Q$6</f>
        <v>2.7355527727779697E-3</v>
      </c>
      <c r="S39">
        <f>BRT_PGx_GNXS_pilot_manuallibrar!S39/BarcodeSummaryStats!R$6</f>
        <v>5.0177589110586432E-3</v>
      </c>
      <c r="T39">
        <f>BRT_PGx_GNXS_pilot_manuallibrar!T39/BarcodeSummaryStats!S$6</f>
        <v>4.0207213255434165E-3</v>
      </c>
      <c r="U39">
        <f>BRT_PGx_GNXS_pilot_manuallibrar!U39/BarcodeSummaryStats!T$6</f>
        <v>2.9081725934728951E-3</v>
      </c>
      <c r="V39">
        <f>BRT_PGx_GNXS_pilot_manuallibrar!V39/BarcodeSummaryStats!U$6</f>
        <v>2.4176622537939942E-3</v>
      </c>
      <c r="W39">
        <f>BRT_PGx_GNXS_pilot_manuallibrar!W39/BarcodeSummaryStats!V$6</f>
        <v>2.6028667871520507E-3</v>
      </c>
      <c r="X39">
        <f>BRT_PGx_GNXS_pilot_manuallibrar!X39/BarcodeSummaryStats!W$6</f>
        <v>5.2579744151377995E-3</v>
      </c>
      <c r="Y39">
        <f>BRT_PGx_GNXS_pilot_manuallibrar!Y39/BarcodeSummaryStats!X$6</f>
        <v>4.5971463105002695E-3</v>
      </c>
      <c r="Z39">
        <f>BRT_PGx_GNXS_pilot_manuallibrar!Z39/BarcodeSummaryStats!Y$6</f>
        <v>4.6120132673538533E-3</v>
      </c>
      <c r="AA39">
        <f>BRT_PGx_GNXS_pilot_manuallibrar!AA39/BarcodeSummaryStats!Z$6</f>
        <v>4.5331431396829422E-3</v>
      </c>
      <c r="AB39">
        <f>BRT_PGx_GNXS_pilot_manuallibrar!AB39/BarcodeSummaryStats!AA$6</f>
        <v>2.8804439410743468E-3</v>
      </c>
      <c r="AC39">
        <f>BRT_PGx_GNXS_pilot_manuallibrar!AC39/BarcodeSummaryStats!AB$6</f>
        <v>2.7568418188056842E-3</v>
      </c>
      <c r="AD39">
        <f>BRT_PGx_GNXS_pilot_manuallibrar!AD39/BarcodeSummaryStats!AC$6</f>
        <v>4.6197975998510561E-3</v>
      </c>
      <c r="AE39">
        <f>BRT_PGx_GNXS_pilot_manuallibrar!AE39/BarcodeSummaryStats!AD$6</f>
        <v>6.0584950040898757E-3</v>
      </c>
      <c r="AF39">
        <f>BRT_PGx_GNXS_pilot_manuallibrar!AF39/BarcodeSummaryStats!AE$6</f>
        <v>0</v>
      </c>
    </row>
    <row r="40" spans="1:32" x14ac:dyDescent="0.25">
      <c r="A40" t="s">
        <v>108</v>
      </c>
      <c r="B40" t="s">
        <v>109</v>
      </c>
      <c r="C40">
        <f>BRT_PGx_GNXS_pilot_manuallibrar!C40/BarcodeSummaryStats!B$6</f>
        <v>1.148391029700838E-2</v>
      </c>
      <c r="D40">
        <f>BRT_PGx_GNXS_pilot_manuallibrar!D40/BarcodeSummaryStats!C$6</f>
        <v>1.0430338233884218E-2</v>
      </c>
      <c r="E40">
        <f>BRT_PGx_GNXS_pilot_manuallibrar!E40/BarcodeSummaryStats!D$6</f>
        <v>1.0227835985437641E-2</v>
      </c>
      <c r="F40">
        <f>BRT_PGx_GNXS_pilot_manuallibrar!F40/BarcodeSummaryStats!E$6</f>
        <v>1.0053503201367485E-2</v>
      </c>
      <c r="G40">
        <f>BRT_PGx_GNXS_pilot_manuallibrar!G40/BarcodeSummaryStats!F$6</f>
        <v>1.1158583786139983E-2</v>
      </c>
      <c r="H40">
        <f>BRT_PGx_GNXS_pilot_manuallibrar!H40/BarcodeSummaryStats!G$6</f>
        <v>1.4762349797710669E-2</v>
      </c>
      <c r="I40">
        <f>BRT_PGx_GNXS_pilot_manuallibrar!I40/BarcodeSummaryStats!H$6</f>
        <v>1.5943862404625777E-2</v>
      </c>
      <c r="J40">
        <f>BRT_PGx_GNXS_pilot_manuallibrar!J40/BarcodeSummaryStats!I$6</f>
        <v>1.1186429072733185E-2</v>
      </c>
      <c r="K40">
        <f>BRT_PGx_GNXS_pilot_manuallibrar!K40/BarcodeSummaryStats!J$6</f>
        <v>9.99491676197738E-3</v>
      </c>
      <c r="L40">
        <f>BRT_PGx_GNXS_pilot_manuallibrar!L40/BarcodeSummaryStats!K$6</f>
        <v>1.0236025708908067E-2</v>
      </c>
      <c r="M40">
        <f>BRT_PGx_GNXS_pilot_manuallibrar!M40/BarcodeSummaryStats!L$6</f>
        <v>9.8729039088043136E-3</v>
      </c>
      <c r="N40">
        <f>BRT_PGx_GNXS_pilot_manuallibrar!N40/BarcodeSummaryStats!M$6</f>
        <v>1.0850118869080055E-2</v>
      </c>
      <c r="O40">
        <f>BRT_PGx_GNXS_pilot_manuallibrar!O40/BarcodeSummaryStats!N$6</f>
        <v>1.4107810835076869E-2</v>
      </c>
      <c r="P40">
        <f>BRT_PGx_GNXS_pilot_manuallibrar!P40/BarcodeSummaryStats!O$6</f>
        <v>1.5741209685240461E-2</v>
      </c>
      <c r="Q40">
        <f>BRT_PGx_GNXS_pilot_manuallibrar!Q40/BarcodeSummaryStats!P$6</f>
        <v>1.1300300760464271E-2</v>
      </c>
      <c r="R40">
        <f>BRT_PGx_GNXS_pilot_manuallibrar!R40/BarcodeSummaryStats!Q$6</f>
        <v>1.2414103928185321E-2</v>
      </c>
      <c r="S40">
        <f>BRT_PGx_GNXS_pilot_manuallibrar!S40/BarcodeSummaryStats!R$6</f>
        <v>1.2824747480925991E-2</v>
      </c>
      <c r="T40">
        <f>BRT_PGx_GNXS_pilot_manuallibrar!T40/BarcodeSummaryStats!S$6</f>
        <v>1.166822945853423E-2</v>
      </c>
      <c r="U40">
        <f>BRT_PGx_GNXS_pilot_manuallibrar!U40/BarcodeSummaryStats!T$6</f>
        <v>8.6959502696773022E-3</v>
      </c>
      <c r="V40">
        <f>BRT_PGx_GNXS_pilot_manuallibrar!V40/BarcodeSummaryStats!U$6</f>
        <v>8.1752502421698417E-3</v>
      </c>
      <c r="W40">
        <f>BRT_PGx_GNXS_pilot_manuallibrar!W40/BarcodeSummaryStats!V$6</f>
        <v>1.1681344846381135E-2</v>
      </c>
      <c r="X40">
        <f>BRT_PGx_GNXS_pilot_manuallibrar!X40/BarcodeSummaryStats!W$6</f>
        <v>1.5429490939815837E-2</v>
      </c>
      <c r="Y40">
        <f>BRT_PGx_GNXS_pilot_manuallibrar!Y40/BarcodeSummaryStats!X$6</f>
        <v>1.0821062873910102E-2</v>
      </c>
      <c r="Z40">
        <f>BRT_PGx_GNXS_pilot_manuallibrar!Z40/BarcodeSummaryStats!Y$6</f>
        <v>1.3493637267687325E-2</v>
      </c>
      <c r="AA40">
        <f>BRT_PGx_GNXS_pilot_manuallibrar!AA40/BarcodeSummaryStats!Z$6</f>
        <v>1.2940898489973264E-2</v>
      </c>
      <c r="AB40">
        <f>BRT_PGx_GNXS_pilot_manuallibrar!AB40/BarcodeSummaryStats!AA$6</f>
        <v>1.0120743507244219E-2</v>
      </c>
      <c r="AC40">
        <f>BRT_PGx_GNXS_pilot_manuallibrar!AC40/BarcodeSummaryStats!AB$6</f>
        <v>9.5686582073936099E-3</v>
      </c>
      <c r="AD40">
        <f>BRT_PGx_GNXS_pilot_manuallibrar!AD40/BarcodeSummaryStats!AC$6</f>
        <v>1.2425172847960063E-2</v>
      </c>
      <c r="AE40">
        <f>BRT_PGx_GNXS_pilot_manuallibrar!AE40/BarcodeSummaryStats!AD$6</f>
        <v>1.5619802042198122E-2</v>
      </c>
      <c r="AF40">
        <f>BRT_PGx_GNXS_pilot_manuallibrar!AF40/BarcodeSummaryStats!AE$6</f>
        <v>0</v>
      </c>
    </row>
    <row r="41" spans="1:32" x14ac:dyDescent="0.25">
      <c r="A41" t="s">
        <v>110</v>
      </c>
      <c r="B41" t="s">
        <v>111</v>
      </c>
      <c r="C41">
        <f>BRT_PGx_GNXS_pilot_manuallibrar!C41/BarcodeSummaryStats!B$6</f>
        <v>9.3795001615267111E-3</v>
      </c>
      <c r="D41">
        <f>BRT_PGx_GNXS_pilot_manuallibrar!D41/BarcodeSummaryStats!C$6</f>
        <v>8.6930505185415386E-3</v>
      </c>
      <c r="E41">
        <f>BRT_PGx_GNXS_pilot_manuallibrar!E41/BarcodeSummaryStats!D$6</f>
        <v>8.5784606970106137E-3</v>
      </c>
      <c r="F41">
        <f>BRT_PGx_GNXS_pilot_manuallibrar!F41/BarcodeSummaryStats!E$6</f>
        <v>8.6268601105362417E-3</v>
      </c>
      <c r="G41">
        <f>BRT_PGx_GNXS_pilot_manuallibrar!G41/BarcodeSummaryStats!F$6</f>
        <v>1.0134601943498748E-2</v>
      </c>
      <c r="H41">
        <f>BRT_PGx_GNXS_pilot_manuallibrar!H41/BarcodeSummaryStats!G$6</f>
        <v>1.2806861023973293E-2</v>
      </c>
      <c r="I41">
        <f>BRT_PGx_GNXS_pilot_manuallibrar!I41/BarcodeSummaryStats!H$6</f>
        <v>1.3011585028919031E-2</v>
      </c>
      <c r="J41">
        <f>BRT_PGx_GNXS_pilot_manuallibrar!J41/BarcodeSummaryStats!I$6</f>
        <v>8.8455810609561966E-3</v>
      </c>
      <c r="K41">
        <f>BRT_PGx_GNXS_pilot_manuallibrar!K41/BarcodeSummaryStats!J$6</f>
        <v>8.9210827296988173E-3</v>
      </c>
      <c r="L41">
        <f>BRT_PGx_GNXS_pilot_manuallibrar!L41/BarcodeSummaryStats!K$6</f>
        <v>8.3867003165303024E-3</v>
      </c>
      <c r="M41">
        <f>BRT_PGx_GNXS_pilot_manuallibrar!M41/BarcodeSummaryStats!L$6</f>
        <v>8.6855819339895779E-3</v>
      </c>
      <c r="N41">
        <f>BRT_PGx_GNXS_pilot_manuallibrar!N41/BarcodeSummaryStats!M$6</f>
        <v>1.0172589224144166E-2</v>
      </c>
      <c r="O41">
        <f>BRT_PGx_GNXS_pilot_manuallibrar!O41/BarcodeSummaryStats!N$6</f>
        <v>1.3548447793123619E-2</v>
      </c>
      <c r="P41">
        <f>BRT_PGx_GNXS_pilot_manuallibrar!P41/BarcodeSummaryStats!O$6</f>
        <v>1.3327442592213447E-2</v>
      </c>
      <c r="Q41">
        <f>BRT_PGx_GNXS_pilot_manuallibrar!Q41/BarcodeSummaryStats!P$6</f>
        <v>9.7318995381929733E-3</v>
      </c>
      <c r="R41">
        <f>BRT_PGx_GNXS_pilot_manuallibrar!R41/BarcodeSummaryStats!Q$6</f>
        <v>8.7001417695232609E-3</v>
      </c>
      <c r="S41">
        <f>BRT_PGx_GNXS_pilot_manuallibrar!S41/BarcodeSummaryStats!R$6</f>
        <v>1.2278319448352356E-2</v>
      </c>
      <c r="T41">
        <f>BRT_PGx_GNXS_pilot_manuallibrar!T41/BarcodeSummaryStats!S$6</f>
        <v>1.2792699820047753E-2</v>
      </c>
      <c r="U41">
        <f>BRT_PGx_GNXS_pilot_manuallibrar!U41/BarcodeSummaryStats!T$6</f>
        <v>9.2215924673187677E-3</v>
      </c>
      <c r="V41">
        <f>BRT_PGx_GNXS_pilot_manuallibrar!V41/BarcodeSummaryStats!U$6</f>
        <v>9.1762189215369716E-3</v>
      </c>
      <c r="W41">
        <f>BRT_PGx_GNXS_pilot_manuallibrar!W41/BarcodeSummaryStats!V$6</f>
        <v>1.0709811908928349E-2</v>
      </c>
      <c r="X41">
        <f>BRT_PGx_GNXS_pilot_manuallibrar!X41/BarcodeSummaryStats!W$6</f>
        <v>1.4563028421046967E-2</v>
      </c>
      <c r="Y41">
        <f>BRT_PGx_GNXS_pilot_manuallibrar!Y41/BarcodeSummaryStats!X$6</f>
        <v>9.5648769659974608E-3</v>
      </c>
      <c r="Z41">
        <f>BRT_PGx_GNXS_pilot_manuallibrar!Z41/BarcodeSummaryStats!Y$6</f>
        <v>1.2927928732634236E-2</v>
      </c>
      <c r="AA41">
        <f>BRT_PGx_GNXS_pilot_manuallibrar!AA41/BarcodeSummaryStats!Z$6</f>
        <v>1.23392506311833E-2</v>
      </c>
      <c r="AB41">
        <f>BRT_PGx_GNXS_pilot_manuallibrar!AB41/BarcodeSummaryStats!AA$6</f>
        <v>9.2095826687411085E-3</v>
      </c>
      <c r="AC41">
        <f>BRT_PGx_GNXS_pilot_manuallibrar!AC41/BarcodeSummaryStats!AB$6</f>
        <v>9.3252583165855055E-3</v>
      </c>
      <c r="AD41">
        <f>BRT_PGx_GNXS_pilot_manuallibrar!AD41/BarcodeSummaryStats!AC$6</f>
        <v>1.2029145116552066E-2</v>
      </c>
      <c r="AE41">
        <f>BRT_PGx_GNXS_pilot_manuallibrar!AE41/BarcodeSummaryStats!AD$6</f>
        <v>1.3381133345596437E-2</v>
      </c>
      <c r="AF41">
        <f>BRT_PGx_GNXS_pilot_manuallibrar!AF41/BarcodeSummaryStats!AE$6</f>
        <v>0</v>
      </c>
    </row>
    <row r="42" spans="1:32" x14ac:dyDescent="0.25">
      <c r="A42" t="s">
        <v>112</v>
      </c>
      <c r="B42" t="s">
        <v>113</v>
      </c>
      <c r="C42">
        <f>BRT_PGx_GNXS_pilot_manuallibrar!C42/BarcodeSummaryStats!B$6</f>
        <v>9.7609587203434222E-3</v>
      </c>
      <c r="D42">
        <f>BRT_PGx_GNXS_pilot_manuallibrar!D42/BarcodeSummaryStats!C$6</f>
        <v>8.5608116819788221E-3</v>
      </c>
      <c r="E42">
        <f>BRT_PGx_GNXS_pilot_manuallibrar!E42/BarcodeSummaryStats!D$6</f>
        <v>8.6211906267626096E-3</v>
      </c>
      <c r="F42">
        <f>BRT_PGx_GNXS_pilot_manuallibrar!F42/BarcodeSummaryStats!E$6</f>
        <v>8.8442066524383675E-3</v>
      </c>
      <c r="G42">
        <f>BRT_PGx_GNXS_pilot_manuallibrar!G42/BarcodeSummaryStats!F$6</f>
        <v>1.0281153473271255E-2</v>
      </c>
      <c r="H42">
        <f>BRT_PGx_GNXS_pilot_manuallibrar!H42/BarcodeSummaryStats!G$6</f>
        <v>1.2909861207253031E-2</v>
      </c>
      <c r="I42">
        <f>BRT_PGx_GNXS_pilot_manuallibrar!I42/BarcodeSummaryStats!H$6</f>
        <v>1.3277579952849233E-2</v>
      </c>
      <c r="J42">
        <f>BRT_PGx_GNXS_pilot_manuallibrar!J42/BarcodeSummaryStats!I$6</f>
        <v>9.9304164740923323E-3</v>
      </c>
      <c r="K42">
        <f>BRT_PGx_GNXS_pilot_manuallibrar!K42/BarcodeSummaryStats!J$6</f>
        <v>9.3261532596263814E-3</v>
      </c>
      <c r="L42">
        <f>BRT_PGx_GNXS_pilot_manuallibrar!L42/BarcodeSummaryStats!K$6</f>
        <v>1.0241822967191384E-2</v>
      </c>
      <c r="M42">
        <f>BRT_PGx_GNXS_pilot_manuallibrar!M42/BarcodeSummaryStats!L$6</f>
        <v>9.1612905741452356E-3</v>
      </c>
      <c r="N42">
        <f>BRT_PGx_GNXS_pilot_manuallibrar!N42/BarcodeSummaryStats!M$6</f>
        <v>1.1120166272043824E-2</v>
      </c>
      <c r="O42">
        <f>BRT_PGx_GNXS_pilot_manuallibrar!O42/BarcodeSummaryStats!N$6</f>
        <v>1.3466639669986031E-2</v>
      </c>
      <c r="P42">
        <f>BRT_PGx_GNXS_pilot_manuallibrar!P42/BarcodeSummaryStats!O$6</f>
        <v>1.3691662805357701E-2</v>
      </c>
      <c r="Q42">
        <f>BRT_PGx_GNXS_pilot_manuallibrar!Q42/BarcodeSummaryStats!P$6</f>
        <v>9.9121755407528926E-3</v>
      </c>
      <c r="R42">
        <f>BRT_PGx_GNXS_pilot_manuallibrar!R42/BarcodeSummaryStats!Q$6</f>
        <v>1.1544089751232995E-2</v>
      </c>
      <c r="S42">
        <f>BRT_PGx_GNXS_pilot_manuallibrar!S42/BarcodeSummaryStats!R$6</f>
        <v>1.2932809741099135E-2</v>
      </c>
      <c r="T42">
        <f>BRT_PGx_GNXS_pilot_manuallibrar!T42/BarcodeSummaryStats!S$6</f>
        <v>1.2247109759773922E-2</v>
      </c>
      <c r="U42">
        <f>BRT_PGx_GNXS_pilot_manuallibrar!U42/BarcodeSummaryStats!T$6</f>
        <v>9.1758844501325532E-3</v>
      </c>
      <c r="V42">
        <f>BRT_PGx_GNXS_pilot_manuallibrar!V42/BarcodeSummaryStats!U$6</f>
        <v>9.4587504036164026E-3</v>
      </c>
      <c r="W42">
        <f>BRT_PGx_GNXS_pilot_manuallibrar!W42/BarcodeSummaryStats!V$6</f>
        <v>1.2438681545655354E-2</v>
      </c>
      <c r="X42">
        <f>BRT_PGx_GNXS_pilot_manuallibrar!X42/BarcodeSummaryStats!W$6</f>
        <v>1.4409648409960552E-2</v>
      </c>
      <c r="Y42">
        <f>BRT_PGx_GNXS_pilot_manuallibrar!Y42/BarcodeSummaryStats!X$6</f>
        <v>9.6218899421508328E-3</v>
      </c>
      <c r="Z42">
        <f>BRT_PGx_GNXS_pilot_manuallibrar!Z42/BarcodeSummaryStats!Y$6</f>
        <v>1.2350310544211611E-2</v>
      </c>
      <c r="AA42">
        <f>BRT_PGx_GNXS_pilot_manuallibrar!AA42/BarcodeSummaryStats!Z$6</f>
        <v>1.1818551757030529E-2</v>
      </c>
      <c r="AB42">
        <f>BRT_PGx_GNXS_pilot_manuallibrar!AB42/BarcodeSummaryStats!AA$6</f>
        <v>9.5622900900971513E-3</v>
      </c>
      <c r="AC42">
        <f>BRT_PGx_GNXS_pilot_manuallibrar!AC42/BarcodeSummaryStats!AB$6</f>
        <v>9.2441250196494702E-3</v>
      </c>
      <c r="AD42">
        <f>BRT_PGx_GNXS_pilot_manuallibrar!AD42/BarcodeSummaryStats!AC$6</f>
        <v>1.1416958822582732E-2</v>
      </c>
      <c r="AE42">
        <f>BRT_PGx_GNXS_pilot_manuallibrar!AE42/BarcodeSummaryStats!AD$6</f>
        <v>1.3322426998657582E-2</v>
      </c>
      <c r="AF42">
        <f>BRT_PGx_GNXS_pilot_manuallibrar!AF42/BarcodeSummaryStats!AE$6</f>
        <v>0</v>
      </c>
    </row>
    <row r="43" spans="1:32" x14ac:dyDescent="0.25">
      <c r="A43" t="s">
        <v>114</v>
      </c>
      <c r="B43" t="s">
        <v>115</v>
      </c>
      <c r="C43">
        <f>BRT_PGx_GNXS_pilot_manuallibrar!C43/BarcodeSummaryStats!B$6</f>
        <v>1.0160668884845145E-2</v>
      </c>
      <c r="D43">
        <f>BRT_PGx_GNXS_pilot_manuallibrar!D43/BarcodeSummaryStats!C$6</f>
        <v>8.7707408350221339E-3</v>
      </c>
      <c r="E43">
        <f>BRT_PGx_GNXS_pilot_manuallibrar!E43/BarcodeSummaryStats!D$6</f>
        <v>9.4108397285794856E-3</v>
      </c>
      <c r="F43">
        <f>BRT_PGx_GNXS_pilot_manuallibrar!F43/BarcodeSummaryStats!E$6</f>
        <v>9.5828580580004773E-3</v>
      </c>
      <c r="G43">
        <f>BRT_PGx_GNXS_pilot_manuallibrar!G43/BarcodeSummaryStats!F$6</f>
        <v>1.0012475668688327E-2</v>
      </c>
      <c r="H43">
        <f>BRT_PGx_GNXS_pilot_manuallibrar!H43/BarcodeSummaryStats!G$6</f>
        <v>1.3452126878049298E-2</v>
      </c>
      <c r="I43">
        <f>BRT_PGx_GNXS_pilot_manuallibrar!I43/BarcodeSummaryStats!H$6</f>
        <v>1.4453974169992922E-2</v>
      </c>
      <c r="J43">
        <f>BRT_PGx_GNXS_pilot_manuallibrar!J43/BarcodeSummaryStats!I$6</f>
        <v>7.8784299628545506E-3</v>
      </c>
      <c r="K43">
        <f>BRT_PGx_GNXS_pilot_manuallibrar!K43/BarcodeSummaryStats!J$6</f>
        <v>7.8281865548354302E-3</v>
      </c>
      <c r="L43">
        <f>BRT_PGx_GNXS_pilot_manuallibrar!L43/BarcodeSummaryStats!K$6</f>
        <v>7.7393398082266961E-3</v>
      </c>
      <c r="M43">
        <f>BRT_PGx_GNXS_pilot_manuallibrar!M43/BarcodeSummaryStats!L$6</f>
        <v>8.4613749929326066E-3</v>
      </c>
      <c r="N43">
        <f>BRT_PGx_GNXS_pilot_manuallibrar!N43/BarcodeSummaryStats!M$6</f>
        <v>9.7602847071191247E-3</v>
      </c>
      <c r="O43">
        <f>BRT_PGx_GNXS_pilot_manuallibrar!O43/BarcodeSummaryStats!N$6</f>
        <v>1.3669114774751559E-2</v>
      </c>
      <c r="P43">
        <f>BRT_PGx_GNXS_pilot_manuallibrar!P43/BarcodeSummaryStats!O$6</f>
        <v>1.3872695337334727E-2</v>
      </c>
      <c r="Q43">
        <f>BRT_PGx_GNXS_pilot_manuallibrar!Q43/BarcodeSummaryStats!P$6</f>
        <v>9.957244541392872E-3</v>
      </c>
      <c r="R43">
        <f>BRT_PGx_GNXS_pilot_manuallibrar!R43/BarcodeSummaryStats!Q$6</f>
        <v>3.6055669497302954E-3</v>
      </c>
      <c r="S43">
        <f>BRT_PGx_GNXS_pilot_manuallibrar!S43/BarcodeSummaryStats!R$6</f>
        <v>1.2522988716668909E-2</v>
      </c>
      <c r="T43">
        <f>BRT_PGx_GNXS_pilot_manuallibrar!T43/BarcodeSummaryStats!S$6</f>
        <v>1.4068825723739086E-2</v>
      </c>
      <c r="U43">
        <f>BRT_PGx_GNXS_pilot_manuallibrar!U43/BarcodeSummaryStats!T$6</f>
        <v>1.0091949294572935E-2</v>
      </c>
      <c r="V43">
        <f>BRT_PGx_GNXS_pilot_manuallibrar!V43/BarcodeSummaryStats!U$6</f>
        <v>1.0681708104617372E-2</v>
      </c>
      <c r="W43">
        <f>BRT_PGx_GNXS_pilot_manuallibrar!W43/BarcodeSummaryStats!V$6</f>
        <v>1.3161593849508019E-2</v>
      </c>
      <c r="X43">
        <f>BRT_PGx_GNXS_pilot_manuallibrar!X43/BarcodeSummaryStats!W$6</f>
        <v>1.5520980770990189E-2</v>
      </c>
      <c r="Y43">
        <f>BRT_PGx_GNXS_pilot_manuallibrar!Y43/BarcodeSummaryStats!X$6</f>
        <v>1.0019080342685996E-2</v>
      </c>
      <c r="Z43">
        <f>BRT_PGx_GNXS_pilot_manuallibrar!Z43/BarcodeSummaryStats!Y$6</f>
        <v>1.2639119638422923E-2</v>
      </c>
      <c r="AA43">
        <f>BRT_PGx_GNXS_pilot_manuallibrar!AA43/BarcodeSummaryStats!Z$6</f>
        <v>1.4052306170938002E-2</v>
      </c>
      <c r="AB43">
        <f>BRT_PGx_GNXS_pilot_manuallibrar!AB43/BarcodeSummaryStats!AA$6</f>
        <v>9.2722862103155161E-3</v>
      </c>
      <c r="AC43">
        <f>BRT_PGx_GNXS_pilot_manuallibrar!AC43/BarcodeSummaryStats!AB$6</f>
        <v>9.7917747739677055E-3</v>
      </c>
      <c r="AD43">
        <f>BRT_PGx_GNXS_pilot_manuallibrar!AD43/BarcodeSummaryStats!AC$6</f>
        <v>1.3378163882902016E-2</v>
      </c>
      <c r="AE43">
        <f>BRT_PGx_GNXS_pilot_manuallibrar!AE43/BarcodeSummaryStats!AD$6</f>
        <v>1.4778344402741195E-2</v>
      </c>
      <c r="AF43">
        <f>BRT_PGx_GNXS_pilot_manuallibrar!AF43/BarcodeSummaryStats!AE$6</f>
        <v>0</v>
      </c>
    </row>
    <row r="44" spans="1:32" x14ac:dyDescent="0.25">
      <c r="A44" t="s">
        <v>116</v>
      </c>
      <c r="B44" t="s">
        <v>117</v>
      </c>
      <c r="C44">
        <f>BRT_PGx_GNXS_pilot_manuallibrar!C44/BarcodeSummaryStats!B$6</f>
        <v>1.0428967488414794E-2</v>
      </c>
      <c r="D44">
        <f>BRT_PGx_GNXS_pilot_manuallibrar!D44/BarcodeSummaryStats!C$6</f>
        <v>9.172416301081383E-3</v>
      </c>
      <c r="E44">
        <f>BRT_PGx_GNXS_pilot_manuallibrar!E44/BarcodeSummaryStats!D$6</f>
        <v>8.9083357546960191E-3</v>
      </c>
      <c r="F44">
        <f>BRT_PGx_GNXS_pilot_manuallibrar!F44/BarcodeSummaryStats!E$6</f>
        <v>9.9505495762559522E-3</v>
      </c>
      <c r="G44">
        <f>BRT_PGx_GNXS_pilot_manuallibrar!G44/BarcodeSummaryStats!F$6</f>
        <v>1.1164220383438925E-2</v>
      </c>
      <c r="H44">
        <f>BRT_PGx_GNXS_pilot_manuallibrar!H44/BarcodeSummaryStats!G$6</f>
        <v>1.5675719070029522E-2</v>
      </c>
      <c r="I44">
        <f>BRT_PGx_GNXS_pilot_manuallibrar!I44/BarcodeSummaryStats!H$6</f>
        <v>1.1890606420927468E-2</v>
      </c>
      <c r="J44">
        <f>BRT_PGx_GNXS_pilot_manuallibrar!J44/BarcodeSummaryStats!I$6</f>
        <v>1.0277050274739383E-2</v>
      </c>
      <c r="K44">
        <f>BRT_PGx_GNXS_pilot_manuallibrar!K44/BarcodeSummaryStats!J$6</f>
        <v>9.3912822467912063E-3</v>
      </c>
      <c r="L44">
        <f>BRT_PGx_GNXS_pilot_manuallibrar!L44/BarcodeSummaryStats!K$6</f>
        <v>1.0817683956667427E-2</v>
      </c>
      <c r="M44">
        <f>BRT_PGx_GNXS_pilot_manuallibrar!M44/BarcodeSummaryStats!L$6</f>
        <v>9.9430904294830185E-3</v>
      </c>
      <c r="N44">
        <f>BRT_PGx_GNXS_pilot_manuallibrar!N44/BarcodeSummaryStats!M$6</f>
        <v>1.0722328580177557E-2</v>
      </c>
      <c r="O44">
        <f>BRT_PGx_GNXS_pilot_manuallibrar!O44/BarcodeSummaryStats!N$6</f>
        <v>1.5861572474838888E-2</v>
      </c>
      <c r="P44">
        <f>BRT_PGx_GNXS_pilot_manuallibrar!P44/BarcodeSummaryStats!O$6</f>
        <v>1.281882738332561E-2</v>
      </c>
      <c r="Q44">
        <f>BRT_PGx_GNXS_pilot_manuallibrar!Q44/BarcodeSummaryStats!P$6</f>
        <v>9.719881138022312E-3</v>
      </c>
      <c r="R44">
        <f>BRT_PGx_GNXS_pilot_manuallibrar!R44/BarcodeSummaryStats!Q$6</f>
        <v>9.5758609574719961E-3</v>
      </c>
      <c r="S44">
        <f>BRT_PGx_GNXS_pilot_manuallibrar!S44/BarcodeSummaryStats!R$6</f>
        <v>1.4657728082730834E-2</v>
      </c>
      <c r="T44">
        <f>BRT_PGx_GNXS_pilot_manuallibrar!T44/BarcodeSummaryStats!S$6</f>
        <v>1.6378798555203543E-2</v>
      </c>
      <c r="U44">
        <f>BRT_PGx_GNXS_pilot_manuallibrar!U44/BarcodeSummaryStats!T$6</f>
        <v>1.1802190937623792E-2</v>
      </c>
      <c r="V44">
        <f>BRT_PGx_GNXS_pilot_manuallibrar!V44/BarcodeSummaryStats!U$6</f>
        <v>1.5252663868259606E-2</v>
      </c>
      <c r="W44">
        <f>BRT_PGx_GNXS_pilot_manuallibrar!W44/BarcodeSummaryStats!V$6</f>
        <v>1.1973952207464356E-2</v>
      </c>
      <c r="X44">
        <f>BRT_PGx_GNXS_pilot_manuallibrar!X44/BarcodeSummaryStats!W$6</f>
        <v>1.0524021462438042E-2</v>
      </c>
      <c r="Y44">
        <f>BRT_PGx_GNXS_pilot_manuallibrar!Y44/BarcodeSummaryStats!X$6</f>
        <v>1.0598712266911949E-2</v>
      </c>
      <c r="Z44">
        <f>BRT_PGx_GNXS_pilot_manuallibrar!Z44/BarcodeSummaryStats!Y$6</f>
        <v>1.4136758549642412E-2</v>
      </c>
      <c r="AA44">
        <f>BRT_PGx_GNXS_pilot_manuallibrar!AA44/BarcodeSummaryStats!Z$6</f>
        <v>1.6139477288340285E-2</v>
      </c>
      <c r="AB44">
        <f>BRT_PGx_GNXS_pilot_manuallibrar!AB44/BarcodeSummaryStats!AA$6</f>
        <v>1.1366976396035568E-2</v>
      </c>
      <c r="AC44">
        <f>BRT_PGx_GNXS_pilot_manuallibrar!AC44/BarcodeSummaryStats!AB$6</f>
        <v>1.4967403007678929E-2</v>
      </c>
      <c r="AD44">
        <f>BRT_PGx_GNXS_pilot_manuallibrar!AD44/BarcodeSummaryStats!AC$6</f>
        <v>1.0385077801304524E-2</v>
      </c>
      <c r="AE44">
        <f>BRT_PGx_GNXS_pilot_manuallibrar!AE44/BarcodeSummaryStats!AD$6</f>
        <v>9.8822350680406561E-3</v>
      </c>
      <c r="AF44">
        <f>BRT_PGx_GNXS_pilot_manuallibrar!AF44/BarcodeSummaryStats!AE$6</f>
        <v>0</v>
      </c>
    </row>
    <row r="45" spans="1:32" x14ac:dyDescent="0.25">
      <c r="A45" t="s">
        <v>118</v>
      </c>
      <c r="B45" t="s">
        <v>119</v>
      </c>
      <c r="C45">
        <f>BRT_PGx_GNXS_pilot_manuallibrar!C45/BarcodeSummaryStats!B$6</f>
        <v>5.970100219566816E-3</v>
      </c>
      <c r="D45">
        <f>BRT_PGx_GNXS_pilot_manuallibrar!D45/BarcodeSummaryStats!C$6</f>
        <v>5.3920385608447413E-3</v>
      </c>
      <c r="E45">
        <f>BRT_PGx_GNXS_pilot_manuallibrar!E45/BarcodeSummaryStats!D$6</f>
        <v>5.7241013895773154E-3</v>
      </c>
      <c r="F45">
        <f>BRT_PGx_GNXS_pilot_manuallibrar!F45/BarcodeSummaryStats!E$6</f>
        <v>5.7278167621575161E-3</v>
      </c>
      <c r="G45">
        <f>BRT_PGx_GNXS_pilot_manuallibrar!G45/BarcodeSummaryStats!F$6</f>
        <v>7.0852028047708156E-3</v>
      </c>
      <c r="H45">
        <f>BRT_PGx_GNXS_pilot_manuallibrar!H45/BarcodeSummaryStats!G$6</f>
        <v>9.5108551590216799E-3</v>
      </c>
      <c r="I45">
        <f>BRT_PGx_GNXS_pilot_manuallibrar!I45/BarcodeSummaryStats!H$6</f>
        <v>7.5111899947909325E-3</v>
      </c>
      <c r="J45">
        <f>BRT_PGx_GNXS_pilot_manuallibrar!J45/BarcodeSummaryStats!I$6</f>
        <v>6.2650849894726034E-3</v>
      </c>
      <c r="K45">
        <f>BRT_PGx_GNXS_pilot_manuallibrar!K45/BarcodeSummaryStats!J$6</f>
        <v>5.8393696784851947E-3</v>
      </c>
      <c r="L45">
        <f>BRT_PGx_GNXS_pilot_manuallibrar!L45/BarcodeSummaryStats!K$6</f>
        <v>6.1760124911591809E-3</v>
      </c>
      <c r="M45">
        <f>BRT_PGx_GNXS_pilot_manuallibrar!M45/BarcodeSummaryStats!L$6</f>
        <v>6.2076078289164567E-3</v>
      </c>
      <c r="N45">
        <f>BRT_PGx_GNXS_pilot_manuallibrar!N45/BarcodeSummaryStats!M$6</f>
        <v>6.3099469067516671E-3</v>
      </c>
      <c r="O45">
        <f>BRT_PGx_GNXS_pilot_manuallibrar!O45/BarcodeSummaryStats!N$6</f>
        <v>9.007074357448323E-3</v>
      </c>
      <c r="P45">
        <f>BRT_PGx_GNXS_pilot_manuallibrar!P45/BarcodeSummaryStats!O$6</f>
        <v>7.633538431697934E-3</v>
      </c>
      <c r="Q45">
        <f>BRT_PGx_GNXS_pilot_manuallibrar!Q45/BarcodeSummaryStats!P$6</f>
        <v>6.5740648933517217E-3</v>
      </c>
      <c r="R45">
        <f>BRT_PGx_GNXS_pilot_manuallibrar!R45/BarcodeSummaryStats!Q$6</f>
        <v>8.1239356588859828E-3</v>
      </c>
      <c r="S45">
        <f>BRT_PGx_GNXS_pilot_manuallibrar!S45/BarcodeSummaryStats!R$6</f>
        <v>8.4186617406587314E-3</v>
      </c>
      <c r="T45">
        <f>BRT_PGx_GNXS_pilot_manuallibrar!T45/BarcodeSummaryStats!S$6</f>
        <v>9.6948579523912573E-3</v>
      </c>
      <c r="U45">
        <f>BRT_PGx_GNXS_pilot_manuallibrar!U45/BarcodeSummaryStats!T$6</f>
        <v>7.214248712557516E-3</v>
      </c>
      <c r="V45">
        <f>BRT_PGx_GNXS_pilot_manuallibrar!V45/BarcodeSummaryStats!U$6</f>
        <v>7.0531966419115277E-3</v>
      </c>
      <c r="W45">
        <f>BRT_PGx_GNXS_pilot_manuallibrar!W45/BarcodeSummaryStats!V$6</f>
        <v>7.0531761285942416E-3</v>
      </c>
      <c r="X45">
        <f>BRT_PGx_GNXS_pilot_manuallibrar!X45/BarcodeSummaryStats!W$6</f>
        <v>6.0006565740825454E-3</v>
      </c>
      <c r="Y45">
        <f>BRT_PGx_GNXS_pilot_manuallibrar!Y45/BarcodeSummaryStats!X$6</f>
        <v>6.018669849257691E-3</v>
      </c>
      <c r="Z45">
        <f>BRT_PGx_GNXS_pilot_manuallibrar!Z45/BarcodeSummaryStats!Y$6</f>
        <v>8.2891187451989215E-3</v>
      </c>
      <c r="AA45">
        <f>BRT_PGx_GNXS_pilot_manuallibrar!AA45/BarcodeSummaryStats!Z$6</f>
        <v>9.6285535510350524E-3</v>
      </c>
      <c r="AB45">
        <f>BRT_PGx_GNXS_pilot_manuallibrar!AB45/BarcodeSummaryStats!AA$6</f>
        <v>7.4303696765672944E-3</v>
      </c>
      <c r="AC45">
        <f>BRT_PGx_GNXS_pilot_manuallibrar!AC45/BarcodeSummaryStats!AB$6</f>
        <v>9.075097317699397E-3</v>
      </c>
      <c r="AD45">
        <f>BRT_PGx_GNXS_pilot_manuallibrar!AD45/BarcodeSummaryStats!AC$6</f>
        <v>6.2954209096330984E-3</v>
      </c>
      <c r="AE45">
        <f>BRT_PGx_GNXS_pilot_manuallibrar!AE45/BarcodeSummaryStats!AD$6</f>
        <v>6.0624087605524657E-3</v>
      </c>
      <c r="AF45">
        <f>BRT_PGx_GNXS_pilot_manuallibrar!AF45/BarcodeSummaryStats!AE$6</f>
        <v>0</v>
      </c>
    </row>
    <row r="46" spans="1:32" x14ac:dyDescent="0.25">
      <c r="A46" t="s">
        <v>120</v>
      </c>
      <c r="B46" t="s">
        <v>121</v>
      </c>
      <c r="C46">
        <f>BRT_PGx_GNXS_pilot_manuallibrar!C46/BarcodeSummaryStats!B$6</f>
        <v>9.5474149338288031E-3</v>
      </c>
      <c r="D46">
        <f>BRT_PGx_GNXS_pilot_manuallibrar!D46/BarcodeSummaryStats!C$6</f>
        <v>9.3592036577262189E-3</v>
      </c>
      <c r="E46">
        <f>BRT_PGx_GNXS_pilot_manuallibrar!E46/BarcodeSummaryStats!D$6</f>
        <v>9.8227562513887225E-3</v>
      </c>
      <c r="F46">
        <f>BRT_PGx_GNXS_pilot_manuallibrar!F46/BarcodeSummaryStats!E$6</f>
        <v>1.0208750731297575E-2</v>
      </c>
      <c r="G46">
        <f>BRT_PGx_GNXS_pilot_manuallibrar!G46/BarcodeSummaryStats!F$6</f>
        <v>1.244372797029889E-2</v>
      </c>
      <c r="H46">
        <f>BRT_PGx_GNXS_pilot_manuallibrar!H46/BarcodeSummaryStats!G$6</f>
        <v>9.0503837514181451E-3</v>
      </c>
      <c r="I46">
        <f>BRT_PGx_GNXS_pilot_manuallibrar!I46/BarcodeSummaryStats!H$6</f>
        <v>7.4890237511300826E-3</v>
      </c>
      <c r="J46">
        <f>BRT_PGx_GNXS_pilot_manuallibrar!J46/BarcodeSummaryStats!I$6</f>
        <v>1.0503860045533131E-2</v>
      </c>
      <c r="K46">
        <f>BRT_PGx_GNXS_pilot_manuallibrar!K46/BarcodeSummaryStats!J$6</f>
        <v>9.8773668827042832E-3</v>
      </c>
      <c r="L46">
        <f>BRT_PGx_GNXS_pilot_manuallibrar!L46/BarcodeSummaryStats!K$6</f>
        <v>1.1602246244342843E-2</v>
      </c>
      <c r="M46">
        <f>BRT_PGx_GNXS_pilot_manuallibrar!M46/BarcodeSummaryStats!L$6</f>
        <v>1.123569218531581E-2</v>
      </c>
      <c r="N46">
        <f>BRT_PGx_GNXS_pilot_manuallibrar!N46/BarcodeSummaryStats!M$6</f>
        <v>1.1153922197414297E-2</v>
      </c>
      <c r="O46">
        <f>BRT_PGx_GNXS_pilot_manuallibrar!O46/BarcodeSummaryStats!N$6</f>
        <v>9.4631546439403694E-3</v>
      </c>
      <c r="P46">
        <f>BRT_PGx_GNXS_pilot_manuallibrar!P46/BarcodeSummaryStats!O$6</f>
        <v>7.8662945442398245E-3</v>
      </c>
      <c r="Q46">
        <f>BRT_PGx_GNXS_pilot_manuallibrar!Q46/BarcodeSummaryStats!P$6</f>
        <v>1.0293759746171388E-2</v>
      </c>
      <c r="R46">
        <f>BRT_PGx_GNXS_pilot_manuallibrar!R46/BarcodeSummaryStats!Q$6</f>
        <v>5.1830024902373003E-3</v>
      </c>
      <c r="S46">
        <f>BRT_PGx_GNXS_pilot_manuallibrar!S46/BarcodeSummaryStats!R$6</f>
        <v>1.1827720212536037E-2</v>
      </c>
      <c r="T46">
        <f>BRT_PGx_GNXS_pilot_manuallibrar!T46/BarcodeSummaryStats!S$6</f>
        <v>1.4660652229798834E-2</v>
      </c>
      <c r="U46">
        <f>BRT_PGx_GNXS_pilot_manuallibrar!U46/BarcodeSummaryStats!T$6</f>
        <v>5.5287655788158578E-3</v>
      </c>
      <c r="V46">
        <f>BRT_PGx_GNXS_pilot_manuallibrar!V46/BarcodeSummaryStats!U$6</f>
        <v>1.1783580884727154E-2</v>
      </c>
      <c r="W46">
        <f>BRT_PGx_GNXS_pilot_manuallibrar!W46/BarcodeSummaryStats!V$6</f>
        <v>1.0222132973789648E-2</v>
      </c>
      <c r="X46">
        <f>BRT_PGx_GNXS_pilot_manuallibrar!X46/BarcodeSummaryStats!W$6</f>
        <v>9.70599473664383E-3</v>
      </c>
      <c r="Y46">
        <f>BRT_PGx_GNXS_pilot_manuallibrar!Y46/BarcodeSummaryStats!X$6</f>
        <v>1.0456179826528519E-2</v>
      </c>
      <c r="Z46">
        <f>BRT_PGx_GNXS_pilot_manuallibrar!Z46/BarcodeSummaryStats!Y$6</f>
        <v>1.1504725154974365E-2</v>
      </c>
      <c r="AA46">
        <f>BRT_PGx_GNXS_pilot_manuallibrar!AA46/BarcodeSummaryStats!Z$6</f>
        <v>1.4758968928716762E-2</v>
      </c>
      <c r="AB46">
        <f>BRT_PGx_GNXS_pilot_manuallibrar!AB46/BarcodeSummaryStats!AA$6</f>
        <v>1.0573384697984472E-2</v>
      </c>
      <c r="AC46">
        <f>BRT_PGx_GNXS_pilot_manuallibrar!AC46/BarcodeSummaryStats!AB$6</f>
        <v>1.1351900462966876E-2</v>
      </c>
      <c r="AD46">
        <f>BRT_PGx_GNXS_pilot_manuallibrar!AD46/BarcodeSummaryStats!AC$6</f>
        <v>9.1922612079003586E-3</v>
      </c>
      <c r="AE46">
        <f>BRT_PGx_GNXS_pilot_manuallibrar!AE46/BarcodeSummaryStats!AD$6</f>
        <v>7.455706061234634E-3</v>
      </c>
      <c r="AF46">
        <f>BRT_PGx_GNXS_pilot_manuallibrar!AF46/BarcodeSummaryStats!AE$6</f>
        <v>0</v>
      </c>
    </row>
    <row r="47" spans="1:32" x14ac:dyDescent="0.25">
      <c r="A47" t="s">
        <v>122</v>
      </c>
      <c r="B47" t="s">
        <v>123</v>
      </c>
      <c r="C47">
        <f>BRT_PGx_GNXS_pilot_manuallibrar!C47/BarcodeSummaryStats!B$6</f>
        <v>5.3951746404889969E-3</v>
      </c>
      <c r="D47">
        <f>BRT_PGx_GNXS_pilot_manuallibrar!D47/BarcodeSummaryStats!C$6</f>
        <v>4.2217248572647059E-3</v>
      </c>
      <c r="E47">
        <f>BRT_PGx_GNXS_pilot_manuallibrar!E47/BarcodeSummaryStats!D$6</f>
        <v>4.5208265677611223E-3</v>
      </c>
      <c r="F47">
        <f>BRT_PGx_GNXS_pilot_manuallibrar!F47/BarcodeSummaryStats!E$6</f>
        <v>2.9774842056065603E-3</v>
      </c>
      <c r="G47">
        <f>BRT_PGx_GNXS_pilot_manuallibrar!G47/BarcodeSummaryStats!F$6</f>
        <v>3.551056298333822E-3</v>
      </c>
      <c r="H47">
        <f>BRT_PGx_GNXS_pilot_manuallibrar!H47/BarcodeSummaryStats!G$6</f>
        <v>3.3596236252126273E-3</v>
      </c>
      <c r="I47">
        <f>BRT_PGx_GNXS_pilot_manuallibrar!I47/BarcodeSummaryStats!H$6</f>
        <v>4.8243246024721699E-3</v>
      </c>
      <c r="J47">
        <f>BRT_PGx_GNXS_pilot_manuallibrar!J47/BarcodeSummaryStats!I$6</f>
        <v>4.2516133449733819E-3</v>
      </c>
      <c r="K47">
        <f>BRT_PGx_GNXS_pilot_manuallibrar!K47/BarcodeSummaryStats!J$6</f>
        <v>2.6766425212860594E-3</v>
      </c>
      <c r="L47">
        <f>BRT_PGx_GNXS_pilot_manuallibrar!L47/BarcodeSummaryStats!K$6</f>
        <v>3.4203823871563673E-3</v>
      </c>
      <c r="M47">
        <f>BRT_PGx_GNXS_pilot_manuallibrar!M47/BarcodeSummaryStats!L$6</f>
        <v>2.3337018125668967E-3</v>
      </c>
      <c r="N47">
        <f>BRT_PGx_GNXS_pilot_manuallibrar!N47/BarcodeSummaryStats!M$6</f>
        <v>3.6287619773256626E-3</v>
      </c>
      <c r="O47">
        <f>BRT_PGx_GNXS_pilot_manuallibrar!O47/BarcodeSummaryStats!N$6</f>
        <v>3.303002971680073E-3</v>
      </c>
      <c r="P47">
        <f>BRT_PGx_GNXS_pilot_manuallibrar!P47/BarcodeSummaryStats!O$6</f>
        <v>4.3232292755465999E-3</v>
      </c>
      <c r="Q47">
        <f>BRT_PGx_GNXS_pilot_manuallibrar!Q47/BarcodeSummaryStats!P$6</f>
        <v>5.504427278162867E-3</v>
      </c>
      <c r="R47">
        <f>BRT_PGx_GNXS_pilot_manuallibrar!R47/BarcodeSummaryStats!Q$6</f>
        <v>2.7526678057671955E-3</v>
      </c>
      <c r="S47">
        <f>BRT_PGx_GNXS_pilot_manuallibrar!S47/BarcodeSummaryStats!R$6</f>
        <v>3.1888561303924086E-3</v>
      </c>
      <c r="T47">
        <f>BRT_PGx_GNXS_pilot_manuallibrar!T47/BarcodeSummaryStats!S$6</f>
        <v>2.8851542170412743E-3</v>
      </c>
      <c r="U47">
        <f>BRT_PGx_GNXS_pilot_manuallibrar!U47/BarcodeSummaryStats!T$6</f>
        <v>3.6528323734649724E-3</v>
      </c>
      <c r="V47">
        <f>BRT_PGx_GNXS_pilot_manuallibrar!V47/BarcodeSummaryStats!U$6</f>
        <v>3.1219728769777202E-3</v>
      </c>
      <c r="W47">
        <f>BRT_PGx_GNXS_pilot_manuallibrar!W47/BarcodeSummaryStats!V$6</f>
        <v>3.0025722673245551E-3</v>
      </c>
      <c r="X47">
        <f>BRT_PGx_GNXS_pilot_manuallibrar!X47/BarcodeSummaryStats!W$6</f>
        <v>3.8533364188727375E-3</v>
      </c>
      <c r="Y47">
        <f>BRT_PGx_GNXS_pilot_manuallibrar!Y47/BarcodeSummaryStats!X$6</f>
        <v>5.0418475244965759E-3</v>
      </c>
      <c r="Z47">
        <f>BRT_PGx_GNXS_pilot_manuallibrar!Z47/BarcodeSummaryStats!Y$6</f>
        <v>3.2632450232535984E-3</v>
      </c>
      <c r="AA47">
        <f>BRT_PGx_GNXS_pilot_manuallibrar!AA47/BarcodeSummaryStats!Z$6</f>
        <v>3.2292081439054166E-3</v>
      </c>
      <c r="AB47">
        <f>BRT_PGx_GNXS_pilot_manuallibrar!AB47/BarcodeSummaryStats!AA$6</f>
        <v>3.2703815902401937E-3</v>
      </c>
      <c r="AC47">
        <f>BRT_PGx_GNXS_pilot_manuallibrar!AC47/BarcodeSummaryStats!AB$6</f>
        <v>3.3923859781379568E-3</v>
      </c>
      <c r="AD47">
        <f>BRT_PGx_GNXS_pilot_manuallibrar!AD47/BarcodeSummaryStats!AC$6</f>
        <v>4.2805706586051618E-3</v>
      </c>
      <c r="AE47">
        <f>BRT_PGx_GNXS_pilot_manuallibrar!AE47/BarcodeSummaryStats!AD$6</f>
        <v>4.3442696734752985E-3</v>
      </c>
      <c r="AF47">
        <f>BRT_PGx_GNXS_pilot_manuallibrar!AF47/BarcodeSummaryStats!AE$6</f>
        <v>0</v>
      </c>
    </row>
    <row r="48" spans="1:32" x14ac:dyDescent="0.25">
      <c r="A48" t="s">
        <v>124</v>
      </c>
      <c r="B48" t="s">
        <v>125</v>
      </c>
      <c r="C48">
        <f>BRT_PGx_GNXS_pilot_manuallibrar!C48/BarcodeSummaryStats!B$6</f>
        <v>7.0396443127084107E-3</v>
      </c>
      <c r="D48">
        <f>BRT_PGx_GNXS_pilot_manuallibrar!D48/BarcodeSummaryStats!C$6</f>
        <v>4.434959981222085E-3</v>
      </c>
      <c r="E48">
        <f>BRT_PGx_GNXS_pilot_manuallibrar!E48/BarcodeSummaryStats!D$6</f>
        <v>6.7906404361871226E-3</v>
      </c>
      <c r="F48">
        <f>BRT_PGx_GNXS_pilot_manuallibrar!F48/BarcodeSummaryStats!E$6</f>
        <v>8.1692884433738726E-3</v>
      </c>
      <c r="G48">
        <f>BRT_PGx_GNXS_pilot_manuallibrar!G48/BarcodeSummaryStats!F$6</f>
        <v>6.1833472369400037E-3</v>
      </c>
      <c r="H48">
        <f>BRT_PGx_GNXS_pilot_manuallibrar!H48/BarcodeSummaryStats!G$6</f>
        <v>5.5256568912424092E-3</v>
      </c>
      <c r="I48">
        <f>BRT_PGx_GNXS_pilot_manuallibrar!I48/BarcodeSummaryStats!H$6</f>
        <v>5.5178113684330524E-3</v>
      </c>
      <c r="J48">
        <f>BRT_PGx_GNXS_pilot_manuallibrar!J48/BarcodeSummaryStats!I$6</f>
        <v>5.2572793098135881E-3</v>
      </c>
      <c r="K48">
        <f>BRT_PGx_GNXS_pilot_manuallibrar!K48/BarcodeSummaryStats!J$6</f>
        <v>4.4081204727411359E-3</v>
      </c>
      <c r="L48">
        <f>BRT_PGx_GNXS_pilot_manuallibrar!L48/BarcodeSummaryStats!K$6</f>
        <v>5.6813131176495597E-3</v>
      </c>
      <c r="M48">
        <f>BRT_PGx_GNXS_pilot_manuallibrar!M48/BarcodeSummaryStats!L$6</f>
        <v>5.4706493617900686E-3</v>
      </c>
      <c r="N48">
        <f>BRT_PGx_GNXS_pilot_manuallibrar!N48/BarcodeSummaryStats!M$6</f>
        <v>1.0341368850996523E-2</v>
      </c>
      <c r="O48">
        <f>BRT_PGx_GNXS_pilot_manuallibrar!O48/BarcodeSummaryStats!N$6</f>
        <v>4.7775943912350778E-3</v>
      </c>
      <c r="P48">
        <f>BRT_PGx_GNXS_pilot_manuallibrar!P48/BarcodeSummaryStats!O$6</f>
        <v>7.2499218758418551E-3</v>
      </c>
      <c r="Q48">
        <f>BRT_PGx_GNXS_pilot_manuallibrar!Q48/BarcodeSummaryStats!P$6</f>
        <v>4.6150656655339324E-3</v>
      </c>
      <c r="R48">
        <f>BRT_PGx_GNXS_pilot_manuallibrar!R48/BarcodeSummaryStats!Q$6</f>
        <v>6.4038748434687605E-3</v>
      </c>
      <c r="S48">
        <f>BRT_PGx_GNXS_pilot_manuallibrar!S48/BarcodeSummaryStats!R$6</f>
        <v>4.2287005207377595E-3</v>
      </c>
      <c r="T48">
        <f>BRT_PGx_GNXS_pilot_manuallibrar!T48/BarcodeSummaryStats!S$6</f>
        <v>6.8596390967987737E-3</v>
      </c>
      <c r="U48">
        <f>BRT_PGx_GNXS_pilot_manuallibrar!U48/BarcodeSummaryStats!T$6</f>
        <v>8.0750830362312214E-3</v>
      </c>
      <c r="V48">
        <f>BRT_PGx_GNXS_pilot_manuallibrar!V48/BarcodeSummaryStats!U$6</f>
        <v>7.2973845657087503E-3</v>
      </c>
      <c r="W48">
        <f>BRT_PGx_GNXS_pilot_manuallibrar!W48/BarcodeSummaryStats!V$6</f>
        <v>4.4828212704514378E-3</v>
      </c>
      <c r="X48">
        <f>BRT_PGx_GNXS_pilot_manuallibrar!X48/BarcodeSummaryStats!W$6</f>
        <v>5.7261870805594868E-3</v>
      </c>
      <c r="Y48">
        <f>BRT_PGx_GNXS_pilot_manuallibrar!Y48/BarcodeSummaryStats!X$6</f>
        <v>7.4173881975537629E-3</v>
      </c>
      <c r="Z48">
        <f>BRT_PGx_GNXS_pilot_manuallibrar!Z48/BarcodeSummaryStats!Y$6</f>
        <v>4.5226908670823133E-3</v>
      </c>
      <c r="AA48">
        <f>BRT_PGx_GNXS_pilot_manuallibrar!AA48/BarcodeSummaryStats!Z$6</f>
        <v>6.2549499210200451E-3</v>
      </c>
      <c r="AB48">
        <f>BRT_PGx_GNXS_pilot_manuallibrar!AB48/BarcodeSummaryStats!AA$6</f>
        <v>8.7216707358652498E-3</v>
      </c>
      <c r="AC48">
        <f>BRT_PGx_GNXS_pilot_manuallibrar!AC48/BarcodeSummaryStats!AB$6</f>
        <v>7.8479562015418714E-3</v>
      </c>
      <c r="AD48">
        <f>BRT_PGx_GNXS_pilot_manuallibrar!AD48/BarcodeSummaryStats!AC$6</f>
        <v>6.1565745336812907E-3</v>
      </c>
      <c r="AE48">
        <f>BRT_PGx_GNXS_pilot_manuallibrar!AE48/BarcodeSummaryStats!AD$6</f>
        <v>4.3403559170127077E-3</v>
      </c>
      <c r="AF48">
        <f>BRT_PGx_GNXS_pilot_manuallibrar!AF48/BarcodeSummaryStats!AE$6</f>
        <v>0</v>
      </c>
    </row>
    <row r="49" spans="1:32" x14ac:dyDescent="0.25">
      <c r="A49" t="s">
        <v>126</v>
      </c>
      <c r="B49" t="s">
        <v>127</v>
      </c>
      <c r="C49">
        <f>BRT_PGx_GNXS_pilot_manuallibrar!C49/BarcodeSummaryStats!B$6</f>
        <v>6.7092902498097273E-3</v>
      </c>
      <c r="D49">
        <f>BRT_PGx_GNXS_pilot_manuallibrar!D49/BarcodeSummaryStats!C$6</f>
        <v>6.4648261224597749E-3</v>
      </c>
      <c r="E49">
        <f>BRT_PGx_GNXS_pilot_manuallibrar!E49/BarcodeSummaryStats!D$6</f>
        <v>6.407780265609243E-3</v>
      </c>
      <c r="F49">
        <f>BRT_PGx_GNXS_pilot_manuallibrar!F49/BarcodeSummaryStats!E$6</f>
        <v>6.9894072159051909E-3</v>
      </c>
      <c r="G49">
        <f>BRT_PGx_GNXS_pilot_manuallibrar!G49/BarcodeSummaryStats!F$6</f>
        <v>7.8780841581554042E-3</v>
      </c>
      <c r="H49">
        <f>BRT_PGx_GNXS_pilot_manuallibrar!H49/BarcodeSummaryStats!G$6</f>
        <v>5.9149369956967126E-3</v>
      </c>
      <c r="I49">
        <f>BRT_PGx_GNXS_pilot_manuallibrar!I49/BarcodeSummaryStats!H$6</f>
        <v>7.6742702160100445E-3</v>
      </c>
      <c r="J49">
        <f>BRT_PGx_GNXS_pilot_manuallibrar!J49/BarcodeSummaryStats!I$6</f>
        <v>7.0888751947140484E-3</v>
      </c>
      <c r="K49">
        <f>BRT_PGx_GNXS_pilot_manuallibrar!K49/BarcodeSummaryStats!J$6</f>
        <v>6.439827169907231E-3</v>
      </c>
      <c r="L49">
        <f>BRT_PGx_GNXS_pilot_manuallibrar!L49/BarcodeSummaryStats!K$6</f>
        <v>6.7402789640685929E-3</v>
      </c>
      <c r="M49">
        <f>BRT_PGx_GNXS_pilot_manuallibrar!M49/BarcodeSummaryStats!L$6</f>
        <v>7.2448086345017438E-3</v>
      </c>
      <c r="N49">
        <f>BRT_PGx_GNXS_pilot_manuallibrar!N49/BarcodeSummaryStats!M$6</f>
        <v>8.4438036176707441E-3</v>
      </c>
      <c r="O49">
        <f>BRT_PGx_GNXS_pilot_manuallibrar!O49/BarcodeSummaryStats!N$6</f>
        <v>6.4904519694283045E-3</v>
      </c>
      <c r="P49">
        <f>BRT_PGx_GNXS_pilot_manuallibrar!P49/BarcodeSummaryStats!O$6</f>
        <v>7.6744862663117855E-3</v>
      </c>
      <c r="Q49">
        <f>BRT_PGx_GNXS_pilot_manuallibrar!Q49/BarcodeSummaryStats!P$6</f>
        <v>7.9561809129777682E-3</v>
      </c>
      <c r="R49">
        <f>BRT_PGx_GNXS_pilot_manuallibrar!R49/BarcodeSummaryStats!Q$6</f>
        <v>7.2910040534103129E-3</v>
      </c>
      <c r="S49">
        <f>BRT_PGx_GNXS_pilot_manuallibrar!S49/BarcodeSummaryStats!R$6</f>
        <v>6.4592686835570016E-3</v>
      </c>
      <c r="T49">
        <f>BRT_PGx_GNXS_pilot_manuallibrar!T49/BarcodeSummaryStats!S$6</f>
        <v>6.6876395184751591E-3</v>
      </c>
      <c r="U49">
        <f>BRT_PGx_GNXS_pilot_manuallibrar!U49/BarcodeSummaryStats!T$6</f>
        <v>6.5438644604930369E-3</v>
      </c>
      <c r="V49">
        <f>BRT_PGx_GNXS_pilot_manuallibrar!V49/BarcodeSummaryStats!U$6</f>
        <v>7.4426864707781721E-3</v>
      </c>
      <c r="W49">
        <f>BRT_PGx_GNXS_pilot_manuallibrar!W49/BarcodeSummaryStats!V$6</f>
        <v>7.1181999866127355E-3</v>
      </c>
      <c r="X49">
        <f>BRT_PGx_GNXS_pilot_manuallibrar!X49/BarcodeSummaryStats!W$6</f>
        <v>6.2024723781436177E-3</v>
      </c>
      <c r="Y49">
        <f>BRT_PGx_GNXS_pilot_manuallibrar!Y49/BarcodeSummaryStats!X$6</f>
        <v>7.451595983245787E-3</v>
      </c>
      <c r="Z49">
        <f>BRT_PGx_GNXS_pilot_manuallibrar!Z49/BarcodeSummaryStats!Y$6</f>
        <v>6.3210485258826544E-3</v>
      </c>
      <c r="AA49">
        <f>BRT_PGx_GNXS_pilot_manuallibrar!AA49/BarcodeSummaryStats!Z$6</f>
        <v>6.7100144833048192E-3</v>
      </c>
      <c r="AB49">
        <f>BRT_PGx_GNXS_pilot_manuallibrar!AB49/BarcodeSummaryStats!AA$6</f>
        <v>7.6341561866841191E-3</v>
      </c>
      <c r="AC49">
        <f>BRT_PGx_GNXS_pilot_manuallibrar!AC49/BarcodeSummaryStats!AB$6</f>
        <v>7.3966522373351768E-3</v>
      </c>
      <c r="AD49">
        <f>BRT_PGx_GNXS_pilot_manuallibrar!AD49/BarcodeSummaryStats!AC$6</f>
        <v>6.8823624079748305E-3</v>
      </c>
      <c r="AE49">
        <f>BRT_PGx_GNXS_pilot_manuallibrar!AE49/BarcodeSummaryStats!AD$6</f>
        <v>6.1641664285798153E-3</v>
      </c>
      <c r="AF49">
        <f>BRT_PGx_GNXS_pilot_manuallibrar!AF49/BarcodeSummaryStats!AE$6</f>
        <v>0</v>
      </c>
    </row>
    <row r="50" spans="1:32" x14ac:dyDescent="0.25">
      <c r="A50" t="s">
        <v>128</v>
      </c>
      <c r="B50" t="s">
        <v>129</v>
      </c>
      <c r="C50">
        <f>BRT_PGx_GNXS_pilot_manuallibrar!C50/BarcodeSummaryStats!B$6</f>
        <v>9.7408819540899111E-3</v>
      </c>
      <c r="D50">
        <f>BRT_PGx_GNXS_pilot_manuallibrar!D50/BarcodeSummaryStats!C$6</f>
        <v>9.5674798253124974E-3</v>
      </c>
      <c r="E50">
        <f>BRT_PGx_GNXS_pilot_manuallibrar!E50/BarcodeSummaryStats!D$6</f>
        <v>9.6449997436204218E-3</v>
      </c>
      <c r="F50">
        <f>BRT_PGx_GNXS_pilot_manuallibrar!F50/BarcodeSummaryStats!E$6</f>
        <v>1.0372169183855565E-2</v>
      </c>
      <c r="G50">
        <f>BRT_PGx_GNXS_pilot_manuallibrar!G50/BarcodeSummaryStats!F$6</f>
        <v>1.2160019239585446E-2</v>
      </c>
      <c r="H50">
        <f>BRT_PGx_GNXS_pilot_manuallibrar!H50/BarcodeSummaryStats!G$6</f>
        <v>9.1049132602133015E-3</v>
      </c>
      <c r="I50">
        <f>BRT_PGx_GNXS_pilot_manuallibrar!I50/BarcodeSummaryStats!H$6</f>
        <v>1.1743359230894677E-2</v>
      </c>
      <c r="J50">
        <f>BRT_PGx_GNXS_pilot_manuallibrar!J50/BarcodeSummaryStats!I$6</f>
        <v>1.2658552868073743E-2</v>
      </c>
      <c r="K50">
        <f>BRT_PGx_GNXS_pilot_manuallibrar!K50/BarcodeSummaryStats!J$6</f>
        <v>1.0909899606049054E-2</v>
      </c>
      <c r="L50">
        <f>BRT_PGx_GNXS_pilot_manuallibrar!L50/BarcodeSummaryStats!K$6</f>
        <v>1.0626374433318002E-2</v>
      </c>
      <c r="M50">
        <f>BRT_PGx_GNXS_pilot_manuallibrar!M50/BarcodeSummaryStats!L$6</f>
        <v>1.1060225883619051E-2</v>
      </c>
      <c r="N50">
        <f>BRT_PGx_GNXS_pilot_manuallibrar!N50/BarcodeSummaryStats!M$6</f>
        <v>1.2070154457469945E-2</v>
      </c>
      <c r="O50">
        <f>BRT_PGx_GNXS_pilot_manuallibrar!O50/BarcodeSummaryStats!N$6</f>
        <v>9.493832690116966E-3</v>
      </c>
      <c r="P50">
        <f>BRT_PGx_GNXS_pilot_manuallibrar!P50/BarcodeSummaryStats!O$6</f>
        <v>1.1579616598959062E-2</v>
      </c>
      <c r="Q50">
        <f>BRT_PGx_GNXS_pilot_manuallibrar!Q50/BarcodeSummaryStats!P$6</f>
        <v>1.1627802165114791E-2</v>
      </c>
      <c r="R50">
        <f>BRT_PGx_GNXS_pilot_manuallibrar!R50/BarcodeSummaryStats!Q$6</f>
        <v>9.3162829571353991E-3</v>
      </c>
      <c r="S50">
        <f>BRT_PGx_GNXS_pilot_manuallibrar!S50/BarcodeSummaryStats!R$6</f>
        <v>9.8520158708798721E-3</v>
      </c>
      <c r="T50">
        <f>BRT_PGx_GNXS_pilot_manuallibrar!T50/BarcodeSummaryStats!S$6</f>
        <v>9.4581273499673574E-3</v>
      </c>
      <c r="U50">
        <f>BRT_PGx_GNXS_pilot_manuallibrar!U50/BarcodeSummaryStats!T$6</f>
        <v>8.0731785355151291E-3</v>
      </c>
      <c r="V50">
        <f>BRT_PGx_GNXS_pilot_manuallibrar!V50/BarcodeSummaryStats!U$6</f>
        <v>1.0231675815305133E-2</v>
      </c>
      <c r="W50">
        <f>BRT_PGx_GNXS_pilot_manuallibrar!W50/BarcodeSummaryStats!V$6</f>
        <v>9.5049580691739105E-3</v>
      </c>
      <c r="X50">
        <f>BRT_PGx_GNXS_pilot_manuallibrar!X50/BarcodeSummaryStats!W$6</f>
        <v>9.1113108340105369E-3</v>
      </c>
      <c r="Y50">
        <f>BRT_PGx_GNXS_pilot_manuallibrar!Y50/BarcodeSummaryStats!X$6</f>
        <v>1.0594911401835057E-2</v>
      </c>
      <c r="Z50">
        <f>BRT_PGx_GNXS_pilot_manuallibrar!Z50/BarcodeSummaryStats!Y$6</f>
        <v>9.4562647754137114E-3</v>
      </c>
      <c r="AA50">
        <f>BRT_PGx_GNXS_pilot_manuallibrar!AA50/BarcodeSummaryStats!Z$6</f>
        <v>9.0553472273878863E-3</v>
      </c>
      <c r="AB50">
        <f>BRT_PGx_GNXS_pilot_manuallibrar!AB50/BarcodeSummaryStats!AA$6</f>
        <v>8.7177517645168501E-3</v>
      </c>
      <c r="AC50">
        <f>BRT_PGx_GNXS_pilot_manuallibrar!AC50/BarcodeSummaryStats!AB$6</f>
        <v>1.033604397424694E-2</v>
      </c>
      <c r="AD50">
        <f>BRT_PGx_GNXS_pilot_manuallibrar!AD50/BarcodeSummaryStats!AC$6</f>
        <v>9.1465050158253316E-3</v>
      </c>
      <c r="AE50">
        <f>BRT_PGx_GNXS_pilot_manuallibrar!AE50/BarcodeSummaryStats!AD$6</f>
        <v>7.9097018108951148E-3</v>
      </c>
      <c r="AF50">
        <f>BRT_PGx_GNXS_pilot_manuallibrar!AF50/BarcodeSummaryStats!AE$6</f>
        <v>0</v>
      </c>
    </row>
    <row r="51" spans="1:32" x14ac:dyDescent="0.25">
      <c r="A51" t="s">
        <v>130</v>
      </c>
      <c r="B51" t="s">
        <v>131</v>
      </c>
      <c r="C51">
        <f>BRT_PGx_GNXS_pilot_manuallibrar!C51/BarcodeSummaryStats!B$6</f>
        <v>4.1759673807303197E-3</v>
      </c>
      <c r="D51">
        <f>BRT_PGx_GNXS_pilot_manuallibrar!D51/BarcodeSummaryStats!C$6</f>
        <v>3.4150679542321385E-3</v>
      </c>
      <c r="E51">
        <f>BRT_PGx_GNXS_pilot_manuallibrar!E51/BarcodeSummaryStats!D$6</f>
        <v>3.2594390414822159E-3</v>
      </c>
      <c r="F51">
        <f>BRT_PGx_GNXS_pilot_manuallibrar!F51/BarcodeSummaryStats!E$6</f>
        <v>3.4072747358340713E-3</v>
      </c>
      <c r="G51">
        <f>BRT_PGx_GNXS_pilot_manuallibrar!G51/BarcodeSummaryStats!F$6</f>
        <v>3.4514764127191698E-3</v>
      </c>
      <c r="H51">
        <f>BRT_PGx_GNXS_pilot_manuallibrar!H51/BarcodeSummaryStats!G$6</f>
        <v>2.9764023550688965E-3</v>
      </c>
      <c r="I51">
        <f>BRT_PGx_GNXS_pilot_manuallibrar!I51/BarcodeSummaryStats!H$6</f>
        <v>3.8078440003103276E-3</v>
      </c>
      <c r="J51">
        <f>BRT_PGx_GNXS_pilot_manuallibrar!J51/BarcodeSummaryStats!I$6</f>
        <v>3.5990003252366525E-3</v>
      </c>
      <c r="K51">
        <f>BRT_PGx_GNXS_pilot_manuallibrar!K51/BarcodeSummaryStats!J$6</f>
        <v>2.7147668064557121E-3</v>
      </c>
      <c r="L51">
        <f>BRT_PGx_GNXS_pilot_manuallibrar!L51/BarcodeSummaryStats!K$6</f>
        <v>2.6358200994809522E-3</v>
      </c>
      <c r="M51">
        <f>BRT_PGx_GNXS_pilot_manuallibrar!M51/BarcodeSummaryStats!L$6</f>
        <v>2.8172089550201882E-3</v>
      </c>
      <c r="N51">
        <f>BRT_PGx_GNXS_pilot_manuallibrar!N51/BarcodeSummaryStats!M$6</f>
        <v>3.0766114837658112E-3</v>
      </c>
      <c r="O51">
        <f>BRT_PGx_GNXS_pilot_manuallibrar!O51/BarcodeSummaryStats!N$6</f>
        <v>2.7150070866286667E-3</v>
      </c>
      <c r="P51">
        <f>BRT_PGx_GNXS_pilot_manuallibrar!P51/BarcodeSummaryStats!O$6</f>
        <v>3.4913416881283605E-3</v>
      </c>
      <c r="Q51">
        <f>BRT_PGx_GNXS_pilot_manuallibrar!Q51/BarcodeSummaryStats!P$6</f>
        <v>3.5033636497477636E-3</v>
      </c>
      <c r="R51">
        <f>BRT_PGx_GNXS_pilot_manuallibrar!R51/BarcodeSummaryStats!Q$6</f>
        <v>3.2860863339314087E-3</v>
      </c>
      <c r="S51">
        <f>BRT_PGx_GNXS_pilot_manuallibrar!S51/BarcodeSummaryStats!R$6</f>
        <v>2.9503035937837696E-3</v>
      </c>
      <c r="T51">
        <f>BRT_PGx_GNXS_pilot_manuallibrar!T51/BarcodeSummaryStats!S$6</f>
        <v>2.5818431326856532E-3</v>
      </c>
      <c r="U51">
        <f>BRT_PGx_GNXS_pilot_manuallibrar!U51/BarcodeSummaryStats!T$6</f>
        <v>2.7062955175671147E-3</v>
      </c>
      <c r="V51">
        <f>BRT_PGx_GNXS_pilot_manuallibrar!V51/BarcodeSummaryStats!U$6</f>
        <v>2.7445915402001938E-3</v>
      </c>
      <c r="W51">
        <f>BRT_PGx_GNXS_pilot_manuallibrar!W51/BarcodeSummaryStats!V$6</f>
        <v>2.4689941382904463E-3</v>
      </c>
      <c r="X51">
        <f>BRT_PGx_GNXS_pilot_manuallibrar!X51/BarcodeSummaryStats!W$6</f>
        <v>2.7393131804556194E-3</v>
      </c>
      <c r="Y51">
        <f>BRT_PGx_GNXS_pilot_manuallibrar!Y51/BarcodeSummaryStats!X$6</f>
        <v>3.3447612676645202E-3</v>
      </c>
      <c r="Z51">
        <f>BRT_PGx_GNXS_pilot_manuallibrar!Z51/BarcodeSummaryStats!Y$6</f>
        <v>2.7779266484448972E-3</v>
      </c>
      <c r="AA51">
        <f>BRT_PGx_GNXS_pilot_manuallibrar!AA51/BarcodeSummaryStats!Z$6</f>
        <v>2.977609948411431E-3</v>
      </c>
      <c r="AB51">
        <f>BRT_PGx_GNXS_pilot_manuallibrar!AB51/BarcodeSummaryStats!AA$6</f>
        <v>3.0489597090555673E-3</v>
      </c>
      <c r="AC51">
        <f>BRT_PGx_GNXS_pilot_manuallibrar!AC51/BarcodeSummaryStats!AB$6</f>
        <v>2.6537349206161398E-3</v>
      </c>
      <c r="AD51">
        <f>BRT_PGx_GNXS_pilot_manuallibrar!AD51/BarcodeSummaryStats!AC$6</f>
        <v>2.997819480777666E-3</v>
      </c>
      <c r="AE51">
        <f>BRT_PGx_GNXS_pilot_manuallibrar!AE51/BarcodeSummaryStats!AD$6</f>
        <v>3.0370750149701187E-3</v>
      </c>
      <c r="AF51">
        <f>BRT_PGx_GNXS_pilot_manuallibrar!AF51/BarcodeSummaryStats!AE$6</f>
        <v>0</v>
      </c>
    </row>
    <row r="52" spans="1:32" x14ac:dyDescent="0.25">
      <c r="A52" t="s">
        <v>132</v>
      </c>
      <c r="B52" t="s">
        <v>133</v>
      </c>
      <c r="C52">
        <f>BRT_PGx_GNXS_pilot_manuallibrar!C52/BarcodeSummaryStats!B$6</f>
        <v>5.0137160816722849E-3</v>
      </c>
      <c r="D52">
        <f>BRT_PGx_GNXS_pilot_manuallibrar!D52/BarcodeSummaryStats!C$6</f>
        <v>4.3473517519992859E-3</v>
      </c>
      <c r="E52">
        <f>BRT_PGx_GNXS_pilot_manuallibrar!E52/BarcodeSummaryStats!D$6</f>
        <v>3.0919377168543935E-3</v>
      </c>
      <c r="F52">
        <f>BRT_PGx_GNXS_pilot_manuallibrar!F52/BarcodeSummaryStats!E$6</f>
        <v>3.9612632900056545E-3</v>
      </c>
      <c r="G52">
        <f>BRT_PGx_GNXS_pilot_manuallibrar!G52/BarcodeSummaryStats!F$6</f>
        <v>2.9780022396079936E-3</v>
      </c>
      <c r="H52">
        <f>BRT_PGx_GNXS_pilot_manuallibrar!H52/BarcodeSummaryStats!G$6</f>
        <v>2.5750045819934475E-3</v>
      </c>
      <c r="I52">
        <f>BRT_PGx_GNXS_pilot_manuallibrar!I52/BarcodeSummaryStats!H$6</f>
        <v>3.89809227807236E-3</v>
      </c>
      <c r="J52">
        <f>BRT_PGx_GNXS_pilot_manuallibrar!J52/BarcodeSummaryStats!I$6</f>
        <v>4.7287697495677775E-3</v>
      </c>
      <c r="K52">
        <f>BRT_PGx_GNXS_pilot_manuallibrar!K52/BarcodeSummaryStats!J$6</f>
        <v>2.7274749015122634E-3</v>
      </c>
      <c r="L52">
        <f>BRT_PGx_GNXS_pilot_manuallibrar!L52/BarcodeSummaryStats!K$6</f>
        <v>1.0106553607247346E-3</v>
      </c>
      <c r="M52">
        <f>BRT_PGx_GNXS_pilot_manuallibrar!M52/BarcodeSummaryStats!L$6</f>
        <v>3.5307719152536756E-3</v>
      </c>
      <c r="N52">
        <f>BRT_PGx_GNXS_pilot_manuallibrar!N52/BarcodeSummaryStats!M$6</f>
        <v>3.1248342342950555E-3</v>
      </c>
      <c r="O52">
        <f>BRT_PGx_GNXS_pilot_manuallibrar!O52/BarcodeSummaryStats!N$6</f>
        <v>2.3632321571370428E-3</v>
      </c>
      <c r="P52">
        <f>BRT_PGx_GNXS_pilot_manuallibrar!P52/BarcodeSummaryStats!O$6</f>
        <v>3.1982413982607947E-3</v>
      </c>
      <c r="Q52">
        <f>BRT_PGx_GNXS_pilot_manuallibrar!Q52/BarcodeSummaryStats!P$6</f>
        <v>4.7442634673685409E-3</v>
      </c>
      <c r="R52">
        <f>BRT_PGx_GNXS_pilot_manuallibrar!R52/BarcodeSummaryStats!Q$6</f>
        <v>3.7681597631279433E-3</v>
      </c>
      <c r="S52">
        <f>BRT_PGx_GNXS_pilot_manuallibrar!S52/BarcodeSummaryStats!R$6</f>
        <v>2.9197199352442005E-3</v>
      </c>
      <c r="T52">
        <f>BRT_PGx_GNXS_pilot_manuallibrar!T52/BarcodeSummaryStats!S$6</f>
        <v>2.3414136145988801E-3</v>
      </c>
      <c r="U52">
        <f>BRT_PGx_GNXS_pilot_manuallibrar!U52/BarcodeSummaryStats!T$6</f>
        <v>2.4091934058567206E-3</v>
      </c>
      <c r="V52">
        <f>BRT_PGx_GNXS_pilot_manuallibrar!V52/BarcodeSummaryStats!U$6</f>
        <v>1.5478689053923151E-3</v>
      </c>
      <c r="W52">
        <f>BRT_PGx_GNXS_pilot_manuallibrar!W52/BarcodeSummaryStats!V$6</f>
        <v>1.1302676496744025E-3</v>
      </c>
      <c r="X52">
        <f>BRT_PGx_GNXS_pilot_manuallibrar!X52/BarcodeSummaryStats!W$6</f>
        <v>2.467534564320042E-3</v>
      </c>
      <c r="Y52">
        <f>BRT_PGx_GNXS_pilot_manuallibrar!Y52/BarcodeSummaryStats!X$6</f>
        <v>4.3443887828869846E-3</v>
      </c>
      <c r="Z52">
        <f>BRT_PGx_GNXS_pilot_manuallibrar!Z52/BarcodeSummaryStats!Y$6</f>
        <v>3.0042100624661319E-3</v>
      </c>
      <c r="AA52">
        <f>BRT_PGx_GNXS_pilot_manuallibrar!AA52/BarcodeSummaryStats!Z$6</f>
        <v>2.6581896306538491E-3</v>
      </c>
      <c r="AB52">
        <f>BRT_PGx_GNXS_pilot_manuallibrar!AB52/BarcodeSummaryStats!AA$6</f>
        <v>2.400369950895289E-3</v>
      </c>
      <c r="AC52">
        <f>BRT_PGx_GNXS_pilot_manuallibrar!AC52/BarcodeSummaryStats!AB$6</f>
        <v>2.1043948892784038E-3</v>
      </c>
      <c r="AD52">
        <f>BRT_PGx_GNXS_pilot_manuallibrar!AD52/BarcodeSummaryStats!AC$6</f>
        <v>2.6065251485498445E-3</v>
      </c>
      <c r="AE52">
        <f>BRT_PGx_GNXS_pilot_manuallibrar!AE52/BarcodeSummaryStats!AD$6</f>
        <v>3.0175062326571666E-3</v>
      </c>
      <c r="AF52">
        <f>BRT_PGx_GNXS_pilot_manuallibrar!AF52/BarcodeSummaryStats!AE$6</f>
        <v>0</v>
      </c>
    </row>
    <row r="53" spans="1:32" x14ac:dyDescent="0.25">
      <c r="A53" t="s">
        <v>134</v>
      </c>
      <c r="B53" t="s">
        <v>135</v>
      </c>
      <c r="C53">
        <f>BRT_PGx_GNXS_pilot_manuallibrar!C53/BarcodeSummaryStats!B$6</f>
        <v>1.5988406580068882E-2</v>
      </c>
      <c r="D53">
        <f>BRT_PGx_GNXS_pilot_manuallibrar!D53/BarcodeSummaryStats!C$6</f>
        <v>1.1660159413917476E-2</v>
      </c>
      <c r="E53">
        <f>BRT_PGx_GNXS_pilot_manuallibrar!E53/BarcodeSummaryStats!D$6</f>
        <v>1.0631206522296478E-2</v>
      </c>
      <c r="F53">
        <f>BRT_PGx_GNXS_pilot_manuallibrar!F53/BarcodeSummaryStats!E$6</f>
        <v>1.013194405859532E-2</v>
      </c>
      <c r="G53">
        <f>BRT_PGx_GNXS_pilot_manuallibrar!G53/BarcodeSummaryStats!F$6</f>
        <v>9.8884705281115891E-3</v>
      </c>
      <c r="H53">
        <f>BRT_PGx_GNXS_pilot_manuallibrar!H53/BarcodeSummaryStats!G$6</f>
        <v>8.6823095670508464E-3</v>
      </c>
      <c r="I53">
        <f>BRT_PGx_GNXS_pilot_manuallibrar!I53/BarcodeSummaryStats!H$6</f>
        <v>1.1499530550625326E-2</v>
      </c>
      <c r="J53">
        <f>BRT_PGx_GNXS_pilot_manuallibrar!J53/BarcodeSummaryStats!I$6</f>
        <v>1.2964532087163423E-2</v>
      </c>
      <c r="K53">
        <f>BRT_PGx_GNXS_pilot_manuallibrar!K53/BarcodeSummaryStats!J$6</f>
        <v>9.0846994535519129E-3</v>
      </c>
      <c r="L53">
        <f>BRT_PGx_GNXS_pilot_manuallibrar!L53/BarcodeSummaryStats!K$6</f>
        <v>7.3451262449612167E-3</v>
      </c>
      <c r="M53">
        <f>BRT_PGx_GNXS_pilot_manuallibrar!M53/BarcodeSummaryStats!L$6</f>
        <v>9.1905349577613617E-3</v>
      </c>
      <c r="N53">
        <f>BRT_PGx_GNXS_pilot_manuallibrar!N53/BarcodeSummaryStats!M$6</f>
        <v>1.0175000361670629E-2</v>
      </c>
      <c r="O53">
        <f>BRT_PGx_GNXS_pilot_manuallibrar!O53/BarcodeSummaryStats!N$6</f>
        <v>8.3301121384847902E-3</v>
      </c>
      <c r="P53">
        <f>BRT_PGx_GNXS_pilot_manuallibrar!P53/BarcodeSummaryStats!O$6</f>
        <v>1.0454628721673258E-2</v>
      </c>
      <c r="Q53">
        <f>BRT_PGx_GNXS_pilot_manuallibrar!Q53/BarcodeSummaryStats!P$6</f>
        <v>1.0507086349200626E-2</v>
      </c>
      <c r="R53">
        <f>BRT_PGx_GNXS_pilot_manuallibrar!R53/BarcodeSummaryStats!Q$6</f>
        <v>1.22686261477769E-2</v>
      </c>
      <c r="S53">
        <f>BRT_PGx_GNXS_pilot_manuallibrar!S53/BarcodeSummaryStats!R$6</f>
        <v>8.6470197244208468E-3</v>
      </c>
      <c r="T53">
        <f>BRT_PGx_GNXS_pilot_manuallibrar!T53/BarcodeSummaryStats!S$6</f>
        <v>7.947120301683562E-3</v>
      </c>
      <c r="U53">
        <f>BRT_PGx_GNXS_pilot_manuallibrar!U53/BarcodeSummaryStats!T$6</f>
        <v>9.0977999207727707E-3</v>
      </c>
      <c r="V53">
        <f>BRT_PGx_GNXS_pilot_manuallibrar!V53/BarcodeSummaryStats!U$6</f>
        <v>7.9835324507587981E-3</v>
      </c>
      <c r="W53">
        <f>BRT_PGx_GNXS_pilot_manuallibrar!W53/BarcodeSummaryStats!V$6</f>
        <v>7.1908737102804633E-3</v>
      </c>
      <c r="X53">
        <f>BRT_PGx_GNXS_pilot_manuallibrar!X53/BarcodeSummaryStats!W$6</f>
        <v>8.2098669092044146E-3</v>
      </c>
      <c r="Y53">
        <f>BRT_PGx_GNXS_pilot_manuallibrar!Y53/BarcodeSummaryStats!X$6</f>
        <v>1.0758348600141392E-2</v>
      </c>
      <c r="Z53">
        <f>BRT_PGx_GNXS_pilot_manuallibrar!Z53/BarcodeSummaryStats!Y$6</f>
        <v>8.7893241867195455E-3</v>
      </c>
      <c r="AA53">
        <f>BRT_PGx_GNXS_pilot_manuallibrar!AA53/BarcodeSummaryStats!Z$6</f>
        <v>8.0708325493679418E-3</v>
      </c>
      <c r="AB53">
        <f>BRT_PGx_GNXS_pilot_manuallibrar!AB53/BarcodeSummaryStats!AA$6</f>
        <v>9.3663415226771275E-3</v>
      </c>
      <c r="AC53">
        <f>BRT_PGx_GNXS_pilot_manuallibrar!AC53/BarcodeSummaryStats!AB$6</f>
        <v>7.956133930789918E-3</v>
      </c>
      <c r="AD53">
        <f>BRT_PGx_GNXS_pilot_manuallibrar!AD53/BarcodeSummaryStats!AC$6</f>
        <v>8.6731650978078053E-3</v>
      </c>
      <c r="AE53">
        <f>BRT_PGx_GNXS_pilot_manuallibrar!AE53/BarcodeSummaryStats!AD$6</f>
        <v>9.5730483074960172E-3</v>
      </c>
      <c r="AF53">
        <f>BRT_PGx_GNXS_pilot_manuallibrar!AF53/BarcodeSummaryStats!AE$6</f>
        <v>0</v>
      </c>
    </row>
    <row r="54" spans="1:32" x14ac:dyDescent="0.25">
      <c r="A54" t="s">
        <v>136</v>
      </c>
      <c r="B54" t="s">
        <v>137</v>
      </c>
      <c r="C54">
        <f>BRT_PGx_GNXS_pilot_manuallibrar!C54/BarcodeSummaryStats!B$6</f>
        <v>1.1188234284911214E-2</v>
      </c>
      <c r="D54">
        <f>BRT_PGx_GNXS_pilot_manuallibrar!D54/BarcodeSummaryStats!C$6</f>
        <v>9.7988977892972499E-3</v>
      </c>
      <c r="E54">
        <f>BRT_PGx_GNXS_pilot_manuallibrar!E54/BarcodeSummaryStats!D$6</f>
        <v>1.0147503717503888E-2</v>
      </c>
      <c r="F54">
        <f>BRT_PGx_GNXS_pilot_manuallibrar!F54/BarcodeSummaryStats!E$6</f>
        <v>9.9178658857443543E-3</v>
      </c>
      <c r="G54">
        <f>BRT_PGx_GNXS_pilot_manuallibrar!G54/BarcodeSummaryStats!F$6</f>
        <v>1.1329560570874574E-2</v>
      </c>
      <c r="H54">
        <f>BRT_PGx_GNXS_pilot_manuallibrar!H54/BarcodeSummaryStats!G$6</f>
        <v>9.2775900380646266E-3</v>
      </c>
      <c r="I54">
        <f>BRT_PGx_GNXS_pilot_manuallibrar!I54/BarcodeSummaryStats!H$6</f>
        <v>1.0992873552663037E-2</v>
      </c>
      <c r="J54">
        <f>BRT_PGx_GNXS_pilot_manuallibrar!J54/BarcodeSummaryStats!I$6</f>
        <v>1.1376863691607182E-2</v>
      </c>
      <c r="K54">
        <f>BRT_PGx_GNXS_pilot_manuallibrar!K54/BarcodeSummaryStats!J$6</f>
        <v>9.7677595628415294E-3</v>
      </c>
      <c r="L54">
        <f>BRT_PGx_GNXS_pilot_manuallibrar!L54/BarcodeSummaryStats!K$6</f>
        <v>7.8166365853375736E-3</v>
      </c>
      <c r="M54">
        <f>BRT_PGx_GNXS_pilot_manuallibrar!M54/BarcodeSummaryStats!L$6</f>
        <v>1.1015384495407657E-2</v>
      </c>
      <c r="N54">
        <f>BRT_PGx_GNXS_pilot_manuallibrar!N54/BarcodeSummaryStats!M$6</f>
        <v>1.2033987394573011E-2</v>
      </c>
      <c r="O54">
        <f>BRT_PGx_GNXS_pilot_manuallibrar!O54/BarcodeSummaryStats!N$6</f>
        <v>9.4191827777539167E-3</v>
      </c>
      <c r="P54">
        <f>BRT_PGx_GNXS_pilot_manuallibrar!P54/BarcodeSummaryStats!O$6</f>
        <v>1.1090397732783051E-2</v>
      </c>
      <c r="Q54">
        <f>BRT_PGx_GNXS_pilot_manuallibrar!Q54/BarcodeSummaryStats!P$6</f>
        <v>1.1714935566352084E-2</v>
      </c>
      <c r="R54">
        <f>BRT_PGx_GNXS_pilot_manuallibrar!R54/BarcodeSummaryStats!Q$6</f>
        <v>1.1809372762566E-2</v>
      </c>
      <c r="S54">
        <f>BRT_PGx_GNXS_pilot_manuallibrar!S54/BarcodeSummaryStats!R$6</f>
        <v>9.8662882448650041E-3</v>
      </c>
      <c r="T54">
        <f>BRT_PGx_GNXS_pilot_manuallibrar!T54/BarcodeSummaryStats!S$6</f>
        <v>8.9643221089737539E-3</v>
      </c>
      <c r="U54">
        <f>BRT_PGx_GNXS_pilot_manuallibrar!U54/BarcodeSummaryStats!T$6</f>
        <v>1.0185269829661456E-2</v>
      </c>
      <c r="V54">
        <f>BRT_PGx_GNXS_pilot_manuallibrar!V54/BarcodeSummaryStats!U$6</f>
        <v>9.0228446884081364E-3</v>
      </c>
      <c r="W54">
        <f>BRT_PGx_GNXS_pilot_manuallibrar!W54/BarcodeSummaryStats!V$6</f>
        <v>7.6383908507606834E-3</v>
      </c>
      <c r="X54">
        <f>BRT_PGx_GNXS_pilot_manuallibrar!X54/BarcodeSummaryStats!W$6</f>
        <v>9.6925403497064248E-3</v>
      </c>
      <c r="Y54">
        <f>BRT_PGx_GNXS_pilot_manuallibrar!Y54/BarcodeSummaryStats!X$6</f>
        <v>1.0684231731142009E-2</v>
      </c>
      <c r="Z54">
        <f>BRT_PGx_GNXS_pilot_manuallibrar!Z54/BarcodeSummaryStats!Y$6</f>
        <v>9.2627329081587072E-3</v>
      </c>
      <c r="AA54">
        <f>BRT_PGx_GNXS_pilot_manuallibrar!AA54/BarcodeSummaryStats!Z$6</f>
        <v>9.0094032090802887E-3</v>
      </c>
      <c r="AB54">
        <f>BRT_PGx_GNXS_pilot_manuallibrar!AB54/BarcodeSummaryStats!AA$6</f>
        <v>1.0734062523268893E-2</v>
      </c>
      <c r="AC54">
        <f>BRT_PGx_GNXS_pilot_manuallibrar!AC54/BarcodeSummaryStats!AB$6</f>
        <v>8.8976182306518218E-3</v>
      </c>
      <c r="AD54">
        <f>BRT_PGx_GNXS_pilot_manuallibrar!AD54/BarcodeSummaryStats!AC$6</f>
        <v>9.7334465141670646E-3</v>
      </c>
      <c r="AE54">
        <f>BRT_PGx_GNXS_pilot_manuallibrar!AE54/BarcodeSummaryStats!AD$6</f>
        <v>9.8783213115780661E-3</v>
      </c>
      <c r="AF54">
        <f>BRT_PGx_GNXS_pilot_manuallibrar!AF54/BarcodeSummaryStats!AE$6</f>
        <v>0</v>
      </c>
    </row>
    <row r="55" spans="1:32" x14ac:dyDescent="0.25">
      <c r="A55" t="s">
        <v>138</v>
      </c>
      <c r="B55" t="s">
        <v>139</v>
      </c>
      <c r="C55">
        <f>BRT_PGx_GNXS_pilot_manuallibrar!C55/BarcodeSummaryStats!B$6</f>
        <v>7.5579899141626989E-3</v>
      </c>
      <c r="D55">
        <f>BRT_PGx_GNXS_pilot_manuallibrar!D55/BarcodeSummaryStats!C$6</f>
        <v>5.9838073544628955E-3</v>
      </c>
      <c r="E55">
        <f>BRT_PGx_GNXS_pilot_manuallibrar!E55/BarcodeSummaryStats!D$6</f>
        <v>6.3718871246175668E-3</v>
      </c>
      <c r="F55">
        <f>BRT_PGx_GNXS_pilot_manuallibrar!F55/BarcodeSummaryStats!E$6</f>
        <v>7.146288930360861E-3</v>
      </c>
      <c r="G55">
        <f>BRT_PGx_GNXS_pilot_manuallibrar!G55/BarcodeSummaryStats!F$6</f>
        <v>6.3449296928430243E-3</v>
      </c>
      <c r="H55">
        <f>BRT_PGx_GNXS_pilot_manuallibrar!H55/BarcodeSummaryStats!G$6</f>
        <v>4.9667294260920666E-3</v>
      </c>
      <c r="I55">
        <f>BRT_PGx_GNXS_pilot_manuallibrar!I55/BarcodeSummaryStats!H$6</f>
        <v>6.0593010350052483E-3</v>
      </c>
      <c r="J55">
        <f>BRT_PGx_GNXS_pilot_manuallibrar!J55/BarcodeSummaryStats!I$6</f>
        <v>4.7180711754737327E-3</v>
      </c>
      <c r="K55">
        <f>BRT_PGx_GNXS_pilot_manuallibrar!K55/BarcodeSummaryStats!J$6</f>
        <v>4.3239293429914857E-3</v>
      </c>
      <c r="L55">
        <f>BRT_PGx_GNXS_pilot_manuallibrar!L55/BarcodeSummaryStats!K$6</f>
        <v>4.2880387102259771E-3</v>
      </c>
      <c r="M55">
        <f>BRT_PGx_GNXS_pilot_manuallibrar!M55/BarcodeSummaryStats!L$6</f>
        <v>4.2287378708918948E-3</v>
      </c>
      <c r="N55">
        <f>BRT_PGx_GNXS_pilot_manuallibrar!N55/BarcodeSummaryStats!M$6</f>
        <v>8.5764161816261671E-3</v>
      </c>
      <c r="O55">
        <f>BRT_PGx_GNXS_pilot_manuallibrar!O55/BarcodeSummaryStats!N$6</f>
        <v>3.6711395257992144E-3</v>
      </c>
      <c r="P55">
        <f>BRT_PGx_GNXS_pilot_manuallibrar!P55/BarcodeSummaryStats!O$6</f>
        <v>7.8533636490986086E-3</v>
      </c>
      <c r="Q55">
        <f>BRT_PGx_GNXS_pilot_manuallibrar!Q55/BarcodeSummaryStats!P$6</f>
        <v>3.9179984556355777E-3</v>
      </c>
      <c r="R55">
        <f>BRT_PGx_GNXS_pilot_manuallibrar!R55/BarcodeSummaryStats!Q$6</f>
        <v>5.3712678531187873E-3</v>
      </c>
      <c r="S55">
        <f>BRT_PGx_GNXS_pilot_manuallibrar!S55/BarcodeSummaryStats!R$6</f>
        <v>3.892280276802499E-3</v>
      </c>
      <c r="T55">
        <f>BRT_PGx_GNXS_pilot_manuallibrar!T55/BarcodeSummaryStats!S$6</f>
        <v>5.7481149401053082E-3</v>
      </c>
      <c r="U55">
        <f>BRT_PGx_GNXS_pilot_manuallibrar!U55/BarcodeSummaryStats!T$6</f>
        <v>8.3264771307554018E-3</v>
      </c>
      <c r="V55">
        <f>BRT_PGx_GNXS_pilot_manuallibrar!V55/BarcodeSummaryStats!U$6</f>
        <v>6.4296092993219242E-3</v>
      </c>
      <c r="W55">
        <f>BRT_PGx_GNXS_pilot_manuallibrar!W55/BarcodeSummaryStats!V$6</f>
        <v>4.0850282566912421E-3</v>
      </c>
      <c r="X55">
        <f>BRT_PGx_GNXS_pilot_manuallibrar!X55/BarcodeSummaryStats!W$6</f>
        <v>5.3925182845118479E-3</v>
      </c>
      <c r="Y55">
        <f>BRT_PGx_GNXS_pilot_manuallibrar!Y55/BarcodeSummaryStats!X$6</f>
        <v>7.1266220191715636E-3</v>
      </c>
      <c r="Z55">
        <f>BRT_PGx_GNXS_pilot_manuallibrar!Z55/BarcodeSummaryStats!Y$6</f>
        <v>3.822998731621916E-3</v>
      </c>
      <c r="AA55">
        <f>BRT_PGx_GNXS_pilot_manuallibrar!AA55/BarcodeSummaryStats!Z$6</f>
        <v>5.4629625578128897E-3</v>
      </c>
      <c r="AB55">
        <f>BRT_PGx_GNXS_pilot_manuallibrar!AB55/BarcodeSummaryStats!AA$6</f>
        <v>6.4800191245801804E-3</v>
      </c>
      <c r="AC55">
        <f>BRT_PGx_GNXS_pilot_manuallibrar!AC55/BarcodeSummaryStats!AB$6</f>
        <v>7.6332910200652788E-3</v>
      </c>
      <c r="AD55">
        <f>BRT_PGx_GNXS_pilot_manuallibrar!AD55/BarcodeSummaryStats!AC$6</f>
        <v>6.5904694585306898E-3</v>
      </c>
      <c r="AE55">
        <f>BRT_PGx_GNXS_pilot_manuallibrar!AE55/BarcodeSummaryStats!AD$6</f>
        <v>5.1426759918437315E-3</v>
      </c>
      <c r="AF55">
        <f>BRT_PGx_GNXS_pilot_manuallibrar!AF55/BarcodeSummaryStats!AE$6</f>
        <v>0</v>
      </c>
    </row>
    <row r="56" spans="1:32" x14ac:dyDescent="0.25">
      <c r="A56" t="s">
        <v>140</v>
      </c>
      <c r="B56" t="s">
        <v>141</v>
      </c>
      <c r="C56">
        <f>BRT_PGx_GNXS_pilot_manuallibrar!C56/BarcodeSummaryStats!B$6</f>
        <v>5.7565564330521977E-3</v>
      </c>
      <c r="D56">
        <f>BRT_PGx_GNXS_pilot_manuallibrar!D56/BarcodeSummaryStats!C$6</f>
        <v>5.3788146771884702E-3</v>
      </c>
      <c r="E56">
        <f>BRT_PGx_GNXS_pilot_manuallibrar!E56/BarcodeSummaryStats!D$6</f>
        <v>5.8420359956928231E-3</v>
      </c>
      <c r="F56">
        <f>BRT_PGx_GNXS_pilot_manuallibrar!F56/BarcodeSummaryStats!E$6</f>
        <v>5.7752081133993329E-3</v>
      </c>
      <c r="G56">
        <f>BRT_PGx_GNXS_pilot_manuallibrar!G56/BarcodeSummaryStats!F$6</f>
        <v>6.8165250001878865E-3</v>
      </c>
      <c r="H56">
        <f>BRT_PGx_GNXS_pilot_manuallibrar!H56/BarcodeSummaryStats!G$6</f>
        <v>5.1363767867881058E-3</v>
      </c>
      <c r="I56">
        <f>BRT_PGx_GNXS_pilot_manuallibrar!I56/BarcodeSummaryStats!H$6</f>
        <v>6.2540473185970034E-3</v>
      </c>
      <c r="J56">
        <f>BRT_PGx_GNXS_pilot_manuallibrar!J56/BarcodeSummaryStats!I$6</f>
        <v>6.2030332597271436E-3</v>
      </c>
      <c r="K56">
        <f>BRT_PGx_GNXS_pilot_manuallibrar!K56/BarcodeSummaryStats!J$6</f>
        <v>5.3342228999872917E-3</v>
      </c>
      <c r="L56">
        <f>BRT_PGx_GNXS_pilot_manuallibrar!L56/BarcodeSummaryStats!K$6</f>
        <v>5.3354100400783786E-3</v>
      </c>
      <c r="M56">
        <f>BRT_PGx_GNXS_pilot_manuallibrar!M56/BarcodeSummaryStats!L$6</f>
        <v>5.7377480654840236E-3</v>
      </c>
      <c r="N56">
        <f>BRT_PGx_GNXS_pilot_manuallibrar!N56/BarcodeSummaryStats!M$6</f>
        <v>6.6909066359327005E-3</v>
      </c>
      <c r="O56">
        <f>BRT_PGx_GNXS_pilot_manuallibrar!O56/BarcodeSummaryStats!N$6</f>
        <v>5.2295842715702453E-3</v>
      </c>
      <c r="P56">
        <f>BRT_PGx_GNXS_pilot_manuallibrar!P56/BarcodeSummaryStats!O$6</f>
        <v>6.1184685509854423E-3</v>
      </c>
      <c r="Q56">
        <f>BRT_PGx_GNXS_pilot_manuallibrar!Q56/BarcodeSummaryStats!P$6</f>
        <v>7.1269113012021401E-3</v>
      </c>
      <c r="R56">
        <f>BRT_PGx_GNXS_pilot_manuallibrar!R56/BarcodeSummaryStats!Q$6</f>
        <v>5.7278310403943303E-3</v>
      </c>
      <c r="S56">
        <f>BRT_PGx_GNXS_pilot_manuallibrar!S56/BarcodeSummaryStats!R$6</f>
        <v>5.5193309111075768E-3</v>
      </c>
      <c r="T56">
        <f>BRT_PGx_GNXS_pilot_manuallibrar!T56/BarcodeSummaryStats!S$6</f>
        <v>5.4669973497269275E-3</v>
      </c>
      <c r="U56">
        <f>BRT_PGx_GNXS_pilot_manuallibrar!U56/BarcodeSummaryStats!T$6</f>
        <v>5.9820367492458178E-3</v>
      </c>
      <c r="V56">
        <f>BRT_PGx_GNXS_pilot_manuallibrar!V56/BarcodeSummaryStats!U$6</f>
        <v>5.8181304488214404E-3</v>
      </c>
      <c r="W56">
        <f>BRT_PGx_GNXS_pilot_manuallibrar!W56/BarcodeSummaryStats!V$6</f>
        <v>5.4065425475965075E-3</v>
      </c>
      <c r="X56">
        <f>BRT_PGx_GNXS_pilot_manuallibrar!X56/BarcodeSummaryStats!W$6</f>
        <v>5.6535333910975013E-3</v>
      </c>
      <c r="Y56">
        <f>BRT_PGx_GNXS_pilot_manuallibrar!Y56/BarcodeSummaryStats!X$6</f>
        <v>6.2239165634098322E-3</v>
      </c>
      <c r="Z56">
        <f>BRT_PGx_GNXS_pilot_manuallibrar!Z56/BarcodeSummaryStats!Y$6</f>
        <v>5.5350114034931012E-3</v>
      </c>
      <c r="AA56">
        <f>BRT_PGx_GNXS_pilot_manuallibrar!AA56/BarcodeSummaryStats!Z$6</f>
        <v>5.4301454018788912E-3</v>
      </c>
      <c r="AB56">
        <f>BRT_PGx_GNXS_pilot_manuallibrar!AB56/BarcodeSummaryStats!AA$6</f>
        <v>6.4075181546347712E-3</v>
      </c>
      <c r="AC56">
        <f>BRT_PGx_GNXS_pilot_manuallibrar!AC56/BarcodeSummaryStats!AB$6</f>
        <v>6.1171125335731276E-3</v>
      </c>
      <c r="AD56">
        <f>BRT_PGx_GNXS_pilot_manuallibrar!AD56/BarcodeSummaryStats!AC$6</f>
        <v>5.4071196634868741E-3</v>
      </c>
      <c r="AE56">
        <f>BRT_PGx_GNXS_pilot_manuallibrar!AE56/BarcodeSummaryStats!AD$6</f>
        <v>5.4088114312998755E-3</v>
      </c>
      <c r="AF56">
        <f>BRT_PGx_GNXS_pilot_manuallibrar!AF56/BarcodeSummaryStats!AE$6</f>
        <v>0</v>
      </c>
    </row>
    <row r="57" spans="1:32" x14ac:dyDescent="0.25">
      <c r="A57" t="s">
        <v>142</v>
      </c>
      <c r="B57" t="s">
        <v>143</v>
      </c>
      <c r="C57">
        <f>BRT_PGx_GNXS_pilot_manuallibrar!C57/BarcodeSummaryStats!B$6</f>
        <v>1.0016481199933563E-2</v>
      </c>
      <c r="D57">
        <f>BRT_PGx_GNXS_pilot_manuallibrar!D57/BarcodeSummaryStats!C$6</f>
        <v>9.7344313564729258E-3</v>
      </c>
      <c r="E57">
        <f>BRT_PGx_GNXS_pilot_manuallibrar!E57/BarcodeSummaryStats!D$6</f>
        <v>9.9133437024629539E-3</v>
      </c>
      <c r="F57">
        <f>BRT_PGx_GNXS_pilot_manuallibrar!F57/BarcodeSummaryStats!E$6</f>
        <v>1.0244702790860333E-2</v>
      </c>
      <c r="G57">
        <f>BRT_PGx_GNXS_pilot_manuallibrar!G57/BarcodeSummaryStats!F$6</f>
        <v>1.2545186721679856E-2</v>
      </c>
      <c r="H57">
        <f>BRT_PGx_GNXS_pilot_manuallibrar!H57/BarcodeSummaryStats!G$6</f>
        <v>9.2836488723752001E-3</v>
      </c>
      <c r="I57">
        <f>BRT_PGx_GNXS_pilot_manuallibrar!I57/BarcodeSummaryStats!H$6</f>
        <v>1.1651527650014011E-2</v>
      </c>
      <c r="J57">
        <f>BRT_PGx_GNXS_pilot_manuallibrar!J57/BarcodeSummaryStats!I$6</f>
        <v>1.2699207449631112E-2</v>
      </c>
      <c r="K57">
        <f>BRT_PGx_GNXS_pilot_manuallibrar!K57/BarcodeSummaryStats!J$6</f>
        <v>1.0952789426864912E-2</v>
      </c>
      <c r="L57">
        <f>BRT_PGx_GNXS_pilot_manuallibrar!L57/BarcodeSummaryStats!K$6</f>
        <v>1.0726860243562144E-2</v>
      </c>
      <c r="M57">
        <f>BRT_PGx_GNXS_pilot_manuallibrar!M57/BarcodeSummaryStats!L$6</f>
        <v>1.0980291235068305E-2</v>
      </c>
      <c r="N57">
        <f>BRT_PGx_GNXS_pilot_manuallibrar!N57/BarcodeSummaryStats!M$6</f>
        <v>1.2610249263397485E-2</v>
      </c>
      <c r="O57">
        <f>BRT_PGx_GNXS_pilot_manuallibrar!O57/BarcodeSummaryStats!N$6</f>
        <v>9.6380195071469627E-3</v>
      </c>
      <c r="P57">
        <f>BRT_PGx_GNXS_pilot_manuallibrar!P57/BarcodeSummaryStats!O$6</f>
        <v>1.2064525166754669E-2</v>
      </c>
      <c r="Q57">
        <f>BRT_PGx_GNXS_pilot_manuallibrar!Q57/BarcodeSummaryStats!P$6</f>
        <v>1.2144593372453227E-2</v>
      </c>
      <c r="R57">
        <f>BRT_PGx_GNXS_pilot_manuallibrar!R57/BarcodeSummaryStats!Q$6</f>
        <v>1.0080754430654166E-2</v>
      </c>
      <c r="S57">
        <f>BRT_PGx_GNXS_pilot_manuallibrar!S57/BarcodeSummaryStats!R$6</f>
        <v>9.9967785213004989E-3</v>
      </c>
      <c r="T57">
        <f>BRT_PGx_GNXS_pilot_manuallibrar!T57/BarcodeSummaryStats!S$6</f>
        <v>9.2620848198350647E-3</v>
      </c>
      <c r="U57">
        <f>BRT_PGx_GNXS_pilot_manuallibrar!U57/BarcodeSummaryStats!T$6</f>
        <v>8.0579425297863903E-3</v>
      </c>
      <c r="V57">
        <f>BRT_PGx_GNXS_pilot_manuallibrar!V57/BarcodeSummaryStats!U$6</f>
        <v>1.0368905392315143E-2</v>
      </c>
      <c r="W57">
        <f>BRT_PGx_GNXS_pilot_manuallibrar!W57/BarcodeSummaryStats!V$6</f>
        <v>8.9828547386136531E-3</v>
      </c>
      <c r="X57">
        <f>BRT_PGx_GNXS_pilot_manuallibrar!X57/BarcodeSummaryStats!W$6</f>
        <v>9.4288343657332914E-3</v>
      </c>
      <c r="Y57">
        <f>BRT_PGx_GNXS_pilot_manuallibrar!Y57/BarcodeSummaryStats!X$6</f>
        <v>1.0338353009144881E-2</v>
      </c>
      <c r="Z57">
        <f>BRT_PGx_GNXS_pilot_manuallibrar!Z57/BarcodeSummaryStats!Y$6</f>
        <v>9.7212545628859465E-3</v>
      </c>
      <c r="AA57">
        <f>BRT_PGx_GNXS_pilot_manuallibrar!AA57/BarcodeSummaryStats!Z$6</f>
        <v>9.0312813130362865E-3</v>
      </c>
      <c r="AB57">
        <f>BRT_PGx_GNXS_pilot_manuallibrar!AB57/BarcodeSummaryStats!AA$6</f>
        <v>9.0234315296920872E-3</v>
      </c>
      <c r="AC57">
        <f>BRT_PGx_GNXS_pilot_manuallibrar!AC57/BarcodeSummaryStats!AB$6</f>
        <v>1.017546765739437E-2</v>
      </c>
      <c r="AD57">
        <f>BRT_PGx_GNXS_pilot_manuallibrar!AD57/BarcodeSummaryStats!AC$6</f>
        <v>9.2206616029814111E-3</v>
      </c>
      <c r="AE57">
        <f>BRT_PGx_GNXS_pilot_manuallibrar!AE57/BarcodeSummaryStats!AD$6</f>
        <v>7.545722459874212E-3</v>
      </c>
      <c r="AF57">
        <f>BRT_PGx_GNXS_pilot_manuallibrar!AF57/BarcodeSummaryStats!AE$6</f>
        <v>0</v>
      </c>
    </row>
    <row r="58" spans="1:32" x14ac:dyDescent="0.25">
      <c r="A58" t="s">
        <v>144</v>
      </c>
      <c r="B58" t="s">
        <v>145</v>
      </c>
      <c r="C58">
        <f>BRT_PGx_GNXS_pilot_manuallibrar!C58/BarcodeSummaryStats!B$6</f>
        <v>8.2625018936040903E-3</v>
      </c>
      <c r="D58">
        <f>BRT_PGx_GNXS_pilot_manuallibrar!D58/BarcodeSummaryStats!C$6</f>
        <v>7.5194308440474341E-3</v>
      </c>
      <c r="E58">
        <f>BRT_PGx_GNXS_pilot_manuallibrar!E58/BarcodeSummaryStats!D$6</f>
        <v>7.3546755089134632E-3</v>
      </c>
      <c r="F58">
        <f>BRT_PGx_GNXS_pilot_manuallibrar!F58/BarcodeSummaryStats!E$6</f>
        <v>7.3342201508025482E-3</v>
      </c>
      <c r="G58">
        <f>BRT_PGx_GNXS_pilot_manuallibrar!G58/BarcodeSummaryStats!F$6</f>
        <v>7.8912362185196046E-3</v>
      </c>
      <c r="H58">
        <f>BRT_PGx_GNXS_pilot_manuallibrar!H58/BarcodeSummaryStats!G$6</f>
        <v>6.1224520708338323E-3</v>
      </c>
      <c r="I58">
        <f>BRT_PGx_GNXS_pilot_manuallibrar!I58/BarcodeSummaryStats!H$6</f>
        <v>8.2490092480735164E-3</v>
      </c>
      <c r="J58">
        <f>BRT_PGx_GNXS_pilot_manuallibrar!J58/BarcodeSummaryStats!I$6</f>
        <v>8.4176380971944052E-3</v>
      </c>
      <c r="K58">
        <f>BRT_PGx_GNXS_pilot_manuallibrar!K58/BarcodeSummaryStats!J$6</f>
        <v>6.8194815097216924E-3</v>
      </c>
      <c r="L58">
        <f>BRT_PGx_GNXS_pilot_manuallibrar!L58/BarcodeSummaryStats!K$6</f>
        <v>4.2262012885372745E-3</v>
      </c>
      <c r="M58">
        <f>BRT_PGx_GNXS_pilot_manuallibrar!M58/BarcodeSummaryStats!L$6</f>
        <v>7.6600788818507407E-3</v>
      </c>
      <c r="N58">
        <f>BRT_PGx_GNXS_pilot_manuallibrar!N58/BarcodeSummaryStats!M$6</f>
        <v>7.4504149567683042E-3</v>
      </c>
      <c r="O58">
        <f>BRT_PGx_GNXS_pilot_manuallibrar!O58/BarcodeSummaryStats!N$6</f>
        <v>6.0691401352697318E-3</v>
      </c>
      <c r="P58">
        <f>BRT_PGx_GNXS_pilot_manuallibrar!P58/BarcodeSummaryStats!O$6</f>
        <v>8.3318067693236072E-3</v>
      </c>
      <c r="Q58">
        <f>BRT_PGx_GNXS_pilot_manuallibrar!Q58/BarcodeSummaryStats!P$6</f>
        <v>7.3192057039327208E-3</v>
      </c>
      <c r="R58">
        <f>BRT_PGx_GNXS_pilot_manuallibrar!R58/BarcodeSummaryStats!Q$6</f>
        <v>2.8667680256953695E-3</v>
      </c>
      <c r="S58">
        <f>BRT_PGx_GNXS_pilot_manuallibrar!S58/BarcodeSummaryStats!R$6</f>
        <v>6.2370274315027997E-3</v>
      </c>
      <c r="T58">
        <f>BRT_PGx_GNXS_pilot_manuallibrar!T58/BarcodeSummaryStats!S$6</f>
        <v>6.460156205208443E-3</v>
      </c>
      <c r="U58">
        <f>BRT_PGx_GNXS_pilot_manuallibrar!U58/BarcodeSummaryStats!T$6</f>
        <v>7.587530852911601E-3</v>
      </c>
      <c r="V58">
        <f>BRT_PGx_GNXS_pilot_manuallibrar!V58/BarcodeSummaryStats!U$6</f>
        <v>6.108734258960284E-3</v>
      </c>
      <c r="W58">
        <f>BRT_PGx_GNXS_pilot_manuallibrar!W58/BarcodeSummaryStats!V$6</f>
        <v>5.4868661369134701E-3</v>
      </c>
      <c r="X58">
        <f>BRT_PGx_GNXS_pilot_manuallibrar!X58/BarcodeSummaryStats!W$6</f>
        <v>6.6841394305027094E-3</v>
      </c>
      <c r="Y58">
        <f>BRT_PGx_GNXS_pilot_manuallibrar!Y58/BarcodeSummaryStats!X$6</f>
        <v>8.0293274749332951E-3</v>
      </c>
      <c r="Z58">
        <f>BRT_PGx_GNXS_pilot_manuallibrar!Z58/BarcodeSummaryStats!Y$6</f>
        <v>6.877824820908587E-3</v>
      </c>
      <c r="AA58">
        <f>BRT_PGx_GNXS_pilot_manuallibrar!AA58/BarcodeSummaryStats!Z$6</f>
        <v>6.4080966487120358E-3</v>
      </c>
      <c r="AB58">
        <f>BRT_PGx_GNXS_pilot_manuallibrar!AB58/BarcodeSummaryStats!AA$6</f>
        <v>7.6596295004487218E-3</v>
      </c>
      <c r="AC58">
        <f>BRT_PGx_GNXS_pilot_manuallibrar!AC58/BarcodeSummaryStats!AB$6</f>
        <v>6.5532040046043143E-3</v>
      </c>
      <c r="AD58">
        <f>BRT_PGx_GNXS_pilot_manuallibrar!AD58/BarcodeSummaryStats!AC$6</f>
        <v>3.1429770556363739E-3</v>
      </c>
      <c r="AE58">
        <f>BRT_PGx_GNXS_pilot_manuallibrar!AE58/BarcodeSummaryStats!AD$6</f>
        <v>7.1660880830029467E-3</v>
      </c>
      <c r="AF58">
        <f>BRT_PGx_GNXS_pilot_manuallibrar!AF58/BarcodeSummaryStats!AE$6</f>
        <v>0</v>
      </c>
    </row>
    <row r="59" spans="1:32" x14ac:dyDescent="0.25">
      <c r="A59" t="s">
        <v>146</v>
      </c>
      <c r="B59" t="s">
        <v>147</v>
      </c>
      <c r="C59">
        <f>BRT_PGx_GNXS_pilot_manuallibrar!C59/BarcodeSummaryStats!B$6</f>
        <v>9.7737348443229285E-3</v>
      </c>
      <c r="D59">
        <f>BRT_PGx_GNXS_pilot_manuallibrar!D59/BarcodeSummaryStats!C$6</f>
        <v>8.3029459506815256E-3</v>
      </c>
      <c r="E59">
        <f>BRT_PGx_GNXS_pilot_manuallibrar!E59/BarcodeSummaryStats!D$6</f>
        <v>8.6092262464320512E-3</v>
      </c>
      <c r="F59">
        <f>BRT_PGx_GNXS_pilot_manuallibrar!F59/BarcodeSummaryStats!E$6</f>
        <v>8.595810604550223E-3</v>
      </c>
      <c r="G59">
        <f>BRT_PGx_GNXS_pilot_manuallibrar!G59/BarcodeSummaryStats!F$6</f>
        <v>7.8085661248017794E-3</v>
      </c>
      <c r="H59">
        <f>BRT_PGx_GNXS_pilot_manuallibrar!H59/BarcodeSummaryStats!G$6</f>
        <v>6.9509976628046649E-3</v>
      </c>
      <c r="I59">
        <f>BRT_PGx_GNXS_pilot_manuallibrar!I59/BarcodeSummaryStats!H$6</f>
        <v>9.2369903940999788E-3</v>
      </c>
      <c r="J59">
        <f>BRT_PGx_GNXS_pilot_manuallibrar!J59/BarcodeSummaryStats!I$6</f>
        <v>8.2464609116896896E-3</v>
      </c>
      <c r="K59">
        <f>BRT_PGx_GNXS_pilot_manuallibrar!K59/BarcodeSummaryStats!J$6</f>
        <v>6.0744694370313893E-3</v>
      </c>
      <c r="L59">
        <f>BRT_PGx_GNXS_pilot_manuallibrar!L59/BarcodeSummaryStats!K$6</f>
        <v>5.8417039301546323E-3</v>
      </c>
      <c r="M59">
        <f>BRT_PGx_GNXS_pilot_manuallibrar!M59/BarcodeSummaryStats!L$6</f>
        <v>7.7848549186128801E-3</v>
      </c>
      <c r="N59">
        <f>BRT_PGx_GNXS_pilot_manuallibrar!N59/BarcodeSummaryStats!M$6</f>
        <v>7.7059955345733008E-3</v>
      </c>
      <c r="O59">
        <f>BRT_PGx_GNXS_pilot_manuallibrar!O59/BarcodeSummaryStats!N$6</f>
        <v>6.4434122986241921E-3</v>
      </c>
      <c r="P59">
        <f>BRT_PGx_GNXS_pilot_manuallibrar!P59/BarcodeSummaryStats!O$6</f>
        <v>8.5494768375340788E-3</v>
      </c>
      <c r="Q59">
        <f>BRT_PGx_GNXS_pilot_manuallibrar!Q59/BarcodeSummaryStats!P$6</f>
        <v>9.9752721416488648E-3</v>
      </c>
      <c r="R59">
        <f>BRT_PGx_GNXS_pilot_manuallibrar!R59/BarcodeSummaryStats!Q$6</f>
        <v>8.1011156149003484E-3</v>
      </c>
      <c r="S59">
        <f>BRT_PGx_GNXS_pilot_manuallibrar!S59/BarcodeSummaryStats!R$6</f>
        <v>7.0464749275167288E-3</v>
      </c>
      <c r="T59">
        <f>BRT_PGx_GNXS_pilot_manuallibrar!T59/BarcodeSummaryStats!S$6</f>
        <v>6.7264781329353304E-3</v>
      </c>
      <c r="U59">
        <f>BRT_PGx_GNXS_pilot_manuallibrar!U59/BarcodeSummaryStats!T$6</f>
        <v>7.4294572934759428E-3</v>
      </c>
      <c r="V59">
        <f>BRT_PGx_GNXS_pilot_manuallibrar!V59/BarcodeSummaryStats!U$6</f>
        <v>6.4114465611882464E-3</v>
      </c>
      <c r="W59">
        <f>BRT_PGx_GNXS_pilot_manuallibrar!W59/BarcodeSummaryStats!V$6</f>
        <v>5.7259244384520493E-3</v>
      </c>
      <c r="X59">
        <f>BRT_PGx_GNXS_pilot_manuallibrar!X59/BarcodeSummaryStats!W$6</f>
        <v>7.1873335019616499E-3</v>
      </c>
      <c r="Y59">
        <f>BRT_PGx_GNXS_pilot_manuallibrar!Y59/BarcodeSummaryStats!X$6</f>
        <v>8.8484138990034128E-3</v>
      </c>
      <c r="Z59">
        <f>BRT_PGx_GNXS_pilot_manuallibrar!Z59/BarcodeSummaryStats!Y$6</f>
        <v>6.791479833979432E-3</v>
      </c>
      <c r="AA59">
        <f>BRT_PGx_GNXS_pilot_manuallibrar!AA59/BarcodeSummaryStats!Z$6</f>
        <v>7.007556697106402E-3</v>
      </c>
      <c r="AB59">
        <f>BRT_PGx_GNXS_pilot_manuallibrar!AB59/BarcodeSummaryStats!AA$6</f>
        <v>7.4832757897707013E-3</v>
      </c>
      <c r="AC59">
        <f>BRT_PGx_GNXS_pilot_manuallibrar!AC59/BarcodeSummaryStats!AB$6</f>
        <v>6.581938713935827E-3</v>
      </c>
      <c r="AD59">
        <f>BRT_PGx_GNXS_pilot_manuallibrar!AD59/BarcodeSummaryStats!AC$6</f>
        <v>7.721751862592577E-3</v>
      </c>
      <c r="AE59">
        <f>BRT_PGx_GNXS_pilot_manuallibrar!AE59/BarcodeSummaryStats!AD$6</f>
        <v>7.7492377959289104E-3</v>
      </c>
      <c r="AF59">
        <f>BRT_PGx_GNXS_pilot_manuallibrar!AF59/BarcodeSummaryStats!AE$6</f>
        <v>0</v>
      </c>
    </row>
    <row r="60" spans="1:32" x14ac:dyDescent="0.25">
      <c r="A60" t="s">
        <v>148</v>
      </c>
      <c r="B60" t="s">
        <v>149</v>
      </c>
      <c r="C60">
        <f>BRT_PGx_GNXS_pilot_manuallibrar!C60/BarcodeSummaryStats!B$6</f>
        <v>8.6932397877703283E-3</v>
      </c>
      <c r="D60">
        <f>BRT_PGx_GNXS_pilot_manuallibrar!D60/BarcodeSummaryStats!C$6</f>
        <v>7.479759193078619E-3</v>
      </c>
      <c r="E60">
        <f>BRT_PGx_GNXS_pilot_manuallibrar!E60/BarcodeSummaryStats!D$6</f>
        <v>7.7683012289127794E-3</v>
      </c>
      <c r="F60">
        <f>BRT_PGx_GNXS_pilot_manuallibrar!F60/BarcodeSummaryStats!E$6</f>
        <v>7.5270539248209747E-3</v>
      </c>
      <c r="G60">
        <f>BRT_PGx_GNXS_pilot_manuallibrar!G60/BarcodeSummaryStats!F$6</f>
        <v>7.1847826903854682E-3</v>
      </c>
      <c r="H60">
        <f>BRT_PGx_GNXS_pilot_manuallibrar!H60/BarcodeSummaryStats!G$6</f>
        <v>6.7677179249098366E-3</v>
      </c>
      <c r="I60">
        <f>BRT_PGx_GNXS_pilot_manuallibrar!I60/BarcodeSummaryStats!H$6</f>
        <v>8.9725787732884092E-3</v>
      </c>
      <c r="J60">
        <f>BRT_PGx_GNXS_pilot_manuallibrar!J60/BarcodeSummaryStats!I$6</f>
        <v>7.4419281398175252E-3</v>
      </c>
      <c r="K60">
        <f>BRT_PGx_GNXS_pilot_manuallibrar!K60/BarcodeSummaryStats!J$6</f>
        <v>5.8171305121362312E-3</v>
      </c>
      <c r="L60">
        <f>BRT_PGx_GNXS_pilot_manuallibrar!L60/BarcodeSummaryStats!K$6</f>
        <v>5.862960543860124E-3</v>
      </c>
      <c r="M60">
        <f>BRT_PGx_GNXS_pilot_manuallibrar!M60/BarcodeSummaryStats!L$6</f>
        <v>7.5762449821511774E-3</v>
      </c>
      <c r="N60">
        <f>BRT_PGx_GNXS_pilot_manuallibrar!N60/BarcodeSummaryStats!M$6</f>
        <v>7.9085310867961292E-3</v>
      </c>
      <c r="O60">
        <f>BRT_PGx_GNXS_pilot_manuallibrar!O60/BarcodeSummaryStats!N$6</f>
        <v>6.6336161849190819E-3</v>
      </c>
      <c r="P60">
        <f>BRT_PGx_GNXS_pilot_manuallibrar!P60/BarcodeSummaryStats!O$6</f>
        <v>8.1593948341073912E-3</v>
      </c>
      <c r="Q60">
        <f>BRT_PGx_GNXS_pilot_manuallibrar!Q60/BarcodeSummaryStats!P$6</f>
        <v>8.415884719505563E-3</v>
      </c>
      <c r="R60">
        <f>BRT_PGx_GNXS_pilot_manuallibrar!R60/BarcodeSummaryStats!Q$6</f>
        <v>9.0167698798239437E-3</v>
      </c>
      <c r="S60">
        <f>BRT_PGx_GNXS_pilot_manuallibrar!S60/BarcodeSummaryStats!R$6</f>
        <v>6.854817334002096E-3</v>
      </c>
      <c r="T60">
        <f>BRT_PGx_GNXS_pilot_manuallibrar!T60/BarcodeSummaryStats!S$6</f>
        <v>6.5230377714772915E-3</v>
      </c>
      <c r="U60">
        <f>BRT_PGx_GNXS_pilot_manuallibrar!U60/BarcodeSummaryStats!T$6</f>
        <v>7.0771246609988726E-3</v>
      </c>
      <c r="V60">
        <f>BRT_PGx_GNXS_pilot_manuallibrar!V60/BarcodeSummaryStats!U$6</f>
        <v>6.4861155957378104E-3</v>
      </c>
      <c r="W60">
        <f>BRT_PGx_GNXS_pilot_manuallibrar!W60/BarcodeSummaryStats!V$6</f>
        <v>5.4983409353873223E-3</v>
      </c>
      <c r="X60">
        <f>BRT_PGx_GNXS_pilot_manuallibrar!X60/BarcodeSummaryStats!W$6</f>
        <v>6.8563555833014911E-3</v>
      </c>
      <c r="Y60">
        <f>BRT_PGx_GNXS_pilot_manuallibrar!Y60/BarcodeSummaryStats!X$6</f>
        <v>8.1281499669324745E-3</v>
      </c>
      <c r="Z60">
        <f>BRT_PGx_GNXS_pilot_manuallibrar!Z60/BarcodeSummaryStats!Y$6</f>
        <v>6.8420958607999715E-3</v>
      </c>
      <c r="AA60">
        <f>BRT_PGx_GNXS_pilot_manuallibrar!AA60/BarcodeSummaryStats!Z$6</f>
        <v>6.8872271253484088E-3</v>
      </c>
      <c r="AB60">
        <f>BRT_PGx_GNXS_pilot_manuallibrar!AB60/BarcodeSummaryStats!AA$6</f>
        <v>7.1677985962244634E-3</v>
      </c>
      <c r="AC60">
        <f>BRT_PGx_GNXS_pilot_manuallibrar!AC60/BarcodeSummaryStats!AB$6</f>
        <v>6.360512424381232E-3</v>
      </c>
      <c r="AD60">
        <f>BRT_PGx_GNXS_pilot_manuallibrar!AD60/BarcodeSummaryStats!AC$6</f>
        <v>7.3131017333707797E-3</v>
      </c>
      <c r="AE60">
        <f>BRT_PGx_GNXS_pilot_manuallibrar!AE60/BarcodeSummaryStats!AD$6</f>
        <v>7.1191230054518627E-3</v>
      </c>
      <c r="AF60">
        <f>BRT_PGx_GNXS_pilot_manuallibrar!AF60/BarcodeSummaryStats!AE$6</f>
        <v>0</v>
      </c>
    </row>
    <row r="61" spans="1:32" x14ac:dyDescent="0.25">
      <c r="A61" t="s">
        <v>150</v>
      </c>
      <c r="B61" t="s">
        <v>151</v>
      </c>
      <c r="C61">
        <f>BRT_PGx_GNXS_pilot_manuallibrar!C61/BarcodeSummaryStats!B$6</f>
        <v>7.6565485848617536E-3</v>
      </c>
      <c r="D61">
        <f>BRT_PGx_GNXS_pilot_manuallibrar!D61/BarcodeSummaryStats!C$6</f>
        <v>7.8649048045675296E-3</v>
      </c>
      <c r="E61">
        <f>BRT_PGx_GNXS_pilot_manuallibrar!E61/BarcodeSummaryStats!D$6</f>
        <v>8.082793511887466E-3</v>
      </c>
      <c r="F61">
        <f>BRT_PGx_GNXS_pilot_manuallibrar!F61/BarcodeSummaryStats!E$6</f>
        <v>8.3948059079038961E-3</v>
      </c>
      <c r="G61">
        <f>BRT_PGx_GNXS_pilot_manuallibrar!G61/BarcodeSummaryStats!F$6</f>
        <v>8.8795196116008696E-3</v>
      </c>
      <c r="H61">
        <f>BRT_PGx_GNXS_pilot_manuallibrar!H61/BarcodeSummaryStats!G$6</f>
        <v>7.3266453900601792E-3</v>
      </c>
      <c r="I61">
        <f>BRT_PGx_GNXS_pilot_manuallibrar!I61/BarcodeSummaryStats!H$6</f>
        <v>9.2322404847440826E-3</v>
      </c>
      <c r="J61">
        <f>BRT_PGx_GNXS_pilot_manuallibrar!J61/BarcodeSummaryStats!I$6</f>
        <v>9.027456820554957E-3</v>
      </c>
      <c r="K61">
        <f>BRT_PGx_GNXS_pilot_manuallibrar!K61/BarcodeSummaryStats!J$6</f>
        <v>7.4247045367899353E-3</v>
      </c>
      <c r="L61">
        <f>BRT_PGx_GNXS_pilot_manuallibrar!L61/BarcodeSummaryStats!K$6</f>
        <v>6.6707118646688029E-3</v>
      </c>
      <c r="M61">
        <f>BRT_PGx_GNXS_pilot_manuallibrar!M61/BarcodeSummaryStats!L$6</f>
        <v>8.1435860243040323E-3</v>
      </c>
      <c r="N61">
        <f>BRT_PGx_GNXS_pilot_manuallibrar!N61/BarcodeSummaryStats!M$6</f>
        <v>8.8271744843782408E-3</v>
      </c>
      <c r="O61">
        <f>BRT_PGx_GNXS_pilot_manuallibrar!O61/BarcodeSummaryStats!N$6</f>
        <v>7.1929792268723321E-3</v>
      </c>
      <c r="P61">
        <f>BRT_PGx_GNXS_pilot_manuallibrar!P61/BarcodeSummaryStats!O$6</f>
        <v>9.1680046551222503E-3</v>
      </c>
      <c r="Q61">
        <f>BRT_PGx_GNXS_pilot_manuallibrar!Q61/BarcodeSummaryStats!P$6</f>
        <v>9.497540734865079E-3</v>
      </c>
      <c r="R61">
        <f>BRT_PGx_GNXS_pilot_manuallibrar!R61/BarcodeSummaryStats!Q$6</f>
        <v>9.2050352427054307E-3</v>
      </c>
      <c r="S61">
        <f>BRT_PGx_GNXS_pilot_manuallibrar!S61/BarcodeSummaryStats!R$6</f>
        <v>7.6948484885555951E-3</v>
      </c>
      <c r="T61">
        <f>BRT_PGx_GNXS_pilot_manuallibrar!T61/BarcodeSummaryStats!S$6</f>
        <v>7.1906920486259455E-3</v>
      </c>
      <c r="U61">
        <f>BRT_PGx_GNXS_pilot_manuallibrar!U61/BarcodeSummaryStats!T$6</f>
        <v>5.1707194441905106E-3</v>
      </c>
      <c r="V61">
        <f>BRT_PGx_GNXS_pilot_manuallibrar!V61/BarcodeSummaryStats!U$6</f>
        <v>7.7716338391992249E-3</v>
      </c>
      <c r="W61">
        <f>BRT_PGx_GNXS_pilot_manuallibrar!W61/BarcodeSummaryStats!V$6</f>
        <v>6.940340610268032E-3</v>
      </c>
      <c r="X61">
        <f>BRT_PGx_GNXS_pilot_manuallibrar!X61/BarcodeSummaryStats!W$6</f>
        <v>7.8573619714444095E-3</v>
      </c>
      <c r="Y61">
        <f>BRT_PGx_GNXS_pilot_manuallibrar!Y61/BarcodeSummaryStats!X$6</f>
        <v>9.1790891606929742E-3</v>
      </c>
      <c r="Z61">
        <f>BRT_PGx_GNXS_pilot_manuallibrar!Z61/BarcodeSummaryStats!Y$6</f>
        <v>7.5179686895212915E-3</v>
      </c>
      <c r="AA61">
        <f>BRT_PGx_GNXS_pilot_manuallibrar!AA61/BarcodeSummaryStats!Z$6</f>
        <v>7.5326311920503718E-3</v>
      </c>
      <c r="AB61">
        <f>BRT_PGx_GNXS_pilot_manuallibrar!AB61/BarcodeSummaryStats!AA$6</f>
        <v>8.292543373215399E-3</v>
      </c>
      <c r="AC61">
        <f>BRT_PGx_GNXS_pilot_manuallibrar!AC61/BarcodeSummaryStats!AB$6</f>
        <v>7.7161145940208139E-3</v>
      </c>
      <c r="AD61">
        <f>BRT_PGx_GNXS_pilot_manuallibrar!AD61/BarcodeSummaryStats!AC$6</f>
        <v>7.7738192535745055E-3</v>
      </c>
      <c r="AE61">
        <f>BRT_PGx_GNXS_pilot_manuallibrar!AE61/BarcodeSummaryStats!AD$6</f>
        <v>7.2247944299418023E-3</v>
      </c>
      <c r="AF61">
        <f>BRT_PGx_GNXS_pilot_manuallibrar!AF61/BarcodeSummaryStats!AE$6</f>
        <v>0</v>
      </c>
    </row>
    <row r="62" spans="1:32" x14ac:dyDescent="0.25">
      <c r="A62" t="s">
        <v>152</v>
      </c>
      <c r="B62" t="s">
        <v>153</v>
      </c>
      <c r="C62">
        <f>BRT_PGx_GNXS_pilot_manuallibrar!C62/BarcodeSummaryStats!B$6</f>
        <v>9.3375214684511872E-3</v>
      </c>
      <c r="D62">
        <f>BRT_PGx_GNXS_pilot_manuallibrar!D62/BarcodeSummaryStats!C$6</f>
        <v>7.8649048045675296E-3</v>
      </c>
      <c r="E62">
        <f>BRT_PGx_GNXS_pilot_manuallibrar!E62/BarcodeSummaryStats!D$6</f>
        <v>7.8007759755242961E-3</v>
      </c>
      <c r="F62">
        <f>BRT_PGx_GNXS_pilot_manuallibrar!F62/BarcodeSummaryStats!E$6</f>
        <v>8.4552707353503526E-3</v>
      </c>
      <c r="G62">
        <f>BRT_PGx_GNXS_pilot_manuallibrar!G62/BarcodeSummaryStats!F$6</f>
        <v>9.8039215686274508E-3</v>
      </c>
      <c r="H62">
        <f>BRT_PGx_GNXS_pilot_manuallibrar!H62/BarcodeSummaryStats!G$6</f>
        <v>7.6462488999428958E-3</v>
      </c>
      <c r="I62">
        <f>BRT_PGx_GNXS_pilot_manuallibrar!I62/BarcodeSummaryStats!H$6</f>
        <v>9.6201497488089607E-3</v>
      </c>
      <c r="J62">
        <f>BRT_PGx_GNXS_pilot_manuallibrar!J62/BarcodeSummaryStats!I$6</f>
        <v>9.1536999948646849E-3</v>
      </c>
      <c r="K62">
        <f>BRT_PGx_GNXS_pilot_manuallibrar!K62/BarcodeSummaryStats!J$6</f>
        <v>7.8567797687126694E-3</v>
      </c>
      <c r="L62">
        <f>BRT_PGx_GNXS_pilot_manuallibrar!L62/BarcodeSummaryStats!K$6</f>
        <v>8.6243879061462525E-3</v>
      </c>
      <c r="M62">
        <f>BRT_PGx_GNXS_pilot_manuallibrar!M62/BarcodeSummaryStats!L$6</f>
        <v>8.6173450388852824E-3</v>
      </c>
      <c r="N62">
        <f>BRT_PGx_GNXS_pilot_manuallibrar!N62/BarcodeSummaryStats!M$6</f>
        <v>9.3552136026734695E-3</v>
      </c>
      <c r="O62">
        <f>BRT_PGx_GNXS_pilot_manuallibrar!O62/BarcodeSummaryStats!N$6</f>
        <v>7.942546155120472E-3</v>
      </c>
      <c r="P62">
        <f>BRT_PGx_GNXS_pilot_manuallibrar!P62/BarcodeSummaryStats!O$6</f>
        <v>9.3899850217131278E-3</v>
      </c>
      <c r="Q62">
        <f>BRT_PGx_GNXS_pilot_manuallibrar!Q62/BarcodeSummaryStats!P$6</f>
        <v>8.500013520700192E-3</v>
      </c>
      <c r="R62">
        <f>BRT_PGx_GNXS_pilot_manuallibrar!R62/BarcodeSummaryStats!Q$6</f>
        <v>1.1298774278387422E-2</v>
      </c>
      <c r="S62">
        <f>BRT_PGx_GNXS_pilot_manuallibrar!S62/BarcodeSummaryStats!R$6</f>
        <v>7.6581480983081117E-3</v>
      </c>
      <c r="T62">
        <f>BRT_PGx_GNXS_pilot_manuallibrar!T62/BarcodeSummaryStats!S$6</f>
        <v>8.0488404824125802E-3</v>
      </c>
      <c r="U62">
        <f>BRT_PGx_GNXS_pilot_manuallibrar!U62/BarcodeSummaryStats!T$6</f>
        <v>9.3168175031233813E-3</v>
      </c>
      <c r="V62">
        <f>BRT_PGx_GNXS_pilot_manuallibrar!V62/BarcodeSummaryStats!U$6</f>
        <v>9.5233290280917014E-3</v>
      </c>
      <c r="W62">
        <f>BRT_PGx_GNXS_pilot_manuallibrar!W62/BarcodeSummaryStats!V$6</f>
        <v>9.4667087409277366E-3</v>
      </c>
      <c r="X62">
        <f>BRT_PGx_GNXS_pilot_manuallibrar!X62/BarcodeSummaryStats!W$6</f>
        <v>7.9488518026187612E-3</v>
      </c>
      <c r="Y62">
        <f>BRT_PGx_GNXS_pilot_manuallibrar!Y62/BarcodeSummaryStats!X$6</f>
        <v>8.7666952998502468E-3</v>
      </c>
      <c r="Z62">
        <f>BRT_PGx_GNXS_pilot_manuallibrar!Z62/BarcodeSummaryStats!Y$6</f>
        <v>7.7412746902001421E-3</v>
      </c>
      <c r="AA62">
        <f>BRT_PGx_GNXS_pilot_manuallibrar!AA62/BarcodeSummaryStats!Z$6</f>
        <v>8.0227007206647438E-3</v>
      </c>
      <c r="AB62">
        <f>BRT_PGx_GNXS_pilot_manuallibrar!AB62/BarcodeSummaryStats!AA$6</f>
        <v>9.0155935869952863E-3</v>
      </c>
      <c r="AC62">
        <f>BRT_PGx_GNXS_pilot_manuallibrar!AC62/BarcodeSummaryStats!AB$6</f>
        <v>9.8374122534942259E-3</v>
      </c>
      <c r="AD62">
        <f>BRT_PGx_GNXS_pilot_manuallibrar!AD62/BarcodeSummaryStats!AC$6</f>
        <v>8.2392701729584062E-3</v>
      </c>
      <c r="AE62">
        <f>BRT_PGx_GNXS_pilot_manuallibrar!AE62/BarcodeSummaryStats!AD$6</f>
        <v>7.6592213972893324E-3</v>
      </c>
      <c r="AF62">
        <f>BRT_PGx_GNXS_pilot_manuallibrar!AF62/BarcodeSummaryStats!AE$6</f>
        <v>0</v>
      </c>
    </row>
    <row r="63" spans="1:32" x14ac:dyDescent="0.25">
      <c r="A63" t="s">
        <v>154</v>
      </c>
      <c r="B63" t="s">
        <v>155</v>
      </c>
      <c r="C63">
        <f>BRT_PGx_GNXS_pilot_manuallibrar!C63/BarcodeSummaryStats!B$6</f>
        <v>1.103492079715713E-2</v>
      </c>
      <c r="D63">
        <f>BRT_PGx_GNXS_pilot_manuallibrar!D63/BarcodeSummaryStats!C$6</f>
        <v>9.7707970365276727E-3</v>
      </c>
      <c r="E63">
        <f>BRT_PGx_GNXS_pilot_manuallibrar!E63/BarcodeSummaryStats!D$6</f>
        <v>1.0113319773702292E-2</v>
      </c>
      <c r="F63">
        <f>BRT_PGx_GNXS_pilot_manuallibrar!F63/BarcodeSummaryStats!E$6</f>
        <v>1.0319875279037008E-2</v>
      </c>
      <c r="G63">
        <f>BRT_PGx_GNXS_pilot_manuallibrar!G63/BarcodeSummaryStats!F$6</f>
        <v>1.0957545149144364E-2</v>
      </c>
      <c r="H63">
        <f>BRT_PGx_GNXS_pilot_manuallibrar!H63/BarcodeSummaryStats!G$6</f>
        <v>9.0337219570640701E-3</v>
      </c>
      <c r="I63">
        <f>BRT_PGx_GNXS_pilot_manuallibrar!I63/BarcodeSummaryStats!H$6</f>
        <v>1.1307950873270835E-2</v>
      </c>
      <c r="J63">
        <f>BRT_PGx_GNXS_pilot_manuallibrar!J63/BarcodeSummaryStats!I$6</f>
        <v>1.0657919512487376E-2</v>
      </c>
      <c r="K63">
        <f>BRT_PGx_GNXS_pilot_manuallibrar!K63/BarcodeSummaryStats!J$6</f>
        <v>9.167302071419494E-3</v>
      </c>
      <c r="L63">
        <f>BRT_PGx_GNXS_pilot_manuallibrar!L63/BarcodeSummaryStats!K$6</f>
        <v>7.6968265808157127E-3</v>
      </c>
      <c r="M63">
        <f>BRT_PGx_GNXS_pilot_manuallibrar!M63/BarcodeSummaryStats!L$6</f>
        <v>1.0711242905799941E-2</v>
      </c>
      <c r="N63">
        <f>BRT_PGx_GNXS_pilot_manuallibrar!N63/BarcodeSummaryStats!M$6</f>
        <v>1.1575871264545188E-2</v>
      </c>
      <c r="O63">
        <f>BRT_PGx_GNXS_pilot_manuallibrar!O63/BarcodeSummaryStats!N$6</f>
        <v>9.016277771301302E-3</v>
      </c>
      <c r="P63">
        <f>BRT_PGx_GNXS_pilot_manuallibrar!P63/BarcodeSummaryStats!O$6</f>
        <v>1.0943847587849269E-2</v>
      </c>
      <c r="Q63">
        <f>BRT_PGx_GNXS_pilot_manuallibrar!Q63/BarcodeSummaryStats!P$6</f>
        <v>1.1321332960762927E-2</v>
      </c>
      <c r="R63">
        <f>BRT_PGx_GNXS_pilot_manuallibrar!R63/BarcodeSummaryStats!Q$6</f>
        <v>9.8782265402816566E-3</v>
      </c>
      <c r="S63">
        <f>BRT_PGx_GNXS_pilot_manuallibrar!S63/BarcodeSummaryStats!R$6</f>
        <v>9.4177279196179901E-3</v>
      </c>
      <c r="T63">
        <f>BRT_PGx_GNXS_pilot_manuallibrar!T63/BarcodeSummaryStats!S$6</f>
        <v>8.9865156029509952E-3</v>
      </c>
      <c r="U63">
        <f>BRT_PGx_GNXS_pilot_manuallibrar!U63/BarcodeSummaryStats!T$6</f>
        <v>1.0697580522290277E-2</v>
      </c>
      <c r="V63">
        <f>BRT_PGx_GNXS_pilot_manuallibrar!V63/BarcodeSummaryStats!U$6</f>
        <v>8.5163061026800133E-3</v>
      </c>
      <c r="W63">
        <f>BRT_PGx_GNXS_pilot_manuallibrar!W63/BarcodeSummaryStats!V$6</f>
        <v>7.718714440077646E-3</v>
      </c>
      <c r="X63">
        <f>BRT_PGx_GNXS_pilot_manuallibrar!X63/BarcodeSummaryStats!W$6</f>
        <v>9.7302126331311588E-3</v>
      </c>
      <c r="Y63">
        <f>BRT_PGx_GNXS_pilot_manuallibrar!Y63/BarcodeSummaryStats!X$6</f>
        <v>1.0807759846140982E-2</v>
      </c>
      <c r="Z63">
        <f>BRT_PGx_GNXS_pilot_manuallibrar!Z63/BarcodeSummaryStats!Y$6</f>
        <v>9.0007205340288578E-3</v>
      </c>
      <c r="AA63">
        <f>BRT_PGx_GNXS_pilot_manuallibrar!AA63/BarcodeSummaryStats!Z$6</f>
        <v>8.939393276421093E-3</v>
      </c>
      <c r="AB63">
        <f>BRT_PGx_GNXS_pilot_manuallibrar!AB63/BarcodeSummaryStats!AA$6</f>
        <v>1.0246150590393034E-2</v>
      </c>
      <c r="AC63">
        <f>BRT_PGx_GNXS_pilot_manuallibrar!AC63/BarcodeSummaryStats!AB$6</f>
        <v>8.738732190818754E-3</v>
      </c>
      <c r="AD63">
        <f>BRT_PGx_GNXS_pilot_manuallibrar!AD63/BarcodeSummaryStats!AC$6</f>
        <v>9.4005307718280709E-3</v>
      </c>
      <c r="AE63">
        <f>BRT_PGx_GNXS_pilot_manuallibrar!AE63/BarcodeSummaryStats!AD$6</f>
        <v>9.4947731782442108E-3</v>
      </c>
      <c r="AF63">
        <f>BRT_PGx_GNXS_pilot_manuallibrar!AF63/BarcodeSummaryStats!AE$6</f>
        <v>0</v>
      </c>
    </row>
    <row r="64" spans="1:32" x14ac:dyDescent="0.25">
      <c r="A64" t="s">
        <v>156</v>
      </c>
      <c r="B64" t="s">
        <v>157</v>
      </c>
      <c r="C64">
        <f>BRT_PGx_GNXS_pilot_manuallibrar!C64/BarcodeSummaryStats!B$6</f>
        <v>1.0832327974053518E-2</v>
      </c>
      <c r="D64">
        <f>BRT_PGx_GNXS_pilot_manuallibrar!D64/BarcodeSummaryStats!C$6</f>
        <v>8.9757110316943424E-3</v>
      </c>
      <c r="E64">
        <f>BRT_PGx_GNXS_pilot_manuallibrar!E64/BarcodeSummaryStats!D$6</f>
        <v>8.5340215700685385E-3</v>
      </c>
      <c r="F64">
        <f>BRT_PGx_GNXS_pilot_manuallibrar!F64/BarcodeSummaryStats!E$6</f>
        <v>8.3702931400201977E-3</v>
      </c>
      <c r="G64">
        <f>BRT_PGx_GNXS_pilot_manuallibrar!G64/BarcodeSummaryStats!F$6</f>
        <v>8.0828805266836522E-3</v>
      </c>
      <c r="H64">
        <f>BRT_PGx_GNXS_pilot_manuallibrar!H64/BarcodeSummaryStats!G$6</f>
        <v>6.9585712056928805E-3</v>
      </c>
      <c r="I64">
        <f>BRT_PGx_GNXS_pilot_manuallibrar!I64/BarcodeSummaryStats!H$6</f>
        <v>9.404820524674987E-3</v>
      </c>
      <c r="J64">
        <f>BRT_PGx_GNXS_pilot_manuallibrar!J64/BarcodeSummaryStats!I$6</f>
        <v>1.0001027063113028E-2</v>
      </c>
      <c r="K64">
        <f>BRT_PGx_GNXS_pilot_manuallibrar!K64/BarcodeSummaryStats!J$6</f>
        <v>7.3595755496251112E-3</v>
      </c>
      <c r="L64">
        <f>BRT_PGx_GNXS_pilot_manuallibrar!L64/BarcodeSummaryStats!K$6</f>
        <v>5.9808381289542132E-3</v>
      </c>
      <c r="M64">
        <f>BRT_PGx_GNXS_pilot_manuallibrar!M64/BarcodeSummaryStats!L$6</f>
        <v>7.9603212203096397E-3</v>
      </c>
      <c r="N64">
        <f>BRT_PGx_GNXS_pilot_manuallibrar!N64/BarcodeSummaryStats!M$6</f>
        <v>8.788596283954845E-3</v>
      </c>
      <c r="O64">
        <f>BRT_PGx_GNXS_pilot_manuallibrar!O64/BarcodeSummaryStats!N$6</f>
        <v>6.6264579741445425E-3</v>
      </c>
      <c r="P64">
        <f>BRT_PGx_GNXS_pilot_manuallibrar!P64/BarcodeSummaryStats!O$6</f>
        <v>8.6335276559519839E-3</v>
      </c>
      <c r="Q64">
        <f>BRT_PGx_GNXS_pilot_manuallibrar!Q64/BarcodeSummaryStats!P$6</f>
        <v>8.9266667267586669E-3</v>
      </c>
      <c r="R64">
        <f>BRT_PGx_GNXS_pilot_manuallibrar!R64/BarcodeSummaryStats!Q$6</f>
        <v>1.0089311947148778E-2</v>
      </c>
      <c r="S64">
        <f>BRT_PGx_GNXS_pilot_manuallibrar!S64/BarcodeSummaryStats!R$6</f>
        <v>7.4461013991004325E-3</v>
      </c>
      <c r="T64">
        <f>BRT_PGx_GNXS_pilot_manuallibrar!T64/BarcodeSummaryStats!S$6</f>
        <v>6.5655753016003356E-3</v>
      </c>
      <c r="U64">
        <f>BRT_PGx_GNXS_pilot_manuallibrar!U64/BarcodeSummaryStats!T$6</f>
        <v>7.7037053965932295E-3</v>
      </c>
      <c r="V64">
        <f>BRT_PGx_GNXS_pilot_manuallibrar!V64/BarcodeSummaryStats!U$6</f>
        <v>6.2520180820148531E-3</v>
      </c>
      <c r="W64">
        <f>BRT_PGx_GNXS_pilot_manuallibrar!W64/BarcodeSummaryStats!V$6</f>
        <v>5.7106247071535806E-3</v>
      </c>
      <c r="X64">
        <f>BRT_PGx_GNXS_pilot_manuallibrar!X64/BarcodeSummaryStats!W$6</f>
        <v>7.2142422758364596E-3</v>
      </c>
      <c r="Y64">
        <f>BRT_PGx_GNXS_pilot_manuallibrar!Y64/BarcodeSummaryStats!X$6</f>
        <v>8.6773749705432949E-3</v>
      </c>
      <c r="Z64">
        <f>BRT_PGx_GNXS_pilot_manuallibrar!Z64/BarcodeSummaryStats!Y$6</f>
        <v>7.0713566881635912E-3</v>
      </c>
      <c r="AA64">
        <f>BRT_PGx_GNXS_pilot_manuallibrar!AA64/BarcodeSummaryStats!Z$6</f>
        <v>6.745019449634417E-3</v>
      </c>
      <c r="AB64">
        <f>BRT_PGx_GNXS_pilot_manuallibrar!AB64/BarcodeSummaryStats!AA$6</f>
        <v>7.583209559154913E-3</v>
      </c>
      <c r="AC64">
        <f>BRT_PGx_GNXS_pilot_manuallibrar!AC64/BarcodeSummaryStats!AB$6</f>
        <v>6.3689638094787358E-3</v>
      </c>
      <c r="AD64">
        <f>BRT_PGx_GNXS_pilot_manuallibrar!AD64/BarcodeSummaryStats!AC$6</f>
        <v>7.2547231434819514E-3</v>
      </c>
      <c r="AE64">
        <f>BRT_PGx_GNXS_pilot_manuallibrar!AE64/BarcodeSummaryStats!AD$6</f>
        <v>7.6905314489900548E-3</v>
      </c>
      <c r="AF64">
        <f>BRT_PGx_GNXS_pilot_manuallibrar!AF64/BarcodeSummaryStats!AE$6</f>
        <v>0</v>
      </c>
    </row>
    <row r="65" spans="1:32" x14ac:dyDescent="0.25">
      <c r="A65" t="s">
        <v>158</v>
      </c>
      <c r="B65" t="s">
        <v>159</v>
      </c>
      <c r="C65">
        <f>BRT_PGx_GNXS_pilot_manuallibrar!C65/BarcodeSummaryStats!B$6</f>
        <v>7.2823906683190456E-3</v>
      </c>
      <c r="D65">
        <f>BRT_PGx_GNXS_pilot_manuallibrar!D65/BarcodeSummaryStats!C$6</f>
        <v>6.4433373115183332E-3</v>
      </c>
      <c r="E65">
        <f>BRT_PGx_GNXS_pilot_manuallibrar!E65/BarcodeSummaryStats!D$6</f>
        <v>6.623139111559301E-3</v>
      </c>
      <c r="F65">
        <f>BRT_PGx_GNXS_pilot_manuallibrar!F65/BarcodeSummaryStats!E$6</f>
        <v>7.0384327516725877E-3</v>
      </c>
      <c r="G65">
        <f>BRT_PGx_GNXS_pilot_manuallibrar!G65/BarcodeSummaryStats!F$6</f>
        <v>8.0208779563952833E-3</v>
      </c>
      <c r="H65">
        <f>BRT_PGx_GNXS_pilot_manuallibrar!H65/BarcodeSummaryStats!G$6</f>
        <v>6.8055856393509171E-3</v>
      </c>
      <c r="I65">
        <f>BRT_PGx_GNXS_pilot_manuallibrar!I65/BarcodeSummaryStats!H$6</f>
        <v>7.0472821810317124E-3</v>
      </c>
      <c r="J65">
        <f>BRT_PGx_GNXS_pilot_manuallibrar!J65/BarcodeSummaryStats!I$6</f>
        <v>7.8313562368407547E-3</v>
      </c>
      <c r="K65">
        <f>BRT_PGx_GNXS_pilot_manuallibrar!K65/BarcodeSummaryStats!J$6</f>
        <v>6.9052611513534118E-3</v>
      </c>
      <c r="L65">
        <f>BRT_PGx_GNXS_pilot_manuallibrar!L65/BarcodeSummaryStats!K$6</f>
        <v>7.1325601079063007E-3</v>
      </c>
      <c r="M65">
        <f>BRT_PGx_GNXS_pilot_manuallibrar!M65/BarcodeSummaryStats!L$6</f>
        <v>7.1161333465907875E-3</v>
      </c>
      <c r="N65">
        <f>BRT_PGx_GNXS_pilot_manuallibrar!N65/BarcodeSummaryStats!M$6</f>
        <v>7.8651306113198087E-3</v>
      </c>
      <c r="O65">
        <f>BRT_PGx_GNXS_pilot_manuallibrar!O65/BarcodeSummaryStats!N$6</f>
        <v>6.9301706312928342E-3</v>
      </c>
      <c r="P65">
        <f>BRT_PGx_GNXS_pilot_manuallibrar!P65/BarcodeSummaryStats!O$6</f>
        <v>7.6787965646921905E-3</v>
      </c>
      <c r="Q65">
        <f>BRT_PGx_GNXS_pilot_manuallibrar!Q65/BarcodeSummaryStats!P$6</f>
        <v>7.2350769027380918E-3</v>
      </c>
      <c r="R65">
        <f>BRT_PGx_GNXS_pilot_manuallibrar!R65/BarcodeSummaryStats!Q$6</f>
        <v>8.3264635492584903E-3</v>
      </c>
      <c r="S65">
        <f>BRT_PGx_GNXS_pilot_manuallibrar!S65/BarcodeSummaryStats!R$6</f>
        <v>6.4898523420965706E-3</v>
      </c>
      <c r="T65">
        <f>BRT_PGx_GNXS_pilot_manuallibrar!T65/BarcodeSummaryStats!S$6</f>
        <v>6.5026937353314879E-3</v>
      </c>
      <c r="U65">
        <f>BRT_PGx_GNXS_pilot_manuallibrar!U65/BarcodeSummaryStats!T$6</f>
        <v>6.9609501173172441E-3</v>
      </c>
      <c r="V65">
        <f>BRT_PGx_GNXS_pilot_manuallibrar!V65/BarcodeSummaryStats!U$6</f>
        <v>7.327655795931547E-3</v>
      </c>
      <c r="W65">
        <f>BRT_PGx_GNXS_pilot_manuallibrar!W65/BarcodeSummaryStats!V$6</f>
        <v>6.7318817713263911E-3</v>
      </c>
      <c r="X65">
        <f>BRT_PGx_GNXS_pilot_manuallibrar!X65/BarcodeSummaryStats!W$6</f>
        <v>6.6814485531152285E-3</v>
      </c>
      <c r="Y65">
        <f>BRT_PGx_GNXS_pilot_manuallibrar!Y65/BarcodeSummaryStats!X$6</f>
        <v>6.9517822256345545E-3</v>
      </c>
      <c r="Z65">
        <f>BRT_PGx_GNXS_pilot_manuallibrar!Z65/BarcodeSummaryStats!Y$6</f>
        <v>6.5949705533820437E-3</v>
      </c>
      <c r="AA65">
        <f>BRT_PGx_GNXS_pilot_manuallibrar!AA65/BarcodeSummaryStats!Z$6</f>
        <v>6.3468379576352395E-3</v>
      </c>
      <c r="AB65">
        <f>BRT_PGx_GNXS_pilot_manuallibrar!AB65/BarcodeSummaryStats!AA$6</f>
        <v>7.5890880161775141E-3</v>
      </c>
      <c r="AC65">
        <f>BRT_PGx_GNXS_pilot_manuallibrar!AC65/BarcodeSummaryStats!AB$6</f>
        <v>7.2208634273071013E-3</v>
      </c>
      <c r="AD65">
        <f>BRT_PGx_GNXS_pilot_manuallibrar!AD65/BarcodeSummaryStats!AC$6</f>
        <v>6.5794248604436143E-3</v>
      </c>
      <c r="AE65">
        <f>BRT_PGx_GNXS_pilot_manuallibrar!AE65/BarcodeSummaryStats!AD$6</f>
        <v>6.2933203918452973E-3</v>
      </c>
      <c r="AF65">
        <f>BRT_PGx_GNXS_pilot_manuallibrar!AF65/BarcodeSummaryStats!AE$6</f>
        <v>0</v>
      </c>
    </row>
    <row r="66" spans="1:32" x14ac:dyDescent="0.25">
      <c r="A66" t="s">
        <v>160</v>
      </c>
      <c r="B66" t="s">
        <v>161</v>
      </c>
      <c r="C66">
        <f>BRT_PGx_GNXS_pilot_manuallibrar!C66/BarcodeSummaryStats!B$6</f>
        <v>5.3915243193519953E-3</v>
      </c>
      <c r="D66">
        <f>BRT_PGx_GNXS_pilot_manuallibrar!D66/BarcodeSummaryStats!C$6</f>
        <v>4.886225010992353E-3</v>
      </c>
      <c r="E66">
        <f>BRT_PGx_GNXS_pilot_manuallibrar!E66/BarcodeSummaryStats!D$6</f>
        <v>4.6524347513972686E-3</v>
      </c>
      <c r="F66">
        <f>BRT_PGx_GNXS_pilot_manuallibrar!F66/BarcodeSummaryStats!E$6</f>
        <v>4.7178907253491434E-3</v>
      </c>
      <c r="G66">
        <f>BRT_PGx_GNXS_pilot_manuallibrar!G66/BarcodeSummaryStats!F$6</f>
        <v>5.1123937501409153E-3</v>
      </c>
      <c r="H66">
        <f>BRT_PGx_GNXS_pilot_manuallibrar!H66/BarcodeSummaryStats!G$6</f>
        <v>4.739523139445586E-3</v>
      </c>
      <c r="I66">
        <f>BRT_PGx_GNXS_pilot_manuallibrar!I66/BarcodeSummaryStats!H$6</f>
        <v>1.538653970686726E-2</v>
      </c>
      <c r="J66">
        <f>BRT_PGx_GNXS_pilot_manuallibrar!J66/BarcodeSummaryStats!I$6</f>
        <v>4.7672846163063385E-3</v>
      </c>
      <c r="K66">
        <f>BRT_PGx_GNXS_pilot_manuallibrar!K66/BarcodeSummaryStats!J$6</f>
        <v>3.9013851823611642E-3</v>
      </c>
      <c r="L66">
        <f>BRT_PGx_GNXS_pilot_manuallibrar!L66/BarcodeSummaryStats!K$6</f>
        <v>4.8271837305743541E-3</v>
      </c>
      <c r="M66">
        <f>BRT_PGx_GNXS_pilot_manuallibrar!M66/BarcodeSummaryStats!L$6</f>
        <v>4.1488032223411494E-3</v>
      </c>
      <c r="N66">
        <f>BRT_PGx_GNXS_pilot_manuallibrar!N66/BarcodeSummaryStats!M$6</f>
        <v>4.7644077522893749E-3</v>
      </c>
      <c r="O66">
        <f>BRT_PGx_GNXS_pilot_manuallibrar!O66/BarcodeSummaryStats!N$6</f>
        <v>5.0577872129813134E-3</v>
      </c>
      <c r="P66">
        <f>BRT_PGx_GNXS_pilot_manuallibrar!P66/BarcodeSummaryStats!O$6</f>
        <v>1.5698106701436405E-2</v>
      </c>
      <c r="Q66">
        <f>BRT_PGx_GNXS_pilot_manuallibrar!Q66/BarcodeSummaryStats!P$6</f>
        <v>4.810364668307178E-3</v>
      </c>
      <c r="R66">
        <f>BRT_PGx_GNXS_pilot_manuallibrar!R66/BarcodeSummaryStats!Q$6</f>
        <v>5.9645889967452912E-3</v>
      </c>
      <c r="S66">
        <f>BRT_PGx_GNXS_pilot_manuallibrar!S66/BarcodeSummaryStats!R$6</f>
        <v>4.0044203581142525E-3</v>
      </c>
      <c r="T66">
        <f>BRT_PGx_GNXS_pilot_manuallibrar!T66/BarcodeSummaryStats!S$6</f>
        <v>4.9417513255989006E-3</v>
      </c>
      <c r="U66">
        <f>BRT_PGx_GNXS_pilot_manuallibrar!U66/BarcodeSummaryStats!T$6</f>
        <v>4.7231617759088277E-3</v>
      </c>
      <c r="V66">
        <f>BRT_PGx_GNXS_pilot_manuallibrar!V66/BarcodeSummaryStats!U$6</f>
        <v>5.7010816919599609E-3</v>
      </c>
      <c r="W66">
        <f>BRT_PGx_GNXS_pilot_manuallibrar!W66/BarcodeSummaryStats!V$6</f>
        <v>5.8521472216644197E-3</v>
      </c>
      <c r="X66">
        <f>BRT_PGx_GNXS_pilot_manuallibrar!X66/BarcodeSummaryStats!W$6</f>
        <v>4.6067820873674069E-3</v>
      </c>
      <c r="Y66">
        <f>BRT_PGx_GNXS_pilot_manuallibrar!Y66/BarcodeSummaryStats!X$6</f>
        <v>4.8784103261902412E-3</v>
      </c>
      <c r="Z66">
        <f>BRT_PGx_GNXS_pilot_manuallibrar!Z66/BarcodeSummaryStats!Y$6</f>
        <v>3.9152985452358411E-3</v>
      </c>
      <c r="AA66">
        <f>BRT_PGx_GNXS_pilot_manuallibrar!AA66/BarcodeSummaryStats!Z$6</f>
        <v>4.8656903198141237E-3</v>
      </c>
      <c r="AB66">
        <f>BRT_PGx_GNXS_pilot_manuallibrar!AB66/BarcodeSummaryStats!AA$6</f>
        <v>4.4617488801539373E-3</v>
      </c>
      <c r="AC66">
        <f>BRT_PGx_GNXS_pilot_manuallibrar!AC66/BarcodeSummaryStats!AB$6</f>
        <v>5.5593211171378878E-3</v>
      </c>
      <c r="AD66">
        <f>BRT_PGx_GNXS_pilot_manuallibrar!AD66/BarcodeSummaryStats!AC$6</f>
        <v>4.9937361350849011E-3</v>
      </c>
      <c r="AE66">
        <f>BRT_PGx_GNXS_pilot_manuallibrar!AE66/BarcodeSummaryStats!AD$6</f>
        <v>4.547785009529997E-3</v>
      </c>
      <c r="AF66">
        <f>BRT_PGx_GNXS_pilot_manuallibrar!AF66/BarcodeSummaryStats!AE$6</f>
        <v>0</v>
      </c>
    </row>
    <row r="67" spans="1:32" x14ac:dyDescent="0.25">
      <c r="A67" t="s">
        <v>162</v>
      </c>
      <c r="B67" t="s">
        <v>163</v>
      </c>
      <c r="C67">
        <f>BRT_PGx_GNXS_pilot_manuallibrar!C67/BarcodeSummaryStats!B$6</f>
        <v>6.3260065304245137E-3</v>
      </c>
      <c r="D67">
        <f>BRT_PGx_GNXS_pilot_manuallibrar!D67/BarcodeSummaryStats!C$6</f>
        <v>6.3044865331274812E-3</v>
      </c>
      <c r="E67">
        <f>BRT_PGx_GNXS_pilot_manuallibrar!E67/BarcodeSummaryStats!D$6</f>
        <v>6.1582374758575899E-3</v>
      </c>
      <c r="F67">
        <f>BRT_PGx_GNXS_pilot_manuallibrar!F67/BarcodeSummaryStats!E$6</f>
        <v>6.4305161081568687E-3</v>
      </c>
      <c r="G67">
        <f>BRT_PGx_GNXS_pilot_manuallibrar!G67/BarcodeSummaryStats!F$6</f>
        <v>6.6361538866217245E-3</v>
      </c>
      <c r="H67">
        <f>BRT_PGx_GNXS_pilot_manuallibrar!H67/BarcodeSummaryStats!G$6</f>
        <v>5.4241714165403146E-3</v>
      </c>
      <c r="I67">
        <f>BRT_PGx_GNXS_pilot_manuallibrar!I67/BarcodeSummaryStats!H$6</f>
        <v>4.8544073617261801E-3</v>
      </c>
      <c r="J67">
        <f>BRT_PGx_GNXS_pilot_manuallibrar!J67/BarcodeSummaryStats!I$6</f>
        <v>6.3998870230575671E-3</v>
      </c>
      <c r="K67">
        <f>BRT_PGx_GNXS_pilot_manuallibrar!K67/BarcodeSummaryStats!J$6</f>
        <v>5.9553310458762233E-3</v>
      </c>
      <c r="L67">
        <f>BRT_PGx_GNXS_pilot_manuallibrar!L67/BarcodeSummaryStats!K$6</f>
        <v>4.83298098885767E-3</v>
      </c>
      <c r="M67">
        <f>BRT_PGx_GNXS_pilot_manuallibrar!M67/BarcodeSummaryStats!L$6</f>
        <v>6.817840633706297E-3</v>
      </c>
      <c r="N67">
        <f>BRT_PGx_GNXS_pilot_manuallibrar!N67/BarcodeSummaryStats!M$6</f>
        <v>7.363614005815664E-3</v>
      </c>
      <c r="O67">
        <f>BRT_PGx_GNXS_pilot_manuallibrar!O67/BarcodeSummaryStats!N$6</f>
        <v>5.9556313644163299E-3</v>
      </c>
      <c r="P67">
        <f>BRT_PGx_GNXS_pilot_manuallibrar!P67/BarcodeSummaryStats!O$6</f>
        <v>5.1788235040570686E-3</v>
      </c>
      <c r="Q67">
        <f>BRT_PGx_GNXS_pilot_manuallibrar!Q67/BarcodeSummaryStats!P$6</f>
        <v>7.8510199114844824E-3</v>
      </c>
      <c r="R67">
        <f>BRT_PGx_GNXS_pilot_manuallibrar!R67/BarcodeSummaryStats!Q$6</f>
        <v>6.7804055692317344E-3</v>
      </c>
      <c r="S67">
        <f>BRT_PGx_GNXS_pilot_manuallibrar!S67/BarcodeSummaryStats!R$6</f>
        <v>6.2370274315027997E-3</v>
      </c>
      <c r="T67">
        <f>BRT_PGx_GNXS_pilot_manuallibrar!T67/BarcodeSummaryStats!S$6</f>
        <v>6.0588238557866764E-3</v>
      </c>
      <c r="U67">
        <f>BRT_PGx_GNXS_pilot_manuallibrar!U67/BarcodeSummaryStats!T$6</f>
        <v>7.2485297254471764E-3</v>
      </c>
      <c r="V67">
        <f>BRT_PGx_GNXS_pilot_manuallibrar!V67/BarcodeSummaryStats!U$6</f>
        <v>5.3176461091378755E-3</v>
      </c>
      <c r="W67">
        <f>BRT_PGx_GNXS_pilot_manuallibrar!W67/BarcodeSummaryStats!V$6</f>
        <v>4.4732589383898944E-3</v>
      </c>
      <c r="X67">
        <f>BRT_PGx_GNXS_pilot_manuallibrar!X67/BarcodeSummaryStats!W$6</f>
        <v>6.5845769671659142E-3</v>
      </c>
      <c r="Y67">
        <f>BRT_PGx_GNXS_pilot_manuallibrar!Y67/BarcodeSummaryStats!X$6</f>
        <v>6.9555830907114457E-3</v>
      </c>
      <c r="Z67">
        <f>BRT_PGx_GNXS_pilot_manuallibrar!Z67/BarcodeSummaryStats!Y$6</f>
        <v>6.3091388725131153E-3</v>
      </c>
      <c r="AA67">
        <f>BRT_PGx_GNXS_pilot_manuallibrar!AA67/BarcodeSummaryStats!Z$6</f>
        <v>6.3555891992176389E-3</v>
      </c>
      <c r="AB67">
        <f>BRT_PGx_GNXS_pilot_manuallibrar!AB67/BarcodeSummaryStats!AA$6</f>
        <v>7.0071207709400439E-3</v>
      </c>
      <c r="AC67">
        <f>BRT_PGx_GNXS_pilot_manuallibrar!AC67/BarcodeSummaryStats!AB$6</f>
        <v>5.9227306763305438E-3</v>
      </c>
      <c r="AD67">
        <f>BRT_PGx_GNXS_pilot_manuallibrar!AD67/BarcodeSummaryStats!AC$6</f>
        <v>5.8567925856035244E-3</v>
      </c>
      <c r="AE67">
        <f>BRT_PGx_GNXS_pilot_manuallibrar!AE67/BarcodeSummaryStats!AD$6</f>
        <v>6.1406838898042729E-3</v>
      </c>
      <c r="AF67">
        <f>BRT_PGx_GNXS_pilot_manuallibrar!AF67/BarcodeSummaryStats!AE$6</f>
        <v>0</v>
      </c>
    </row>
    <row r="68" spans="1:32" x14ac:dyDescent="0.25">
      <c r="A68" t="s">
        <v>164</v>
      </c>
      <c r="B68" t="s">
        <v>165</v>
      </c>
      <c r="C68">
        <f>BRT_PGx_GNXS_pilot_manuallibrar!C68/BarcodeSummaryStats!B$6</f>
        <v>9.9069715658235032E-3</v>
      </c>
      <c r="D68">
        <f>BRT_PGx_GNXS_pilot_manuallibrar!D68/BarcodeSummaryStats!C$6</f>
        <v>8.909591613412985E-3</v>
      </c>
      <c r="E68">
        <f>BRT_PGx_GNXS_pilot_manuallibrar!E68/BarcodeSummaryStats!D$6</f>
        <v>8.8707334165142628E-3</v>
      </c>
      <c r="F68">
        <f>BRT_PGx_GNXS_pilot_manuallibrar!F68/BarcodeSummaryStats!E$6</f>
        <v>9.7184953736236084E-3</v>
      </c>
      <c r="G68">
        <f>BRT_PGx_GNXS_pilot_manuallibrar!G68/BarcodeSummaryStats!F$6</f>
        <v>1.1810550207051008E-2</v>
      </c>
      <c r="H68">
        <f>BRT_PGx_GNXS_pilot_manuallibrar!H68/BarcodeSummaryStats!G$6</f>
        <v>8.8822510992997497E-3</v>
      </c>
      <c r="I68">
        <f>BRT_PGx_GNXS_pilot_manuallibrar!I68/BarcodeSummaryStats!H$6</f>
        <v>1.0478300039107586E-2</v>
      </c>
      <c r="J68">
        <f>BRT_PGx_GNXS_pilot_manuallibrar!J68/BarcodeSummaryStats!I$6</f>
        <v>1.0696434379225937E-2</v>
      </c>
      <c r="K68">
        <f>BRT_PGx_GNXS_pilot_manuallibrar!K68/BarcodeSummaryStats!J$6</f>
        <v>1.0010801880798068E-2</v>
      </c>
      <c r="L68">
        <f>BRT_PGx_GNXS_pilot_manuallibrar!L68/BarcodeSummaryStats!K$6</f>
        <v>9.7780423045261133E-3</v>
      </c>
      <c r="M68">
        <f>BRT_PGx_GNXS_pilot_manuallibrar!M68/BarcodeSummaryStats!L$6</f>
        <v>9.9664859363759184E-3</v>
      </c>
      <c r="N68">
        <f>BRT_PGx_GNXS_pilot_manuallibrar!N68/BarcodeSummaryStats!M$6</f>
        <v>9.1261555376595579E-3</v>
      </c>
      <c r="O68">
        <f>BRT_PGx_GNXS_pilot_manuallibrar!O68/BarcodeSummaryStats!N$6</f>
        <v>8.9160628204577579E-3</v>
      </c>
      <c r="P68">
        <f>BRT_PGx_GNXS_pilot_manuallibrar!P68/BarcodeSummaryStats!O$6</f>
        <v>1.0545144987661771E-2</v>
      </c>
      <c r="Q68">
        <f>BRT_PGx_GNXS_pilot_manuallibrar!Q68/BarcodeSummaryStats!P$6</f>
        <v>6.3367014899811608E-3</v>
      </c>
      <c r="R68">
        <f>BRT_PGx_GNXS_pilot_manuallibrar!R68/BarcodeSummaryStats!Q$6</f>
        <v>6.6919778987873995E-3</v>
      </c>
      <c r="S68">
        <f>BRT_PGx_GNXS_pilot_manuallibrar!S68/BarcodeSummaryStats!R$6</f>
        <v>8.9161559195690566E-3</v>
      </c>
      <c r="T68">
        <f>BRT_PGx_GNXS_pilot_manuallibrar!T68/BarcodeSummaryStats!S$6</f>
        <v>8.9199351210192731E-3</v>
      </c>
      <c r="U68">
        <f>BRT_PGx_GNXS_pilot_manuallibrar!U68/BarcodeSummaryStats!T$6</f>
        <v>1.0735670536612122E-2</v>
      </c>
      <c r="V68">
        <f>BRT_PGx_GNXS_pilot_manuallibrar!V68/BarcodeSummaryStats!U$6</f>
        <v>1.0907733290280917E-2</v>
      </c>
      <c r="W68">
        <f>BRT_PGx_GNXS_pilot_manuallibrar!W68/BarcodeSummaryStats!V$6</f>
        <v>1.044397907761745E-2</v>
      </c>
      <c r="X68">
        <f>BRT_PGx_GNXS_pilot_manuallibrar!X68/BarcodeSummaryStats!W$6</f>
        <v>8.820696076162593E-3</v>
      </c>
      <c r="Y68">
        <f>BRT_PGx_GNXS_pilot_manuallibrar!Y68/BarcodeSummaryStats!X$6</f>
        <v>5.387726246493702E-3</v>
      </c>
      <c r="Z68">
        <f>BRT_PGx_GNXS_pilot_manuallibrar!Z68/BarcodeSummaryStats!Y$6</f>
        <v>8.7952790134043154E-3</v>
      </c>
      <c r="AA68">
        <f>BRT_PGx_GNXS_pilot_manuallibrar!AA68/BarcodeSummaryStats!Z$6</f>
        <v>9.3922700283102668E-3</v>
      </c>
      <c r="AB68">
        <f>BRT_PGx_GNXS_pilot_manuallibrar!AB68/BarcodeSummaryStats!AA$6</f>
        <v>1.0373517159216049E-2</v>
      </c>
      <c r="AC68">
        <f>BRT_PGx_GNXS_pilot_manuallibrar!AC68/BarcodeSummaryStats!AB$6</f>
        <v>1.092087982299419E-2</v>
      </c>
      <c r="AD68">
        <f>BRT_PGx_GNXS_pilot_manuallibrar!AD68/BarcodeSummaryStats!AC$6</f>
        <v>9.3563523794797671E-3</v>
      </c>
      <c r="AE68">
        <f>BRT_PGx_GNXS_pilot_manuallibrar!AE68/BarcodeSummaryStats!AD$6</f>
        <v>8.9077097088556562E-3</v>
      </c>
      <c r="AF68">
        <f>BRT_PGx_GNXS_pilot_manuallibrar!AF68/BarcodeSummaryStats!AE$6</f>
        <v>0</v>
      </c>
    </row>
    <row r="69" spans="1:32" x14ac:dyDescent="0.25">
      <c r="A69" t="s">
        <v>166</v>
      </c>
      <c r="B69" t="s">
        <v>167</v>
      </c>
      <c r="C69">
        <f>BRT_PGx_GNXS_pilot_manuallibrar!C69/BarcodeSummaryStats!B$6</f>
        <v>9.8120632162614508E-3</v>
      </c>
      <c r="D69">
        <f>BRT_PGx_GNXS_pilot_manuallibrar!D69/BarcodeSummaryStats!C$6</f>
        <v>8.4434497145294118E-3</v>
      </c>
      <c r="E69">
        <f>BRT_PGx_GNXS_pilot_manuallibrar!E69/BarcodeSummaryStats!D$6</f>
        <v>8.9271369237868981E-3</v>
      </c>
      <c r="F69">
        <f>BRT_PGx_GNXS_pilot_manuallibrar!F69/BarcodeSummaryStats!E$6</f>
        <v>9.713592820046869E-3</v>
      </c>
      <c r="G69">
        <f>BRT_PGx_GNXS_pilot_manuallibrar!G69/BarcodeSummaryStats!F$6</f>
        <v>1.1124764202346328E-2</v>
      </c>
      <c r="H69">
        <f>BRT_PGx_GNXS_pilot_manuallibrar!H69/BarcodeSummaryStats!G$6</f>
        <v>9.1564133518531703E-3</v>
      </c>
      <c r="I69">
        <f>BRT_PGx_GNXS_pilot_manuallibrar!I69/BarcodeSummaryStats!H$6</f>
        <v>9.6866484797915112E-3</v>
      </c>
      <c r="J69">
        <f>BRT_PGx_GNXS_pilot_manuallibrar!J69/BarcodeSummaryStats!I$6</f>
        <v>1.0110152518872284E-2</v>
      </c>
      <c r="K69">
        <f>BRT_PGx_GNXS_pilot_manuallibrar!K69/BarcodeSummaryStats!J$6</f>
        <v>9.3499809378574158E-3</v>
      </c>
      <c r="L69">
        <f>BRT_PGx_GNXS_pilot_manuallibrar!L69/BarcodeSummaryStats!K$6</f>
        <v>1.0346173616291069E-2</v>
      </c>
      <c r="M69">
        <f>BRT_PGx_GNXS_pilot_manuallibrar!M69/BarcodeSummaryStats!L$6</f>
        <v>9.6292007120032594E-3</v>
      </c>
      <c r="N69">
        <f>BRT_PGx_GNXS_pilot_manuallibrar!N69/BarcodeSummaryStats!M$6</f>
        <v>1.0903163894662223E-2</v>
      </c>
      <c r="O69">
        <f>BRT_PGx_GNXS_pilot_manuallibrar!O69/BarcodeSummaryStats!N$6</f>
        <v>8.9150402189185369E-3</v>
      </c>
      <c r="P69">
        <f>BRT_PGx_GNXS_pilot_manuallibrar!P69/BarcodeSummaryStats!O$6</f>
        <v>1.0542989838471567E-2</v>
      </c>
      <c r="Q69">
        <f>BRT_PGx_GNXS_pilot_manuallibrar!Q69/BarcodeSummaryStats!P$6</f>
        <v>7.247095302908753E-3</v>
      </c>
      <c r="R69">
        <f>BRT_PGx_GNXS_pilot_manuallibrar!R69/BarcodeSummaryStats!Q$6</f>
        <v>5.6137308204661568E-3</v>
      </c>
      <c r="S69">
        <f>BRT_PGx_GNXS_pilot_manuallibrar!S69/BarcodeSummaryStats!R$6</f>
        <v>8.755081984593991E-3</v>
      </c>
      <c r="T69">
        <f>BRT_PGx_GNXS_pilot_manuallibrar!T69/BarcodeSummaryStats!S$6</f>
        <v>8.9384296993336408E-3</v>
      </c>
      <c r="U69">
        <f>BRT_PGx_GNXS_pilot_manuallibrar!U69/BarcodeSummaryStats!T$6</f>
        <v>1.0537602462138525E-2</v>
      </c>
      <c r="V69">
        <f>BRT_PGx_GNXS_pilot_manuallibrar!V69/BarcodeSummaryStats!U$6</f>
        <v>9.1298030351953507E-3</v>
      </c>
      <c r="W69">
        <f>BRT_PGx_GNXS_pilot_manuallibrar!W69/BarcodeSummaryStats!V$6</f>
        <v>8.9350430783059365E-3</v>
      </c>
      <c r="X69">
        <f>BRT_PGx_GNXS_pilot_manuallibrar!X69/BarcodeSummaryStats!W$6</f>
        <v>8.5785171112893067E-3</v>
      </c>
      <c r="Y69">
        <f>BRT_PGx_GNXS_pilot_manuallibrar!Y69/BarcodeSummaryStats!X$6</f>
        <v>5.2109860204182469E-3</v>
      </c>
      <c r="Z69">
        <f>BRT_PGx_GNXS_pilot_manuallibrar!Z69/BarcodeSummaryStats!Y$6</f>
        <v>8.3665314921009225E-3</v>
      </c>
      <c r="AA69">
        <f>BRT_PGx_GNXS_pilot_manuallibrar!AA69/BarcodeSummaryStats!Z$6</f>
        <v>8.1670962067743359E-3</v>
      </c>
      <c r="AB69">
        <f>BRT_PGx_GNXS_pilot_manuallibrar!AB69/BarcodeSummaryStats!AA$6</f>
        <v>9.9620251676339998E-3</v>
      </c>
      <c r="AC69">
        <f>BRT_PGx_GNXS_pilot_manuallibrar!AC69/BarcodeSummaryStats!AB$6</f>
        <v>9.9219261044692607E-3</v>
      </c>
      <c r="AD69">
        <f>BRT_PGx_GNXS_pilot_manuallibrar!AD69/BarcodeSummaryStats!AC$6</f>
        <v>9.0849708264830534E-3</v>
      </c>
      <c r="AE69">
        <f>BRT_PGx_GNXS_pilot_manuallibrar!AE69/BarcodeSummaryStats!AD$6</f>
        <v>8.2541123796030669E-3</v>
      </c>
      <c r="AF69">
        <f>BRT_PGx_GNXS_pilot_manuallibrar!AF69/BarcodeSummaryStats!AE$6</f>
        <v>0</v>
      </c>
    </row>
    <row r="70" spans="1:32" x14ac:dyDescent="0.25">
      <c r="A70" t="s">
        <v>168</v>
      </c>
      <c r="B70" t="s">
        <v>169</v>
      </c>
      <c r="C70">
        <f>BRT_PGx_GNXS_pilot_manuallibrar!C70/BarcodeSummaryStats!B$6</f>
        <v>4.2051699498263356E-3</v>
      </c>
      <c r="D70">
        <f>BRT_PGx_GNXS_pilot_manuallibrar!D70/BarcodeSummaryStats!C$6</f>
        <v>3.572101572650364E-3</v>
      </c>
      <c r="E70">
        <f>BRT_PGx_GNXS_pilot_manuallibrar!E70/BarcodeSummaryStats!D$6</f>
        <v>4.7686601603226962E-3</v>
      </c>
      <c r="F70">
        <f>BRT_PGx_GNXS_pilot_manuallibrar!F70/BarcodeSummaryStats!E$6</f>
        <v>4.7571111539630607E-3</v>
      </c>
      <c r="G70">
        <f>BRT_PGx_GNXS_pilot_manuallibrar!G70/BarcodeSummaryStats!F$6</f>
        <v>4.2199325111416741E-3</v>
      </c>
      <c r="H70">
        <f>BRT_PGx_GNXS_pilot_manuallibrar!H70/BarcodeSummaryStats!G$6</f>
        <v>4.2396693088233286E-3</v>
      </c>
      <c r="I70">
        <f>BRT_PGx_GNXS_pilot_manuallibrar!I70/BarcodeSummaryStats!H$6</f>
        <v>2.0693771760522239E-3</v>
      </c>
      <c r="J70">
        <f>BRT_PGx_GNXS_pilot_manuallibrar!J70/BarcodeSummaryStats!I$6</f>
        <v>4.1382084595765079E-3</v>
      </c>
      <c r="K70">
        <f>BRT_PGx_GNXS_pilot_manuallibrar!K70/BarcodeSummaryStats!J$6</f>
        <v>2.4272461558012453E-3</v>
      </c>
      <c r="L70">
        <f>BRT_PGx_GNXS_pilot_manuallibrar!L70/BarcodeSummaryStats!K$6</f>
        <v>3.1556409255516092E-3</v>
      </c>
      <c r="M70">
        <f>BRT_PGx_GNXS_pilot_manuallibrar!M70/BarcodeSummaryStats!L$6</f>
        <v>4.5445772139460616E-3</v>
      </c>
      <c r="N70">
        <f>BRT_PGx_GNXS_pilot_manuallibrar!N70/BarcodeSummaryStats!M$6</f>
        <v>5.1767122693144171E-3</v>
      </c>
      <c r="O70">
        <f>BRT_PGx_GNXS_pilot_manuallibrar!O70/BarcodeSummaryStats!N$6</f>
        <v>4.2959490662625348E-3</v>
      </c>
      <c r="P70">
        <f>BRT_PGx_GNXS_pilot_manuallibrar!P70/BarcodeSummaryStats!O$6</f>
        <v>2.0323056863611384E-3</v>
      </c>
      <c r="Q70">
        <f>BRT_PGx_GNXS_pilot_manuallibrar!Q70/BarcodeSummaryStats!P$6</f>
        <v>7.7007899093512171E-3</v>
      </c>
      <c r="R70">
        <f>BRT_PGx_GNXS_pilot_manuallibrar!R70/BarcodeSummaryStats!Q$6</f>
        <v>6.021639106709378E-3</v>
      </c>
      <c r="S70">
        <f>BRT_PGx_GNXS_pilot_manuallibrar!S70/BarcodeSummaryStats!R$6</f>
        <v>5.5764204070481056E-3</v>
      </c>
      <c r="T70">
        <f>BRT_PGx_GNXS_pilot_manuallibrar!T70/BarcodeSummaryStats!S$6</f>
        <v>4.135387711092493E-3</v>
      </c>
      <c r="U70">
        <f>BRT_PGx_GNXS_pilot_manuallibrar!U70/BarcodeSummaryStats!T$6</f>
        <v>5.7973001797848676E-3</v>
      </c>
      <c r="V70">
        <f>BRT_PGx_GNXS_pilot_manuallibrar!V70/BarcodeSummaryStats!U$6</f>
        <v>4.215773329028092E-3</v>
      </c>
      <c r="W70">
        <f>BRT_PGx_GNXS_pilot_manuallibrar!W70/BarcodeSummaryStats!V$6</f>
        <v>3.113495319238456E-3</v>
      </c>
      <c r="X70">
        <f>BRT_PGx_GNXS_pilot_manuallibrar!X70/BarcodeSummaryStats!W$6</f>
        <v>4.1789325827579337E-3</v>
      </c>
      <c r="Y70">
        <f>BRT_PGx_GNXS_pilot_manuallibrar!Y70/BarcodeSummaryStats!X$6</f>
        <v>6.1859079126409169E-3</v>
      </c>
      <c r="Z70">
        <f>BRT_PGx_GNXS_pilot_manuallibrar!Z70/BarcodeSummaryStats!Y$6</f>
        <v>5.3831633230314833E-3</v>
      </c>
      <c r="AA70">
        <f>BRT_PGx_GNXS_pilot_manuallibrar!AA70/BarcodeSummaryStats!Z$6</f>
        <v>4.0649517150245689E-3</v>
      </c>
      <c r="AB70">
        <f>BRT_PGx_GNXS_pilot_manuallibrar!AB70/BarcodeSummaryStats!AA$6</f>
        <v>5.2749354349470347E-3</v>
      </c>
      <c r="AC70">
        <f>BRT_PGx_GNXS_pilot_manuallibrar!AC70/BarcodeSummaryStats!AB$6</f>
        <v>4.6093854321784793E-3</v>
      </c>
      <c r="AD70">
        <f>BRT_PGx_GNXS_pilot_manuallibrar!AD70/BarcodeSummaryStats!AC$6</f>
        <v>4.7397103790821626E-3</v>
      </c>
      <c r="AE70">
        <f>BRT_PGx_GNXS_pilot_manuallibrar!AE70/BarcodeSummaryStats!AD$6</f>
        <v>4.586922574155901E-3</v>
      </c>
      <c r="AF70">
        <f>BRT_PGx_GNXS_pilot_manuallibrar!AF70/BarcodeSummaryStats!AE$6</f>
        <v>0</v>
      </c>
    </row>
    <row r="71" spans="1:32" x14ac:dyDescent="0.25">
      <c r="A71" t="s">
        <v>170</v>
      </c>
      <c r="B71" t="s">
        <v>171</v>
      </c>
      <c r="C71">
        <f>BRT_PGx_GNXS_pilot_manuallibrar!C71/BarcodeSummaryStats!B$6</f>
        <v>8.1475167777885268E-3</v>
      </c>
      <c r="D71">
        <f>BRT_PGx_GNXS_pilot_manuallibrar!D71/BarcodeSummaryStats!C$6</f>
        <v>7.0284941633083509E-3</v>
      </c>
      <c r="E71">
        <f>BRT_PGx_GNXS_pilot_manuallibrar!E71/BarcodeSummaryStats!D$6</f>
        <v>7.2811800297400307E-3</v>
      </c>
      <c r="F71">
        <f>BRT_PGx_GNXS_pilot_manuallibrar!F71/BarcodeSummaryStats!E$6</f>
        <v>7.5384932165000343E-3</v>
      </c>
      <c r="G71">
        <f>BRT_PGx_GNXS_pilot_manuallibrar!G71/BarcodeSummaryStats!F$6</f>
        <v>7.8705686950901483E-3</v>
      </c>
      <c r="H71">
        <f>BRT_PGx_GNXS_pilot_manuallibrar!H71/BarcodeSummaryStats!G$6</f>
        <v>6.5480851811515724E-3</v>
      </c>
      <c r="I71">
        <f>BRT_PGx_GNXS_pilot_manuallibrar!I71/BarcodeSummaryStats!H$6</f>
        <v>2.6567826330647524E-3</v>
      </c>
      <c r="J71">
        <f>BRT_PGx_GNXS_pilot_manuallibrar!J71/BarcodeSummaryStats!I$6</f>
        <v>7.4226707064482447E-3</v>
      </c>
      <c r="K71">
        <f>BRT_PGx_GNXS_pilot_manuallibrar!K71/BarcodeSummaryStats!J$6</f>
        <v>6.3000381242851698E-3</v>
      </c>
      <c r="L71">
        <f>BRT_PGx_GNXS_pilot_manuallibrar!L71/BarcodeSummaryStats!K$6</f>
        <v>5.7122318284939105E-3</v>
      </c>
      <c r="M71">
        <f>BRT_PGx_GNXS_pilot_manuallibrar!M71/BarcodeSummaryStats!L$6</f>
        <v>7.2233627531832515E-3</v>
      </c>
      <c r="N71">
        <f>BRT_PGx_GNXS_pilot_manuallibrar!N71/BarcodeSummaryStats!M$6</f>
        <v>8.2726128532919253E-3</v>
      </c>
      <c r="O71">
        <f>BRT_PGx_GNXS_pilot_manuallibrar!O71/BarcodeSummaryStats!N$6</f>
        <v>6.178558499966254E-3</v>
      </c>
      <c r="P71">
        <f>BRT_PGx_GNXS_pilot_manuallibrar!P71/BarcodeSummaryStats!O$6</f>
        <v>2.7995387980732965E-3</v>
      </c>
      <c r="Q71">
        <f>BRT_PGx_GNXS_pilot_manuallibrar!Q71/BarcodeSummaryStats!P$6</f>
        <v>8.8245103253080468E-3</v>
      </c>
      <c r="R71">
        <f>BRT_PGx_GNXS_pilot_manuallibrar!R71/BarcodeSummaryStats!Q$6</f>
        <v>9.0196223853221472E-3</v>
      </c>
      <c r="S71">
        <f>BRT_PGx_GNXS_pilot_manuallibrar!S71/BarcodeSummaryStats!R$6</f>
        <v>9.3300547651378914E-3</v>
      </c>
      <c r="T71">
        <f>BRT_PGx_GNXS_pilot_manuallibrar!T71/BarcodeSummaryStats!S$6</f>
        <v>6.891079879933198E-3</v>
      </c>
      <c r="U71">
        <f>BRT_PGx_GNXS_pilot_manuallibrar!U71/BarcodeSummaryStats!T$6</f>
        <v>7.5494408385897551E-3</v>
      </c>
      <c r="V71">
        <f>BRT_PGx_GNXS_pilot_manuallibrar!V71/BarcodeSummaryStats!U$6</f>
        <v>6.7141588634162096E-3</v>
      </c>
      <c r="W71">
        <f>BRT_PGx_GNXS_pilot_manuallibrar!W71/BarcodeSummaryStats!V$6</f>
        <v>6.7376191705633172E-3</v>
      </c>
      <c r="X71">
        <f>BRT_PGx_GNXS_pilot_manuallibrar!X71/BarcodeSummaryStats!W$6</f>
        <v>7.7012910829705131E-3</v>
      </c>
      <c r="Y71">
        <f>BRT_PGx_GNXS_pilot_manuallibrar!Y71/BarcodeSummaryStats!X$6</f>
        <v>8.0863404510866672E-3</v>
      </c>
      <c r="Z71">
        <f>BRT_PGx_GNXS_pilot_manuallibrar!Z71/BarcodeSummaryStats!Y$6</f>
        <v>9.0275172541103184E-3</v>
      </c>
      <c r="AA71">
        <f>BRT_PGx_GNXS_pilot_manuallibrar!AA71/BarcodeSummaryStats!Z$6</f>
        <v>7.1869571495455919E-3</v>
      </c>
      <c r="AB71">
        <f>BRT_PGx_GNXS_pilot_manuallibrar!AB71/BarcodeSummaryStats!AA$6</f>
        <v>7.5028706465127036E-3</v>
      </c>
      <c r="AC71">
        <f>BRT_PGx_GNXS_pilot_manuallibrar!AC71/BarcodeSummaryStats!AB$6</f>
        <v>6.8287191587829326E-3</v>
      </c>
      <c r="AD71">
        <f>BRT_PGx_GNXS_pilot_manuallibrar!AD71/BarcodeSummaryStats!AC$6</f>
        <v>7.1679441585120714E-3</v>
      </c>
      <c r="AE71">
        <f>BRT_PGx_GNXS_pilot_manuallibrar!AE71/BarcodeSummaryStats!AD$6</f>
        <v>7.5613774857245736E-3</v>
      </c>
      <c r="AF71">
        <f>BRT_PGx_GNXS_pilot_manuallibrar!AF71/BarcodeSummaryStats!AE$6</f>
        <v>0</v>
      </c>
    </row>
    <row r="72" spans="1:32" x14ac:dyDescent="0.25">
      <c r="A72" t="s">
        <v>172</v>
      </c>
      <c r="B72" t="s">
        <v>173</v>
      </c>
      <c r="C72">
        <f>BRT_PGx_GNXS_pilot_manuallibrar!C72/BarcodeSummaryStats!B$6</f>
        <v>1.0235500468153686E-2</v>
      </c>
      <c r="D72">
        <f>BRT_PGx_GNXS_pilot_manuallibrar!D72/BarcodeSummaryStats!C$6</f>
        <v>9.3558976868121507E-3</v>
      </c>
      <c r="E72">
        <f>BRT_PGx_GNXS_pilot_manuallibrar!E72/BarcodeSummaryStats!D$6</f>
        <v>9.1988992770095888E-3</v>
      </c>
      <c r="F72">
        <f>BRT_PGx_GNXS_pilot_manuallibrar!F72/BarcodeSummaryStats!E$6</f>
        <v>9.4799044328889442E-3</v>
      </c>
      <c r="G72">
        <f>BRT_PGx_GNXS_pilot_manuallibrar!G72/BarcodeSummaryStats!F$6</f>
        <v>9.802042702861136E-3</v>
      </c>
      <c r="H72">
        <f>BRT_PGx_GNXS_pilot_manuallibrar!H72/BarcodeSummaryStats!G$6</f>
        <v>1.3190082294117023E-2</v>
      </c>
      <c r="I72">
        <f>BRT_PGx_GNXS_pilot_manuallibrar!I72/BarcodeSummaryStats!H$6</f>
        <v>1.0267720724329511E-2</v>
      </c>
      <c r="J72">
        <f>BRT_PGx_GNXS_pilot_manuallibrar!J72/BarcodeSummaryStats!I$6</f>
        <v>1.0146527670792037E-2</v>
      </c>
      <c r="K72">
        <f>BRT_PGx_GNXS_pilot_manuallibrar!K72/BarcodeSummaryStats!J$6</f>
        <v>9.2356080823484555E-3</v>
      </c>
      <c r="L72">
        <f>BRT_PGx_GNXS_pilot_manuallibrar!L72/BarcodeSummaryStats!K$6</f>
        <v>7.7567315830766436E-3</v>
      </c>
      <c r="M72">
        <f>BRT_PGx_GNXS_pilot_manuallibrar!M72/BarcodeSummaryStats!L$6</f>
        <v>9.3776990129045713E-3</v>
      </c>
      <c r="N72">
        <f>BRT_PGx_GNXS_pilot_manuallibrar!N72/BarcodeSummaryStats!M$6</f>
        <v>1.0109899648456148E-2</v>
      </c>
      <c r="O72">
        <f>BRT_PGx_GNXS_pilot_manuallibrar!O72/BarcodeSummaryStats!N$6</f>
        <v>1.3312226837563836E-2</v>
      </c>
      <c r="P72">
        <f>BRT_PGx_GNXS_pilot_manuallibrar!P72/BarcodeSummaryStats!O$6</f>
        <v>1.0213252012370557E-2</v>
      </c>
      <c r="Q72">
        <f>BRT_PGx_GNXS_pilot_manuallibrar!Q72/BarcodeSummaryStats!P$6</f>
        <v>9.0678829287639384E-3</v>
      </c>
      <c r="R72">
        <f>BRT_PGx_GNXS_pilot_manuallibrar!R72/BarcodeSummaryStats!Q$6</f>
        <v>9.4075631330779383E-3</v>
      </c>
      <c r="S72">
        <f>BRT_PGx_GNXS_pilot_manuallibrar!S72/BarcodeSummaryStats!R$6</f>
        <v>1.3405836993177805E-2</v>
      </c>
      <c r="T72">
        <f>BRT_PGx_GNXS_pilot_manuallibrar!T72/BarcodeSummaryStats!S$6</f>
        <v>1.1109693193440342E-2</v>
      </c>
      <c r="U72">
        <f>BRT_PGx_GNXS_pilot_manuallibrar!U72/BarcodeSummaryStats!T$6</f>
        <v>9.914830727976354E-3</v>
      </c>
      <c r="V72">
        <f>BRT_PGx_GNXS_pilot_manuallibrar!V72/BarcodeSummaryStats!U$6</f>
        <v>8.5687762350661924E-3</v>
      </c>
      <c r="W72">
        <f>BRT_PGx_GNXS_pilot_manuallibrar!W72/BarcodeSummaryStats!V$6</f>
        <v>1.1914665748682789E-2</v>
      </c>
      <c r="X72">
        <f>BRT_PGx_GNXS_pilot_manuallibrar!X72/BarcodeSummaryStats!W$6</f>
        <v>9.0117483706737417E-3</v>
      </c>
      <c r="Y72">
        <f>BRT_PGx_GNXS_pilot_manuallibrar!Y72/BarcodeSummaryStats!X$6</f>
        <v>1.0368759929760014E-2</v>
      </c>
      <c r="Z72">
        <f>BRT_PGx_GNXS_pilot_manuallibrar!Z72/BarcodeSummaryStats!Y$6</f>
        <v>1.2478339317934151E-2</v>
      </c>
      <c r="AA72">
        <f>BRT_PGx_GNXS_pilot_manuallibrar!AA72/BarcodeSummaryStats!Z$6</f>
        <v>1.0790280871098587E-2</v>
      </c>
      <c r="AB72">
        <f>BRT_PGx_GNXS_pilot_manuallibrar!AB72/BarcodeSummaryStats!AA$6</f>
        <v>9.4643158063871403E-3</v>
      </c>
      <c r="AC72">
        <f>BRT_PGx_GNXS_pilot_manuallibrar!AC72/BarcodeSummaryStats!AB$6</f>
        <v>9.1460889525184288E-3</v>
      </c>
      <c r="AD72">
        <f>BRT_PGx_GNXS_pilot_manuallibrar!AD72/BarcodeSummaryStats!AC$6</f>
        <v>1.3423920074977043E-2</v>
      </c>
      <c r="AE72">
        <f>BRT_PGx_GNXS_pilot_manuallibrar!AE72/BarcodeSummaryStats!AD$6</f>
        <v>1.5584578234034809E-2</v>
      </c>
      <c r="AF72">
        <f>BRT_PGx_GNXS_pilot_manuallibrar!AF72/BarcodeSummaryStats!AE$6</f>
        <v>0</v>
      </c>
    </row>
    <row r="73" spans="1:32" x14ac:dyDescent="0.25">
      <c r="A73" t="s">
        <v>174</v>
      </c>
      <c r="B73" t="s">
        <v>175</v>
      </c>
      <c r="C73">
        <f>BRT_PGx_GNXS_pilot_manuallibrar!C73/BarcodeSummaryStats!B$6</f>
        <v>7.0305185098659051E-3</v>
      </c>
      <c r="D73">
        <f>BRT_PGx_GNXS_pilot_manuallibrar!D73/BarcodeSummaryStats!C$6</f>
        <v>5.9209939070956055E-3</v>
      </c>
      <c r="E73">
        <f>BRT_PGx_GNXS_pilot_manuallibrar!E73/BarcodeSummaryStats!D$6</f>
        <v>5.8745107423043398E-3</v>
      </c>
      <c r="F73">
        <f>BRT_PGx_GNXS_pilot_manuallibrar!F73/BarcodeSummaryStats!E$6</f>
        <v>6.3537094354546141E-3</v>
      </c>
      <c r="G73">
        <f>BRT_PGx_GNXS_pilot_manuallibrar!G73/BarcodeSummaryStats!F$6</f>
        <v>6.7864631479268595E-3</v>
      </c>
      <c r="H73">
        <f>BRT_PGx_GNXS_pilot_manuallibrar!H73/BarcodeSummaryStats!G$6</f>
        <v>8.6080888467463309E-3</v>
      </c>
      <c r="I73">
        <f>BRT_PGx_GNXS_pilot_manuallibrar!I73/BarcodeSummaryStats!H$6</f>
        <v>6.6910389793394774E-3</v>
      </c>
      <c r="J73">
        <f>BRT_PGx_GNXS_pilot_manuallibrar!J73/BarcodeSummaryStats!I$6</f>
        <v>6.7614988274362796E-3</v>
      </c>
      <c r="K73">
        <f>BRT_PGx_GNXS_pilot_manuallibrar!K73/BarcodeSummaryStats!J$6</f>
        <v>6.2047274113610374E-3</v>
      </c>
      <c r="L73">
        <f>BRT_PGx_GNXS_pilot_manuallibrar!L73/BarcodeSummaryStats!K$6</f>
        <v>6.2243229768534801E-3</v>
      </c>
      <c r="M73">
        <f>BRT_PGx_GNXS_pilot_manuallibrar!M73/BarcodeSummaryStats!L$6</f>
        <v>5.9054158648831493E-3</v>
      </c>
      <c r="N73">
        <f>BRT_PGx_GNXS_pilot_manuallibrar!N73/BarcodeSummaryStats!M$6</f>
        <v>7.1345559408017515E-3</v>
      </c>
      <c r="O73">
        <f>BRT_PGx_GNXS_pilot_manuallibrar!O73/BarcodeSummaryStats!N$6</f>
        <v>8.8393677050162701E-3</v>
      </c>
      <c r="P73">
        <f>BRT_PGx_GNXS_pilot_manuallibrar!P73/BarcodeSummaryStats!O$6</f>
        <v>6.603377118781048E-3</v>
      </c>
      <c r="Q73">
        <f>BRT_PGx_GNXS_pilot_manuallibrar!Q73/BarcodeSummaryStats!P$6</f>
        <v>6.129384087037254E-3</v>
      </c>
      <c r="R73">
        <f>BRT_PGx_GNXS_pilot_manuallibrar!R73/BarcodeSummaryStats!Q$6</f>
        <v>7.9841628894739697E-3</v>
      </c>
      <c r="S73">
        <f>BRT_PGx_GNXS_pilot_manuallibrar!S73/BarcodeSummaryStats!R$6</f>
        <v>8.8019769276879972E-3</v>
      </c>
      <c r="T73">
        <f>BRT_PGx_GNXS_pilot_manuallibrar!T73/BarcodeSummaryStats!S$6</f>
        <v>7.3386486751408821E-3</v>
      </c>
      <c r="U73">
        <f>BRT_PGx_GNXS_pilot_manuallibrar!U73/BarcodeSummaryStats!T$6</f>
        <v>6.0582167778895088E-3</v>
      </c>
      <c r="V73">
        <f>BRT_PGx_GNXS_pilot_manuallibrar!V73/BarcodeSummaryStats!U$6</f>
        <v>5.7636422344204069E-3</v>
      </c>
      <c r="W73">
        <f>BRT_PGx_GNXS_pilot_manuallibrar!W73/BarcodeSummaryStats!V$6</f>
        <v>7.9099610813085103E-3</v>
      </c>
      <c r="X73">
        <f>BRT_PGx_GNXS_pilot_manuallibrar!X73/BarcodeSummaryStats!W$6</f>
        <v>1.0308751271439565E-2</v>
      </c>
      <c r="Y73">
        <f>BRT_PGx_GNXS_pilot_manuallibrar!Y73/BarcodeSummaryStats!X$6</f>
        <v>6.533687067176489E-3</v>
      </c>
      <c r="Z73">
        <f>BRT_PGx_GNXS_pilot_manuallibrar!Z73/BarcodeSummaryStats!Y$6</f>
        <v>8.405237865551923E-3</v>
      </c>
      <c r="AA73">
        <f>BRT_PGx_GNXS_pilot_manuallibrar!AA73/BarcodeSummaryStats!Z$6</f>
        <v>7.2416524094355891E-3</v>
      </c>
      <c r="AB73">
        <f>BRT_PGx_GNXS_pilot_manuallibrar!AB73/BarcodeSummaryStats!AA$6</f>
        <v>6.3702879268249671E-3</v>
      </c>
      <c r="AC73">
        <f>BRT_PGx_GNXS_pilot_manuallibrar!AC73/BarcodeSummaryStats!AB$6</f>
        <v>5.5965072115669035E-3</v>
      </c>
      <c r="AD73">
        <f>BRT_PGx_GNXS_pilot_manuallibrar!AD73/BarcodeSummaryStats!AC$6</f>
        <v>8.269248367766182E-3</v>
      </c>
      <c r="AE73">
        <f>BRT_PGx_GNXS_pilot_manuallibrar!AE73/BarcodeSummaryStats!AD$6</f>
        <v>9.8352699904895712E-3</v>
      </c>
      <c r="AF73">
        <f>BRT_PGx_GNXS_pilot_manuallibrar!AF73/BarcodeSummaryStats!AE$6</f>
        <v>0</v>
      </c>
    </row>
    <row r="74" spans="1:32" x14ac:dyDescent="0.25">
      <c r="A74" t="s">
        <v>176</v>
      </c>
      <c r="B74" t="s">
        <v>177</v>
      </c>
      <c r="C74">
        <f>BRT_PGx_GNXS_pilot_manuallibrar!C74/BarcodeSummaryStats!B$6</f>
        <v>7.099874611468944E-3</v>
      </c>
      <c r="D74">
        <f>BRT_PGx_GNXS_pilot_manuallibrar!D74/BarcodeSummaryStats!C$6</f>
        <v>6.8069941120658022E-3</v>
      </c>
      <c r="E74">
        <f>BRT_PGx_GNXS_pilot_manuallibrar!E74/BarcodeSummaryStats!D$6</f>
        <v>6.5479344351957883E-3</v>
      </c>
      <c r="F74">
        <f>BRT_PGx_GNXS_pilot_manuallibrar!F74/BarcodeSummaryStats!E$6</f>
        <v>6.504054411807964E-3</v>
      </c>
      <c r="G74">
        <f>BRT_PGx_GNXS_pilot_manuallibrar!G74/BarcodeSummaryStats!F$6</f>
        <v>7.0213213687161337E-3</v>
      </c>
      <c r="H74">
        <f>BRT_PGx_GNXS_pilot_manuallibrar!H74/BarcodeSummaryStats!G$6</f>
        <v>9.3821049299220079E-3</v>
      </c>
      <c r="I74">
        <f>BRT_PGx_GNXS_pilot_manuallibrar!I74/BarcodeSummaryStats!H$6</f>
        <v>8.8474978269164704E-3</v>
      </c>
      <c r="J74">
        <f>BRT_PGx_GNXS_pilot_manuallibrar!J74/BarcodeSummaryStats!I$6</f>
        <v>7.6323627586915212E-3</v>
      </c>
      <c r="K74">
        <f>BRT_PGx_GNXS_pilot_manuallibrar!K74/BarcodeSummaryStats!J$6</f>
        <v>6.6399796670479098E-3</v>
      </c>
      <c r="L74">
        <f>BRT_PGx_GNXS_pilot_manuallibrar!L74/BarcodeSummaryStats!K$6</f>
        <v>5.650394406805208E-3</v>
      </c>
      <c r="M74">
        <f>BRT_PGx_GNXS_pilot_manuallibrar!M74/BarcodeSummaryStats!L$6</f>
        <v>7.266254515820237E-3</v>
      </c>
      <c r="N74">
        <f>BRT_PGx_GNXS_pilot_manuallibrar!N74/BarcodeSummaryStats!M$6</f>
        <v>7.5806163831972648E-3</v>
      </c>
      <c r="O74">
        <f>BRT_PGx_GNXS_pilot_manuallibrar!O74/BarcodeSummaryStats!N$6</f>
        <v>9.6871043810295137E-3</v>
      </c>
      <c r="P74">
        <f>BRT_PGx_GNXS_pilot_manuallibrar!P74/BarcodeSummaryStats!O$6</f>
        <v>9.1033501794161708E-3</v>
      </c>
      <c r="Q74">
        <f>BRT_PGx_GNXS_pilot_manuallibrar!Q74/BarcodeSummaryStats!P$6</f>
        <v>7.7458589099911965E-3</v>
      </c>
      <c r="R74">
        <f>BRT_PGx_GNXS_pilot_manuallibrar!R74/BarcodeSummaryStats!Q$6</f>
        <v>9.327692979128218E-3</v>
      </c>
      <c r="S74">
        <f>BRT_PGx_GNXS_pilot_manuallibrar!S74/BarcodeSummaryStats!R$6</f>
        <v>4.5916266020739798E-3</v>
      </c>
      <c r="T74">
        <f>BRT_PGx_GNXS_pilot_manuallibrar!T74/BarcodeSummaryStats!S$6</f>
        <v>5.6205023497361752E-3</v>
      </c>
      <c r="U74">
        <f>BRT_PGx_GNXS_pilot_manuallibrar!U74/BarcodeSummaryStats!T$6</f>
        <v>7.0180851388000126E-3</v>
      </c>
      <c r="V74">
        <f>BRT_PGx_GNXS_pilot_manuallibrar!V74/BarcodeSummaryStats!U$6</f>
        <v>5.7858411365837911E-3</v>
      </c>
      <c r="W74">
        <f>BRT_PGx_GNXS_pilot_manuallibrar!W74/BarcodeSummaryStats!V$6</f>
        <v>5.1483595819348422E-3</v>
      </c>
      <c r="X74">
        <f>BRT_PGx_GNXS_pilot_manuallibrar!X74/BarcodeSummaryStats!W$6</f>
        <v>6.0840737730944554E-3</v>
      </c>
      <c r="Y74">
        <f>BRT_PGx_GNXS_pilot_manuallibrar!Y74/BarcodeSummaryStats!X$6</f>
        <v>7.0049943367110354E-3</v>
      </c>
      <c r="Z74">
        <f>BRT_PGx_GNXS_pilot_manuallibrar!Z74/BarcodeSummaryStats!Y$6</f>
        <v>4.8174547879783957E-3</v>
      </c>
      <c r="AA74">
        <f>BRT_PGx_GNXS_pilot_manuallibrar!AA74/BarcodeSummaryStats!Z$6</f>
        <v>5.6489264414388788E-3</v>
      </c>
      <c r="AB74">
        <f>BRT_PGx_GNXS_pilot_manuallibrar!AB74/BarcodeSummaryStats!AA$6</f>
        <v>6.6994815200906062E-3</v>
      </c>
      <c r="AC74">
        <f>BRT_PGx_GNXS_pilot_manuallibrar!AC74/BarcodeSummaryStats!AB$6</f>
        <v>5.8449779334335105E-3</v>
      </c>
      <c r="AD74">
        <f>BRT_PGx_GNXS_pilot_manuallibrar!AD74/BarcodeSummaryStats!AC$6</f>
        <v>5.6169670271413105E-3</v>
      </c>
      <c r="AE74">
        <f>BRT_PGx_GNXS_pilot_manuallibrar!AE74/BarcodeSummaryStats!AD$6</f>
        <v>5.9410823102121644E-3</v>
      </c>
      <c r="AF74">
        <f>BRT_PGx_GNXS_pilot_manuallibrar!AF74/BarcodeSummaryStats!AE$6</f>
        <v>0</v>
      </c>
    </row>
    <row r="75" spans="1:32" x14ac:dyDescent="0.25">
      <c r="A75" t="s">
        <v>178</v>
      </c>
      <c r="B75" t="s">
        <v>179</v>
      </c>
      <c r="C75">
        <f>BRT_PGx_GNXS_pilot_manuallibrar!C75/BarcodeSummaryStats!B$6</f>
        <v>4.6304323622870722E-3</v>
      </c>
      <c r="D75">
        <f>BRT_PGx_GNXS_pilot_manuallibrar!D75/BarcodeSummaryStats!C$6</f>
        <v>4.1787472353818234E-3</v>
      </c>
      <c r="E75">
        <f>BRT_PGx_GNXS_pilot_manuallibrar!E75/BarcodeSummaryStats!D$6</f>
        <v>3.994393833216538E-3</v>
      </c>
      <c r="F75">
        <f>BRT_PGx_GNXS_pilot_manuallibrar!F75/BarcodeSummaryStats!E$6</f>
        <v>4.1589996176008212E-3</v>
      </c>
      <c r="G75">
        <f>BRT_PGx_GNXS_pilot_manuallibrar!G75/BarcodeSummaryStats!F$6</f>
        <v>4.2105381823101034E-3</v>
      </c>
      <c r="H75">
        <f>BRT_PGx_GNXS_pilot_manuallibrar!H75/BarcodeSummaryStats!G$6</f>
        <v>5.8452604011251259E-3</v>
      </c>
      <c r="I75">
        <f>BRT_PGx_GNXS_pilot_manuallibrar!I75/BarcodeSummaryStats!H$6</f>
        <v>5.2138171696556792E-3</v>
      </c>
      <c r="J75">
        <f>BRT_PGx_GNXS_pilot_manuallibrar!J75/BarcodeSummaryStats!I$6</f>
        <v>5.0582858316643555E-3</v>
      </c>
      <c r="K75">
        <f>BRT_PGx_GNXS_pilot_manuallibrar!K75/BarcodeSummaryStats!J$6</f>
        <v>4.1873173211335619E-3</v>
      </c>
      <c r="L75">
        <f>BRT_PGx_GNXS_pilot_manuallibrar!L75/BarcodeSummaryStats!K$6</f>
        <v>3.4455038397174032E-3</v>
      </c>
      <c r="M75">
        <f>BRT_PGx_GNXS_pilot_manuallibrar!M75/BarcodeSummaryStats!L$6</f>
        <v>4.0532715691951361E-3</v>
      </c>
      <c r="N75">
        <f>BRT_PGx_GNXS_pilot_manuallibrar!N75/BarcodeSummaryStats!M$6</f>
        <v>4.1760901958325901E-3</v>
      </c>
      <c r="O75">
        <f>BRT_PGx_GNXS_pilot_manuallibrar!O75/BarcodeSummaryStats!N$6</f>
        <v>5.0823296499225889E-3</v>
      </c>
      <c r="P75">
        <f>BRT_PGx_GNXS_pilot_manuallibrar!P75/BarcodeSummaryStats!O$6</f>
        <v>5.418045064169567E-3</v>
      </c>
      <c r="Q75">
        <f>BRT_PGx_GNXS_pilot_manuallibrar!Q75/BarcodeSummaryStats!P$6</f>
        <v>4.3416470616513885E-3</v>
      </c>
      <c r="R75">
        <f>BRT_PGx_GNXS_pilot_manuallibrar!R75/BarcodeSummaryStats!Q$6</f>
        <v>4.435646049707761E-3</v>
      </c>
      <c r="S75">
        <f>BRT_PGx_GNXS_pilot_manuallibrar!S75/BarcodeSummaryStats!R$6</f>
        <v>2.6954397726206931E-3</v>
      </c>
      <c r="T75">
        <f>BRT_PGx_GNXS_pilot_manuallibrar!T75/BarcodeSummaryStats!S$6</f>
        <v>3.3752605423720038E-3</v>
      </c>
      <c r="U75">
        <f>BRT_PGx_GNXS_pilot_manuallibrar!U75/BarcodeSummaryStats!T$6</f>
        <v>3.9918335009293962E-3</v>
      </c>
      <c r="V75">
        <f>BRT_PGx_GNXS_pilot_manuallibrar!V75/BarcodeSummaryStats!U$6</f>
        <v>3.4206490151759768E-3</v>
      </c>
      <c r="W75">
        <f>BRT_PGx_GNXS_pilot_manuallibrar!W75/BarcodeSummaryStats!V$6</f>
        <v>2.8533998871644816E-3</v>
      </c>
      <c r="X75">
        <f>BRT_PGx_GNXS_pilot_manuallibrar!X75/BarcodeSummaryStats!W$6</f>
        <v>3.6515206148116657E-3</v>
      </c>
      <c r="Y75">
        <f>BRT_PGx_GNXS_pilot_manuallibrar!Y75/BarcodeSummaryStats!X$6</f>
        <v>4.2075576401188908E-3</v>
      </c>
      <c r="Z75">
        <f>BRT_PGx_GNXS_pilot_manuallibrar!Z75/BarcodeSummaryStats!Y$6</f>
        <v>2.6409656346952021E-3</v>
      </c>
      <c r="AA75">
        <f>BRT_PGx_GNXS_pilot_manuallibrar!AA75/BarcodeSummaryStats!Z$6</f>
        <v>3.2029544191582182E-3</v>
      </c>
      <c r="AB75">
        <f>BRT_PGx_GNXS_pilot_manuallibrar!AB75/BarcodeSummaryStats!AA$6</f>
        <v>4.0541758599202879E-3</v>
      </c>
      <c r="AC75">
        <f>BRT_PGx_GNXS_pilot_manuallibrar!AC75/BarcodeSummaryStats!AB$6</f>
        <v>3.6019803285560472E-3</v>
      </c>
      <c r="AD75">
        <f>BRT_PGx_GNXS_pilot_manuallibrar!AD75/BarcodeSummaryStats!AC$6</f>
        <v>3.3402020214770099E-3</v>
      </c>
      <c r="AE75">
        <f>BRT_PGx_GNXS_pilot_manuallibrar!AE75/BarcodeSummaryStats!AD$6</f>
        <v>3.6711035619097568E-3</v>
      </c>
      <c r="AF75">
        <f>BRT_PGx_GNXS_pilot_manuallibrar!AF75/BarcodeSummaryStats!AE$6</f>
        <v>0.16666666666666666</v>
      </c>
    </row>
    <row r="76" spans="1:32" x14ac:dyDescent="0.25">
      <c r="A76" t="s">
        <v>180</v>
      </c>
      <c r="B76" t="s">
        <v>181</v>
      </c>
      <c r="C76">
        <f>BRT_PGx_GNXS_pilot_manuallibrar!C76/BarcodeSummaryStats!B$6</f>
        <v>1.0669888683456927E-2</v>
      </c>
      <c r="D76">
        <f>BRT_PGx_GNXS_pilot_manuallibrar!D76/BarcodeSummaryStats!C$6</f>
        <v>8.6682557366860279E-3</v>
      </c>
      <c r="E76">
        <f>BRT_PGx_GNXS_pilot_manuallibrar!E76/BarcodeSummaryStats!D$6</f>
        <v>9.4928811937033172E-3</v>
      </c>
      <c r="F76">
        <f>BRT_PGx_GNXS_pilot_manuallibrar!F76/BarcodeSummaryStats!E$6</f>
        <v>1.0050234832316325E-2</v>
      </c>
      <c r="G76">
        <f>BRT_PGx_GNXS_pilot_manuallibrar!G76/BarcodeSummaryStats!F$6</f>
        <v>1.1620784764653273E-2</v>
      </c>
      <c r="H76">
        <f>BRT_PGx_GNXS_pilot_manuallibrar!H76/BarcodeSummaryStats!G$6</f>
        <v>1.5518189377954628E-2</v>
      </c>
      <c r="I76">
        <f>BRT_PGx_GNXS_pilot_manuallibrar!I76/BarcodeSummaryStats!H$6</f>
        <v>1.2373513872110274E-2</v>
      </c>
      <c r="J76">
        <f>BRT_PGx_GNXS_pilot_manuallibrar!J76/BarcodeSummaryStats!I$6</f>
        <v>1.1560879166024753E-2</v>
      </c>
      <c r="K76">
        <f>BRT_PGx_GNXS_pilot_manuallibrar!K76/BarcodeSummaryStats!J$6</f>
        <v>1.0555661456347693E-2</v>
      </c>
      <c r="L76">
        <f>BRT_PGx_GNXS_pilot_manuallibrar!L76/BarcodeSummaryStats!K$6</f>
        <v>1.0245687806046927E-2</v>
      </c>
      <c r="M76">
        <f>BRT_PGx_GNXS_pilot_manuallibrar!M76/BarcodeSummaryStats!L$6</f>
        <v>1.0666401517588547E-2</v>
      </c>
      <c r="N76">
        <f>BRT_PGx_GNXS_pilot_manuallibrar!N76/BarcodeSummaryStats!M$6</f>
        <v>1.1756706579029854E-2</v>
      </c>
      <c r="O76">
        <f>BRT_PGx_GNXS_pilot_manuallibrar!O76/BarcodeSummaryStats!N$6</f>
        <v>1.5482187303788329E-2</v>
      </c>
      <c r="P76">
        <f>BRT_PGx_GNXS_pilot_manuallibrar!P76/BarcodeSummaryStats!O$6</f>
        <v>1.2508485899936424E-2</v>
      </c>
      <c r="Q76">
        <f>BRT_PGx_GNXS_pilot_manuallibrar!Q76/BarcodeSummaryStats!P$6</f>
        <v>1.096679015572842E-2</v>
      </c>
      <c r="R76">
        <f>BRT_PGx_GNXS_pilot_manuallibrar!R76/BarcodeSummaryStats!Q$6</f>
        <v>1.2559581708593743E-2</v>
      </c>
      <c r="S76">
        <f>BRT_PGx_GNXS_pilot_manuallibrar!S76/BarcodeSummaryStats!R$6</f>
        <v>7.0036578055613329E-3</v>
      </c>
      <c r="T76">
        <f>BRT_PGx_GNXS_pilot_manuallibrar!T76/BarcodeSummaryStats!S$6</f>
        <v>9.8613091572205616E-3</v>
      </c>
      <c r="U76">
        <f>BRT_PGx_GNXS_pilot_manuallibrar!U76/BarcodeSummaryStats!T$6</f>
        <v>1.1120379681262759E-2</v>
      </c>
      <c r="V76">
        <f>BRT_PGx_GNXS_pilot_manuallibrar!V76/BarcodeSummaryStats!U$6</f>
        <v>1.106716176945431E-2</v>
      </c>
      <c r="W76">
        <f>BRT_PGx_GNXS_pilot_manuallibrar!W76/BarcodeSummaryStats!V$6</f>
        <v>9.7248917065894027E-3</v>
      </c>
      <c r="X76">
        <f>BRT_PGx_GNXS_pilot_manuallibrar!X76/BarcodeSummaryStats!W$6</f>
        <v>9.7140673688062736E-3</v>
      </c>
      <c r="Y76">
        <f>BRT_PGx_GNXS_pilot_manuallibrar!Y76/BarcodeSummaryStats!X$6</f>
        <v>1.0482785882066758E-2</v>
      </c>
      <c r="Z76">
        <f>BRT_PGx_GNXS_pilot_manuallibrar!Z76/BarcodeSummaryStats!Y$6</f>
        <v>7.4554430093312137E-3</v>
      </c>
      <c r="AA76">
        <f>BRT_PGx_GNXS_pilot_manuallibrar!AA76/BarcodeSummaryStats!Z$6</f>
        <v>1.0098932786089027E-2</v>
      </c>
      <c r="AB76">
        <f>BRT_PGx_GNXS_pilot_manuallibrar!AB76/BarcodeSummaryStats!AA$6</f>
        <v>1.0645885667929882E-2</v>
      </c>
      <c r="AC76">
        <f>BRT_PGx_GNXS_pilot_manuallibrar!AC76/BarcodeSummaryStats!AB$6</f>
        <v>1.1145686666587787E-2</v>
      </c>
      <c r="AD76">
        <f>BRT_PGx_GNXS_pilot_manuallibrar!AD76/BarcodeSummaryStats!AC$6</f>
        <v>9.3437299816659675E-3</v>
      </c>
      <c r="AE76">
        <f>BRT_PGx_GNXS_pilot_manuallibrar!AE76/BarcodeSummaryStats!AD$6</f>
        <v>9.1112250449103555E-3</v>
      </c>
      <c r="AF76">
        <f>BRT_PGx_GNXS_pilot_manuallibrar!AF76/BarcodeSummaryStats!AE$6</f>
        <v>0</v>
      </c>
    </row>
    <row r="77" spans="1:32" x14ac:dyDescent="0.25">
      <c r="A77" t="s">
        <v>182</v>
      </c>
      <c r="B77" t="s">
        <v>183</v>
      </c>
      <c r="C77">
        <f>BRT_PGx_GNXS_pilot_manuallibrar!C77/BarcodeSummaryStats!B$6</f>
        <v>6.5632774043296463E-3</v>
      </c>
      <c r="D77">
        <f>BRT_PGx_GNXS_pilot_manuallibrar!D77/BarcodeSummaryStats!C$6</f>
        <v>6.1077812637404414E-3</v>
      </c>
      <c r="E77">
        <f>BRT_PGx_GNXS_pilot_manuallibrar!E77/BarcodeSummaryStats!D$6</f>
        <v>6.3582135470969282E-3</v>
      </c>
      <c r="F77">
        <f>BRT_PGx_GNXS_pilot_manuallibrar!F77/BarcodeSummaryStats!E$6</f>
        <v>6.7785974121053853E-3</v>
      </c>
      <c r="G77">
        <f>BRT_PGx_GNXS_pilot_manuallibrar!G77/BarcodeSummaryStats!F$6</f>
        <v>7.4271563742399991E-3</v>
      </c>
      <c r="H77">
        <f>BRT_PGx_GNXS_pilot_manuallibrar!H77/BarcodeSummaryStats!G$6</f>
        <v>1.0209135813315198E-2</v>
      </c>
      <c r="I77">
        <f>BRT_PGx_GNXS_pilot_manuallibrar!I77/BarcodeSummaryStats!H$6</f>
        <v>7.8405170434664197E-3</v>
      </c>
      <c r="J77">
        <f>BRT_PGx_GNXS_pilot_manuallibrar!J77/BarcodeSummaryStats!I$6</f>
        <v>6.5860422122939457E-3</v>
      </c>
      <c r="K77">
        <f>BRT_PGx_GNXS_pilot_manuallibrar!K77/BarcodeSummaryStats!J$6</f>
        <v>6.1745456856017282E-3</v>
      </c>
      <c r="L77">
        <f>BRT_PGx_GNXS_pilot_manuallibrar!L77/BarcodeSummaryStats!K$6</f>
        <v>7.2600997901392499E-3</v>
      </c>
      <c r="M77">
        <f>BRT_PGx_GNXS_pilot_manuallibrar!M77/BarcodeSummaryStats!L$6</f>
        <v>6.5429434277147073E-3</v>
      </c>
      <c r="N77">
        <f>BRT_PGx_GNXS_pilot_manuallibrar!N77/BarcodeSummaryStats!M$6</f>
        <v>7.4263035815036816E-3</v>
      </c>
      <c r="O77">
        <f>BRT_PGx_GNXS_pilot_manuallibrar!O77/BarcodeSummaryStats!N$6</f>
        <v>1.0287371484551559E-2</v>
      </c>
      <c r="P77">
        <f>BRT_PGx_GNXS_pilot_manuallibrar!P77/BarcodeSummaryStats!O$6</f>
        <v>8.5085290029202273E-3</v>
      </c>
      <c r="Q77">
        <f>BRT_PGx_GNXS_pilot_manuallibrar!Q77/BarcodeSummaryStats!P$6</f>
        <v>6.5380096928397378E-3</v>
      </c>
      <c r="R77">
        <f>BRT_PGx_GNXS_pilot_manuallibrar!R77/BarcodeSummaryStats!Q$6</f>
        <v>8.8513245609280911E-3</v>
      </c>
      <c r="S77">
        <f>BRT_PGx_GNXS_pilot_manuallibrar!S77/BarcodeSummaryStats!R$6</f>
        <v>4.5386149272720602E-3</v>
      </c>
      <c r="T77">
        <f>BRT_PGx_GNXS_pilot_manuallibrar!T77/BarcodeSummaryStats!S$6</f>
        <v>6.6672954823293554E-3</v>
      </c>
      <c r="U77">
        <f>BRT_PGx_GNXS_pilot_manuallibrar!U77/BarcodeSummaryStats!T$6</f>
        <v>7.2371027211506232E-3</v>
      </c>
      <c r="V77">
        <f>BRT_PGx_GNXS_pilot_manuallibrar!V77/BarcodeSummaryStats!U$6</f>
        <v>7.6586212463674525E-3</v>
      </c>
      <c r="W77">
        <f>BRT_PGx_GNXS_pilot_manuallibrar!W77/BarcodeSummaryStats!V$6</f>
        <v>6.8906164835480076E-3</v>
      </c>
      <c r="X77">
        <f>BRT_PGx_GNXS_pilot_manuallibrar!X77/BarcodeSummaryStats!W$6</f>
        <v>6.5038506455414851E-3</v>
      </c>
      <c r="Y77">
        <f>BRT_PGx_GNXS_pilot_manuallibrar!Y77/BarcodeSummaryStats!X$6</f>
        <v>6.8719640590198328E-3</v>
      </c>
      <c r="Z77">
        <f>BRT_PGx_GNXS_pilot_manuallibrar!Z77/BarcodeSummaryStats!Y$6</f>
        <v>4.4006169200445418E-3</v>
      </c>
      <c r="AA77">
        <f>BRT_PGx_GNXS_pilot_manuallibrar!AA77/BarcodeSummaryStats!Z$6</f>
        <v>6.6268776882720233E-3</v>
      </c>
      <c r="AB77">
        <f>BRT_PGx_GNXS_pilot_manuallibrar!AB77/BarcodeSummaryStats!AA$6</f>
        <v>6.9483362007140368E-3</v>
      </c>
      <c r="AC77">
        <f>BRT_PGx_GNXS_pilot_manuallibrar!AC77/BarcodeSummaryStats!AB$6</f>
        <v>7.1177565291175573E-3</v>
      </c>
      <c r="AD77">
        <f>BRT_PGx_GNXS_pilot_manuallibrar!AD77/BarcodeSummaryStats!AC$6</f>
        <v>6.1407965364140395E-3</v>
      </c>
      <c r="AE77">
        <f>BRT_PGx_GNXS_pilot_manuallibrar!AE77/BarcodeSummaryStats!AD$6</f>
        <v>6.4772669455870442E-3</v>
      </c>
      <c r="AF77">
        <f>BRT_PGx_GNXS_pilot_manuallibrar!AF77/BarcodeSummaryStats!AE$6</f>
        <v>0</v>
      </c>
    </row>
    <row r="78" spans="1:32" x14ac:dyDescent="0.25">
      <c r="A78" t="s">
        <v>184</v>
      </c>
      <c r="B78" t="s">
        <v>185</v>
      </c>
      <c r="C78">
        <f>BRT_PGx_GNXS_pilot_manuallibrar!C78/BarcodeSummaryStats!B$6</f>
        <v>9.0984254339775538E-3</v>
      </c>
      <c r="D78">
        <f>BRT_PGx_GNXS_pilot_manuallibrar!D78/BarcodeSummaryStats!C$6</f>
        <v>9.0186886535772257E-3</v>
      </c>
      <c r="E78">
        <f>BRT_PGx_GNXS_pilot_manuallibrar!E78/BarcodeSummaryStats!D$6</f>
        <v>8.7032320918864411E-3</v>
      </c>
      <c r="F78">
        <f>BRT_PGx_GNXS_pilot_manuallibrar!F78/BarcodeSummaryStats!E$6</f>
        <v>9.0419429800335342E-3</v>
      </c>
      <c r="G78">
        <f>BRT_PGx_GNXS_pilot_manuallibrar!G78/BarcodeSummaryStats!F$6</f>
        <v>1.115294718884104E-2</v>
      </c>
      <c r="H78">
        <f>BRT_PGx_GNXS_pilot_manuallibrar!H78/BarcodeSummaryStats!G$6</f>
        <v>1.3911083577075189E-2</v>
      </c>
      <c r="I78">
        <f>BRT_PGx_GNXS_pilot_manuallibrar!I78/BarcodeSummaryStats!H$6</f>
        <v>1.1021373008798416E-2</v>
      </c>
      <c r="J78">
        <f>BRT_PGx_GNXS_pilot_manuallibrar!J78/BarcodeSummaryStats!I$6</f>
        <v>1.0478183467707423E-2</v>
      </c>
      <c r="K78">
        <f>BRT_PGx_GNXS_pilot_manuallibrar!K78/BarcodeSummaryStats!J$6</f>
        <v>1.0025098487736687E-2</v>
      </c>
      <c r="L78">
        <f>BRT_PGx_GNXS_pilot_manuallibrar!L78/BarcodeSummaryStats!K$6</f>
        <v>9.4959090680714064E-3</v>
      </c>
      <c r="M78">
        <f>BRT_PGx_GNXS_pilot_manuallibrar!M78/BarcodeSummaryStats!L$6</f>
        <v>9.7052361094051888E-3</v>
      </c>
      <c r="N78">
        <f>BRT_PGx_GNXS_pilot_manuallibrar!N78/BarcodeSummaryStats!M$6</f>
        <v>1.1100877171832127E-2</v>
      </c>
      <c r="O78">
        <f>BRT_PGx_GNXS_pilot_manuallibrar!O78/BarcodeSummaryStats!N$6</f>
        <v>1.4630360221618205E-2</v>
      </c>
      <c r="P78">
        <f>BRT_PGx_GNXS_pilot_manuallibrar!P78/BarcodeSummaryStats!O$6</f>
        <v>1.2437365976659735E-2</v>
      </c>
      <c r="Q78">
        <f>BRT_PGx_GNXS_pilot_manuallibrar!Q78/BarcodeSummaryStats!P$6</f>
        <v>9.7499271384489661E-3</v>
      </c>
      <c r="R78">
        <f>BRT_PGx_GNXS_pilot_manuallibrar!R78/BarcodeSummaryStats!Q$6</f>
        <v>1.2998867555317213E-2</v>
      </c>
      <c r="S78">
        <f>BRT_PGx_GNXS_pilot_manuallibrar!S78/BarcodeSummaryStats!R$6</f>
        <v>6.7528718055368652E-3</v>
      </c>
      <c r="T78">
        <f>BRT_PGx_GNXS_pilot_manuallibrar!T78/BarcodeSummaryStats!S$6</f>
        <v>8.7516344583585329E-3</v>
      </c>
      <c r="U78">
        <f>BRT_PGx_GNXS_pilot_manuallibrar!U78/BarcodeSummaryStats!T$6</f>
        <v>1.039095590699942E-2</v>
      </c>
      <c r="V78">
        <f>BRT_PGx_GNXS_pilot_manuallibrar!V78/BarcodeSummaryStats!U$6</f>
        <v>1.0249838553438811E-2</v>
      </c>
      <c r="W78">
        <f>BRT_PGx_GNXS_pilot_manuallibrar!W78/BarcodeSummaryStats!V$6</f>
        <v>9.1855761783183679E-3</v>
      </c>
      <c r="X78">
        <f>BRT_PGx_GNXS_pilot_manuallibrar!X78/BarcodeSummaryStats!W$6</f>
        <v>8.734587999763203E-3</v>
      </c>
      <c r="Y78">
        <f>BRT_PGx_GNXS_pilot_manuallibrar!Y78/BarcodeSummaryStats!X$6</f>
        <v>9.4033402002295721E-3</v>
      </c>
      <c r="Z78">
        <f>BRT_PGx_GNXS_pilot_manuallibrar!Z78/BarcodeSummaryStats!Y$6</f>
        <v>6.9701246345225121E-3</v>
      </c>
      <c r="AA78">
        <f>BRT_PGx_GNXS_pilot_manuallibrar!AA78/BarcodeSummaryStats!Z$6</f>
        <v>8.7271756680479037E-3</v>
      </c>
      <c r="AB78">
        <f>BRT_PGx_GNXS_pilot_manuallibrar!AB78/BarcodeSummaryStats!AA$6</f>
        <v>9.7170894583589705E-3</v>
      </c>
      <c r="AC78">
        <f>BRT_PGx_GNXS_pilot_manuallibrar!AC78/BarcodeSummaryStats!AB$6</f>
        <v>1.0025033002658806E-2</v>
      </c>
      <c r="AD78">
        <f>BRT_PGx_GNXS_pilot_manuallibrar!AD78/BarcodeSummaryStats!AC$6</f>
        <v>8.1588023868954269E-3</v>
      </c>
      <c r="AE78">
        <f>BRT_PGx_GNXS_pilot_manuallibrar!AE78/BarcodeSummaryStats!AD$6</f>
        <v>8.2149748149771638E-3</v>
      </c>
      <c r="AF78">
        <f>BRT_PGx_GNXS_pilot_manuallibrar!AF78/BarcodeSummaryStats!AE$6</f>
        <v>0</v>
      </c>
    </row>
    <row r="79" spans="1:32" x14ac:dyDescent="0.25">
      <c r="A79" t="s">
        <v>186</v>
      </c>
      <c r="B79" t="s">
        <v>187</v>
      </c>
      <c r="C79">
        <f>BRT_PGx_GNXS_pilot_manuallibrar!C79/BarcodeSummaryStats!B$6</f>
        <v>8.2515509301930839E-3</v>
      </c>
      <c r="D79">
        <f>BRT_PGx_GNXS_pilot_manuallibrar!D79/BarcodeSummaryStats!C$6</f>
        <v>7.6483637096960823E-3</v>
      </c>
      <c r="E79">
        <f>BRT_PGx_GNXS_pilot_manuallibrar!E79/BarcodeSummaryStats!D$6</f>
        <v>7.4264617908968156E-3</v>
      </c>
      <c r="F79">
        <f>BRT_PGx_GNXS_pilot_manuallibrar!F79/BarcodeSummaryStats!E$6</f>
        <v>7.6610570559185265E-3</v>
      </c>
      <c r="G79">
        <f>BRT_PGx_GNXS_pilot_manuallibrar!G79/BarcodeSummaryStats!F$6</f>
        <v>9.1012257720259442E-3</v>
      </c>
      <c r="H79">
        <f>BRT_PGx_GNXS_pilot_manuallibrar!H79/BarcodeSummaryStats!G$6</f>
        <v>1.1460285098448484E-2</v>
      </c>
      <c r="I79">
        <f>BRT_PGx_GNXS_pilot_manuallibrar!I79/BarcodeSummaryStats!H$6</f>
        <v>9.4475697088780564E-3</v>
      </c>
      <c r="J79">
        <f>BRT_PGx_GNXS_pilot_manuallibrar!J79/BarcodeSummaryStats!I$6</f>
        <v>8.7621321830226463E-3</v>
      </c>
      <c r="K79">
        <f>BRT_PGx_GNXS_pilot_manuallibrar!K79/BarcodeSummaryStats!J$6</f>
        <v>8.3095056551023005E-3</v>
      </c>
      <c r="L79">
        <f>BRT_PGx_GNXS_pilot_manuallibrar!L79/BarcodeSummaryStats!K$6</f>
        <v>8.8620754957622044E-3</v>
      </c>
      <c r="M79">
        <f>BRT_PGx_GNXS_pilot_manuallibrar!M79/BarcodeSummaryStats!L$6</f>
        <v>7.8102000510801902E-3</v>
      </c>
      <c r="N79">
        <f>BRT_PGx_GNXS_pilot_manuallibrar!N79/BarcodeSummaryStats!M$6</f>
        <v>8.8826306474868721E-3</v>
      </c>
      <c r="O79">
        <f>BRT_PGx_GNXS_pilot_manuallibrar!O79/BarcodeSummaryStats!N$6</f>
        <v>1.158914324397841E-2</v>
      </c>
      <c r="P79">
        <f>BRT_PGx_GNXS_pilot_manuallibrar!P79/BarcodeSummaryStats!O$6</f>
        <v>9.5882587472117756E-3</v>
      </c>
      <c r="Q79">
        <f>BRT_PGx_GNXS_pilot_manuallibrar!Q79/BarcodeSummaryStats!P$6</f>
        <v>8.1454707156656848E-3</v>
      </c>
      <c r="R79">
        <f>BRT_PGx_GNXS_pilot_manuallibrar!R79/BarcodeSummaryStats!Q$6</f>
        <v>1.0069344408661347E-2</v>
      </c>
      <c r="S79">
        <f>BRT_PGx_GNXS_pilot_manuallibrar!S79/BarcodeSummaryStats!R$6</f>
        <v>5.3704904395483408E-3</v>
      </c>
      <c r="T79">
        <f>BRT_PGx_GNXS_pilot_manuallibrar!T79/BarcodeSummaryStats!S$6</f>
        <v>7.7122391570910989E-3</v>
      </c>
      <c r="U79">
        <f>BRT_PGx_GNXS_pilot_manuallibrar!U79/BarcodeSummaryStats!T$6</f>
        <v>8.5626352195508418E-3</v>
      </c>
      <c r="V79">
        <f>BRT_PGx_GNXS_pilot_manuallibrar!V79/BarcodeSummaryStats!U$6</f>
        <v>8.5041976105908936E-3</v>
      </c>
      <c r="W79">
        <f>BRT_PGx_GNXS_pilot_manuallibrar!W79/BarcodeSummaryStats!V$6</f>
        <v>8.1509318492593973E-3</v>
      </c>
      <c r="X79">
        <f>BRT_PGx_GNXS_pilot_manuallibrar!X79/BarcodeSummaryStats!W$6</f>
        <v>7.7335816116202846E-3</v>
      </c>
      <c r="Y79">
        <f>BRT_PGx_GNXS_pilot_manuallibrar!Y79/BarcodeSummaryStats!X$6</f>
        <v>8.2649811097005674E-3</v>
      </c>
      <c r="Z79">
        <f>BRT_PGx_GNXS_pilot_manuallibrar!Z79/BarcodeSummaryStats!Y$6</f>
        <v>6.2555454323501916E-3</v>
      </c>
      <c r="AA79">
        <f>BRT_PGx_GNXS_pilot_manuallibrar!AA79/BarcodeSummaryStats!Z$6</f>
        <v>7.4166772410835784E-3</v>
      </c>
      <c r="AB79">
        <f>BRT_PGx_GNXS_pilot_manuallibrar!AB79/BarcodeSummaryStats!AA$6</f>
        <v>8.0730809777049724E-3</v>
      </c>
      <c r="AC79">
        <f>BRT_PGx_GNXS_pilot_manuallibrar!AC79/BarcodeSummaryStats!AB$6</f>
        <v>8.5358989484786655E-3</v>
      </c>
      <c r="AD79">
        <f>BRT_PGx_GNXS_pilot_manuallibrar!AD79/BarcodeSummaryStats!AC$6</f>
        <v>7.2594565426621271E-3</v>
      </c>
      <c r="AE79">
        <f>BRT_PGx_GNXS_pilot_manuallibrar!AE79/BarcodeSummaryStats!AD$6</f>
        <v>6.8921251306216218E-3</v>
      </c>
      <c r="AF79">
        <f>BRT_PGx_GNXS_pilot_manuallibrar!AF79/BarcodeSummaryStats!AE$6</f>
        <v>0</v>
      </c>
    </row>
    <row r="80" spans="1:32" x14ac:dyDescent="0.25">
      <c r="A80" t="s">
        <v>188</v>
      </c>
      <c r="B80" t="s">
        <v>189</v>
      </c>
      <c r="C80">
        <f>BRT_PGx_GNXS_pilot_manuallibrar!C80/BarcodeSummaryStats!B$6</f>
        <v>1.182704048388657E-2</v>
      </c>
      <c r="D80">
        <f>BRT_PGx_GNXS_pilot_manuallibrar!D80/BarcodeSummaryStats!C$6</f>
        <v>1.081217787445906E-2</v>
      </c>
      <c r="E80">
        <f>BRT_PGx_GNXS_pilot_manuallibrar!E80/BarcodeSummaryStats!D$6</f>
        <v>1.0357734971883706E-2</v>
      </c>
      <c r="F80">
        <f>BRT_PGx_GNXS_pilot_manuallibrar!F80/BarcodeSummaryStats!E$6</f>
        <v>1.0904913339194609E-2</v>
      </c>
      <c r="G80">
        <f>BRT_PGx_GNXS_pilot_manuallibrar!G80/BarcodeSummaryStats!F$6</f>
        <v>1.2768771747871246E-2</v>
      </c>
      <c r="H80">
        <f>BRT_PGx_GNXS_pilot_manuallibrar!H80/BarcodeSummaryStats!G$6</f>
        <v>1.6263425998155084E-2</v>
      </c>
      <c r="I80">
        <f>BRT_PGx_GNXS_pilot_manuallibrar!I80/BarcodeSummaryStats!H$6</f>
        <v>1.3204748009392154E-2</v>
      </c>
      <c r="J80">
        <f>BRT_PGx_GNXS_pilot_manuallibrar!J80/BarcodeSummaryStats!I$6</f>
        <v>1.2436022526917612E-2</v>
      </c>
      <c r="K80">
        <f>BRT_PGx_GNXS_pilot_manuallibrar!K80/BarcodeSummaryStats!J$6</f>
        <v>1.1129114245774558E-2</v>
      </c>
      <c r="L80">
        <f>BRT_PGx_GNXS_pilot_manuallibrar!L80/BarcodeSummaryStats!K$6</f>
        <v>1.0690144274434477E-2</v>
      </c>
      <c r="M80">
        <f>BRT_PGx_GNXS_pilot_manuallibrar!M80/BarcodeSummaryStats!L$6</f>
        <v>1.124933956433667E-2</v>
      </c>
      <c r="N80">
        <f>BRT_PGx_GNXS_pilot_manuallibrar!N80/BarcodeSummaryStats!M$6</f>
        <v>1.2142488583263812E-2</v>
      </c>
      <c r="O80">
        <f>BRT_PGx_GNXS_pilot_manuallibrar!O80/BarcodeSummaryStats!N$6</f>
        <v>1.6487404616841429E-2</v>
      </c>
      <c r="P80">
        <f>BRT_PGx_GNXS_pilot_manuallibrar!P80/BarcodeSummaryStats!O$6</f>
        <v>1.3928729216279996E-2</v>
      </c>
      <c r="Q80">
        <f>BRT_PGx_GNXS_pilot_manuallibrar!Q80/BarcodeSummaryStats!P$6</f>
        <v>1.1750990766864068E-2</v>
      </c>
      <c r="R80">
        <f>BRT_PGx_GNXS_pilot_manuallibrar!R80/BarcodeSummaryStats!Q$6</f>
        <v>1.08908659921442E-2</v>
      </c>
      <c r="S80">
        <f>BRT_PGx_GNXS_pilot_manuallibrar!S80/BarcodeSummaryStats!R$6</f>
        <v>7.529696732441922E-3</v>
      </c>
      <c r="T80">
        <f>BRT_PGx_GNXS_pilot_manuallibrar!T80/BarcodeSummaryStats!S$6</f>
        <v>1.0440189458460253E-2</v>
      </c>
      <c r="U80">
        <f>BRT_PGx_GNXS_pilot_manuallibrar!U80/BarcodeSummaryStats!T$6</f>
        <v>1.1228936222080019E-2</v>
      </c>
      <c r="V80">
        <f>BRT_PGx_GNXS_pilot_manuallibrar!V80/BarcodeSummaryStats!U$6</f>
        <v>1.0802793025508557E-2</v>
      </c>
      <c r="W80">
        <f>BRT_PGx_GNXS_pilot_manuallibrar!W80/BarcodeSummaryStats!V$6</f>
        <v>9.6158811210878114E-3</v>
      </c>
      <c r="X80">
        <f>BRT_PGx_GNXS_pilot_manuallibrar!X80/BarcodeSummaryStats!W$6</f>
        <v>1.0050427042241393E-2</v>
      </c>
      <c r="Y80">
        <f>BRT_PGx_GNXS_pilot_manuallibrar!Y80/BarcodeSummaryStats!X$6</f>
        <v>1.1109928619753856E-2</v>
      </c>
      <c r="Z80">
        <f>BRT_PGx_GNXS_pilot_manuallibrar!Z80/BarcodeSummaryStats!Y$6</f>
        <v>8.0628353311776868E-3</v>
      </c>
      <c r="AA80">
        <f>BRT_PGx_GNXS_pilot_manuallibrar!AA80/BarcodeSummaryStats!Z$6</f>
        <v>1.0263018565759017E-2</v>
      </c>
      <c r="AB80">
        <f>BRT_PGx_GNXS_pilot_manuallibrar!AB80/BarcodeSummaryStats!AA$6</f>
        <v>1.1339543596596766E-2</v>
      </c>
      <c r="AC80">
        <f>BRT_PGx_GNXS_pilot_manuallibrar!AC80/BarcodeSummaryStats!AB$6</f>
        <v>1.1000322842910725E-2</v>
      </c>
      <c r="AD80">
        <f>BRT_PGx_GNXS_pilot_manuallibrar!AD80/BarcodeSummaryStats!AC$6</f>
        <v>9.6592899270109851E-3</v>
      </c>
      <c r="AE80">
        <f>BRT_PGx_GNXS_pilot_manuallibrar!AE80/BarcodeSummaryStats!AD$6</f>
        <v>9.9839927360680057E-3</v>
      </c>
      <c r="AF80">
        <f>BRT_PGx_GNXS_pilot_manuallibrar!AF80/BarcodeSummaryStats!AE$6</f>
        <v>0</v>
      </c>
    </row>
    <row r="81" spans="1:32" x14ac:dyDescent="0.25">
      <c r="A81" t="s">
        <v>190</v>
      </c>
      <c r="B81" t="s">
        <v>191</v>
      </c>
      <c r="C81">
        <f>BRT_PGx_GNXS_pilot_manuallibrar!C81/BarcodeSummaryStats!B$6</f>
        <v>8.368361206577149E-3</v>
      </c>
      <c r="D81">
        <f>BRT_PGx_GNXS_pilot_manuallibrar!D81/BarcodeSummaryStats!C$6</f>
        <v>7.719442084348542E-3</v>
      </c>
      <c r="E81">
        <f>BRT_PGx_GNXS_pilot_manuallibrar!E81/BarcodeSummaryStats!D$6</f>
        <v>7.76488283453262E-3</v>
      </c>
      <c r="F81">
        <f>BRT_PGx_GNXS_pilot_manuallibrar!F81/BarcodeSummaryStats!E$6</f>
        <v>8.2395583779738078E-3</v>
      </c>
      <c r="G81">
        <f>BRT_PGx_GNXS_pilot_manuallibrar!G81/BarcodeSummaryStats!F$6</f>
        <v>8.99225155757972E-3</v>
      </c>
      <c r="H81">
        <f>BRT_PGx_GNXS_pilot_manuallibrar!H81/BarcodeSummaryStats!G$6</f>
        <v>1.1717785556647828E-2</v>
      </c>
      <c r="I81">
        <f>BRT_PGx_GNXS_pilot_manuallibrar!I81/BarcodeSummaryStats!H$6</f>
        <v>1.0003309103517941E-2</v>
      </c>
      <c r="J81">
        <f>BRT_PGx_GNXS_pilot_manuallibrar!J81/BarcodeSummaryStats!I$6</f>
        <v>7.4633252880056148E-3</v>
      </c>
      <c r="K81">
        <f>BRT_PGx_GNXS_pilot_manuallibrar!K81/BarcodeSummaryStats!J$6</f>
        <v>7.0259880543906469E-3</v>
      </c>
      <c r="L81">
        <f>BRT_PGx_GNXS_pilot_manuallibrar!L81/BarcodeSummaryStats!K$6</f>
        <v>8.6263203255740259E-3</v>
      </c>
      <c r="M81">
        <f>BRT_PGx_GNXS_pilot_manuallibrar!M81/BarcodeSummaryStats!L$6</f>
        <v>7.4592674476866719E-3</v>
      </c>
      <c r="N81">
        <f>BRT_PGx_GNXS_pilot_manuallibrar!N81/BarcodeSummaryStats!M$6</f>
        <v>7.5999054834089627E-3</v>
      </c>
      <c r="O81">
        <f>BRT_PGx_GNXS_pilot_manuallibrar!O81/BarcodeSummaryStats!N$6</f>
        <v>1.196955101656819E-2</v>
      </c>
      <c r="P81">
        <f>BRT_PGx_GNXS_pilot_manuallibrar!P81/BarcodeSummaryStats!O$6</f>
        <v>9.7477397872867758E-3</v>
      </c>
      <c r="Q81">
        <f>BRT_PGx_GNXS_pilot_manuallibrar!Q81/BarcodeSummaryStats!P$6</f>
        <v>8.3407697184389295E-3</v>
      </c>
      <c r="R81">
        <f>BRT_PGx_GNXS_pilot_manuallibrar!R81/BarcodeSummaryStats!Q$6</f>
        <v>6.5721726678628174E-3</v>
      </c>
      <c r="S81">
        <f>BRT_PGx_GNXS_pilot_manuallibrar!S81/BarcodeSummaryStats!R$6</f>
        <v>5.4683581468749614E-3</v>
      </c>
      <c r="T81">
        <f>BRT_PGx_GNXS_pilot_manuallibrar!T81/BarcodeSummaryStats!S$6</f>
        <v>8.7386882535384746E-3</v>
      </c>
      <c r="U81">
        <f>BRT_PGx_GNXS_pilot_manuallibrar!U81/BarcodeSummaryStats!T$6</f>
        <v>9.0197153914129864E-3</v>
      </c>
      <c r="V81">
        <f>BRT_PGx_GNXS_pilot_manuallibrar!V81/BarcodeSummaryStats!U$6</f>
        <v>1.0011704875686148E-2</v>
      </c>
      <c r="W81">
        <f>BRT_PGx_GNXS_pilot_manuallibrar!W81/BarcodeSummaryStats!V$6</f>
        <v>9.9084884821710323E-3</v>
      </c>
      <c r="X81">
        <f>BRT_PGx_GNXS_pilot_manuallibrar!X81/BarcodeSummaryStats!W$6</f>
        <v>8.7184427354383177E-3</v>
      </c>
      <c r="Y81">
        <f>BRT_PGx_GNXS_pilot_manuallibrar!Y81/BarcodeSummaryStats!X$6</f>
        <v>9.0669636409246752E-3</v>
      </c>
      <c r="Z81">
        <f>BRT_PGx_GNXS_pilot_manuallibrar!Z81/BarcodeSummaryStats!Y$6</f>
        <v>6.193019752160113E-3</v>
      </c>
      <c r="AA81">
        <f>BRT_PGx_GNXS_pilot_manuallibrar!AA81/BarcodeSummaryStats!Z$6</f>
        <v>8.9372054660254927E-3</v>
      </c>
      <c r="AB81">
        <f>BRT_PGx_GNXS_pilot_manuallibrar!AB81/BarcodeSummaryStats!AA$6</f>
        <v>8.0711214920307726E-3</v>
      </c>
      <c r="AC81">
        <f>BRT_PGx_GNXS_pilot_manuallibrar!AC81/BarcodeSummaryStats!AB$6</f>
        <v>9.6092248558616276E-3</v>
      </c>
      <c r="AD81">
        <f>BRT_PGx_GNXS_pilot_manuallibrar!AD81/BarcodeSummaryStats!AC$6</f>
        <v>8.68105409644143E-3</v>
      </c>
      <c r="AE81">
        <f>BRT_PGx_GNXS_pilot_manuallibrar!AE81/BarcodeSummaryStats!AD$6</f>
        <v>8.1797510068138506E-3</v>
      </c>
      <c r="AF81">
        <f>BRT_PGx_GNXS_pilot_manuallibrar!AF81/BarcodeSummaryStats!AE$6</f>
        <v>0</v>
      </c>
    </row>
    <row r="82" spans="1:32" x14ac:dyDescent="0.25">
      <c r="A82" t="s">
        <v>192</v>
      </c>
      <c r="B82" t="s">
        <v>193</v>
      </c>
      <c r="C82">
        <f>BRT_PGx_GNXS_pilot_manuallibrar!C82/BarcodeSummaryStats!B$6</f>
        <v>1.1064123366253146E-2</v>
      </c>
      <c r="D82">
        <f>BRT_PGx_GNXS_pilot_manuallibrar!D82/BarcodeSummaryStats!C$6</f>
        <v>1.0187349371700228E-2</v>
      </c>
      <c r="E82">
        <f>BRT_PGx_GNXS_pilot_manuallibrar!E82/BarcodeSummaryStats!D$6</f>
        <v>9.9355632659339915E-3</v>
      </c>
      <c r="F82">
        <f>BRT_PGx_GNXS_pilot_manuallibrar!F82/BarcodeSummaryStats!E$6</f>
        <v>1.0481659547069417E-2</v>
      </c>
      <c r="G82">
        <f>BRT_PGx_GNXS_pilot_manuallibrar!G82/BarcodeSummaryStats!F$6</f>
        <v>1.1701575992604784E-2</v>
      </c>
      <c r="H82">
        <f>BRT_PGx_GNXS_pilot_manuallibrar!H82/BarcodeSummaryStats!G$6</f>
        <v>1.6228587700869292E-2</v>
      </c>
      <c r="I82">
        <f>BRT_PGx_GNXS_pilot_manuallibrar!I82/BarcodeSummaryStats!H$6</f>
        <v>1.2318098262958148E-2</v>
      </c>
      <c r="J82">
        <f>BRT_PGx_GNXS_pilot_manuallibrar!J82/BarcodeSummaryStats!I$6</f>
        <v>1.0848354131361372E-2</v>
      </c>
      <c r="K82">
        <f>BRT_PGx_GNXS_pilot_manuallibrar!K82/BarcodeSummaryStats!J$6</f>
        <v>1.0280848900749777E-2</v>
      </c>
      <c r="L82">
        <f>BRT_PGx_GNXS_pilot_manuallibrar!L82/BarcodeSummaryStats!K$6</f>
        <v>9.82442037079264E-3</v>
      </c>
      <c r="M82">
        <f>BRT_PGx_GNXS_pilot_manuallibrar!M82/BarcodeSummaryStats!L$6</f>
        <v>1.0194592128581707E-2</v>
      </c>
      <c r="N82">
        <f>BRT_PGx_GNXS_pilot_manuallibrar!N82/BarcodeSummaryStats!M$6</f>
        <v>1.0729561992756943E-2</v>
      </c>
      <c r="O82">
        <f>BRT_PGx_GNXS_pilot_manuallibrar!O82/BarcodeSummaryStats!N$6</f>
        <v>1.4689671110892956E-2</v>
      </c>
      <c r="P82">
        <f>BRT_PGx_GNXS_pilot_manuallibrar!P82/BarcodeSummaryStats!O$6</f>
        <v>1.2592536718354329E-2</v>
      </c>
      <c r="Q82">
        <f>BRT_PGx_GNXS_pilot_manuallibrar!Q82/BarcodeSummaryStats!P$6</f>
        <v>9.3743521331158004E-3</v>
      </c>
      <c r="R82">
        <f>BRT_PGx_GNXS_pilot_manuallibrar!R82/BarcodeSummaryStats!Q$6</f>
        <v>1.0194854650582339E-2</v>
      </c>
      <c r="S82">
        <f>BRT_PGx_GNXS_pilot_manuallibrar!S82/BarcodeSummaryStats!R$6</f>
        <v>6.7263659681359054E-3</v>
      </c>
      <c r="T82">
        <f>BRT_PGx_GNXS_pilot_manuallibrar!T82/BarcodeSummaryStats!S$6</f>
        <v>1.0305179036765371E-2</v>
      </c>
      <c r="U82">
        <f>BRT_PGx_GNXS_pilot_manuallibrar!U82/BarcodeSummaryStats!T$6</f>
        <v>1.1352728768626016E-2</v>
      </c>
      <c r="V82">
        <f>BRT_PGx_GNXS_pilot_manuallibrar!V82/BarcodeSummaryStats!U$6</f>
        <v>1.1363819825637713E-2</v>
      </c>
      <c r="W82">
        <f>BRT_PGx_GNXS_pilot_manuallibrar!W82/BarcodeSummaryStats!V$6</f>
        <v>1.0497528137162091E-2</v>
      </c>
      <c r="X82">
        <f>BRT_PGx_GNXS_pilot_manuallibrar!X82/BarcodeSummaryStats!W$6</f>
        <v>1.0295296884502161E-2</v>
      </c>
      <c r="Y82">
        <f>BRT_PGx_GNXS_pilot_manuallibrar!Y82/BarcodeSummaryStats!X$6</f>
        <v>1.0469482854297638E-2</v>
      </c>
      <c r="Z82">
        <f>BRT_PGx_GNXS_pilot_manuallibrar!Z82/BarcodeSummaryStats!Y$6</f>
        <v>8.0122193043571464E-3</v>
      </c>
      <c r="AA82">
        <f>BRT_PGx_GNXS_pilot_manuallibrar!AA82/BarcodeSummaryStats!Z$6</f>
        <v>1.0866854234944583E-2</v>
      </c>
      <c r="AB82">
        <f>BRT_PGx_GNXS_pilot_manuallibrar!AB82/BarcodeSummaryStats!AA$6</f>
        <v>1.0516559613432666E-2</v>
      </c>
      <c r="AC82">
        <f>BRT_PGx_GNXS_pilot_manuallibrar!AC82/BarcodeSummaryStats!AB$6</f>
        <v>1.1071314477729756E-2</v>
      </c>
      <c r="AD82">
        <f>BRT_PGx_GNXS_pilot_manuallibrar!AD82/BarcodeSummaryStats!AC$6</f>
        <v>9.6782235237316862E-3</v>
      </c>
      <c r="AE82">
        <f>BRT_PGx_GNXS_pilot_manuallibrar!AE82/BarcodeSummaryStats!AD$6</f>
        <v>9.9018038503536077E-3</v>
      </c>
      <c r="AF82">
        <f>BRT_PGx_GNXS_pilot_manuallibrar!AF82/BarcodeSummaryStats!AE$6</f>
        <v>0</v>
      </c>
    </row>
    <row r="83" spans="1:32" x14ac:dyDescent="0.25">
      <c r="A83" t="s">
        <v>194</v>
      </c>
      <c r="B83" t="s">
        <v>195</v>
      </c>
      <c r="C83">
        <f>BRT_PGx_GNXS_pilot_manuallibrar!C83/BarcodeSummaryStats!B$6</f>
        <v>1.0078536659262598E-2</v>
      </c>
      <c r="D83">
        <f>BRT_PGx_GNXS_pilot_manuallibrar!D83/BarcodeSummaryStats!C$6</f>
        <v>9.1707633156243498E-3</v>
      </c>
      <c r="E83">
        <f>BRT_PGx_GNXS_pilot_manuallibrar!E83/BarcodeSummaryStats!D$6</f>
        <v>9.3749465875878103E-3</v>
      </c>
      <c r="F83">
        <f>BRT_PGx_GNXS_pilot_manuallibrar!F83/BarcodeSummaryStats!E$6</f>
        <v>9.8067413380049217E-3</v>
      </c>
      <c r="G83">
        <f>BRT_PGx_GNXS_pilot_manuallibrar!G83/BarcodeSummaryStats!F$6</f>
        <v>1.103645751132956E-2</v>
      </c>
      <c r="H83">
        <f>BRT_PGx_GNXS_pilot_manuallibrar!H83/BarcodeSummaryStats!G$6</f>
        <v>1.4576040642660555E-2</v>
      </c>
      <c r="I83">
        <f>BRT_PGx_GNXS_pilot_manuallibrar!I83/BarcodeSummaryStats!H$6</f>
        <v>1.1485280822557635E-2</v>
      </c>
      <c r="J83">
        <f>BRT_PGx_GNXS_pilot_manuallibrar!J83/BarcodeSummaryStats!I$6</f>
        <v>1.0959619301939437E-2</v>
      </c>
      <c r="K83">
        <f>BRT_PGx_GNXS_pilot_manuallibrar!K83/BarcodeSummaryStats!J$6</f>
        <v>1.0020332952090481E-2</v>
      </c>
      <c r="L83">
        <f>BRT_PGx_GNXS_pilot_manuallibrar!L83/BarcodeSummaryStats!K$6</f>
        <v>1.0697873952145566E-2</v>
      </c>
      <c r="M83">
        <f>BRT_PGx_GNXS_pilot_manuallibrar!M83/BarcodeSummaryStats!L$6</f>
        <v>9.8573069042090459E-3</v>
      </c>
      <c r="N83">
        <f>BRT_PGx_GNXS_pilot_manuallibrar!N83/BarcodeSummaryStats!M$6</f>
        <v>1.105988783388227E-2</v>
      </c>
      <c r="O83">
        <f>BRT_PGx_GNXS_pilot_manuallibrar!O83/BarcodeSummaryStats!N$6</f>
        <v>1.4827722318687633E-2</v>
      </c>
      <c r="P83">
        <f>BRT_PGx_GNXS_pilot_manuallibrar!P83/BarcodeSummaryStats!O$6</f>
        <v>1.2049439122423249E-2</v>
      </c>
      <c r="Q83">
        <f>BRT_PGx_GNXS_pilot_manuallibrar!Q83/BarcodeSummaryStats!P$6</f>
        <v>9.0438461284226158E-3</v>
      </c>
      <c r="R83">
        <f>BRT_PGx_GNXS_pilot_manuallibrar!R83/BarcodeSummaryStats!Q$6</f>
        <v>1.165818997116117E-2</v>
      </c>
      <c r="S83">
        <f>BRT_PGx_GNXS_pilot_manuallibrar!S83/BarcodeSummaryStats!R$6</f>
        <v>6.8181169437546135E-3</v>
      </c>
      <c r="T83">
        <f>BRT_PGx_GNXS_pilot_manuallibrar!T83/BarcodeSummaryStats!S$6</f>
        <v>9.8779542777034917E-3</v>
      </c>
      <c r="U83">
        <f>BRT_PGx_GNXS_pilot_manuallibrar!U83/BarcodeSummaryStats!T$6</f>
        <v>1.0160511320352256E-2</v>
      </c>
      <c r="V83">
        <f>BRT_PGx_GNXS_pilot_manuallibrar!V83/BarcodeSummaryStats!U$6</f>
        <v>1.1166047788182112E-2</v>
      </c>
      <c r="W83">
        <f>BRT_PGx_GNXS_pilot_manuallibrar!W83/BarcodeSummaryStats!V$6</f>
        <v>1.0157109115771154E-2</v>
      </c>
      <c r="X83">
        <f>BRT_PGx_GNXS_pilot_manuallibrar!X83/BarcodeSummaryStats!W$6</f>
        <v>9.5149424421326814E-3</v>
      </c>
      <c r="Y83">
        <f>BRT_PGx_GNXS_pilot_manuallibrar!Y83/BarcodeSummaryStats!X$6</f>
        <v>9.9639677990710687E-3</v>
      </c>
      <c r="Z83">
        <f>BRT_PGx_GNXS_pilot_manuallibrar!Z83/BarcodeSummaryStats!Y$6</f>
        <v>6.8272087940880483E-3</v>
      </c>
      <c r="AA83">
        <f>BRT_PGx_GNXS_pilot_manuallibrar!AA83/BarcodeSummaryStats!Z$6</f>
        <v>9.411960321870666E-3</v>
      </c>
      <c r="AB83">
        <f>BRT_PGx_GNXS_pilot_manuallibrar!AB83/BarcodeSummaryStats!AA$6</f>
        <v>9.871888826620788E-3</v>
      </c>
      <c r="AC83">
        <f>BRT_PGx_GNXS_pilot_manuallibrar!AC83/BarcodeSummaryStats!AB$6</f>
        <v>1.1270767166030841E-2</v>
      </c>
      <c r="AD83">
        <f>BRT_PGx_GNXS_pilot_manuallibrar!AD83/BarcodeSummaryStats!AC$6</f>
        <v>8.9287686535372696E-3</v>
      </c>
      <c r="AE83">
        <f>BRT_PGx_GNXS_pilot_manuallibrar!AE83/BarcodeSummaryStats!AD$6</f>
        <v>9.0955700190599939E-3</v>
      </c>
      <c r="AF83">
        <f>BRT_PGx_GNXS_pilot_manuallibrar!AF83/BarcodeSummaryStats!AE$6</f>
        <v>0</v>
      </c>
    </row>
    <row r="84" spans="1:32" x14ac:dyDescent="0.25">
      <c r="A84" t="s">
        <v>196</v>
      </c>
      <c r="B84" t="s">
        <v>197</v>
      </c>
      <c r="C84">
        <f>BRT_PGx_GNXS_pilot_manuallibrar!C84/BarcodeSummaryStats!B$6</f>
        <v>1.0198997256783665E-2</v>
      </c>
      <c r="D84">
        <f>BRT_PGx_GNXS_pilot_manuallibrar!D84/BarcodeSummaryStats!C$6</f>
        <v>9.2071289956790967E-3</v>
      </c>
      <c r="E84">
        <f>BRT_PGx_GNXS_pilot_manuallibrar!E84/BarcodeSummaryStats!D$6</f>
        <v>9.1322405865964761E-3</v>
      </c>
      <c r="F84">
        <f>BRT_PGx_GNXS_pilot_manuallibrar!F84/BarcodeSummaryStats!E$6</f>
        <v>9.7233979272003477E-3</v>
      </c>
      <c r="G84">
        <f>BRT_PGx_GNXS_pilot_manuallibrar!G84/BarcodeSummaryStats!F$6</f>
        <v>1.0709534867990891E-2</v>
      </c>
      <c r="H84">
        <f>BRT_PGx_GNXS_pilot_manuallibrar!H84/BarcodeSummaryStats!G$6</f>
        <v>1.4014083760354927E-2</v>
      </c>
      <c r="I84">
        <f>BRT_PGx_GNXS_pilot_manuallibrar!I84/BarcodeSummaryStats!H$6</f>
        <v>1.1540696431709761E-2</v>
      </c>
      <c r="J84">
        <f>BRT_PGx_GNXS_pilot_manuallibrar!J84/BarcodeSummaryStats!I$6</f>
        <v>9.928276759273524E-3</v>
      </c>
      <c r="K84">
        <f>BRT_PGx_GNXS_pilot_manuallibrar!K84/BarcodeSummaryStats!J$6</f>
        <v>9.1625365357732875E-3</v>
      </c>
      <c r="L84">
        <f>BRT_PGx_GNXS_pilot_manuallibrar!L84/BarcodeSummaryStats!K$6</f>
        <v>9.5616113286156532E-3</v>
      </c>
      <c r="M84">
        <f>BRT_PGx_GNXS_pilot_manuallibrar!M84/BarcodeSummaryStats!L$6</f>
        <v>9.0755070488712647E-3</v>
      </c>
      <c r="N84">
        <f>BRT_PGx_GNXS_pilot_manuallibrar!N84/BarcodeSummaryStats!M$6</f>
        <v>1.0179822636723554E-2</v>
      </c>
      <c r="O84">
        <f>BRT_PGx_GNXS_pilot_manuallibrar!O84/BarcodeSummaryStats!N$6</f>
        <v>1.4152805302802541E-2</v>
      </c>
      <c r="P84">
        <f>BRT_PGx_GNXS_pilot_manuallibrar!P84/BarcodeSummaryStats!O$6</f>
        <v>1.1224016982575618E-2</v>
      </c>
      <c r="Q84">
        <f>BRT_PGx_GNXS_pilot_manuallibrar!Q84/BarcodeSummaryStats!P$6</f>
        <v>8.2957007177989501E-3</v>
      </c>
      <c r="R84">
        <f>BRT_PGx_GNXS_pilot_manuallibrar!R84/BarcodeSummaryStats!Q$6</f>
        <v>6.3011846455334041E-3</v>
      </c>
      <c r="S84">
        <f>BRT_PGx_GNXS_pilot_manuallibrar!S84/BarcodeSummaryStats!R$6</f>
        <v>6.7243270575666012E-3</v>
      </c>
      <c r="T84">
        <f>BRT_PGx_GNXS_pilot_manuallibrar!T84/BarcodeSummaryStats!S$6</f>
        <v>9.9001477716807312E-3</v>
      </c>
      <c r="U84">
        <f>BRT_PGx_GNXS_pilot_manuallibrar!U84/BarcodeSummaryStats!T$6</f>
        <v>1.042333241917299E-2</v>
      </c>
      <c r="V84">
        <f>BRT_PGx_GNXS_pilot_manuallibrar!V84/BarcodeSummaryStats!U$6</f>
        <v>1.1601953503390378E-2</v>
      </c>
      <c r="W84">
        <f>BRT_PGx_GNXS_pilot_manuallibrar!W84/BarcodeSummaryStats!V$6</f>
        <v>1.0566376928005201E-2</v>
      </c>
      <c r="X84">
        <f>BRT_PGx_GNXS_pilot_manuallibrar!X84/BarcodeSummaryStats!W$6</f>
        <v>9.1516739948227527E-3</v>
      </c>
      <c r="Y84">
        <f>BRT_PGx_GNXS_pilot_manuallibrar!Y84/BarcodeSummaryStats!X$6</f>
        <v>1.0019080342685996E-2</v>
      </c>
      <c r="Z84">
        <f>BRT_PGx_GNXS_pilot_manuallibrar!Z84/BarcodeSummaryStats!Y$6</f>
        <v>7.0921985815602835E-3</v>
      </c>
      <c r="AA84">
        <f>BRT_PGx_GNXS_pilot_manuallibrar!AA84/BarcodeSummaryStats!Z$6</f>
        <v>9.6963756732986496E-3</v>
      </c>
      <c r="AB84">
        <f>BRT_PGx_GNXS_pilot_manuallibrar!AB84/BarcodeSummaryStats!AA$6</f>
        <v>9.7249274010557715E-3</v>
      </c>
      <c r="AC84">
        <f>BRT_PGx_GNXS_pilot_manuallibrar!AC84/BarcodeSummaryStats!AB$6</f>
        <v>1.0838056249038655E-2</v>
      </c>
      <c r="AD84">
        <f>BRT_PGx_GNXS_pilot_manuallibrar!AD84/BarcodeSummaryStats!AC$6</f>
        <v>9.0376368346812997E-3</v>
      </c>
      <c r="AE84">
        <f>BRT_PGx_GNXS_pilot_manuallibrar!AE84/BarcodeSummaryStats!AD$6</f>
        <v>8.9781573251822826E-3</v>
      </c>
      <c r="AF84">
        <f>BRT_PGx_GNXS_pilot_manuallibrar!AF84/BarcodeSummaryStats!AE$6</f>
        <v>0</v>
      </c>
    </row>
    <row r="85" spans="1:32" x14ac:dyDescent="0.25">
      <c r="A85" t="s">
        <v>198</v>
      </c>
      <c r="B85" t="s">
        <v>199</v>
      </c>
      <c r="C85">
        <f>BRT_PGx_GNXS_pilot_manuallibrar!C85/BarcodeSummaryStats!B$6</f>
        <v>8.1201393692610108E-3</v>
      </c>
      <c r="D85">
        <f>BRT_PGx_GNXS_pilot_manuallibrar!D85/BarcodeSummaryStats!C$6</f>
        <v>7.7739906044306624E-3</v>
      </c>
      <c r="E85">
        <f>BRT_PGx_GNXS_pilot_manuallibrar!E85/BarcodeSummaryStats!D$6</f>
        <v>7.2128121421368386E-3</v>
      </c>
      <c r="F85">
        <f>BRT_PGx_GNXS_pilot_manuallibrar!F85/BarcodeSummaryStats!E$6</f>
        <v>8.0843108480437176E-3</v>
      </c>
      <c r="G85">
        <f>BRT_PGx_GNXS_pilot_manuallibrar!G85/BarcodeSummaryStats!F$6</f>
        <v>8.6653289142410508E-3</v>
      </c>
      <c r="H85">
        <f>BRT_PGx_GNXS_pilot_manuallibrar!H85/BarcodeSummaryStats!G$6</f>
        <v>1.1169461051540989E-2</v>
      </c>
      <c r="I85">
        <f>BRT_PGx_GNXS_pilot_manuallibrar!I85/BarcodeSummaryStats!H$6</f>
        <v>9.977976253619826E-3</v>
      </c>
      <c r="J85">
        <f>BRT_PGx_GNXS_pilot_manuallibrar!J85/BarcodeSummaryStats!I$6</f>
        <v>9.0188979612797204E-3</v>
      </c>
      <c r="K85">
        <f>BRT_PGx_GNXS_pilot_manuallibrar!K85/BarcodeSummaryStats!J$6</f>
        <v>8.1951327995933403E-3</v>
      </c>
      <c r="L85">
        <f>BRT_PGx_GNXS_pilot_manuallibrar!L85/BarcodeSummaryStats!K$6</f>
        <v>7.7779881967821353E-3</v>
      </c>
      <c r="M85">
        <f>BRT_PGx_GNXS_pilot_manuallibrar!M85/BarcodeSummaryStats!L$6</f>
        <v>8.4165336047212127E-3</v>
      </c>
      <c r="N85">
        <f>BRT_PGx_GNXS_pilot_manuallibrar!N85/BarcodeSummaryStats!M$6</f>
        <v>8.7090287455815901E-3</v>
      </c>
      <c r="O85">
        <f>BRT_PGx_GNXS_pilot_manuallibrar!O85/BarcodeSummaryStats!N$6</f>
        <v>1.1949098985783793E-2</v>
      </c>
      <c r="P85">
        <f>BRT_PGx_GNXS_pilot_manuallibrar!P85/BarcodeSummaryStats!O$6</f>
        <v>9.8727384403185306E-3</v>
      </c>
      <c r="Q85">
        <f>BRT_PGx_GNXS_pilot_manuallibrar!Q85/BarcodeSummaryStats!P$6</f>
        <v>8.4429261198895513E-3</v>
      </c>
      <c r="R85">
        <f>BRT_PGx_GNXS_pilot_manuallibrar!R85/BarcodeSummaryStats!Q$6</f>
        <v>6.3724972829885132E-3</v>
      </c>
      <c r="S85">
        <f>BRT_PGx_GNXS_pilot_manuallibrar!S85/BarcodeSummaryStats!R$6</f>
        <v>5.3154398541771161E-3</v>
      </c>
      <c r="T85">
        <f>BRT_PGx_GNXS_pilot_manuallibrar!T85/BarcodeSummaryStats!S$6</f>
        <v>6.9021766269218177E-3</v>
      </c>
      <c r="U85">
        <f>BRT_PGx_GNXS_pilot_manuallibrar!U85/BarcodeSummaryStats!T$6</f>
        <v>8.370280647225524E-3</v>
      </c>
      <c r="V85">
        <f>BRT_PGx_GNXS_pilot_manuallibrar!V85/BarcodeSummaryStats!U$6</f>
        <v>6.9280755569906365E-3</v>
      </c>
      <c r="W85">
        <f>BRT_PGx_GNXS_pilot_manuallibrar!W85/BarcodeSummaryStats!V$6</f>
        <v>6.7892557636956502E-3</v>
      </c>
      <c r="X85">
        <f>BRT_PGx_GNXS_pilot_manuallibrar!X85/BarcodeSummaryStats!W$6</f>
        <v>6.3935246726547655E-3</v>
      </c>
      <c r="Y85">
        <f>BRT_PGx_GNXS_pilot_manuallibrar!Y85/BarcodeSummaryStats!X$6</f>
        <v>8.2383750541623266E-3</v>
      </c>
      <c r="Z85">
        <f>BRT_PGx_GNXS_pilot_manuallibrar!Z85/BarcodeSummaryStats!Y$6</f>
        <v>6.1215618319428811E-3</v>
      </c>
      <c r="AA85">
        <f>BRT_PGx_GNXS_pilot_manuallibrar!AA85/BarcodeSummaryStats!Z$6</f>
        <v>7.2613427029959874E-3</v>
      </c>
      <c r="AB85">
        <f>BRT_PGx_GNXS_pilot_manuallibrar!AB85/BarcodeSummaryStats!AA$6</f>
        <v>8.4355858274320159E-3</v>
      </c>
      <c r="AC85">
        <f>BRT_PGx_GNXS_pilot_manuallibrar!AC85/BarcodeSummaryStats!AB$6</f>
        <v>7.5775118784217549E-3</v>
      </c>
      <c r="AD85">
        <f>BRT_PGx_GNXS_pilot_manuallibrar!AD85/BarcodeSummaryStats!AC$6</f>
        <v>7.0385645809206143E-3</v>
      </c>
      <c r="AE85">
        <f>BRT_PGx_GNXS_pilot_manuallibrar!AE85/BarcodeSummaryStats!AD$6</f>
        <v>7.3617759061324652E-3</v>
      </c>
      <c r="AF85">
        <f>BRT_PGx_GNXS_pilot_manuallibrar!AF85/BarcodeSummaryStats!AE$6</f>
        <v>0</v>
      </c>
    </row>
    <row r="86" spans="1:32" x14ac:dyDescent="0.25">
      <c r="A86" t="s">
        <v>200</v>
      </c>
      <c r="B86" t="s">
        <v>201</v>
      </c>
      <c r="C86">
        <f>BRT_PGx_GNXS_pilot_manuallibrar!C86/BarcodeSummaryStats!B$6</f>
        <v>5.8204370529497335E-3</v>
      </c>
      <c r="D86">
        <f>BRT_PGx_GNXS_pilot_manuallibrar!D86/BarcodeSummaryStats!C$6</f>
        <v>5.2597997242820257E-3</v>
      </c>
      <c r="E86">
        <f>BRT_PGx_GNXS_pilot_manuallibrar!E86/BarcodeSummaryStats!D$6</f>
        <v>5.1275915702394589E-3</v>
      </c>
      <c r="F86">
        <f>BRT_PGx_GNXS_pilot_manuallibrar!F86/BarcodeSummaryStats!E$6</f>
        <v>5.6689861192366396E-3</v>
      </c>
      <c r="G86">
        <f>BRT_PGx_GNXS_pilot_manuallibrar!G86/BarcodeSummaryStats!F$6</f>
        <v>5.7098730638288275E-3</v>
      </c>
      <c r="H86">
        <f>BRT_PGx_GNXS_pilot_manuallibrar!H86/BarcodeSummaryStats!G$6</f>
        <v>8.1718527763850867E-3</v>
      </c>
      <c r="I86">
        <f>BRT_PGx_GNXS_pilot_manuallibrar!I86/BarcodeSummaryStats!H$6</f>
        <v>8.6622513620365077E-3</v>
      </c>
      <c r="J86">
        <f>BRT_PGx_GNXS_pilot_manuallibrar!J86/BarcodeSummaryStats!I$6</f>
        <v>5.5825159622725487E-3</v>
      </c>
      <c r="K86">
        <f>BRT_PGx_GNXS_pilot_manuallibrar!K86/BarcodeSummaryStats!J$6</f>
        <v>5.2214385563604014E-3</v>
      </c>
      <c r="L86">
        <f>BRT_PGx_GNXS_pilot_manuallibrar!L86/BarcodeSummaryStats!K$6</f>
        <v>5.8107852193102806E-3</v>
      </c>
      <c r="M86">
        <f>BRT_PGx_GNXS_pilot_manuallibrar!M86/BarcodeSummaryStats!L$6</f>
        <v>5.44335460374835E-3</v>
      </c>
      <c r="N86">
        <f>BRT_PGx_GNXS_pilot_manuallibrar!N86/BarcodeSummaryStats!M$6</f>
        <v>5.7553852756653534E-3</v>
      </c>
      <c r="O86">
        <f>BRT_PGx_GNXS_pilot_manuallibrar!O86/BarcodeSummaryStats!N$6</f>
        <v>7.8985742889340193E-3</v>
      </c>
      <c r="P86">
        <f>BRT_PGx_GNXS_pilot_manuallibrar!P86/BarcodeSummaryStats!O$6</f>
        <v>8.6141313132401583E-3</v>
      </c>
      <c r="Q86">
        <f>BRT_PGx_GNXS_pilot_manuallibrar!Q86/BarcodeSummaryStats!P$6</f>
        <v>4.657130066131247E-3</v>
      </c>
      <c r="R86">
        <f>BRT_PGx_GNXS_pilot_manuallibrar!R86/BarcodeSummaryStats!Q$6</f>
        <v>5.8989813702865915E-3</v>
      </c>
      <c r="S86">
        <f>BRT_PGx_GNXS_pilot_manuallibrar!S86/BarcodeSummaryStats!R$6</f>
        <v>6.4918912526658757E-3</v>
      </c>
      <c r="T86">
        <f>BRT_PGx_GNXS_pilot_manuallibrar!T86/BarcodeSummaryStats!S$6</f>
        <v>5.724071988296631E-3</v>
      </c>
      <c r="U86">
        <f>BRT_PGx_GNXS_pilot_manuallibrar!U86/BarcodeSummaryStats!T$6</f>
        <v>5.2735624828594936E-3</v>
      </c>
      <c r="V86">
        <f>BRT_PGx_GNXS_pilot_manuallibrar!V86/BarcodeSummaryStats!U$6</f>
        <v>6.4437358734258958E-3</v>
      </c>
      <c r="W86">
        <f>BRT_PGx_GNXS_pilot_manuallibrar!W86/BarcodeSummaryStats!V$6</f>
        <v>6.9326907446187972E-3</v>
      </c>
      <c r="X86">
        <f>BRT_PGx_GNXS_pilot_manuallibrar!X86/BarcodeSummaryStats!W$6</f>
        <v>6.651848901852938E-3</v>
      </c>
      <c r="Y86">
        <f>BRT_PGx_GNXS_pilot_manuallibrar!Y86/BarcodeSummaryStats!X$6</f>
        <v>5.7716136192597434E-3</v>
      </c>
      <c r="Z86">
        <f>BRT_PGx_GNXS_pilot_manuallibrar!Z86/BarcodeSummaryStats!Y$6</f>
        <v>6.6783381269688146E-3</v>
      </c>
      <c r="AA86">
        <f>BRT_PGx_GNXS_pilot_manuallibrar!AA86/BarcodeSummaryStats!Z$6</f>
        <v>5.6292361478784804E-3</v>
      </c>
      <c r="AB86">
        <f>BRT_PGx_GNXS_pilot_manuallibrar!AB86/BarcodeSummaryStats!AA$6</f>
        <v>5.1103386383142156E-3</v>
      </c>
      <c r="AC86">
        <f>BRT_PGx_GNXS_pilot_manuallibrar!AC86/BarcodeSummaryStats!AB$6</f>
        <v>6.0849972702026137E-3</v>
      </c>
      <c r="AD86">
        <f>BRT_PGx_GNXS_pilot_manuallibrar!AD86/BarcodeSummaryStats!AC$6</f>
        <v>6.3222435049874251E-3</v>
      </c>
      <c r="AE86">
        <f>BRT_PGx_GNXS_pilot_manuallibrar!AE86/BarcodeSummaryStats!AD$6</f>
        <v>6.6416447170158386E-3</v>
      </c>
      <c r="AF86">
        <f>BRT_PGx_GNXS_pilot_manuallibrar!AF86/BarcodeSummaryStats!AE$6</f>
        <v>0</v>
      </c>
    </row>
    <row r="87" spans="1:32" x14ac:dyDescent="0.25">
      <c r="A87" t="s">
        <v>202</v>
      </c>
      <c r="B87" t="s">
        <v>203</v>
      </c>
      <c r="C87">
        <f>BRT_PGx_GNXS_pilot_manuallibrar!C87/BarcodeSummaryStats!B$6</f>
        <v>8.0325316619729616E-3</v>
      </c>
      <c r="D87">
        <f>BRT_PGx_GNXS_pilot_manuallibrar!D87/BarcodeSummaryStats!C$6</f>
        <v>6.6962440864445274E-3</v>
      </c>
      <c r="E87">
        <f>BRT_PGx_GNXS_pilot_manuallibrar!E87/BarcodeSummaryStats!D$6</f>
        <v>6.6163023227989812E-3</v>
      </c>
      <c r="F87">
        <f>BRT_PGx_GNXS_pilot_manuallibrar!F87/BarcodeSummaryStats!E$6</f>
        <v>7.5793478296395317E-3</v>
      </c>
      <c r="G87">
        <f>BRT_PGx_GNXS_pilot_manuallibrar!G87/BarcodeSummaryStats!F$6</f>
        <v>8.1899758753635598E-3</v>
      </c>
      <c r="H87">
        <f>BRT_PGx_GNXS_pilot_manuallibrar!H87/BarcodeSummaryStats!G$6</f>
        <v>1.108463737119297E-2</v>
      </c>
      <c r="I87">
        <f>BRT_PGx_GNXS_pilot_manuallibrar!I87/BarcodeSummaryStats!H$6</f>
        <v>1.1911189361469685E-2</v>
      </c>
      <c r="J87">
        <f>BRT_PGx_GNXS_pilot_manuallibrar!J87/BarcodeSummaryStats!I$6</f>
        <v>8.1244971670175799E-3</v>
      </c>
      <c r="K87">
        <f>BRT_PGx_GNXS_pilot_manuallibrar!K87/BarcodeSummaryStats!J$6</f>
        <v>6.5446689541237765E-3</v>
      </c>
      <c r="L87">
        <f>BRT_PGx_GNXS_pilot_manuallibrar!L87/BarcodeSummaryStats!K$6</f>
        <v>7.6465836756936419E-3</v>
      </c>
      <c r="M87">
        <f>BRT_PGx_GNXS_pilot_manuallibrar!M87/BarcodeSummaryStats!L$6</f>
        <v>7.2311612554808846E-3</v>
      </c>
      <c r="N87">
        <f>BRT_PGx_GNXS_pilot_manuallibrar!N87/BarcodeSummaryStats!M$6</f>
        <v>7.4745263320329268E-3</v>
      </c>
      <c r="O87">
        <f>BRT_PGx_GNXS_pilot_manuallibrar!O87/BarcodeSummaryStats!N$6</f>
        <v>1.0920361837328637E-2</v>
      </c>
      <c r="P87">
        <f>BRT_PGx_GNXS_pilot_manuallibrar!P87/BarcodeSummaryStats!O$6</f>
        <v>1.2448141722610748E-2</v>
      </c>
      <c r="Q87">
        <f>BRT_PGx_GNXS_pilot_manuallibrar!Q87/BarcodeSummaryStats!P$6</f>
        <v>6.856497297362262E-3</v>
      </c>
      <c r="R87">
        <f>BRT_PGx_GNXS_pilot_manuallibrar!R87/BarcodeSummaryStats!Q$6</f>
        <v>9.604386012454039E-3</v>
      </c>
      <c r="S87">
        <f>BRT_PGx_GNXS_pilot_manuallibrar!S87/BarcodeSummaryStats!R$6</f>
        <v>6.9404515779128897E-3</v>
      </c>
      <c r="T87">
        <f>BRT_PGx_GNXS_pilot_manuallibrar!T87/BarcodeSummaryStats!S$6</f>
        <v>7.1111653618741669E-3</v>
      </c>
      <c r="U87">
        <f>BRT_PGx_GNXS_pilot_manuallibrar!U87/BarcodeSummaryStats!T$6</f>
        <v>6.3477008867355335E-3</v>
      </c>
      <c r="V87">
        <f>BRT_PGx_GNXS_pilot_manuallibrar!V87/BarcodeSummaryStats!U$6</f>
        <v>6.4901517597675167E-3</v>
      </c>
      <c r="W87">
        <f>BRT_PGx_GNXS_pilot_manuallibrar!W87/BarcodeSummaryStats!V$6</f>
        <v>8.3001042294194704E-3</v>
      </c>
      <c r="X87">
        <f>BRT_PGx_GNXS_pilot_manuallibrar!X87/BarcodeSummaryStats!W$6</f>
        <v>8.9740760872490076E-3</v>
      </c>
      <c r="Y87">
        <f>BRT_PGx_GNXS_pilot_manuallibrar!Y87/BarcodeSummaryStats!X$6</f>
        <v>7.3451717610928243E-3</v>
      </c>
      <c r="Z87">
        <f>BRT_PGx_GNXS_pilot_manuallibrar!Z87/BarcodeSummaryStats!Y$6</f>
        <v>7.6281329831895239E-3</v>
      </c>
      <c r="AA87">
        <f>BRT_PGx_GNXS_pilot_manuallibrar!AA87/BarcodeSummaryStats!Z$6</f>
        <v>6.8194050030848125E-3</v>
      </c>
      <c r="AB87">
        <f>BRT_PGx_GNXS_pilot_manuallibrar!AB87/BarcodeSummaryStats!AA$6</f>
        <v>6.6446159212130004E-3</v>
      </c>
      <c r="AC87">
        <f>BRT_PGx_GNXS_pilot_manuallibrar!AC87/BarcodeSummaryStats!AB$6</f>
        <v>7.4744049802322101E-3</v>
      </c>
      <c r="AD87">
        <f>BRT_PGx_GNXS_pilot_manuallibrar!AD87/BarcodeSummaryStats!AC$6</f>
        <v>6.803472421638577E-3</v>
      </c>
      <c r="AE87">
        <f>BRT_PGx_GNXS_pilot_manuallibrar!AE87/BarcodeSummaryStats!AD$6</f>
        <v>8.4771964979707178E-3</v>
      </c>
      <c r="AF87">
        <f>BRT_PGx_GNXS_pilot_manuallibrar!AF87/BarcodeSummaryStats!AE$6</f>
        <v>0</v>
      </c>
    </row>
    <row r="88" spans="1:32" x14ac:dyDescent="0.25">
      <c r="A88" t="s">
        <v>204</v>
      </c>
      <c r="B88" t="s">
        <v>205</v>
      </c>
      <c r="C88">
        <f>BRT_PGx_GNXS_pilot_manuallibrar!C88/BarcodeSummaryStats!B$6</f>
        <v>1.130321940072678E-2</v>
      </c>
      <c r="D88">
        <f>BRT_PGx_GNXS_pilot_manuallibrar!D88/BarcodeSummaryStats!C$6</f>
        <v>9.6435171563360577E-3</v>
      </c>
      <c r="E88">
        <f>BRT_PGx_GNXS_pilot_manuallibrar!E88/BarcodeSummaryStats!D$6</f>
        <v>9.7629343497359286E-3</v>
      </c>
      <c r="F88">
        <f>BRT_PGx_GNXS_pilot_manuallibrar!F88/BarcodeSummaryStats!E$6</f>
        <v>1.0167896118158078E-2</v>
      </c>
      <c r="G88">
        <f>BRT_PGx_GNXS_pilot_manuallibrar!G88/BarcodeSummaryStats!F$6</f>
        <v>1.0784689498643458E-2</v>
      </c>
      <c r="H88">
        <f>BRT_PGx_GNXS_pilot_manuallibrar!H88/BarcodeSummaryStats!G$6</f>
        <v>1.5316733137128082E-2</v>
      </c>
      <c r="I88">
        <f>BRT_PGx_GNXS_pilot_manuallibrar!I88/BarcodeSummaryStats!H$6</f>
        <v>1.495271465236205E-2</v>
      </c>
      <c r="J88">
        <f>BRT_PGx_GNXS_pilot_manuallibrar!J88/BarcodeSummaryStats!I$6</f>
        <v>1.0859052705455417E-2</v>
      </c>
      <c r="K88">
        <f>BRT_PGx_GNXS_pilot_manuallibrar!K88/BarcodeSummaryStats!J$6</f>
        <v>9.662917778624984E-3</v>
      </c>
      <c r="L88">
        <f>BRT_PGx_GNXS_pilot_manuallibrar!L88/BarcodeSummaryStats!K$6</f>
        <v>9.1403438933613662E-3</v>
      </c>
      <c r="M88">
        <f>BRT_PGx_GNXS_pilot_manuallibrar!M88/BarcodeSummaryStats!L$6</f>
        <v>1.0526028476231139E-2</v>
      </c>
      <c r="N88">
        <f>BRT_PGx_GNXS_pilot_manuallibrar!N88/BarcodeSummaryStats!M$6</f>
        <v>1.1083999209146891E-2</v>
      </c>
      <c r="O88">
        <f>BRT_PGx_GNXS_pilot_manuallibrar!O88/BarcodeSummaryStats!N$6</f>
        <v>1.4266314073655943E-2</v>
      </c>
      <c r="P88">
        <f>BRT_PGx_GNXS_pilot_manuallibrar!P88/BarcodeSummaryStats!O$6</f>
        <v>1.5191646641738775E-2</v>
      </c>
      <c r="Q88">
        <f>BRT_PGx_GNXS_pilot_manuallibrar!Q88/BarcodeSummaryStats!P$6</f>
        <v>8.8004735249667242E-3</v>
      </c>
      <c r="R88">
        <f>BRT_PGx_GNXS_pilot_manuallibrar!R88/BarcodeSummaryStats!Q$6</f>
        <v>1.1227461640932314E-2</v>
      </c>
      <c r="S88">
        <f>BRT_PGx_GNXS_pilot_manuallibrar!S88/BarcodeSummaryStats!R$6</f>
        <v>1.1226241594591178E-2</v>
      </c>
      <c r="T88">
        <f>BRT_PGx_GNXS_pilot_manuallibrar!T88/BarcodeSummaryStats!S$6</f>
        <v>9.7096536150427497E-3</v>
      </c>
      <c r="U88">
        <f>BRT_PGx_GNXS_pilot_manuallibrar!U88/BarcodeSummaryStats!T$6</f>
        <v>9.6653411341682659E-3</v>
      </c>
      <c r="V88">
        <f>BRT_PGx_GNXS_pilot_manuallibrar!V88/BarcodeSummaryStats!U$6</f>
        <v>1.1040926703261221E-2</v>
      </c>
      <c r="W88">
        <f>BRT_PGx_GNXS_pilot_manuallibrar!W88/BarcodeSummaryStats!V$6</f>
        <v>1.1145854250934718E-2</v>
      </c>
      <c r="X88">
        <f>BRT_PGx_GNXS_pilot_manuallibrar!X88/BarcodeSummaryStats!W$6</f>
        <v>1.2649814598548003E-2</v>
      </c>
      <c r="Y88">
        <f>BRT_PGx_GNXS_pilot_manuallibrar!Y88/BarcodeSummaryStats!X$6</f>
        <v>9.9107556879945869E-3</v>
      </c>
      <c r="Z88">
        <f>BRT_PGx_GNXS_pilot_manuallibrar!Z88/BarcodeSummaryStats!Y$6</f>
        <v>1.154045411508298E-2</v>
      </c>
      <c r="AA88">
        <f>BRT_PGx_GNXS_pilot_manuallibrar!AA88/BarcodeSummaryStats!Z$6</f>
        <v>9.6679341381558509E-3</v>
      </c>
      <c r="AB88">
        <f>BRT_PGx_GNXS_pilot_manuallibrar!AB88/BarcodeSummaryStats!AA$6</f>
        <v>9.2056636973927089E-3</v>
      </c>
      <c r="AC88">
        <f>BRT_PGx_GNXS_pilot_manuallibrar!AC88/BarcodeSummaryStats!AB$6</f>
        <v>9.8475539156112294E-3</v>
      </c>
      <c r="AD88">
        <f>BRT_PGx_GNXS_pilot_manuallibrar!AD88/BarcodeSummaryStats!AC$6</f>
        <v>1.0766905335171996E-2</v>
      </c>
      <c r="AE88">
        <f>BRT_PGx_GNXS_pilot_manuallibrar!AE88/BarcodeSummaryStats!AD$6</f>
        <v>1.2418349255799209E-2</v>
      </c>
      <c r="AF88">
        <f>BRT_PGx_GNXS_pilot_manuallibrar!AF88/BarcodeSummaryStats!AE$6</f>
        <v>0</v>
      </c>
    </row>
    <row r="89" spans="1:32" x14ac:dyDescent="0.25">
      <c r="A89" t="s">
        <v>206</v>
      </c>
      <c r="B89" t="s">
        <v>207</v>
      </c>
      <c r="C89">
        <f>BRT_PGx_GNXS_pilot_manuallibrar!C89/BarcodeSummaryStats!B$6</f>
        <v>1.1465658691323368E-2</v>
      </c>
      <c r="D89">
        <f>BRT_PGx_GNXS_pilot_manuallibrar!D89/BarcodeSummaryStats!C$6</f>
        <v>9.484830552460799E-3</v>
      </c>
      <c r="E89">
        <f>BRT_PGx_GNXS_pilot_manuallibrar!E89/BarcodeSummaryStats!D$6</f>
        <v>9.9629104209752687E-3</v>
      </c>
      <c r="F89">
        <f>BRT_PGx_GNXS_pilot_manuallibrar!F89/BarcodeSummaryStats!E$6</f>
        <v>1.0775812761673798E-2</v>
      </c>
      <c r="G89">
        <f>BRT_PGx_GNXS_pilot_manuallibrar!G89/BarcodeSummaryStats!F$6</f>
        <v>1.1025184316731676E-2</v>
      </c>
      <c r="H89">
        <f>BRT_PGx_GNXS_pilot_manuallibrar!H89/BarcodeSummaryStats!G$6</f>
        <v>1.5998351997067523E-2</v>
      </c>
      <c r="I89">
        <f>BRT_PGx_GNXS_pilot_manuallibrar!I89/BarcodeSummaryStats!H$6</f>
        <v>1.6569267136485478E-2</v>
      </c>
      <c r="J89">
        <f>BRT_PGx_GNXS_pilot_manuallibrar!J89/BarcodeSummaryStats!I$6</f>
        <v>1.0345521148941269E-2</v>
      </c>
      <c r="K89">
        <f>BRT_PGx_GNXS_pilot_manuallibrar!K89/BarcodeSummaryStats!J$6</f>
        <v>8.94649891981192E-3</v>
      </c>
      <c r="L89">
        <f>BRT_PGx_GNXS_pilot_manuallibrar!L89/BarcodeSummaryStats!K$6</f>
        <v>1.0587726044762564E-2</v>
      </c>
      <c r="M89">
        <f>BRT_PGx_GNXS_pilot_manuallibrar!M89/BarcodeSummaryStats!L$6</f>
        <v>1.0432446448659535E-2</v>
      </c>
      <c r="N89">
        <f>BRT_PGx_GNXS_pilot_manuallibrar!N89/BarcodeSummaryStats!M$6</f>
        <v>1.0763317918127414E-2</v>
      </c>
      <c r="O89">
        <f>BRT_PGx_GNXS_pilot_manuallibrar!O89/BarcodeSummaryStats!N$6</f>
        <v>1.4694784118589056E-2</v>
      </c>
      <c r="P89">
        <f>BRT_PGx_GNXS_pilot_manuallibrar!P89/BarcodeSummaryStats!O$6</f>
        <v>1.7047230094503291E-2</v>
      </c>
      <c r="Q89">
        <f>BRT_PGx_GNXS_pilot_manuallibrar!Q89/BarcodeSummaryStats!P$6</f>
        <v>9.8460743398142564E-3</v>
      </c>
      <c r="R89">
        <f>BRT_PGx_GNXS_pilot_manuallibrar!R89/BarcodeSummaryStats!Q$6</f>
        <v>1.2710764499998573E-2</v>
      </c>
      <c r="S89">
        <f>BRT_PGx_GNXS_pilot_manuallibrar!S89/BarcodeSummaryStats!R$6</f>
        <v>1.2129478976793119E-2</v>
      </c>
      <c r="T89">
        <f>BRT_PGx_GNXS_pilot_manuallibrar!T89/BarcodeSummaryStats!S$6</f>
        <v>1.1636788675399806E-2</v>
      </c>
      <c r="U89">
        <f>BRT_PGx_GNXS_pilot_manuallibrar!U89/BarcodeSummaryStats!T$6</f>
        <v>1.023859584971204E-2</v>
      </c>
      <c r="V89">
        <f>BRT_PGx_GNXS_pilot_manuallibrar!V89/BarcodeSummaryStats!U$6</f>
        <v>1.2818856958346787E-2</v>
      </c>
      <c r="W89">
        <f>BRT_PGx_GNXS_pilot_manuallibrar!W89/BarcodeSummaryStats!V$6</f>
        <v>1.3873031354886829E-2</v>
      </c>
      <c r="X89">
        <f>BRT_PGx_GNXS_pilot_manuallibrar!X89/BarcodeSummaryStats!W$6</f>
        <v>1.4038307330488178E-2</v>
      </c>
      <c r="Y89">
        <f>BRT_PGx_GNXS_pilot_manuallibrar!Y89/BarcodeSummaryStats!X$6</f>
        <v>1.0961694881755087E-2</v>
      </c>
      <c r="Z89">
        <f>BRT_PGx_GNXS_pilot_manuallibrar!Z89/BarcodeSummaryStats!Y$6</f>
        <v>1.2618277745026231E-2</v>
      </c>
      <c r="AA89">
        <f>BRT_PGx_GNXS_pilot_manuallibrar!AA89/BarcodeSummaryStats!Z$6</f>
        <v>1.1131579292812168E-2</v>
      </c>
      <c r="AB89">
        <f>BRT_PGx_GNXS_pilot_manuallibrar!AB89/BarcodeSummaryStats!AA$6</f>
        <v>9.6426290027393606E-3</v>
      </c>
      <c r="AC89">
        <f>BRT_PGx_GNXS_pilot_manuallibrar!AC89/BarcodeSummaryStats!AB$6</f>
        <v>1.1762637778705553E-2</v>
      </c>
      <c r="AD89">
        <f>BRT_PGx_GNXS_pilot_manuallibrar!AD89/BarcodeSummaryStats!AC$6</f>
        <v>1.2095412705074519E-2</v>
      </c>
      <c r="AE89">
        <f>BRT_PGx_GNXS_pilot_manuallibrar!AE89/BarcodeSummaryStats!AD$6</f>
        <v>1.3259806895256136E-2</v>
      </c>
      <c r="AF89">
        <f>BRT_PGx_GNXS_pilot_manuallibrar!AF89/BarcodeSummaryStats!AE$6</f>
        <v>0</v>
      </c>
    </row>
    <row r="90" spans="1:32" x14ac:dyDescent="0.25">
      <c r="A90" t="s">
        <v>208</v>
      </c>
      <c r="B90" t="s">
        <v>209</v>
      </c>
      <c r="C90">
        <f>BRT_PGx_GNXS_pilot_manuallibrar!C90/BarcodeSummaryStats!B$6</f>
        <v>8.2278238428025712E-3</v>
      </c>
      <c r="D90">
        <f>BRT_PGx_GNXS_pilot_manuallibrar!D90/BarcodeSummaryStats!C$6</f>
        <v>6.8516247194057188E-3</v>
      </c>
      <c r="E90">
        <f>BRT_PGx_GNXS_pilot_manuallibrar!E90/BarcodeSummaryStats!D$6</f>
        <v>7.1307706770130071E-3</v>
      </c>
      <c r="F90">
        <f>BRT_PGx_GNXS_pilot_manuallibrar!F90/BarcodeSummaryStats!E$6</f>
        <v>7.5679085379604721E-3</v>
      </c>
      <c r="G90">
        <f>BRT_PGx_GNXS_pilot_manuallibrar!G90/BarcodeSummaryStats!F$6</f>
        <v>7.9607542518732293E-3</v>
      </c>
      <c r="H90">
        <f>BRT_PGx_GNXS_pilot_manuallibrar!H90/BarcodeSummaryStats!G$6</f>
        <v>1.0666577803763445E-2</v>
      </c>
      <c r="I90">
        <f>BRT_PGx_GNXS_pilot_manuallibrar!I90/BarcodeSummaryStats!H$6</f>
        <v>1.1344366844999374E-2</v>
      </c>
      <c r="J90">
        <f>BRT_PGx_GNXS_pilot_manuallibrar!J90/BarcodeSummaryStats!I$6</f>
        <v>7.3028466765949433E-3</v>
      </c>
      <c r="K90">
        <f>BRT_PGx_GNXS_pilot_manuallibrar!K90/BarcodeSummaryStats!J$6</f>
        <v>6.7813572245520393E-3</v>
      </c>
      <c r="L90">
        <f>BRT_PGx_GNXS_pilot_manuallibrar!L90/BarcodeSummaryStats!K$6</f>
        <v>8.3809030582469857E-3</v>
      </c>
      <c r="M90">
        <f>BRT_PGx_GNXS_pilot_manuallibrar!M90/BarcodeSummaryStats!L$6</f>
        <v>7.6288848726602052E-3</v>
      </c>
      <c r="N90">
        <f>BRT_PGx_GNXS_pilot_manuallibrar!N90/BarcodeSummaryStats!M$6</f>
        <v>8.436570205091358E-3</v>
      </c>
      <c r="O90">
        <f>BRT_PGx_GNXS_pilot_manuallibrar!O90/BarcodeSummaryStats!N$6</f>
        <v>1.1108520520545088E-2</v>
      </c>
      <c r="P90">
        <f>BRT_PGx_GNXS_pilot_manuallibrar!P90/BarcodeSummaryStats!O$6</f>
        <v>1.1142121313347917E-2</v>
      </c>
      <c r="Q90">
        <f>BRT_PGx_GNXS_pilot_manuallibrar!Q90/BarcodeSummaryStats!P$6</f>
        <v>6.6611982945890156E-3</v>
      </c>
      <c r="R90">
        <f>BRT_PGx_GNXS_pilot_manuallibrar!R90/BarcodeSummaryStats!Q$6</f>
        <v>8.2665609337961993E-3</v>
      </c>
      <c r="S90">
        <f>BRT_PGx_GNXS_pilot_manuallibrar!S90/BarcodeSummaryStats!R$6</f>
        <v>7.8069885698673486E-3</v>
      </c>
      <c r="T90">
        <f>BRT_PGx_GNXS_pilot_manuallibrar!T90/BarcodeSummaryStats!S$6</f>
        <v>7.7233359040797187E-3</v>
      </c>
      <c r="U90">
        <f>BRT_PGx_GNXS_pilot_manuallibrar!U90/BarcodeSummaryStats!T$6</f>
        <v>6.955236615168967E-3</v>
      </c>
      <c r="V90">
        <f>BRT_PGx_GNXS_pilot_manuallibrar!V90/BarcodeSummaryStats!U$6</f>
        <v>8.4295285760413296E-3</v>
      </c>
      <c r="W90">
        <f>BRT_PGx_GNXS_pilot_manuallibrar!W90/BarcodeSummaryStats!V$6</f>
        <v>9.8759765531617853E-3</v>
      </c>
      <c r="X90">
        <f>BRT_PGx_GNXS_pilot_manuallibrar!X90/BarcodeSummaryStats!W$6</f>
        <v>1.0672019718749495E-2</v>
      </c>
      <c r="Y90">
        <f>BRT_PGx_GNXS_pilot_manuallibrar!Y90/BarcodeSummaryStats!X$6</f>
        <v>7.9666132011645859E-3</v>
      </c>
      <c r="Z90">
        <f>BRT_PGx_GNXS_pilot_manuallibrar!Z90/BarcodeSummaryStats!Y$6</f>
        <v>8.3427121853618443E-3</v>
      </c>
      <c r="AA90">
        <f>BRT_PGx_GNXS_pilot_manuallibrar!AA90/BarcodeSummaryStats!Z$6</f>
        <v>7.5107530880943732E-3</v>
      </c>
      <c r="AB90">
        <f>BRT_PGx_GNXS_pilot_manuallibrar!AB90/BarcodeSummaryStats!AA$6</f>
        <v>6.6563728352582018E-3</v>
      </c>
      <c r="AC90">
        <f>BRT_PGx_GNXS_pilot_manuallibrar!AC90/BarcodeSummaryStats!AB$6</f>
        <v>7.6687868374747939E-3</v>
      </c>
      <c r="AD90">
        <f>BRT_PGx_GNXS_pilot_manuallibrar!AD90/BarcodeSummaryStats!AC$6</f>
        <v>8.9682136467053968E-3</v>
      </c>
      <c r="AE90">
        <f>BRT_PGx_GNXS_pilot_manuallibrar!AE90/BarcodeSummaryStats!AD$6</f>
        <v>9.1621038789240303E-3</v>
      </c>
      <c r="AF90">
        <f>BRT_PGx_GNXS_pilot_manuallibrar!AF90/BarcodeSummaryStats!AE$6</f>
        <v>0</v>
      </c>
    </row>
    <row r="91" spans="1:32" x14ac:dyDescent="0.25">
      <c r="A91" t="s">
        <v>210</v>
      </c>
      <c r="B91" t="s">
        <v>211</v>
      </c>
      <c r="C91">
        <f>BRT_PGx_GNXS_pilot_manuallibrar!C91/BarcodeSummaryStats!B$6</f>
        <v>6.4190897194180661E-3</v>
      </c>
      <c r="D91">
        <f>BRT_PGx_GNXS_pilot_manuallibrar!D91/BarcodeSummaryStats!C$6</f>
        <v>5.4531990227549981E-3</v>
      </c>
      <c r="E91">
        <f>BRT_PGx_GNXS_pilot_manuallibrar!E91/BarcodeSummaryStats!D$6</f>
        <v>5.7189737980070758E-3</v>
      </c>
      <c r="F91">
        <f>BRT_PGx_GNXS_pilot_manuallibrar!F91/BarcodeSummaryStats!E$6</f>
        <v>6.5481773939986207E-3</v>
      </c>
      <c r="G91">
        <f>BRT_PGx_GNXS_pilot_manuallibrar!G91/BarcodeSummaryStats!F$6</f>
        <v>7.0119270398845621E-3</v>
      </c>
      <c r="H91">
        <f>BRT_PGx_GNXS_pilot_manuallibrar!H91/BarcodeSummaryStats!G$6</f>
        <v>9.1321780146108797E-3</v>
      </c>
      <c r="I91">
        <f>BRT_PGx_GNXS_pilot_manuallibrar!I91/BarcodeSummaryStats!H$6</f>
        <v>1.0042891681483744E-2</v>
      </c>
      <c r="J91">
        <f>BRT_PGx_GNXS_pilot_manuallibrar!J91/BarcodeSummaryStats!I$6</f>
        <v>6.2372686968280864E-3</v>
      </c>
      <c r="K91">
        <f>BRT_PGx_GNXS_pilot_manuallibrar!K91/BarcodeSummaryStats!J$6</f>
        <v>5.2547973058838481E-3</v>
      </c>
      <c r="L91">
        <f>BRT_PGx_GNXS_pilot_manuallibrar!L91/BarcodeSummaryStats!K$6</f>
        <v>6.0793915197705833E-3</v>
      </c>
      <c r="M91">
        <f>BRT_PGx_GNXS_pilot_manuallibrar!M91/BarcodeSummaryStats!L$6</f>
        <v>7.0634934560817597E-3</v>
      </c>
      <c r="N91">
        <f>BRT_PGx_GNXS_pilot_manuallibrar!N91/BarcodeSummaryStats!M$6</f>
        <v>7.2719907798100992E-3</v>
      </c>
      <c r="O91">
        <f>BRT_PGx_GNXS_pilot_manuallibrar!O91/BarcodeSummaryStats!N$6</f>
        <v>9.7280084425983085E-3</v>
      </c>
      <c r="P91">
        <f>BRT_PGx_GNXS_pilot_manuallibrar!P91/BarcodeSummaryStats!O$6</f>
        <v>1.0532214092520555E-2</v>
      </c>
      <c r="Q91">
        <f>BRT_PGx_GNXS_pilot_manuallibrar!Q91/BarcodeSummaryStats!P$6</f>
        <v>6.4959452922424233E-3</v>
      </c>
      <c r="R91">
        <f>BRT_PGx_GNXS_pilot_manuallibrar!R91/BarcodeSummaryStats!Q$6</f>
        <v>8.0383604939398522E-3</v>
      </c>
      <c r="S91">
        <f>BRT_PGx_GNXS_pilot_manuallibrar!S91/BarcodeSummaryStats!R$6</f>
        <v>7.5623193015507953E-3</v>
      </c>
      <c r="T91">
        <f>BRT_PGx_GNXS_pilot_manuallibrar!T91/BarcodeSummaryStats!S$6</f>
        <v>6.5378334341287848E-3</v>
      </c>
      <c r="U91">
        <f>BRT_PGx_GNXS_pilot_manuallibrar!U91/BarcodeSummaryStats!T$6</f>
        <v>6.3591278910320867E-3</v>
      </c>
      <c r="V91">
        <f>BRT_PGx_GNXS_pilot_manuallibrar!V91/BarcodeSummaryStats!U$6</f>
        <v>7.4184694865999353E-3</v>
      </c>
      <c r="W91">
        <f>BRT_PGx_GNXS_pilot_manuallibrar!W91/BarcodeSummaryStats!V$6</f>
        <v>8.0476586629947312E-3</v>
      </c>
      <c r="X91">
        <f>BRT_PGx_GNXS_pilot_manuallibrar!X91/BarcodeSummaryStats!W$6</f>
        <v>8.1479767292923534E-3</v>
      </c>
      <c r="Y91">
        <f>BRT_PGx_GNXS_pilot_manuallibrar!Y91/BarcodeSummaryStats!X$6</f>
        <v>6.6154056663296568E-3</v>
      </c>
      <c r="Z91">
        <f>BRT_PGx_GNXS_pilot_manuallibrar!Z91/BarcodeSummaryStats!Y$6</f>
        <v>7.1874758085165935E-3</v>
      </c>
      <c r="AA91">
        <f>BRT_PGx_GNXS_pilot_manuallibrar!AA91/BarcodeSummaryStats!Z$6</f>
        <v>6.5371774620524284E-3</v>
      </c>
      <c r="AB91">
        <f>BRT_PGx_GNXS_pilot_manuallibrar!AB91/BarcodeSummaryStats!AA$6</f>
        <v>6.1331901602467388E-3</v>
      </c>
      <c r="AC91">
        <f>BRT_PGx_GNXS_pilot_manuallibrar!AC91/BarcodeSummaryStats!AB$6</f>
        <v>6.3503707622642276E-3</v>
      </c>
      <c r="AD91">
        <f>BRT_PGx_GNXS_pilot_manuallibrar!AD91/BarcodeSummaryStats!AC$6</f>
        <v>7.2010779527732988E-3</v>
      </c>
      <c r="AE91">
        <f>BRT_PGx_GNXS_pilot_manuallibrar!AE91/BarcodeSummaryStats!AD$6</f>
        <v>7.2091394040914407E-3</v>
      </c>
      <c r="AF91">
        <f>BRT_PGx_GNXS_pilot_manuallibrar!AF91/BarcodeSummaryStats!AE$6</f>
        <v>0</v>
      </c>
    </row>
    <row r="92" spans="1:32" x14ac:dyDescent="0.25">
      <c r="A92" t="s">
        <v>212</v>
      </c>
      <c r="B92" t="s">
        <v>213</v>
      </c>
      <c r="C92">
        <f>BRT_PGx_GNXS_pilot_manuallibrar!C92/BarcodeSummaryStats!B$6</f>
        <v>1.2013206861873673E-2</v>
      </c>
      <c r="D92">
        <f>BRT_PGx_GNXS_pilot_manuallibrar!D92/BarcodeSummaryStats!C$6</f>
        <v>1.0827054743572366E-2</v>
      </c>
      <c r="E92">
        <f>BRT_PGx_GNXS_pilot_manuallibrar!E92/BarcodeSummaryStats!D$6</f>
        <v>1.0858529748577093E-2</v>
      </c>
      <c r="F92">
        <f>BRT_PGx_GNXS_pilot_manuallibrar!F92/BarcodeSummaryStats!E$6</f>
        <v>1.1305288547961681E-2</v>
      </c>
      <c r="G92">
        <f>BRT_PGx_GNXS_pilot_manuallibrar!G92/BarcodeSummaryStats!F$6</f>
        <v>1.2821379989328042E-2</v>
      </c>
      <c r="H92">
        <f>BRT_PGx_GNXS_pilot_manuallibrar!H92/BarcodeSummaryStats!G$6</f>
        <v>1.3848980525391817E-2</v>
      </c>
      <c r="I92">
        <f>BRT_PGx_GNXS_pilot_manuallibrar!I92/BarcodeSummaryStats!H$6</f>
        <v>1.2837421685869495E-2</v>
      </c>
      <c r="J92">
        <f>BRT_PGx_GNXS_pilot_manuallibrar!J92/BarcodeSummaryStats!I$6</f>
        <v>1.1941748403772745E-2</v>
      </c>
      <c r="K92">
        <f>BRT_PGx_GNXS_pilot_manuallibrar!K92/BarcodeSummaryStats!J$6</f>
        <v>1.0832062523827679E-2</v>
      </c>
      <c r="L92">
        <f>BRT_PGx_GNXS_pilot_manuallibrar!L92/BarcodeSummaryStats!K$6</f>
        <v>1.1667948504887088E-2</v>
      </c>
      <c r="M92">
        <f>BRT_PGx_GNXS_pilot_manuallibrar!M92/BarcodeSummaryStats!L$6</f>
        <v>1.107387326263991E-2</v>
      </c>
      <c r="N92">
        <f>BRT_PGx_GNXS_pilot_manuallibrar!N92/BarcodeSummaryStats!M$6</f>
        <v>1.2405302573648195E-2</v>
      </c>
      <c r="O92">
        <f>BRT_PGx_GNXS_pilot_manuallibrar!O92/BarcodeSummaryStats!N$6</f>
        <v>1.4070997179664955E-2</v>
      </c>
      <c r="P92">
        <f>BRT_PGx_GNXS_pilot_manuallibrar!P92/BarcodeSummaryStats!O$6</f>
        <v>1.2637794851348584E-2</v>
      </c>
      <c r="Q92">
        <f>BRT_PGx_GNXS_pilot_manuallibrar!Q92/BarcodeSummaryStats!P$6</f>
        <v>1.161578376494413E-2</v>
      </c>
      <c r="R92">
        <f>BRT_PGx_GNXS_pilot_manuallibrar!R92/BarcodeSummaryStats!Q$6</f>
        <v>9.9238666282529253E-3</v>
      </c>
      <c r="S92">
        <f>BRT_PGx_GNXS_pilot_manuallibrar!S92/BarcodeSummaryStats!R$6</f>
        <v>9.8948329928352681E-3</v>
      </c>
      <c r="T92">
        <f>BRT_PGx_GNXS_pilot_manuallibrar!T92/BarcodeSummaryStats!S$6</f>
        <v>1.1063456747654426E-2</v>
      </c>
      <c r="U92">
        <f>BRT_PGx_GNXS_pilot_manuallibrar!U92/BarcodeSummaryStats!T$6</f>
        <v>1.1703156900386995E-2</v>
      </c>
      <c r="V92">
        <f>BRT_PGx_GNXS_pilot_manuallibrar!V92/BarcodeSummaryStats!U$6</f>
        <v>1.2399095899257346E-2</v>
      </c>
      <c r="W92">
        <f>BRT_PGx_GNXS_pilot_manuallibrar!W92/BarcodeSummaryStats!V$6</f>
        <v>1.1960564942578196E-2</v>
      </c>
      <c r="X92">
        <f>BRT_PGx_GNXS_pilot_manuallibrar!X92/BarcodeSummaryStats!W$6</f>
        <v>1.0820017975060948E-2</v>
      </c>
      <c r="Y92">
        <f>BRT_PGx_GNXS_pilot_manuallibrar!Y92/BarcodeSummaryStats!X$6</f>
        <v>1.1180244623676349E-2</v>
      </c>
      <c r="Z92">
        <f>BRT_PGx_GNXS_pilot_manuallibrar!Z92/BarcodeSummaryStats!Y$6</f>
        <v>1.0548975472068886E-2</v>
      </c>
      <c r="AA92">
        <f>BRT_PGx_GNXS_pilot_manuallibrar!AA92/BarcodeSummaryStats!Z$6</f>
        <v>1.1175335500724165E-2</v>
      </c>
      <c r="AB92">
        <f>BRT_PGx_GNXS_pilot_manuallibrar!AB92/BarcodeSummaryStats!AA$6</f>
        <v>1.1705967417672209E-2</v>
      </c>
      <c r="AC92">
        <f>BRT_PGx_GNXS_pilot_manuallibrar!AC92/BarcodeSummaryStats!AB$6</f>
        <v>1.1914762710460618E-2</v>
      </c>
      <c r="AD92">
        <f>BRT_PGx_GNXS_pilot_manuallibrar!AD92/BarcodeSummaryStats!AC$6</f>
        <v>1.0178386037103538E-2</v>
      </c>
      <c r="AE92">
        <f>BRT_PGx_GNXS_pilot_manuallibrar!AE92/BarcodeSummaryStats!AD$6</f>
        <v>1.0864587940150836E-2</v>
      </c>
      <c r="AF92">
        <f>BRT_PGx_GNXS_pilot_manuallibrar!AF92/BarcodeSummaryStats!AE$6</f>
        <v>0</v>
      </c>
    </row>
    <row r="93" spans="1:32" x14ac:dyDescent="0.25">
      <c r="A93" t="s">
        <v>214</v>
      </c>
      <c r="B93" t="s">
        <v>215</v>
      </c>
      <c r="C93">
        <f>BRT_PGx_GNXS_pilot_manuallibrar!C93/BarcodeSummaryStats!B$6</f>
        <v>1.0700916413121445E-2</v>
      </c>
      <c r="D93">
        <f>BRT_PGx_GNXS_pilot_manuallibrar!D93/BarcodeSummaryStats!C$6</f>
        <v>9.4319350178357127E-3</v>
      </c>
      <c r="E93">
        <f>BRT_PGx_GNXS_pilot_manuallibrar!E93/BarcodeSummaryStats!D$6</f>
        <v>9.243338403951664E-3</v>
      </c>
      <c r="F93">
        <f>BRT_PGx_GNXS_pilot_manuallibrar!F93/BarcodeSummaryStats!E$6</f>
        <v>9.9015240404885553E-3</v>
      </c>
      <c r="G93">
        <f>BRT_PGx_GNXS_pilot_manuallibrar!G93/BarcodeSummaryStats!F$6</f>
        <v>1.1985284723318227E-2</v>
      </c>
      <c r="H93">
        <f>BRT_PGx_GNXS_pilot_manuallibrar!H93/BarcodeSummaryStats!G$6</f>
        <v>1.181775632277228E-2</v>
      </c>
      <c r="I93">
        <f>BRT_PGx_GNXS_pilot_manuallibrar!I93/BarcodeSummaryStats!H$6</f>
        <v>9.2797395783030482E-3</v>
      </c>
      <c r="J93">
        <f>BRT_PGx_GNXS_pilot_manuallibrar!J93/BarcodeSummaryStats!I$6</f>
        <v>1.1466731713997159E-2</v>
      </c>
      <c r="K93">
        <f>BRT_PGx_GNXS_pilot_manuallibrar!K93/BarcodeSummaryStats!J$6</f>
        <v>1.0263375270047019E-2</v>
      </c>
      <c r="L93">
        <f>BRT_PGx_GNXS_pilot_manuallibrar!L93/BarcodeSummaryStats!K$6</f>
        <v>9.849541823353675E-3</v>
      </c>
      <c r="M93">
        <f>BRT_PGx_GNXS_pilot_manuallibrar!M93/BarcodeSummaryStats!L$6</f>
        <v>9.6662435979170194E-3</v>
      </c>
      <c r="N93">
        <f>BRT_PGx_GNXS_pilot_manuallibrar!N93/BarcodeSummaryStats!M$6</f>
        <v>1.1023720770985335E-2</v>
      </c>
      <c r="O93">
        <f>BRT_PGx_GNXS_pilot_manuallibrar!O93/BarcodeSummaryStats!N$6</f>
        <v>1.1507335120840824E-2</v>
      </c>
      <c r="P93">
        <f>BRT_PGx_GNXS_pilot_manuallibrar!P93/BarcodeSummaryStats!O$6</f>
        <v>8.7800778008857664E-3</v>
      </c>
      <c r="Q93">
        <f>BRT_PGx_GNXS_pilot_manuallibrar!Q93/BarcodeSummaryStats!P$6</f>
        <v>8.4128801194628972E-3</v>
      </c>
      <c r="R93">
        <f>BRT_PGx_GNXS_pilot_manuallibrar!R93/BarcodeSummaryStats!Q$6</f>
        <v>5.0061471493486305E-3</v>
      </c>
      <c r="S93">
        <f>BRT_PGx_GNXS_pilot_manuallibrar!S93/BarcodeSummaryStats!R$6</f>
        <v>1.1016233805952803E-2</v>
      </c>
      <c r="T93">
        <f>BRT_PGx_GNXS_pilot_manuallibrar!T93/BarcodeSummaryStats!S$6</f>
        <v>1.1760702350106067E-2</v>
      </c>
      <c r="U93">
        <f>BRT_PGx_GNXS_pilot_manuallibrar!U93/BarcodeSummaryStats!T$6</f>
        <v>1.0211932839686747E-2</v>
      </c>
      <c r="V93">
        <f>BRT_PGx_GNXS_pilot_manuallibrar!V93/BarcodeSummaryStats!U$6</f>
        <v>1.0465773329028092E-2</v>
      </c>
      <c r="W93">
        <f>BRT_PGx_GNXS_pilot_manuallibrar!W93/BarcodeSummaryStats!V$6</f>
        <v>1.1535997399045679E-2</v>
      </c>
      <c r="X93">
        <f>BRT_PGx_GNXS_pilot_manuallibrar!X93/BarcodeSummaryStats!W$6</f>
        <v>9.6118140280819966E-3</v>
      </c>
      <c r="Y93">
        <f>BRT_PGx_GNXS_pilot_manuallibrar!Y93/BarcodeSummaryStats!X$6</f>
        <v>9.8119331959954093E-3</v>
      </c>
      <c r="Z93">
        <f>BRT_PGx_GNXS_pilot_manuallibrar!Z93/BarcodeSummaryStats!Y$6</f>
        <v>1.1114684007121973E-2</v>
      </c>
      <c r="AA93">
        <f>BRT_PGx_GNXS_pilot_manuallibrar!AA93/BarcodeSummaryStats!Z$6</f>
        <v>1.1676344081316537E-2</v>
      </c>
      <c r="AB93">
        <f>BRT_PGx_GNXS_pilot_manuallibrar!AB93/BarcodeSummaryStats!AA$6</f>
        <v>1.0665480524671884E-2</v>
      </c>
      <c r="AC93">
        <f>BRT_PGx_GNXS_pilot_manuallibrar!AC93/BarcodeSummaryStats!AB$6</f>
        <v>1.0138281562965354E-2</v>
      </c>
      <c r="AD93">
        <f>BRT_PGx_GNXS_pilot_manuallibrar!AD93/BarcodeSummaryStats!AC$6</f>
        <v>1.1087198679697189E-2</v>
      </c>
      <c r="AE93">
        <f>BRT_PGx_GNXS_pilot_manuallibrar!AE93/BarcodeSummaryStats!AD$6</f>
        <v>9.2795165728017416E-3</v>
      </c>
      <c r="AF93">
        <f>BRT_PGx_GNXS_pilot_manuallibrar!AF93/BarcodeSummaryStats!AE$6</f>
        <v>0</v>
      </c>
    </row>
    <row r="94" spans="1:32" x14ac:dyDescent="0.25">
      <c r="A94" t="s">
        <v>216</v>
      </c>
      <c r="B94" t="s">
        <v>217</v>
      </c>
      <c r="C94">
        <f>BRT_PGx_GNXS_pilot_manuallibrar!C94/BarcodeSummaryStats!B$6</f>
        <v>9.5291633281437936E-3</v>
      </c>
      <c r="D94">
        <f>BRT_PGx_GNXS_pilot_manuallibrar!D94/BarcodeSummaryStats!C$6</f>
        <v>8.3839422380761891E-3</v>
      </c>
      <c r="E94">
        <f>BRT_PGx_GNXS_pilot_manuallibrar!E94/BarcodeSummaryStats!D$6</f>
        <v>8.0930486950279452E-3</v>
      </c>
      <c r="F94">
        <f>BRT_PGx_GNXS_pilot_manuallibrar!F94/BarcodeSummaryStats!E$6</f>
        <v>8.2885839137412046E-3</v>
      </c>
      <c r="G94">
        <f>BRT_PGx_GNXS_pilot_manuallibrar!G94/BarcodeSummaryStats!F$6</f>
        <v>1.001811226598727E-2</v>
      </c>
      <c r="H94">
        <f>BRT_PGx_GNXS_pilot_manuallibrar!H94/BarcodeSummaryStats!G$6</f>
        <v>1.0169753390296474E-2</v>
      </c>
      <c r="I94">
        <f>BRT_PGx_GNXS_pilot_manuallibrar!I94/BarcodeSummaryStats!H$6</f>
        <v>8.1286782110574721E-3</v>
      </c>
      <c r="J94">
        <f>BRT_PGx_GNXS_pilot_manuallibrar!J94/BarcodeSummaryStats!I$6</f>
        <v>1.0116571663328711E-2</v>
      </c>
      <c r="K94">
        <f>BRT_PGx_GNXS_pilot_manuallibrar!K94/BarcodeSummaryStats!J$6</f>
        <v>9.1609480238912192E-3</v>
      </c>
      <c r="L94">
        <f>BRT_PGx_GNXS_pilot_manuallibrar!L94/BarcodeSummaryStats!K$6</f>
        <v>8.8601430763344327E-3</v>
      </c>
      <c r="M94">
        <f>BRT_PGx_GNXS_pilot_manuallibrar!M94/BarcodeSummaryStats!L$6</f>
        <v>8.956579888832349E-3</v>
      </c>
      <c r="N94">
        <f>BRT_PGx_GNXS_pilot_manuallibrar!N94/BarcodeSummaryStats!M$6</f>
        <v>9.7651069821720494E-3</v>
      </c>
      <c r="O94">
        <f>BRT_PGx_GNXS_pilot_manuallibrar!O94/BarcodeSummaryStats!N$6</f>
        <v>9.8752630642459649E-3</v>
      </c>
      <c r="P94">
        <f>BRT_PGx_GNXS_pilot_manuallibrar!P94/BarcodeSummaryStats!O$6</f>
        <v>7.9352593183263116E-3</v>
      </c>
      <c r="Q94">
        <f>BRT_PGx_GNXS_pilot_manuallibrar!Q94/BarcodeSummaryStats!P$6</f>
        <v>7.3913161049566885E-3</v>
      </c>
      <c r="R94">
        <f>BRT_PGx_GNXS_pilot_manuallibrar!R94/BarcodeSummaryStats!Q$6</f>
        <v>1.0636993002804013E-2</v>
      </c>
      <c r="S94">
        <f>BRT_PGx_GNXS_pilot_manuallibrar!S94/BarcodeSummaryStats!R$6</f>
        <v>1.0143580082290431E-2</v>
      </c>
      <c r="T94">
        <f>BRT_PGx_GNXS_pilot_manuallibrar!T94/BarcodeSummaryStats!S$6</f>
        <v>9.7466427716714852E-3</v>
      </c>
      <c r="U94">
        <f>BRT_PGx_GNXS_pilot_manuallibrar!U94/BarcodeSummaryStats!T$6</f>
        <v>9.0140018892647111E-3</v>
      </c>
      <c r="V94">
        <f>BRT_PGx_GNXS_pilot_manuallibrar!V94/BarcodeSummaryStats!U$6</f>
        <v>9.0712786567646118E-3</v>
      </c>
      <c r="W94">
        <f>BRT_PGx_GNXS_pilot_manuallibrar!W94/BarcodeSummaryStats!V$6</f>
        <v>1.0099735123401895E-2</v>
      </c>
      <c r="X94">
        <f>BRT_PGx_GNXS_pilot_manuallibrar!X94/BarcodeSummaryStats!W$6</f>
        <v>8.0672504076679235E-3</v>
      </c>
      <c r="Y94">
        <f>BRT_PGx_GNXS_pilot_manuallibrar!Y94/BarcodeSummaryStats!X$6</f>
        <v>8.6222624269283697E-3</v>
      </c>
      <c r="Z94">
        <f>BRT_PGx_GNXS_pilot_manuallibrar!Z94/BarcodeSummaryStats!Y$6</f>
        <v>1.0018995897124414E-2</v>
      </c>
      <c r="AA94">
        <f>BRT_PGx_GNXS_pilot_manuallibrar!AA94/BarcodeSummaryStats!Z$6</f>
        <v>9.5629192391670573E-3</v>
      </c>
      <c r="AB94">
        <f>BRT_PGx_GNXS_pilot_manuallibrar!AB94/BarcodeSummaryStats!AA$6</f>
        <v>9.2938405527317192E-3</v>
      </c>
      <c r="AC94">
        <f>BRT_PGx_GNXS_pilot_manuallibrar!AC94/BarcodeSummaryStats!AB$6</f>
        <v>8.573085042907682E-3</v>
      </c>
      <c r="AD94">
        <f>BRT_PGx_GNXS_pilot_manuallibrar!AD94/BarcodeSummaryStats!AC$6</f>
        <v>8.9950362420597226E-3</v>
      </c>
      <c r="AE94">
        <f>BRT_PGx_GNXS_pilot_manuallibrar!AE94/BarcodeSummaryStats!AD$6</f>
        <v>7.9410118625958381E-3</v>
      </c>
      <c r="AF94">
        <f>BRT_PGx_GNXS_pilot_manuallibrar!AF94/BarcodeSummaryStats!AE$6</f>
        <v>0</v>
      </c>
    </row>
    <row r="95" spans="1:32" x14ac:dyDescent="0.25">
      <c r="A95" t="s">
        <v>218</v>
      </c>
      <c r="B95" t="s">
        <v>219</v>
      </c>
      <c r="C95">
        <f>BRT_PGx_GNXS_pilot_manuallibrar!C95/BarcodeSummaryStats!B$6</f>
        <v>9.8941954418439969E-3</v>
      </c>
      <c r="D95">
        <f>BRT_PGx_GNXS_pilot_manuallibrar!D95/BarcodeSummaryStats!C$6</f>
        <v>8.7112333585689112E-3</v>
      </c>
      <c r="E95">
        <f>BRT_PGx_GNXS_pilot_manuallibrar!E95/BarcodeSummaryStats!D$6</f>
        <v>8.5921342745312532E-3</v>
      </c>
      <c r="F95">
        <f>BRT_PGx_GNXS_pilot_manuallibrar!F95/BarcodeSummaryStats!E$6</f>
        <v>9.1971905099636226E-3</v>
      </c>
      <c r="G95">
        <f>BRT_PGx_GNXS_pilot_manuallibrar!G95/BarcodeSummaryStats!F$6</f>
        <v>1.0876753921192854E-2</v>
      </c>
      <c r="H95">
        <f>BRT_PGx_GNXS_pilot_manuallibrar!H95/BarcodeSummaryStats!G$6</f>
        <v>1.0577209997682496E-2</v>
      </c>
      <c r="I95">
        <f>BRT_PGx_GNXS_pilot_manuallibrar!I95/BarcodeSummaryStats!H$6</f>
        <v>8.2806753104461596E-3</v>
      </c>
      <c r="J95">
        <f>BRT_PGx_GNXS_pilot_manuallibrar!J95/BarcodeSummaryStats!I$6</f>
        <v>1.015936595970489E-2</v>
      </c>
      <c r="K95">
        <f>BRT_PGx_GNXS_pilot_manuallibrar!K95/BarcodeSummaryStats!J$6</f>
        <v>9.0100393950946749E-3</v>
      </c>
      <c r="L95">
        <f>BRT_PGx_GNXS_pilot_manuallibrar!L95/BarcodeSummaryStats!K$6</f>
        <v>8.9683585642896628E-3</v>
      </c>
      <c r="M95">
        <f>BRT_PGx_GNXS_pilot_manuallibrar!M95/BarcodeSummaryStats!L$6</f>
        <v>9.5902082005150917E-3</v>
      </c>
      <c r="N95">
        <f>BRT_PGx_GNXS_pilot_manuallibrar!N95/BarcodeSummaryStats!M$6</f>
        <v>1.1011665083353024E-2</v>
      </c>
      <c r="O95">
        <f>BRT_PGx_GNXS_pilot_manuallibrar!O95/BarcodeSummaryStats!N$6</f>
        <v>1.0803785261857575E-2</v>
      </c>
      <c r="P95">
        <f>BRT_PGx_GNXS_pilot_manuallibrar!P95/BarcodeSummaryStats!O$6</f>
        <v>8.5193047488712412E-3</v>
      </c>
      <c r="Q95">
        <f>BRT_PGx_GNXS_pilot_manuallibrar!Q95/BarcodeSummaryStats!P$6</f>
        <v>9.6117155364863604E-3</v>
      </c>
      <c r="R95">
        <f>BRT_PGx_GNXS_pilot_manuallibrar!R95/BarcodeSummaryStats!Q$6</f>
        <v>1.1287364256394605E-2</v>
      </c>
      <c r="S95">
        <f>BRT_PGx_GNXS_pilot_manuallibrar!S95/BarcodeSummaryStats!R$6</f>
        <v>1.0842926407561912E-2</v>
      </c>
      <c r="T95">
        <f>BRT_PGx_GNXS_pilot_manuallibrar!T95/BarcodeSummaryStats!S$6</f>
        <v>1.0771242410287424E-2</v>
      </c>
      <c r="U95">
        <f>BRT_PGx_GNXS_pilot_manuallibrar!U95/BarcodeSummaryStats!T$6</f>
        <v>1.0017673766645337E-2</v>
      </c>
      <c r="V95">
        <f>BRT_PGx_GNXS_pilot_manuallibrar!V95/BarcodeSummaryStats!U$6</f>
        <v>1.0088391992250565E-2</v>
      </c>
      <c r="W95">
        <f>BRT_PGx_GNXS_pilot_manuallibrar!W95/BarcodeSummaryStats!V$6</f>
        <v>1.1587633992178012E-2</v>
      </c>
      <c r="X95">
        <f>BRT_PGx_GNXS_pilot_manuallibrar!X95/BarcodeSummaryStats!W$6</f>
        <v>8.7130609806633542E-3</v>
      </c>
      <c r="Y95">
        <f>BRT_PGx_GNXS_pilot_manuallibrar!Y95/BarcodeSummaryStats!X$6</f>
        <v>9.743517624611361E-3</v>
      </c>
      <c r="Z95">
        <f>BRT_PGx_GNXS_pilot_manuallibrar!Z95/BarcodeSummaryStats!Y$6</f>
        <v>1.1302261047692207E-2</v>
      </c>
      <c r="AA95">
        <f>BRT_PGx_GNXS_pilot_manuallibrar!AA95/BarcodeSummaryStats!Z$6</f>
        <v>1.0558372969165E-2</v>
      </c>
      <c r="AB95">
        <f>BRT_PGx_GNXS_pilot_manuallibrar!AB95/BarcodeSummaryStats!AA$6</f>
        <v>9.481951177454942E-3</v>
      </c>
      <c r="AC95">
        <f>BRT_PGx_GNXS_pilot_manuallibrar!AC95/BarcodeSummaryStats!AB$6</f>
        <v>1.0077431590263329E-2</v>
      </c>
      <c r="AD95">
        <f>BRT_PGx_GNXS_pilot_manuallibrar!AD95/BarcodeSummaryStats!AC$6</f>
        <v>1.0896284912763452E-2</v>
      </c>
      <c r="AE95">
        <f>BRT_PGx_GNXS_pilot_manuallibrar!AE95/BarcodeSummaryStats!AD$6</f>
        <v>8.3754388299433682E-3</v>
      </c>
      <c r="AF95">
        <f>BRT_PGx_GNXS_pilot_manuallibrar!AF95/BarcodeSummaryStats!AE$6</f>
        <v>0</v>
      </c>
    </row>
    <row r="96" spans="1:32" x14ac:dyDescent="0.25">
      <c r="A96" t="s">
        <v>220</v>
      </c>
      <c r="B96" t="s">
        <v>221</v>
      </c>
      <c r="C96">
        <f>BRT_PGx_GNXS_pilot_manuallibrar!C96/BarcodeSummaryStats!B$6</f>
        <v>1.0264703037249702E-2</v>
      </c>
      <c r="D96">
        <f>BRT_PGx_GNXS_pilot_manuallibrar!D96/BarcodeSummaryStats!C$6</f>
        <v>9.0864610573156181E-3</v>
      </c>
      <c r="E96">
        <f>BRT_PGx_GNXS_pilot_manuallibrar!E96/BarcodeSummaryStats!D$6</f>
        <v>9.0160151776710485E-3</v>
      </c>
      <c r="F96">
        <f>BRT_PGx_GNXS_pilot_manuallibrar!F96/BarcodeSummaryStats!E$6</f>
        <v>9.4521232959540857E-3</v>
      </c>
      <c r="G96">
        <f>BRT_PGx_GNXS_pilot_manuallibrar!G96/BarcodeSummaryStats!F$6</f>
        <v>1.0827903411268686E-2</v>
      </c>
      <c r="H96">
        <f>BRT_PGx_GNXS_pilot_manuallibrar!H96/BarcodeSummaryStats!G$6</f>
        <v>1.0381812591166523E-2</v>
      </c>
      <c r="I96">
        <f>BRT_PGx_GNXS_pilot_manuallibrar!I96/BarcodeSummaryStats!H$6</f>
        <v>8.454838653495696E-3</v>
      </c>
      <c r="J96">
        <f>BRT_PGx_GNXS_pilot_manuallibrar!J96/BarcodeSummaryStats!I$6</f>
        <v>1.0219277974631541E-2</v>
      </c>
      <c r="K96">
        <f>BRT_PGx_GNXS_pilot_manuallibrar!K96/BarcodeSummaryStats!J$6</f>
        <v>9.562841530054645E-3</v>
      </c>
      <c r="L96">
        <f>BRT_PGx_GNXS_pilot_manuallibrar!L96/BarcodeSummaryStats!K$6</f>
        <v>8.5277669347576558E-3</v>
      </c>
      <c r="M96">
        <f>BRT_PGx_GNXS_pilot_manuallibrar!M96/BarcodeSummaryStats!L$6</f>
        <v>9.5863089493662748E-3</v>
      </c>
      <c r="N96">
        <f>BRT_PGx_GNXS_pilot_manuallibrar!N96/BarcodeSummaryStats!M$6</f>
        <v>9.6734837561664837E-3</v>
      </c>
      <c r="O96">
        <f>BRT_PGx_GNXS_pilot_manuallibrar!O96/BarcodeSummaryStats!N$6</f>
        <v>1.1102384911309769E-2</v>
      </c>
      <c r="P96">
        <f>BRT_PGx_GNXS_pilot_manuallibrar!P96/BarcodeSummaryStats!O$6</f>
        <v>8.5990452689087404E-3</v>
      </c>
      <c r="Q96">
        <f>BRT_PGx_GNXS_pilot_manuallibrar!Q96/BarcodeSummaryStats!P$6</f>
        <v>1.4644420607950773E-2</v>
      </c>
      <c r="R96">
        <f>BRT_PGx_GNXS_pilot_manuallibrar!R96/BarcodeSummaryStats!Q$6</f>
        <v>1.2168788455339748E-2</v>
      </c>
      <c r="S96">
        <f>BRT_PGx_GNXS_pilot_manuallibrar!S96/BarcodeSummaryStats!R$6</f>
        <v>1.4068482928201804E-2</v>
      </c>
      <c r="T96">
        <f>BRT_PGx_GNXS_pilot_manuallibrar!T96/BarcodeSummaryStats!S$6</f>
        <v>1.2772355783901949E-2</v>
      </c>
      <c r="U96">
        <f>BRT_PGx_GNXS_pilot_manuallibrar!U96/BarcodeSummaryStats!T$6</f>
        <v>1.4272328366395465E-2</v>
      </c>
      <c r="V96">
        <f>BRT_PGx_GNXS_pilot_manuallibrar!V96/BarcodeSummaryStats!U$6</f>
        <v>1.3918711656441717E-2</v>
      </c>
      <c r="W96">
        <f>BRT_PGx_GNXS_pilot_manuallibrar!W96/BarcodeSummaryStats!V$6</f>
        <v>1.0193445977605018E-2</v>
      </c>
      <c r="X96">
        <f>BRT_PGx_GNXS_pilot_manuallibrar!X96/BarcodeSummaryStats!W$6</f>
        <v>8.8018599344502277E-3</v>
      </c>
      <c r="Y96">
        <f>BRT_PGx_GNXS_pilot_manuallibrar!Y96/BarcodeSummaryStats!X$6</f>
        <v>1.4735953903108348E-2</v>
      </c>
      <c r="Z96">
        <f>BRT_PGx_GNXS_pilot_manuallibrar!Z96/BarcodeSummaryStats!Y$6</f>
        <v>1.4226080949913953E-2</v>
      </c>
      <c r="AA96">
        <f>BRT_PGx_GNXS_pilot_manuallibrar!AA96/BarcodeSummaryStats!Z$6</f>
        <v>1.266304656973208E-2</v>
      </c>
      <c r="AB96">
        <f>BRT_PGx_GNXS_pilot_manuallibrar!AB96/BarcodeSummaryStats!AA$6</f>
        <v>1.4841144496392587E-2</v>
      </c>
      <c r="AC96">
        <f>BRT_PGx_GNXS_pilot_manuallibrar!AC96/BarcodeSummaryStats!AB$6</f>
        <v>1.3424180088874766E-2</v>
      </c>
      <c r="AD96">
        <f>BRT_PGx_GNXS_pilot_manuallibrar!AD96/BarcodeSummaryStats!AC$6</f>
        <v>1.0613858761679662E-2</v>
      </c>
      <c r="AE96">
        <f>BRT_PGx_GNXS_pilot_manuallibrar!AE96/BarcodeSummaryStats!AD$6</f>
        <v>8.6454880258621022E-3</v>
      </c>
      <c r="AF96">
        <f>BRT_PGx_GNXS_pilot_manuallibrar!AF96/BarcodeSummaryStats!AE$6</f>
        <v>0</v>
      </c>
    </row>
    <row r="97" spans="1:32" x14ac:dyDescent="0.25">
      <c r="A97" t="s">
        <v>222</v>
      </c>
      <c r="B97" t="s">
        <v>223</v>
      </c>
      <c r="C97">
        <f>BRT_PGx_GNXS_pilot_manuallibrar!C97/BarcodeSummaryStats!B$6</f>
        <v>1.1960277205387143E-2</v>
      </c>
      <c r="D97">
        <f>BRT_PGx_GNXS_pilot_manuallibrar!D97/BarcodeSummaryStats!C$6</f>
        <v>9.9575843931725087E-3</v>
      </c>
      <c r="E97">
        <f>BRT_PGx_GNXS_pilot_manuallibrar!E97/BarcodeSummaryStats!D$6</f>
        <v>9.9577828294050291E-3</v>
      </c>
      <c r="F97">
        <f>BRT_PGx_GNXS_pilot_manuallibrar!F97/BarcodeSummaryStats!E$6</f>
        <v>1.0615662678166968E-2</v>
      </c>
      <c r="G97">
        <f>BRT_PGx_GNXS_pilot_manuallibrar!G97/BarcodeSummaryStats!F$6</f>
        <v>1.0750869914849803E-2</v>
      </c>
      <c r="H97">
        <f>BRT_PGx_GNXS_pilot_manuallibrar!H97/BarcodeSummaryStats!G$6</f>
        <v>1.1419387966852117E-2</v>
      </c>
      <c r="I97">
        <f>BRT_PGx_GNXS_pilot_manuallibrar!I97/BarcodeSummaryStats!H$6</f>
        <v>9.5061519242674447E-3</v>
      </c>
      <c r="J97">
        <f>BRT_PGx_GNXS_pilot_manuallibrar!J97/BarcodeSummaryStats!I$6</f>
        <v>9.498194080692926E-3</v>
      </c>
      <c r="K97">
        <f>BRT_PGx_GNXS_pilot_manuallibrar!K97/BarcodeSummaryStats!J$6</f>
        <v>8.3968738086160882E-3</v>
      </c>
      <c r="L97">
        <f>BRT_PGx_GNXS_pilot_manuallibrar!L97/BarcodeSummaryStats!K$6</f>
        <v>9.0939658270948395E-3</v>
      </c>
      <c r="M97">
        <f>BRT_PGx_GNXS_pilot_manuallibrar!M97/BarcodeSummaryStats!L$6</f>
        <v>9.3075124922258681E-3</v>
      </c>
      <c r="N97">
        <f>BRT_PGx_GNXS_pilot_manuallibrar!N97/BarcodeSummaryStats!M$6</f>
        <v>1.0536670990639964E-2</v>
      </c>
      <c r="O97">
        <f>BRT_PGx_GNXS_pilot_manuallibrar!O97/BarcodeSummaryStats!N$6</f>
        <v>1.1764008107185003E-2</v>
      </c>
      <c r="P97">
        <f>BRT_PGx_GNXS_pilot_manuallibrar!P97/BarcodeSummaryStats!O$6</f>
        <v>9.4934321828428567E-3</v>
      </c>
      <c r="Q97">
        <f>BRT_PGx_GNXS_pilot_manuallibrar!Q97/BarcodeSummaryStats!P$6</f>
        <v>1.1056928157008379E-2</v>
      </c>
      <c r="R97">
        <f>BRT_PGx_GNXS_pilot_manuallibrar!R97/BarcodeSummaryStats!Q$6</f>
        <v>1.1695272542637827E-2</v>
      </c>
      <c r="S97">
        <f>BRT_PGx_GNXS_pilot_manuallibrar!S97/BarcodeSummaryStats!R$6</f>
        <v>1.1646257171867928E-2</v>
      </c>
      <c r="T97">
        <f>BRT_PGx_GNXS_pilot_manuallibrar!T97/BarcodeSummaryStats!S$6</f>
        <v>1.310340873572912E-2</v>
      </c>
      <c r="U97">
        <f>BRT_PGx_GNXS_pilot_manuallibrar!U97/BarcodeSummaryStats!T$6</f>
        <v>1.0255736356156869E-2</v>
      </c>
      <c r="V97">
        <f>BRT_PGx_GNXS_pilot_manuallibrar!V97/BarcodeSummaryStats!U$6</f>
        <v>1.1523248304811107E-2</v>
      </c>
      <c r="W97">
        <f>BRT_PGx_GNXS_pilot_manuallibrar!W97/BarcodeSummaryStats!V$6</f>
        <v>1.3211317976228043E-2</v>
      </c>
      <c r="X97">
        <f>BRT_PGx_GNXS_pilot_manuallibrar!X97/BarcodeSummaryStats!W$6</f>
        <v>1.0384095838289033E-2</v>
      </c>
      <c r="Y97">
        <f>BRT_PGx_GNXS_pilot_manuallibrar!Y97/BarcodeSummaryStats!X$6</f>
        <v>1.1195448083983916E-2</v>
      </c>
      <c r="Z97">
        <f>BRT_PGx_GNXS_pilot_manuallibrar!Z97/BarcodeSummaryStats!Y$6</f>
        <v>1.1766737529104215E-2</v>
      </c>
      <c r="AA97">
        <f>BRT_PGx_GNXS_pilot_manuallibrar!AA97/BarcodeSummaryStats!Z$6</f>
        <v>1.2387382459886496E-2</v>
      </c>
      <c r="AB97">
        <f>BRT_PGx_GNXS_pilot_manuallibrar!AB97/BarcodeSummaryStats!AA$6</f>
        <v>9.9600656819598E-3</v>
      </c>
      <c r="AC97">
        <f>BRT_PGx_GNXS_pilot_manuallibrar!AC97/BarcodeSummaryStats!AB$6</f>
        <v>1.0603107743328054E-2</v>
      </c>
      <c r="AD97">
        <f>BRT_PGx_GNXS_pilot_manuallibrar!AD97/BarcodeSummaryStats!AC$6</f>
        <v>1.2699710000410229E-2</v>
      </c>
      <c r="AE97">
        <f>BRT_PGx_GNXS_pilot_manuallibrar!AE97/BarcodeSummaryStats!AD$6</f>
        <v>1.025404193198674E-2</v>
      </c>
      <c r="AF97">
        <f>BRT_PGx_GNXS_pilot_manuallibrar!AF97/BarcodeSummaryStats!AE$6</f>
        <v>0</v>
      </c>
    </row>
    <row r="98" spans="1:32" x14ac:dyDescent="0.25">
      <c r="A98" t="s">
        <v>224</v>
      </c>
      <c r="B98" t="s">
        <v>225</v>
      </c>
      <c r="C98">
        <f>BRT_PGx_GNXS_pilot_manuallibrar!C98/BarcodeSummaryStats!B$6</f>
        <v>1.0372387510791262E-2</v>
      </c>
      <c r="D98">
        <f>BRT_PGx_GNXS_pilot_manuallibrar!D98/BarcodeSummaryStats!C$6</f>
        <v>8.6434609548305188E-3</v>
      </c>
      <c r="E98">
        <f>BRT_PGx_GNXS_pilot_manuallibrar!E98/BarcodeSummaryStats!D$6</f>
        <v>8.9579024732083339E-3</v>
      </c>
      <c r="F98">
        <f>BRT_PGx_GNXS_pilot_manuallibrar!F98/BarcodeSummaryStats!E$6</f>
        <v>9.7511790641352063E-3</v>
      </c>
      <c r="G98">
        <f>BRT_PGx_GNXS_pilot_manuallibrar!G98/BarcodeSummaryStats!F$6</f>
        <v>1.0534800351723671E-2</v>
      </c>
      <c r="H98">
        <f>BRT_PGx_GNXS_pilot_manuallibrar!H98/BarcodeSummaryStats!G$6</f>
        <v>1.0963460684981514E-2</v>
      </c>
      <c r="I98">
        <f>BRT_PGx_GNXS_pilot_manuallibrar!I98/BarcodeSummaryStats!H$6</f>
        <v>8.5799195998676366E-3</v>
      </c>
      <c r="J98">
        <f>BRT_PGx_GNXS_pilot_manuallibrar!J98/BarcodeSummaryStats!I$6</f>
        <v>9.5752238141700481E-3</v>
      </c>
      <c r="K98">
        <f>BRT_PGx_GNXS_pilot_manuallibrar!K98/BarcodeSummaryStats!J$6</f>
        <v>8.8845469564112333E-3</v>
      </c>
      <c r="L98">
        <f>BRT_PGx_GNXS_pilot_manuallibrar!L98/BarcodeSummaryStats!K$6</f>
        <v>9.9770815055866251E-3</v>
      </c>
      <c r="M98">
        <f>BRT_PGx_GNXS_pilot_manuallibrar!M98/BarcodeSummaryStats!L$6</f>
        <v>9.3484546292884451E-3</v>
      </c>
      <c r="N98">
        <f>BRT_PGx_GNXS_pilot_manuallibrar!N98/BarcodeSummaryStats!M$6</f>
        <v>1.0874230244344677E-2</v>
      </c>
      <c r="O98">
        <f>BRT_PGx_GNXS_pilot_manuallibrar!O98/BarcodeSummaryStats!N$6</f>
        <v>1.1123859543633385E-2</v>
      </c>
      <c r="P98">
        <f>BRT_PGx_GNXS_pilot_manuallibrar!P98/BarcodeSummaryStats!O$6</f>
        <v>9.0494714496611034E-3</v>
      </c>
      <c r="Q98">
        <f>BRT_PGx_GNXS_pilot_manuallibrar!Q98/BarcodeSummaryStats!P$6</f>
        <v>9.1850623304278855E-3</v>
      </c>
      <c r="R98">
        <f>BRT_PGx_GNXS_pilot_manuallibrar!R98/BarcodeSummaryStats!Q$6</f>
        <v>7.450744361309756E-3</v>
      </c>
      <c r="S98">
        <f>BRT_PGx_GNXS_pilot_manuallibrar!S98/BarcodeSummaryStats!R$6</f>
        <v>1.0634957529492841E-2</v>
      </c>
      <c r="T98">
        <f>BRT_PGx_GNXS_pilot_manuallibrar!T98/BarcodeSummaryStats!S$6</f>
        <v>1.2300744036885587E-2</v>
      </c>
      <c r="U98">
        <f>BRT_PGx_GNXS_pilot_manuallibrar!U98/BarcodeSummaryStats!T$6</f>
        <v>1.0699485023006369E-2</v>
      </c>
      <c r="V98">
        <f>BRT_PGx_GNXS_pilot_manuallibrar!V98/BarcodeSummaryStats!U$6</f>
        <v>1.1406199547949629E-2</v>
      </c>
      <c r="W98">
        <f>BRT_PGx_GNXS_pilot_manuallibrar!W98/BarcodeSummaryStats!V$6</f>
        <v>1.3230442640351128E-2</v>
      </c>
      <c r="X98">
        <f>BRT_PGx_GNXS_pilot_manuallibrar!X98/BarcodeSummaryStats!W$6</f>
        <v>1.007195406134124E-2</v>
      </c>
      <c r="Y98">
        <f>BRT_PGx_GNXS_pilot_manuallibrar!Y98/BarcodeSummaryStats!X$6</f>
        <v>9.5667773985359059E-3</v>
      </c>
      <c r="Z98">
        <f>BRT_PGx_GNXS_pilot_manuallibrar!Z98/BarcodeSummaryStats!Y$6</f>
        <v>1.1385628621278978E-2</v>
      </c>
      <c r="AA98">
        <f>BRT_PGx_GNXS_pilot_manuallibrar!AA98/BarcodeSummaryStats!Z$6</f>
        <v>1.2059210900546515E-2</v>
      </c>
      <c r="AB98">
        <f>BRT_PGx_GNXS_pilot_manuallibrar!AB98/BarcodeSummaryStats!AA$6</f>
        <v>9.7876309426301791E-3</v>
      </c>
      <c r="AC98">
        <f>BRT_PGx_GNXS_pilot_manuallibrar!AC98/BarcodeSummaryStats!AB$6</f>
        <v>1.026505233942791E-2</v>
      </c>
      <c r="AD98">
        <f>BRT_PGx_GNXS_pilot_manuallibrar!AD98/BarcodeSummaryStats!AC$6</f>
        <v>1.093257430647813E-2</v>
      </c>
      <c r="AE98">
        <f>BRT_PGx_GNXS_pilot_manuallibrar!AE98/BarcodeSummaryStats!AD$6</f>
        <v>9.3108266245024631E-3</v>
      </c>
      <c r="AF98">
        <f>BRT_PGx_GNXS_pilot_manuallibrar!AF98/BarcodeSummaryStats!AE$6</f>
        <v>0</v>
      </c>
    </row>
    <row r="99" spans="1:32" x14ac:dyDescent="0.25">
      <c r="A99" t="s">
        <v>226</v>
      </c>
      <c r="B99" t="s">
        <v>227</v>
      </c>
      <c r="C99">
        <f>BRT_PGx_GNXS_pilot_manuallibrar!C99/BarcodeSummaryStats!B$6</f>
        <v>8.9870906392989919E-3</v>
      </c>
      <c r="D99">
        <f>BRT_PGx_GNXS_pilot_manuallibrar!D99/BarcodeSummaryStats!C$6</f>
        <v>7.9905316993021096E-3</v>
      </c>
      <c r="E99">
        <f>BRT_PGx_GNXS_pilot_manuallibrar!E99/BarcodeSummaryStats!D$6</f>
        <v>7.7751380176730991E-3</v>
      </c>
      <c r="F99">
        <f>BRT_PGx_GNXS_pilot_manuallibrar!F99/BarcodeSummaryStats!E$6</f>
        <v>8.0843108480437176E-3</v>
      </c>
      <c r="G99">
        <f>BRT_PGx_GNXS_pilot_manuallibrar!G99/BarcodeSummaryStats!F$6</f>
        <v>9.5653056163055479E-3</v>
      </c>
      <c r="H99">
        <f>BRT_PGx_GNXS_pilot_manuallibrar!H99/BarcodeSummaryStats!G$6</f>
        <v>9.0670455457722218E-3</v>
      </c>
      <c r="I99">
        <f>BRT_PGx_GNXS_pilot_manuallibrar!I99/BarcodeSummaryStats!H$6</f>
        <v>7.4098585951984748E-3</v>
      </c>
      <c r="J99">
        <f>BRT_PGx_GNXS_pilot_manuallibrar!J99/BarcodeSummaryStats!I$6</f>
        <v>1.0204299970899878E-2</v>
      </c>
      <c r="K99">
        <f>BRT_PGx_GNXS_pilot_manuallibrar!K99/BarcodeSummaryStats!J$6</f>
        <v>9.6041428389884356E-3</v>
      </c>
      <c r="L99">
        <f>BRT_PGx_GNXS_pilot_manuallibrar!L99/BarcodeSummaryStats!K$6</f>
        <v>8.2610930537251256E-3</v>
      </c>
      <c r="M99">
        <f>BRT_PGx_GNXS_pilot_manuallibrar!M99/BarcodeSummaryStats!L$6</f>
        <v>8.6290427923317332E-3</v>
      </c>
      <c r="N99">
        <f>BRT_PGx_GNXS_pilot_manuallibrar!N99/BarcodeSummaryStats!M$6</f>
        <v>9.5288155045787498E-3</v>
      </c>
      <c r="O99">
        <f>BRT_PGx_GNXS_pilot_manuallibrar!O99/BarcodeSummaryStats!N$6</f>
        <v>9.2136398683707304E-3</v>
      </c>
      <c r="P99">
        <f>BRT_PGx_GNXS_pilot_manuallibrar!P99/BarcodeSummaryStats!O$6</f>
        <v>7.4158683634874623E-3</v>
      </c>
      <c r="Q99">
        <f>BRT_PGx_GNXS_pilot_manuallibrar!Q99/BarcodeSummaryStats!P$6</f>
        <v>8.7974689249240585E-3</v>
      </c>
      <c r="R99">
        <f>BRT_PGx_GNXS_pilot_manuallibrar!R99/BarcodeSummaryStats!Q$6</f>
        <v>9.8497014852996136E-3</v>
      </c>
      <c r="S99">
        <f>BRT_PGx_GNXS_pilot_manuallibrar!S99/BarcodeSummaryStats!R$6</f>
        <v>9.3932609927863345E-3</v>
      </c>
      <c r="T99">
        <f>BRT_PGx_GNXS_pilot_manuallibrar!T99/BarcodeSummaryStats!S$6</f>
        <v>8.9698704824680651E-3</v>
      </c>
      <c r="U99">
        <f>BRT_PGx_GNXS_pilot_manuallibrar!U99/BarcodeSummaryStats!T$6</f>
        <v>8.0998415455404218E-3</v>
      </c>
      <c r="V99">
        <f>BRT_PGx_GNXS_pilot_manuallibrar!V99/BarcodeSummaryStats!U$6</f>
        <v>7.3659993542137554E-3</v>
      </c>
      <c r="W99">
        <f>BRT_PGx_GNXS_pilot_manuallibrar!W99/BarcodeSummaryStats!V$6</f>
        <v>9.0574409286936896E-3</v>
      </c>
      <c r="X99">
        <f>BRT_PGx_GNXS_pilot_manuallibrar!X99/BarcodeSummaryStats!W$6</f>
        <v>7.3595496547604316E-3</v>
      </c>
      <c r="Y99">
        <f>BRT_PGx_GNXS_pilot_manuallibrar!Y99/BarcodeSummaryStats!X$6</f>
        <v>8.3048901930079279E-3</v>
      </c>
      <c r="Z99">
        <f>BRT_PGx_GNXS_pilot_manuallibrar!Z99/BarcodeSummaryStats!Y$6</f>
        <v>9.4949711488647118E-3</v>
      </c>
      <c r="AA99">
        <f>BRT_PGx_GNXS_pilot_manuallibrar!AA99/BarcodeSummaryStats!Z$6</f>
        <v>8.4515115582023195E-3</v>
      </c>
      <c r="AB99">
        <f>BRT_PGx_GNXS_pilot_manuallibrar!AB99/BarcodeSummaryStats!AA$6</f>
        <v>8.4826134836128216E-3</v>
      </c>
      <c r="AC99">
        <f>BRT_PGx_GNXS_pilot_manuallibrar!AC99/BarcodeSummaryStats!AB$6</f>
        <v>7.5994854796752644E-3</v>
      </c>
      <c r="AD99">
        <f>BRT_PGx_GNXS_pilot_manuallibrar!AD99/BarcodeSummaryStats!AC$6</f>
        <v>8.9981918415131725E-3</v>
      </c>
      <c r="AE99">
        <f>BRT_PGx_GNXS_pilot_manuallibrar!AE99/BarcodeSummaryStats!AD$6</f>
        <v>7.6827039360648748E-3</v>
      </c>
      <c r="AF99">
        <f>BRT_PGx_GNXS_pilot_manuallibrar!AF99/BarcodeSummaryStats!AE$6</f>
        <v>0</v>
      </c>
    </row>
    <row r="100" spans="1:32" x14ac:dyDescent="0.25">
      <c r="A100" t="s">
        <v>228</v>
      </c>
      <c r="B100" t="s">
        <v>229</v>
      </c>
      <c r="C100">
        <f>BRT_PGx_GNXS_pilot_manuallibrar!C100/BarcodeSummaryStats!B$6</f>
        <v>4.5373491732935206E-3</v>
      </c>
      <c r="D100">
        <f>BRT_PGx_GNXS_pilot_manuallibrar!D100/BarcodeSummaryStats!C$6</f>
        <v>3.8382322312328298E-3</v>
      </c>
      <c r="E100">
        <f>BRT_PGx_GNXS_pilot_manuallibrar!E100/BarcodeSummaryStats!D$6</f>
        <v>4.0183225938776558E-3</v>
      </c>
      <c r="F100">
        <f>BRT_PGx_GNXS_pilot_manuallibrar!F100/BarcodeSummaryStats!E$6</f>
        <v>4.5234227668051368E-3</v>
      </c>
      <c r="G100">
        <f>BRT_PGx_GNXS_pilot_manuallibrar!G100/BarcodeSummaryStats!F$6</f>
        <v>5.514471024132152E-3</v>
      </c>
      <c r="H100">
        <f>BRT_PGx_GNXS_pilot_manuallibrar!H100/BarcodeSummaryStats!G$6</f>
        <v>5.0500383978624433E-3</v>
      </c>
      <c r="I100">
        <f>BRT_PGx_GNXS_pilot_manuallibrar!I100/BarcodeSummaryStats!H$6</f>
        <v>4.0833387429523218E-3</v>
      </c>
      <c r="J100">
        <f>BRT_PGx_GNXS_pilot_manuallibrar!J100/BarcodeSummaryStats!I$6</f>
        <v>4.9427412314486724E-3</v>
      </c>
      <c r="K100">
        <f>BRT_PGx_GNXS_pilot_manuallibrar!K100/BarcodeSummaryStats!J$6</f>
        <v>4.2635658914728682E-3</v>
      </c>
      <c r="L100">
        <f>BRT_PGx_GNXS_pilot_manuallibrar!L100/BarcodeSummaryStats!K$6</f>
        <v>4.7363600174690716E-3</v>
      </c>
      <c r="M100">
        <f>BRT_PGx_GNXS_pilot_manuallibrar!M100/BarcodeSummaryStats!L$6</f>
        <v>4.916955698658073E-3</v>
      </c>
      <c r="N100">
        <f>BRT_PGx_GNXS_pilot_manuallibrar!N100/BarcodeSummaryStats!M$6</f>
        <v>5.0971447309411631E-3</v>
      </c>
      <c r="O100">
        <f>BRT_PGx_GNXS_pilot_manuallibrar!O100/BarcodeSummaryStats!N$6</f>
        <v>5.4116073455513763E-3</v>
      </c>
      <c r="P100">
        <f>BRT_PGx_GNXS_pilot_manuallibrar!P100/BarcodeSummaryStats!O$6</f>
        <v>4.224092412797276E-3</v>
      </c>
      <c r="Q100">
        <f>BRT_PGx_GNXS_pilot_manuallibrar!Q100/BarcodeSummaryStats!P$6</f>
        <v>5.1919488737256743E-3</v>
      </c>
      <c r="R100">
        <f>BRT_PGx_GNXS_pilot_manuallibrar!R100/BarcodeSummaryStats!Q$6</f>
        <v>1.0782470783212434E-3</v>
      </c>
      <c r="S100">
        <f>BRT_PGx_GNXS_pilot_manuallibrar!S100/BarcodeSummaryStats!R$6</f>
        <v>5.2583503582365873E-3</v>
      </c>
      <c r="T100">
        <f>BRT_PGx_GNXS_pilot_manuallibrar!T100/BarcodeSummaryStats!S$6</f>
        <v>5.6778355425107126E-3</v>
      </c>
      <c r="U100">
        <f>BRT_PGx_GNXS_pilot_manuallibrar!U100/BarcodeSummaryStats!T$6</f>
        <v>5.2526129749824787E-3</v>
      </c>
      <c r="V100">
        <f>BRT_PGx_GNXS_pilot_manuallibrar!V100/BarcodeSummaryStats!U$6</f>
        <v>5.2793025508556671E-3</v>
      </c>
      <c r="W100">
        <f>BRT_PGx_GNXS_pilot_manuallibrar!W100/BarcodeSummaryStats!V$6</f>
        <v>5.4218422788949771E-3</v>
      </c>
      <c r="X100">
        <f>BRT_PGx_GNXS_pilot_manuallibrar!X100/BarcodeSummaryStats!W$6</f>
        <v>3.6326844730992986E-3</v>
      </c>
      <c r="Y100">
        <f>BRT_PGx_GNXS_pilot_manuallibrar!Y100/BarcodeSummaryStats!X$6</f>
        <v>4.6826657747303284E-3</v>
      </c>
      <c r="Z100">
        <f>BRT_PGx_GNXS_pilot_manuallibrar!Z100/BarcodeSummaryStats!Y$6</f>
        <v>5.2729990293632501E-3</v>
      </c>
      <c r="AA100">
        <f>BRT_PGx_GNXS_pilot_manuallibrar!AA100/BarcodeSummaryStats!Z$6</f>
        <v>5.7145607533068757E-3</v>
      </c>
      <c r="AB100">
        <f>BRT_PGx_GNXS_pilot_manuallibrar!AB100/BarcodeSummaryStats!AA$6</f>
        <v>4.9496608130297961E-3</v>
      </c>
      <c r="AC100">
        <f>BRT_PGx_GNXS_pilot_manuallibrar!AC100/BarcodeSummaryStats!AB$6</f>
        <v>5.0826629976386834E-3</v>
      </c>
      <c r="AD100">
        <f>BRT_PGx_GNXS_pilot_manuallibrar!AD100/BarcodeSummaryStats!AC$6</f>
        <v>4.8974903517546714E-3</v>
      </c>
      <c r="AE100">
        <f>BRT_PGx_GNXS_pilot_manuallibrar!AE100/BarcodeSummaryStats!AD$6</f>
        <v>3.862877628576684E-3</v>
      </c>
      <c r="AF100">
        <f>BRT_PGx_GNXS_pilot_manuallibrar!AF100/BarcodeSummaryStats!AE$6</f>
        <v>0</v>
      </c>
    </row>
    <row r="101" spans="1:32" x14ac:dyDescent="0.25">
      <c r="A101" t="s">
        <v>230</v>
      </c>
      <c r="B101" t="s">
        <v>231</v>
      </c>
      <c r="C101">
        <f>BRT_PGx_GNXS_pilot_manuallibrar!C101/BarcodeSummaryStats!B$6</f>
        <v>3.9149694194346744E-3</v>
      </c>
      <c r="D101">
        <f>BRT_PGx_GNXS_pilot_manuallibrar!D101/BarcodeSummaryStats!C$6</f>
        <v>3.527470965310447E-3</v>
      </c>
      <c r="E101">
        <f>BRT_PGx_GNXS_pilot_manuallibrar!E101/BarcodeSummaryStats!D$6</f>
        <v>3.5551301553660244E-3</v>
      </c>
      <c r="F101">
        <f>BRT_PGx_GNXS_pilot_manuallibrar!F101/BarcodeSummaryStats!E$6</f>
        <v>3.9612632900056545E-3</v>
      </c>
      <c r="G101">
        <f>BRT_PGx_GNXS_pilot_manuallibrar!G101/BarcodeSummaryStats!F$6</f>
        <v>4.5167933022193163E-3</v>
      </c>
      <c r="H101">
        <f>BRT_PGx_GNXS_pilot_manuallibrar!H101/BarcodeSummaryStats!G$6</f>
        <v>4.4895962241344577E-3</v>
      </c>
      <c r="I101">
        <f>BRT_PGx_GNXS_pilot_manuallibrar!I101/BarcodeSummaryStats!H$6</f>
        <v>3.856926396987924E-3</v>
      </c>
      <c r="J101">
        <f>BRT_PGx_GNXS_pilot_manuallibrar!J101/BarcodeSummaryStats!I$6</f>
        <v>4.2002601893219669E-3</v>
      </c>
      <c r="K101">
        <f>BRT_PGx_GNXS_pilot_manuallibrar!K101/BarcodeSummaryStats!J$6</f>
        <v>3.8870885754225442E-3</v>
      </c>
      <c r="L101">
        <f>BRT_PGx_GNXS_pilot_manuallibrar!L101/BarcodeSummaryStats!K$6</f>
        <v>3.8822306303938655E-3</v>
      </c>
      <c r="M101">
        <f>BRT_PGx_GNXS_pilot_manuallibrar!M101/BarcodeSummaryStats!L$6</f>
        <v>3.9031503999656866E-3</v>
      </c>
      <c r="N101">
        <f>BRT_PGx_GNXS_pilot_manuallibrar!N101/BarcodeSummaryStats!M$6</f>
        <v>3.9012205178158951E-3</v>
      </c>
      <c r="O101">
        <f>BRT_PGx_GNXS_pilot_manuallibrar!O101/BarcodeSummaryStats!N$6</f>
        <v>4.3654859709294832E-3</v>
      </c>
      <c r="P101">
        <f>BRT_PGx_GNXS_pilot_manuallibrar!P101/BarcodeSummaryStats!O$6</f>
        <v>3.8771133931746423E-3</v>
      </c>
      <c r="Q101">
        <f>BRT_PGx_GNXS_pilot_manuallibrar!Q101/BarcodeSummaryStats!P$6</f>
        <v>4.1463480588781422E-3</v>
      </c>
      <c r="R101">
        <f>BRT_PGx_GNXS_pilot_manuallibrar!R101/BarcodeSummaryStats!Q$6</f>
        <v>4.4042684892275129E-3</v>
      </c>
      <c r="S101">
        <f>BRT_PGx_GNXS_pilot_manuallibrar!S101/BarcodeSummaryStats!R$6</f>
        <v>4.2613230898466328E-3</v>
      </c>
      <c r="T101">
        <f>BRT_PGx_GNXS_pilot_manuallibrar!T101/BarcodeSummaryStats!S$6</f>
        <v>4.4497955424367347E-3</v>
      </c>
      <c r="U101">
        <f>BRT_PGx_GNXS_pilot_manuallibrar!U101/BarcodeSummaryStats!T$6</f>
        <v>3.968979492336289E-3</v>
      </c>
      <c r="V101">
        <f>BRT_PGx_GNXS_pilot_manuallibrar!V101/BarcodeSummaryStats!U$6</f>
        <v>3.9836938973199874E-3</v>
      </c>
      <c r="W101">
        <f>BRT_PGx_GNXS_pilot_manuallibrar!W101/BarcodeSummaryStats!V$6</f>
        <v>4.32599902464213E-3</v>
      </c>
      <c r="X101">
        <f>BRT_PGx_GNXS_pilot_manuallibrar!X101/BarcodeSummaryStats!W$6</f>
        <v>3.6488297374241844E-3</v>
      </c>
      <c r="Y101">
        <f>BRT_PGx_GNXS_pilot_manuallibrar!Y101/BarcodeSummaryStats!X$6</f>
        <v>3.768557723737923E-3</v>
      </c>
      <c r="Z101">
        <f>BRT_PGx_GNXS_pilot_manuallibrar!Z101/BarcodeSummaryStats!Y$6</f>
        <v>4.0939433457789212E-3</v>
      </c>
      <c r="AA101">
        <f>BRT_PGx_GNXS_pilot_manuallibrar!AA101/BarcodeSummaryStats!Z$6</f>
        <v>4.5134528461225438E-3</v>
      </c>
      <c r="AB101">
        <f>BRT_PGx_GNXS_pilot_manuallibrar!AB101/BarcodeSummaryStats!AA$6</f>
        <v>4.1874208857659041E-3</v>
      </c>
      <c r="AC101">
        <f>BRT_PGx_GNXS_pilot_manuallibrar!AC101/BarcodeSummaryStats!AB$6</f>
        <v>3.8453802193641516E-3</v>
      </c>
      <c r="AD101">
        <f>BRT_PGx_GNXS_pilot_manuallibrar!AD101/BarcodeSummaryStats!AC$6</f>
        <v>3.7030959586237802E-3</v>
      </c>
      <c r="AE101">
        <f>BRT_PGx_GNXS_pilot_manuallibrar!AE101/BarcodeSummaryStats!AD$6</f>
        <v>3.5223808163313232E-3</v>
      </c>
      <c r="AF101">
        <f>BRT_PGx_GNXS_pilot_manuallibrar!AF101/BarcodeSummaryStats!AE$6</f>
        <v>0</v>
      </c>
    </row>
    <row r="102" spans="1:32" x14ac:dyDescent="0.25">
      <c r="A102" t="s">
        <v>232</v>
      </c>
      <c r="B102" t="s">
        <v>233</v>
      </c>
      <c r="C102">
        <f>BRT_PGx_GNXS_pilot_manuallibrar!C102/BarcodeSummaryStats!B$6</f>
        <v>5.2728888823994294E-3</v>
      </c>
      <c r="D102">
        <f>BRT_PGx_GNXS_pilot_manuallibrar!D102/BarcodeSummaryStats!C$6</f>
        <v>5.1077250622349026E-3</v>
      </c>
      <c r="E102">
        <f>BRT_PGx_GNXS_pilot_manuallibrar!E102/BarcodeSummaryStats!D$6</f>
        <v>4.905395935529082E-3</v>
      </c>
      <c r="F102">
        <f>BRT_PGx_GNXS_pilot_manuallibrar!F102/BarcodeSummaryStats!E$6</f>
        <v>5.2555374342649272E-3</v>
      </c>
      <c r="G102">
        <f>BRT_PGx_GNXS_pilot_manuallibrar!G102/BarcodeSummaryStats!F$6</f>
        <v>3.9474969750261163E-3</v>
      </c>
      <c r="H102">
        <f>BRT_PGx_GNXS_pilot_manuallibrar!H102/BarcodeSummaryStats!G$6</f>
        <v>6.538996929685713E-3</v>
      </c>
      <c r="I102">
        <f>BRT_PGx_GNXS_pilot_manuallibrar!I102/BarcodeSummaryStats!H$6</f>
        <v>6.6087072171706054E-3</v>
      </c>
      <c r="J102">
        <f>BRT_PGx_GNXS_pilot_manuallibrar!J102/BarcodeSummaryStats!I$6</f>
        <v>5.7729505811465447E-3</v>
      </c>
      <c r="K102">
        <f>BRT_PGx_GNXS_pilot_manuallibrar!K102/BarcodeSummaryStats!J$6</f>
        <v>5.3342228999872917E-3</v>
      </c>
      <c r="L102">
        <f>BRT_PGx_GNXS_pilot_manuallibrar!L102/BarcodeSummaryStats!K$6</f>
        <v>5.942189740398774E-3</v>
      </c>
      <c r="M102">
        <f>BRT_PGx_GNXS_pilot_manuallibrar!M102/BarcodeSummaryStats!L$6</f>
        <v>5.4238583480042662E-3</v>
      </c>
      <c r="N102">
        <f>BRT_PGx_GNXS_pilot_manuallibrar!N102/BarcodeSummaryStats!M$6</f>
        <v>3.7372631660164634E-3</v>
      </c>
      <c r="O102">
        <f>BRT_PGx_GNXS_pilot_manuallibrar!O102/BarcodeSummaryStats!N$6</f>
        <v>6.4986327817420633E-3</v>
      </c>
      <c r="P102">
        <f>BRT_PGx_GNXS_pilot_manuallibrar!P102/BarcodeSummaryStats!O$6</f>
        <v>6.1141582526050365E-3</v>
      </c>
      <c r="Q102">
        <f>BRT_PGx_GNXS_pilot_manuallibrar!Q102/BarcodeSummaryStats!P$6</f>
        <v>4.6451116659605857E-3</v>
      </c>
      <c r="R102">
        <f>BRT_PGx_GNXS_pilot_manuallibrar!R102/BarcodeSummaryStats!Q$6</f>
        <v>6.885948272665296E-3</v>
      </c>
      <c r="S102">
        <f>BRT_PGx_GNXS_pilot_manuallibrar!S102/BarcodeSummaryStats!R$6</f>
        <v>4.9463970411329815E-3</v>
      </c>
      <c r="T102">
        <f>BRT_PGx_GNXS_pilot_manuallibrar!T102/BarcodeSummaryStats!S$6</f>
        <v>4.8973643376444198E-3</v>
      </c>
      <c r="U102">
        <f>BRT_PGx_GNXS_pilot_manuallibrar!U102/BarcodeSummaryStats!T$6</f>
        <v>5.578282597434257E-3</v>
      </c>
      <c r="V102">
        <f>BRT_PGx_GNXS_pilot_manuallibrar!V102/BarcodeSummaryStats!U$6</f>
        <v>6.1289150791088154E-3</v>
      </c>
      <c r="W102">
        <f>BRT_PGx_GNXS_pilot_manuallibrar!W102/BarcodeSummaryStats!V$6</f>
        <v>5.8655344865505797E-3</v>
      </c>
      <c r="X102">
        <f>BRT_PGx_GNXS_pilot_manuallibrar!X102/BarcodeSummaryStats!W$6</f>
        <v>4.2784950460947298E-3</v>
      </c>
      <c r="Y102">
        <f>BRT_PGx_GNXS_pilot_manuallibrar!Y102/BarcodeSummaryStats!X$6</f>
        <v>5.9255486548738497E-3</v>
      </c>
      <c r="Z102">
        <f>BRT_PGx_GNXS_pilot_manuallibrar!Z102/BarcodeSummaryStats!Y$6</f>
        <v>4.9544158017280904E-3</v>
      </c>
      <c r="AA102">
        <f>BRT_PGx_GNXS_pilot_manuallibrar!AA102/BarcodeSummaryStats!Z$6</f>
        <v>5.2791864845824999E-3</v>
      </c>
      <c r="AB102">
        <f>BRT_PGx_GNXS_pilot_manuallibrar!AB102/BarcodeSummaryStats!AA$6</f>
        <v>5.2298672644404296E-3</v>
      </c>
      <c r="AC102">
        <f>BRT_PGx_GNXS_pilot_manuallibrar!AC102/BarcodeSummaryStats!AB$6</f>
        <v>6.2827596814841987E-3</v>
      </c>
      <c r="AD102">
        <f>BRT_PGx_GNXS_pilot_manuallibrar!AD102/BarcodeSummaryStats!AC$6</f>
        <v>5.0931375178685815E-3</v>
      </c>
      <c r="AE102">
        <f>BRT_PGx_GNXS_pilot_manuallibrar!AE102/BarcodeSummaryStats!AD$6</f>
        <v>4.105530529257286E-3</v>
      </c>
      <c r="AF102">
        <f>BRT_PGx_GNXS_pilot_manuallibrar!AF102/BarcodeSummaryStats!AE$6</f>
        <v>0</v>
      </c>
    </row>
    <row r="103" spans="1:32" x14ac:dyDescent="0.25">
      <c r="A103" t="s">
        <v>234</v>
      </c>
      <c r="B103" t="s">
        <v>235</v>
      </c>
      <c r="C103">
        <f>BRT_PGx_GNXS_pilot_manuallibrar!C103/BarcodeSummaryStats!B$6</f>
        <v>5.3641469108244794E-3</v>
      </c>
      <c r="D103">
        <f>BRT_PGx_GNXS_pilot_manuallibrar!D103/BarcodeSummaryStats!C$6</f>
        <v>1.5019025862610461E-2</v>
      </c>
      <c r="E103">
        <f>BRT_PGx_GNXS_pilot_manuallibrar!E103/BarcodeSummaryStats!D$6</f>
        <v>1.4220520621464098E-2</v>
      </c>
      <c r="F103">
        <f>BRT_PGx_GNXS_pilot_manuallibrar!F103/BarcodeSummaryStats!E$6</f>
        <v>9.7756918320189047E-3</v>
      </c>
      <c r="G103">
        <f>BRT_PGx_GNXS_pilot_manuallibrar!G103/BarcodeSummaryStats!F$6</f>
        <v>7.4778857499304824E-3</v>
      </c>
      <c r="H103">
        <f>BRT_PGx_GNXS_pilot_manuallibrar!H103/BarcodeSummaryStats!G$6</f>
        <v>1.1360314332324033E-3</v>
      </c>
      <c r="I103">
        <f>BRT_PGx_GNXS_pilot_manuallibrar!I103/BarcodeSummaryStats!H$6</f>
        <v>1.2666424949057222E-5</v>
      </c>
      <c r="J103">
        <f>BRT_PGx_GNXS_pilot_manuallibrar!J103/BarcodeSummaryStats!I$6</f>
        <v>5.7665314366901182E-3</v>
      </c>
      <c r="K103">
        <f>BRT_PGx_GNXS_pilot_manuallibrar!K103/BarcodeSummaryStats!J$6</f>
        <v>1.6468102681408057E-2</v>
      </c>
      <c r="L103">
        <f>BRT_PGx_GNXS_pilot_manuallibrar!L103/BarcodeSummaryStats!K$6</f>
        <v>1.5718299625497114E-2</v>
      </c>
      <c r="M103">
        <f>BRT_PGx_GNXS_pilot_manuallibrar!M103/BarcodeSummaryStats!L$6</f>
        <v>1.0876961079624659E-2</v>
      </c>
      <c r="N103">
        <f>BRT_PGx_GNXS_pilot_manuallibrar!N103/BarcodeSummaryStats!M$6</f>
        <v>6.9778320015817059E-3</v>
      </c>
      <c r="O103">
        <f>BRT_PGx_GNXS_pilot_manuallibrar!O103/BarcodeSummaryStats!N$6</f>
        <v>1.0665734054062898E-3</v>
      </c>
      <c r="P103">
        <f>BRT_PGx_GNXS_pilot_manuallibrar!P103/BarcodeSummaryStats!O$6</f>
        <v>8.6205967608107674E-6</v>
      </c>
      <c r="Q103">
        <f>BRT_PGx_GNXS_pilot_manuallibrar!Q103/BarcodeSummaryStats!P$6</f>
        <v>1.0269722945830066E-2</v>
      </c>
      <c r="R103">
        <f>BRT_PGx_GNXS_pilot_manuallibrar!R103/BarcodeSummaryStats!Q$6</f>
        <v>8.7286668245053038E-3</v>
      </c>
      <c r="S103">
        <f>BRT_PGx_GNXS_pilot_manuallibrar!S103/BarcodeSummaryStats!R$6</f>
        <v>9.566568391177227E-3</v>
      </c>
      <c r="T103">
        <f>BRT_PGx_GNXS_pilot_manuallibrar!T103/BarcodeSummaryStats!S$6</f>
        <v>9.1418700607916788E-3</v>
      </c>
      <c r="U103">
        <f>BRT_PGx_GNXS_pilot_manuallibrar!U103/BarcodeSummaryStats!T$6</f>
        <v>1.0804232562391443E-2</v>
      </c>
      <c r="V103">
        <f>BRT_PGx_GNXS_pilot_manuallibrar!V103/BarcodeSummaryStats!U$6</f>
        <v>9.842185986438488E-3</v>
      </c>
      <c r="W103">
        <f>BRT_PGx_GNXS_pilot_manuallibrar!W103/BarcodeSummaryStats!V$6</f>
        <v>9.1492393164845035E-3</v>
      </c>
      <c r="X103">
        <f>BRT_PGx_GNXS_pilot_manuallibrar!X103/BarcodeSummaryStats!W$6</f>
        <v>7.7308907342328037E-3</v>
      </c>
      <c r="Y103">
        <f>BRT_PGx_GNXS_pilot_manuallibrar!Y103/BarcodeSummaryStats!X$6</f>
        <v>9.8157340610722996E-3</v>
      </c>
      <c r="Z103">
        <f>BRT_PGx_GNXS_pilot_manuallibrar!Z103/BarcodeSummaryStats!Y$6</f>
        <v>9.6497966426687155E-3</v>
      </c>
      <c r="AA103">
        <f>BRT_PGx_GNXS_pilot_manuallibrar!AA103/BarcodeSummaryStats!Z$6</f>
        <v>8.8343783774322976E-3</v>
      </c>
      <c r="AB103">
        <f>BRT_PGx_GNXS_pilot_manuallibrar!AB103/BarcodeSummaryStats!AA$6</f>
        <v>1.0361760245170848E-2</v>
      </c>
      <c r="AC103">
        <f>BRT_PGx_GNXS_pilot_manuallibrar!AC103/BarcodeSummaryStats!AB$6</f>
        <v>1.0226175967979392E-2</v>
      </c>
      <c r="AD103">
        <f>BRT_PGx_GNXS_pilot_manuallibrar!AD103/BarcodeSummaryStats!AC$6</f>
        <v>8.9855694436993729E-3</v>
      </c>
      <c r="AE103">
        <f>BRT_PGx_GNXS_pilot_manuallibrar!AE103/BarcodeSummaryStats!AD$6</f>
        <v>7.8940467850447532E-3</v>
      </c>
      <c r="AF103">
        <f>BRT_PGx_GNXS_pilot_manuallibrar!AF103/BarcodeSummaryStats!AE$6</f>
        <v>0</v>
      </c>
    </row>
    <row r="104" spans="1:32" x14ac:dyDescent="0.25">
      <c r="A104" t="s">
        <v>236</v>
      </c>
      <c r="B104" t="s">
        <v>237</v>
      </c>
      <c r="C104">
        <f>BRT_PGx_GNXS_pilot_manuallibrar!C104/BarcodeSummaryStats!B$6</f>
        <v>6.9283095180298487E-3</v>
      </c>
      <c r="D104">
        <f>BRT_PGx_GNXS_pilot_manuallibrar!D104/BarcodeSummaryStats!C$6</f>
        <v>8.7608229222799292E-3</v>
      </c>
      <c r="E104">
        <f>BRT_PGx_GNXS_pilot_manuallibrar!E104/BarcodeSummaryStats!D$6</f>
        <v>8.2075649067632934E-3</v>
      </c>
      <c r="F104">
        <f>BRT_PGx_GNXS_pilot_manuallibrar!F104/BarcodeSummaryStats!E$6</f>
        <v>8.4421972591457138E-3</v>
      </c>
      <c r="G104">
        <f>BRT_PGx_GNXS_pilot_manuallibrar!G104/BarcodeSummaryStats!F$6</f>
        <v>3.9474969750261163E-3</v>
      </c>
      <c r="H104">
        <f>BRT_PGx_GNXS_pilot_manuallibrar!H104/BarcodeSummaryStats!G$6</f>
        <v>9.6941348969165075E-4</v>
      </c>
      <c r="I104">
        <f>BRT_PGx_GNXS_pilot_manuallibrar!I104/BarcodeSummaryStats!H$6</f>
        <v>0</v>
      </c>
      <c r="J104">
        <f>BRT_PGx_GNXS_pilot_manuallibrar!J104/BarcodeSummaryStats!I$6</f>
        <v>7.2172580838425855E-3</v>
      </c>
      <c r="K104">
        <f>BRT_PGx_GNXS_pilot_manuallibrar!K104/BarcodeSummaryStats!J$6</f>
        <v>9.3166221883339683E-3</v>
      </c>
      <c r="L104">
        <f>BRT_PGx_GNXS_pilot_manuallibrar!L104/BarcodeSummaryStats!K$6</f>
        <v>9.5055711652102665E-3</v>
      </c>
      <c r="M104">
        <f>BRT_PGx_GNXS_pilot_manuallibrar!M104/BarcodeSummaryStats!L$6</f>
        <v>8.6641360526710839E-3</v>
      </c>
      <c r="N104">
        <f>BRT_PGx_GNXS_pilot_manuallibrar!N104/BarcodeSummaryStats!M$6</f>
        <v>3.7131517907518408E-3</v>
      </c>
      <c r="O104">
        <f>BRT_PGx_GNXS_pilot_manuallibrar!O104/BarcodeSummaryStats!N$6</f>
        <v>9.254543929939523E-4</v>
      </c>
      <c r="P104">
        <f>BRT_PGx_GNXS_pilot_manuallibrar!P104/BarcodeSummaryStats!O$6</f>
        <v>0</v>
      </c>
      <c r="Q104">
        <f>BRT_PGx_GNXS_pilot_manuallibrar!Q104/BarcodeSummaryStats!P$6</f>
        <v>5.9551172845626653E-3</v>
      </c>
      <c r="R104">
        <f>BRT_PGx_GNXS_pilot_manuallibrar!R104/BarcodeSummaryStats!Q$6</f>
        <v>3.8508824225758696E-3</v>
      </c>
      <c r="S104">
        <f>BRT_PGx_GNXS_pilot_manuallibrar!S104/BarcodeSummaryStats!R$6</f>
        <v>4.2225837890298452E-3</v>
      </c>
      <c r="T104">
        <f>BRT_PGx_GNXS_pilot_manuallibrar!T104/BarcodeSummaryStats!S$6</f>
        <v>4.1316887954296194E-3</v>
      </c>
      <c r="U104">
        <f>BRT_PGx_GNXS_pilot_manuallibrar!U104/BarcodeSummaryStats!T$6</f>
        <v>4.5422342078800622E-3</v>
      </c>
      <c r="V104">
        <f>BRT_PGx_GNXS_pilot_manuallibrar!V104/BarcodeSummaryStats!U$6</f>
        <v>4.4317081046173715E-3</v>
      </c>
      <c r="W104">
        <f>BRT_PGx_GNXS_pilot_manuallibrar!W104/BarcodeSummaryStats!V$6</f>
        <v>6.6534706484217372E-3</v>
      </c>
      <c r="X104">
        <f>BRT_PGx_GNXS_pilot_manuallibrar!X104/BarcodeSummaryStats!W$6</f>
        <v>5.3548460010871147E-3</v>
      </c>
      <c r="Y104">
        <f>BRT_PGx_GNXS_pilot_manuallibrar!Y104/BarcodeSummaryStats!X$6</f>
        <v>4.1904537472728792E-3</v>
      </c>
      <c r="Z104">
        <f>BRT_PGx_GNXS_pilot_manuallibrar!Z104/BarcodeSummaryStats!Y$6</f>
        <v>4.4601651868922355E-3</v>
      </c>
      <c r="AA104">
        <f>BRT_PGx_GNXS_pilot_manuallibrar!AA104/BarcodeSummaryStats!Z$6</f>
        <v>4.2684180818153578E-3</v>
      </c>
      <c r="AB104">
        <f>BRT_PGx_GNXS_pilot_manuallibrar!AB104/BarcodeSummaryStats!AA$6</f>
        <v>4.7968209304421775E-3</v>
      </c>
      <c r="AC104">
        <f>BRT_PGx_GNXS_pilot_manuallibrar!AC104/BarcodeSummaryStats!AB$6</f>
        <v>4.6245979253539864E-3</v>
      </c>
      <c r="AD104">
        <f>BRT_PGx_GNXS_pilot_manuallibrar!AD104/BarcodeSummaryStats!AC$6</f>
        <v>6.0240393566363837E-3</v>
      </c>
      <c r="AE104">
        <f>BRT_PGx_GNXS_pilot_manuallibrar!AE104/BarcodeSummaryStats!AD$6</f>
        <v>5.4792590476265028E-3</v>
      </c>
      <c r="AF104">
        <f>BRT_PGx_GNXS_pilot_manuallibrar!AF104/BarcodeSummaryStats!AE$6</f>
        <v>0</v>
      </c>
    </row>
    <row r="105" spans="1:32" x14ac:dyDescent="0.25">
      <c r="A105" t="s">
        <v>238</v>
      </c>
      <c r="B105" t="s">
        <v>239</v>
      </c>
      <c r="C105">
        <f>BRT_PGx_GNXS_pilot_manuallibrar!C105/BarcodeSummaryStats!B$6</f>
        <v>1.304989806478225E-2</v>
      </c>
      <c r="D105">
        <f>BRT_PGx_GNXS_pilot_manuallibrar!D105/BarcodeSummaryStats!C$6</f>
        <v>1.7319981618801716E-2</v>
      </c>
      <c r="E105">
        <f>BRT_PGx_GNXS_pilot_manuallibrar!E105/BarcodeSummaryStats!D$6</f>
        <v>1.7626950621293179E-2</v>
      </c>
      <c r="F105">
        <f>BRT_PGx_GNXS_pilot_manuallibrar!F105/BarcodeSummaryStats!E$6</f>
        <v>1.7611606632174478E-2</v>
      </c>
      <c r="G105">
        <f>BRT_PGx_GNXS_pilot_manuallibrar!G105/BarcodeSummaryStats!F$6</f>
        <v>8.9527953764871222E-3</v>
      </c>
      <c r="H105">
        <f>BRT_PGx_GNXS_pilot_manuallibrar!H105/BarcodeSummaryStats!G$6</f>
        <v>2.0872684199923354E-3</v>
      </c>
      <c r="I105">
        <f>BRT_PGx_GNXS_pilot_manuallibrar!I105/BarcodeSummaryStats!H$6</f>
        <v>6.3332124745286105E-5</v>
      </c>
      <c r="J105">
        <f>BRT_PGx_GNXS_pilot_manuallibrar!J105/BarcodeSummaryStats!I$6</f>
        <v>1.5093548331878327E-2</v>
      </c>
      <c r="K105">
        <f>BRT_PGx_GNXS_pilot_manuallibrar!K105/BarcodeSummaryStats!J$6</f>
        <v>2.1360719278180201E-2</v>
      </c>
      <c r="L105">
        <f>BRT_PGx_GNXS_pilot_manuallibrar!L105/BarcodeSummaryStats!K$6</f>
        <v>2.0997669502170108E-2</v>
      </c>
      <c r="M105">
        <f>BRT_PGx_GNXS_pilot_manuallibrar!M105/BarcodeSummaryStats!L$6</f>
        <v>1.9221358538092759E-2</v>
      </c>
      <c r="N105">
        <f>BRT_PGx_GNXS_pilot_manuallibrar!N105/BarcodeSummaryStats!M$6</f>
        <v>9.073110512077388E-3</v>
      </c>
      <c r="O105">
        <f>BRT_PGx_GNXS_pilot_manuallibrar!O105/BarcodeSummaryStats!N$6</f>
        <v>2.1157625846458424E-3</v>
      </c>
      <c r="P105">
        <f>BRT_PGx_GNXS_pilot_manuallibrar!P105/BarcodeSummaryStats!O$6</f>
        <v>8.6205967608107671E-5</v>
      </c>
      <c r="Q105">
        <f>BRT_PGx_GNXS_pilot_manuallibrar!Q105/BarcodeSummaryStats!P$6</f>
        <v>1.0032359542459506E-2</v>
      </c>
      <c r="R105">
        <f>BRT_PGx_GNXS_pilot_manuallibrar!R105/BarcodeSummaryStats!Q$6</f>
        <v>1.0984998673584944E-2</v>
      </c>
      <c r="S105">
        <f>BRT_PGx_GNXS_pilot_manuallibrar!S105/BarcodeSummaryStats!R$6</f>
        <v>9.5991909602860994E-3</v>
      </c>
      <c r="T105">
        <f>BRT_PGx_GNXS_pilot_manuallibrar!T105/BarcodeSummaryStats!S$6</f>
        <v>8.8256127716160003E-3</v>
      </c>
      <c r="U105">
        <f>BRT_PGx_GNXS_pilot_manuallibrar!U105/BarcodeSummaryStats!T$6</f>
        <v>1.0354770393393668E-2</v>
      </c>
      <c r="V105">
        <f>BRT_PGx_GNXS_pilot_manuallibrar!V105/BarcodeSummaryStats!U$6</f>
        <v>1.0348724572166613E-2</v>
      </c>
      <c r="W105">
        <f>BRT_PGx_GNXS_pilot_manuallibrar!W105/BarcodeSummaryStats!V$6</f>
        <v>1.4965049676315059E-2</v>
      </c>
      <c r="X105">
        <f>BRT_PGx_GNXS_pilot_manuallibrar!X105/BarcodeSummaryStats!W$6</f>
        <v>1.1853314891853638E-2</v>
      </c>
      <c r="Y105">
        <f>BRT_PGx_GNXS_pilot_manuallibrar!Y105/BarcodeSummaryStats!X$6</f>
        <v>9.7777254103033843E-3</v>
      </c>
      <c r="Z105">
        <f>BRT_PGx_GNXS_pilot_manuallibrar!Z105/BarcodeSummaryStats!Y$6</f>
        <v>9.6438418159839456E-3</v>
      </c>
      <c r="AA105">
        <f>BRT_PGx_GNXS_pilot_manuallibrar!AA105/BarcodeSummaryStats!Z$6</f>
        <v>8.6746682185535069E-3</v>
      </c>
      <c r="AB105">
        <f>BRT_PGx_GNXS_pilot_manuallibrar!AB105/BarcodeSummaryStats!AA$6</f>
        <v>1.0495005271016464E-2</v>
      </c>
      <c r="AC105">
        <f>BRT_PGx_GNXS_pilot_manuallibrar!AC105/BarcodeSummaryStats!AB$6</f>
        <v>9.5517554371986023E-3</v>
      </c>
      <c r="AD105">
        <f>BRT_PGx_GNXS_pilot_manuallibrar!AD105/BarcodeSummaryStats!AC$6</f>
        <v>1.3045248140563022E-2</v>
      </c>
      <c r="AE105">
        <f>BRT_PGx_GNXS_pilot_manuallibrar!AE105/BarcodeSummaryStats!AD$6</f>
        <v>1.1322497446273908E-2</v>
      </c>
      <c r="AF105">
        <f>BRT_PGx_GNXS_pilot_manuallibrar!AF105/BarcodeSummaryStats!AE$6</f>
        <v>0</v>
      </c>
    </row>
    <row r="106" spans="1:32" x14ac:dyDescent="0.25">
      <c r="A106" t="s">
        <v>240</v>
      </c>
      <c r="B106" t="s">
        <v>241</v>
      </c>
      <c r="C106">
        <f>BRT_PGx_GNXS_pilot_manuallibrar!C106/BarcodeSummaryStats!B$6</f>
        <v>4.5190975676085102E-3</v>
      </c>
      <c r="D106">
        <f>BRT_PGx_GNXS_pilot_manuallibrar!D106/BarcodeSummaryStats!C$6</f>
        <v>1.2466816316950043E-2</v>
      </c>
      <c r="E106">
        <f>BRT_PGx_GNXS_pilot_manuallibrar!E106/BarcodeSummaryStats!D$6</f>
        <v>1.2318184148905259E-2</v>
      </c>
      <c r="F106">
        <f>BRT_PGx_GNXS_pilot_manuallibrar!F106/BarcodeSummaryStats!E$6</f>
        <v>8.6579096165222587E-3</v>
      </c>
      <c r="G106">
        <f>BRT_PGx_GNXS_pilot_manuallibrar!G106/BarcodeSummaryStats!F$6</f>
        <v>6.5966977055291259E-3</v>
      </c>
      <c r="H106">
        <f>BRT_PGx_GNXS_pilot_manuallibrar!H106/BarcodeSummaryStats!G$6</f>
        <v>9.3457519240585708E-4</v>
      </c>
      <c r="I106">
        <f>BRT_PGx_GNXS_pilot_manuallibrar!I106/BarcodeSummaryStats!H$6</f>
        <v>0</v>
      </c>
      <c r="J106">
        <f>BRT_PGx_GNXS_pilot_manuallibrar!J106/BarcodeSummaryStats!I$6</f>
        <v>5.1866687207928926E-3</v>
      </c>
      <c r="K106">
        <f>BRT_PGx_GNXS_pilot_manuallibrar!K106/BarcodeSummaryStats!J$6</f>
        <v>1.5057504130130893E-2</v>
      </c>
      <c r="L106">
        <f>BRT_PGx_GNXS_pilot_manuallibrar!L106/BarcodeSummaryStats!K$6</f>
        <v>1.5749218336341467E-2</v>
      </c>
      <c r="M106">
        <f>BRT_PGx_GNXS_pilot_manuallibrar!M106/BarcodeSummaryStats!L$6</f>
        <v>9.5434171867292885E-3</v>
      </c>
      <c r="N106">
        <f>BRT_PGx_GNXS_pilot_manuallibrar!N106/BarcodeSummaryStats!M$6</f>
        <v>7.0091767894257155E-3</v>
      </c>
      <c r="O106">
        <f>BRT_PGx_GNXS_pilot_manuallibrar!O106/BarcodeSummaryStats!N$6</f>
        <v>9.7760707149416402E-4</v>
      </c>
      <c r="P106">
        <f>BRT_PGx_GNXS_pilot_manuallibrar!P106/BarcodeSummaryStats!O$6</f>
        <v>0</v>
      </c>
      <c r="Q106">
        <f>BRT_PGx_GNXS_pilot_manuallibrar!Q106/BarcodeSummaryStats!P$6</f>
        <v>8.9206575266733371E-3</v>
      </c>
      <c r="R106">
        <f>BRT_PGx_GNXS_pilot_manuallibrar!R106/BarcodeSummaryStats!Q$6</f>
        <v>1.2319971246744579E-2</v>
      </c>
      <c r="S106">
        <f>BRT_PGx_GNXS_pilot_manuallibrar!S106/BarcodeSummaryStats!R$6</f>
        <v>8.3146773016241956E-3</v>
      </c>
      <c r="T106">
        <f>BRT_PGx_GNXS_pilot_manuallibrar!T106/BarcodeSummaryStats!S$6</f>
        <v>8.5962800005178475E-3</v>
      </c>
      <c r="U106">
        <f>BRT_PGx_GNXS_pilot_manuallibrar!U106/BarcodeSummaryStats!T$6</f>
        <v>9.6310601212786055E-3</v>
      </c>
      <c r="V106">
        <f>BRT_PGx_GNXS_pilot_manuallibrar!V106/BarcodeSummaryStats!U$6</f>
        <v>9.2185986438488854E-3</v>
      </c>
      <c r="W106">
        <f>BRT_PGx_GNXS_pilot_manuallibrar!W106/BarcodeSummaryStats!V$6</f>
        <v>8.8394197576905052E-3</v>
      </c>
      <c r="X106">
        <f>BRT_PGx_GNXS_pilot_manuallibrar!X106/BarcodeSummaryStats!W$6</f>
        <v>7.0258808587127918E-3</v>
      </c>
      <c r="Y106">
        <f>BRT_PGx_GNXS_pilot_manuallibrar!Y106/BarcodeSummaryStats!X$6</f>
        <v>8.8427126013880756E-3</v>
      </c>
      <c r="Z106">
        <f>BRT_PGx_GNXS_pilot_manuallibrar!Z106/BarcodeSummaryStats!Y$6</f>
        <v>8.6493857596274659E-3</v>
      </c>
      <c r="AA106">
        <f>BRT_PGx_GNXS_pilot_manuallibrar!AA106/BarcodeSummaryStats!Z$6</f>
        <v>8.1758474483567354E-3</v>
      </c>
      <c r="AB106">
        <f>BRT_PGx_GNXS_pilot_manuallibrar!AB106/BarcodeSummaryStats!AA$6</f>
        <v>9.5231003766131465E-3</v>
      </c>
      <c r="AC106">
        <f>BRT_PGx_GNXS_pilot_manuallibrar!AC106/BarcodeSummaryStats!AB$6</f>
        <v>9.0666459326018949E-3</v>
      </c>
      <c r="AD106">
        <f>BRT_PGx_GNXS_pilot_manuallibrar!AD106/BarcodeSummaryStats!AC$6</f>
        <v>7.7580412563072543E-3</v>
      </c>
      <c r="AE106">
        <f>BRT_PGx_GNXS_pilot_manuallibrar!AE106/BarcodeSummaryStats!AD$6</f>
        <v>6.8060224884446338E-3</v>
      </c>
      <c r="AF106">
        <f>BRT_PGx_GNXS_pilot_manuallibrar!AF106/BarcodeSummaryStats!AE$6</f>
        <v>0</v>
      </c>
    </row>
    <row r="107" spans="1:32" x14ac:dyDescent="0.25">
      <c r="A107" t="s">
        <v>242</v>
      </c>
      <c r="B107" t="s">
        <v>243</v>
      </c>
      <c r="C107">
        <f>BRT_PGx_GNXS_pilot_manuallibrar!C107/BarcodeSummaryStats!B$6</f>
        <v>4.5464749761360253E-3</v>
      </c>
      <c r="D107">
        <f>BRT_PGx_GNXS_pilot_manuallibrar!D107/BarcodeSummaryStats!C$6</f>
        <v>1.3283391132724814E-2</v>
      </c>
      <c r="E107">
        <f>BRT_PGx_GNXS_pilot_manuallibrar!E107/BarcodeSummaryStats!D$6</f>
        <v>1.3323192096672194E-2</v>
      </c>
      <c r="F107">
        <f>BRT_PGx_GNXS_pilot_manuallibrar!F107/BarcodeSummaryStats!E$6</f>
        <v>9.5109539388749612E-3</v>
      </c>
      <c r="G107">
        <f>BRT_PGx_GNXS_pilot_manuallibrar!G107/BarcodeSummaryStats!F$6</f>
        <v>7.6789243869261007E-3</v>
      </c>
      <c r="H107">
        <f>BRT_PGx_GNXS_pilot_manuallibrar!H107/BarcodeSummaryStats!G$6</f>
        <v>1.1481491018535488E-3</v>
      </c>
      <c r="I107">
        <f>BRT_PGx_GNXS_pilot_manuallibrar!I107/BarcodeSummaryStats!H$6</f>
        <v>0</v>
      </c>
      <c r="J107">
        <f>BRT_PGx_GNXS_pilot_manuallibrar!J107/BarcodeSummaryStats!I$6</f>
        <v>5.1502935688731407E-3</v>
      </c>
      <c r="K107">
        <f>BRT_PGx_GNXS_pilot_manuallibrar!K107/BarcodeSummaryStats!J$6</f>
        <v>1.6267950184267379E-2</v>
      </c>
      <c r="L107">
        <f>BRT_PGx_GNXS_pilot_manuallibrar!L107/BarcodeSummaryStats!K$6</f>
        <v>1.6547307560011285E-2</v>
      </c>
      <c r="M107">
        <f>BRT_PGx_GNXS_pilot_manuallibrar!M107/BarcodeSummaryStats!L$6</f>
        <v>1.0931550595708094E-2</v>
      </c>
      <c r="N107">
        <f>BRT_PGx_GNXS_pilot_manuallibrar!N107/BarcodeSummaryStats!M$6</f>
        <v>7.6023166209354251E-3</v>
      </c>
      <c r="O107">
        <f>BRT_PGx_GNXS_pilot_manuallibrar!O107/BarcodeSummaryStats!N$6</f>
        <v>1.0962288500436651E-3</v>
      </c>
      <c r="P107">
        <f>BRT_PGx_GNXS_pilot_manuallibrar!P107/BarcodeSummaryStats!O$6</f>
        <v>0</v>
      </c>
      <c r="Q107">
        <f>BRT_PGx_GNXS_pilot_manuallibrar!Q107/BarcodeSummaryStats!P$6</f>
        <v>8.9416897269719939E-3</v>
      </c>
      <c r="R107">
        <f>BRT_PGx_GNXS_pilot_manuallibrar!R107/BarcodeSummaryStats!Q$6</f>
        <v>8.2437408898105649E-3</v>
      </c>
      <c r="S107">
        <f>BRT_PGx_GNXS_pilot_manuallibrar!S107/BarcodeSummaryStats!R$6</f>
        <v>9.7786150903849053E-3</v>
      </c>
      <c r="T107">
        <f>BRT_PGx_GNXS_pilot_manuallibrar!T107/BarcodeSummaryStats!S$6</f>
        <v>9.7854813861316548E-3</v>
      </c>
      <c r="U107">
        <f>BRT_PGx_GNXS_pilot_manuallibrar!U107/BarcodeSummaryStats!T$6</f>
        <v>1.1423195295121431E-2</v>
      </c>
      <c r="V107">
        <f>BRT_PGx_GNXS_pilot_manuallibrar!V107/BarcodeSummaryStats!U$6</f>
        <v>6.304488214401033E-3</v>
      </c>
      <c r="W107">
        <f>BRT_PGx_GNXS_pilot_manuallibrar!W107/BarcodeSummaryStats!V$6</f>
        <v>1.075188616999914E-2</v>
      </c>
      <c r="X107">
        <f>BRT_PGx_GNXS_pilot_manuallibrar!X107/BarcodeSummaryStats!W$6</f>
        <v>4.1035880159084673E-3</v>
      </c>
      <c r="Y107">
        <f>BRT_PGx_GNXS_pilot_manuallibrar!Y107/BarcodeSummaryStats!X$6</f>
        <v>9.5534743707667864E-3</v>
      </c>
      <c r="Z107">
        <f>BRT_PGx_GNXS_pilot_manuallibrar!Z107/BarcodeSummaryStats!Y$6</f>
        <v>5.5498984702050244E-3</v>
      </c>
      <c r="AA107">
        <f>BRT_PGx_GNXS_pilot_manuallibrar!AA107/BarcodeSummaryStats!Z$6</f>
        <v>9.4972849272990604E-3</v>
      </c>
      <c r="AB107">
        <f>BRT_PGx_GNXS_pilot_manuallibrar!AB107/BarcodeSummaryStats!AA$6</f>
        <v>1.1408125595193774E-2</v>
      </c>
      <c r="AC107">
        <f>BRT_PGx_GNXS_pilot_manuallibrar!AC107/BarcodeSummaryStats!AB$6</f>
        <v>1.0958065917423206E-2</v>
      </c>
      <c r="AD107">
        <f>BRT_PGx_GNXS_pilot_manuallibrar!AD107/BarcodeSummaryStats!AC$6</f>
        <v>9.2569509966960867E-3</v>
      </c>
      <c r="AE107">
        <f>BRT_PGx_GNXS_pilot_manuallibrar!AE107/BarcodeSummaryStats!AD$6</f>
        <v>7.6709626666771032E-3</v>
      </c>
      <c r="AF107">
        <f>BRT_PGx_GNXS_pilot_manuallibrar!AF107/BarcodeSummaryStats!AE$6</f>
        <v>0</v>
      </c>
    </row>
    <row r="108" spans="1:32" x14ac:dyDescent="0.25">
      <c r="A108" t="s">
        <v>244</v>
      </c>
      <c r="B108" t="s">
        <v>245</v>
      </c>
      <c r="C108">
        <f>BRT_PGx_GNXS_pilot_manuallibrar!C108/BarcodeSummaryStats!B$6</f>
        <v>2.2193952512972329E-3</v>
      </c>
      <c r="D108">
        <f>BRT_PGx_GNXS_pilot_manuallibrar!D108/BarcodeSummaryStats!C$6</f>
        <v>6.4069716314635863E-3</v>
      </c>
      <c r="E108">
        <f>BRT_PGx_GNXS_pilot_manuallibrar!E108/BarcodeSummaryStats!D$6</f>
        <v>6.8726819013109541E-3</v>
      </c>
      <c r="F108">
        <f>BRT_PGx_GNXS_pilot_manuallibrar!F108/BarcodeSummaryStats!E$6</f>
        <v>5.3061971545579041E-3</v>
      </c>
      <c r="G108">
        <f>BRT_PGx_GNXS_pilot_manuallibrar!G108/BarcodeSummaryStats!F$6</f>
        <v>3.8854944047377478E-3</v>
      </c>
      <c r="H108">
        <f>BRT_PGx_GNXS_pilot_manuallibrar!H108/BarcodeSummaryStats!G$6</f>
        <v>6.588982312747939E-4</v>
      </c>
      <c r="I108">
        <f>BRT_PGx_GNXS_pilot_manuallibrar!I108/BarcodeSummaryStats!H$6</f>
        <v>7.9165155931607631E-6</v>
      </c>
      <c r="J108">
        <f>BRT_PGx_GNXS_pilot_manuallibrar!J108/BarcodeSummaryStats!I$6</f>
        <v>2.5312826306509869E-3</v>
      </c>
      <c r="K108">
        <f>BRT_PGx_GNXS_pilot_manuallibrar!K108/BarcodeSummaryStats!J$6</f>
        <v>7.4580632863133819E-3</v>
      </c>
      <c r="L108">
        <f>BRT_PGx_GNXS_pilot_manuallibrar!L108/BarcodeSummaryStats!K$6</f>
        <v>8.4504701576467774E-3</v>
      </c>
      <c r="M108">
        <f>BRT_PGx_GNXS_pilot_manuallibrar!M108/BarcodeSummaryStats!L$6</f>
        <v>5.7533450700792913E-3</v>
      </c>
      <c r="N108">
        <f>BRT_PGx_GNXS_pilot_manuallibrar!N108/BarcodeSummaryStats!M$6</f>
        <v>4.1736790583061277E-3</v>
      </c>
      <c r="O108">
        <f>BRT_PGx_GNXS_pilot_manuallibrar!O108/BarcodeSummaryStats!N$6</f>
        <v>6.6264579741445425E-4</v>
      </c>
      <c r="P108">
        <f>BRT_PGx_GNXS_pilot_manuallibrar!P108/BarcodeSummaryStats!O$6</f>
        <v>0</v>
      </c>
      <c r="Q108">
        <f>BRT_PGx_GNXS_pilot_manuallibrar!Q108/BarcodeSummaryStats!P$6</f>
        <v>5.5615146789735085E-3</v>
      </c>
      <c r="R108">
        <f>BRT_PGx_GNXS_pilot_manuallibrar!R108/BarcodeSummaryStats!Q$6</f>
        <v>5.0974273252911697E-3</v>
      </c>
      <c r="S108">
        <f>BRT_PGx_GNXS_pilot_manuallibrar!S108/BarcodeSummaryStats!R$6</f>
        <v>5.3011674801919841E-3</v>
      </c>
      <c r="T108">
        <f>BRT_PGx_GNXS_pilot_manuallibrar!T108/BarcodeSummaryStats!S$6</f>
        <v>5.6870828316678964E-3</v>
      </c>
      <c r="U108">
        <f>BRT_PGx_GNXS_pilot_manuallibrar!U108/BarcodeSummaryStats!T$6</f>
        <v>6.1401103086814761E-3</v>
      </c>
      <c r="V108">
        <f>BRT_PGx_GNXS_pilot_manuallibrar!V108/BarcodeSummaryStats!U$6</f>
        <v>6.9442202131094607E-3</v>
      </c>
      <c r="W108">
        <f>BRT_PGx_GNXS_pilot_manuallibrar!W108/BarcodeSummaryStats!V$6</f>
        <v>6.1122426537383936E-3</v>
      </c>
      <c r="X108">
        <f>BRT_PGx_GNXS_pilot_manuallibrar!X108/BarcodeSummaryStats!W$6</f>
        <v>4.5206740109680161E-3</v>
      </c>
      <c r="Y108">
        <f>BRT_PGx_GNXS_pilot_manuallibrar!Y108/BarcodeSummaryStats!X$6</f>
        <v>5.1520726117264288E-3</v>
      </c>
      <c r="Z108">
        <f>BRT_PGx_GNXS_pilot_manuallibrar!Z108/BarcodeSummaryStats!Y$6</f>
        <v>5.2164281758579414E-3</v>
      </c>
      <c r="AA108">
        <f>BRT_PGx_GNXS_pilot_manuallibrar!AA108/BarcodeSummaryStats!Z$6</f>
        <v>5.5154700073072865E-3</v>
      </c>
      <c r="AB108">
        <f>BRT_PGx_GNXS_pilot_manuallibrar!AB108/BarcodeSummaryStats!AA$6</f>
        <v>5.8431862804651036E-3</v>
      </c>
      <c r="AC108">
        <f>BRT_PGx_GNXS_pilot_manuallibrar!AC108/BarcodeSummaryStats!AB$6</f>
        <v>6.5430623424873099E-3</v>
      </c>
      <c r="AD108">
        <f>BRT_PGx_GNXS_pilot_manuallibrar!AD108/BarcodeSummaryStats!AC$6</f>
        <v>4.9890027359047262E-3</v>
      </c>
      <c r="AE108">
        <f>BRT_PGx_GNXS_pilot_manuallibrar!AE108/BarcodeSummaryStats!AD$6</f>
        <v>4.1211855551076476E-3</v>
      </c>
      <c r="AF108">
        <f>BRT_PGx_GNXS_pilot_manuallibrar!AF108/BarcodeSummaryStats!AE$6</f>
        <v>0</v>
      </c>
    </row>
    <row r="109" spans="1:32" x14ac:dyDescent="0.25">
      <c r="A109" t="s">
        <v>236</v>
      </c>
      <c r="B109" t="s">
        <v>246</v>
      </c>
      <c r="C109">
        <f>BRT_PGx_GNXS_pilot_manuallibrar!C109/BarcodeSummaryStats!B$6</f>
        <v>6.7074650892412256E-3</v>
      </c>
      <c r="D109">
        <f>BRT_PGx_GNXS_pilot_manuallibrar!D109/BarcodeSummaryStats!C$6</f>
        <v>1.3741268104323218E-2</v>
      </c>
      <c r="E109">
        <f>BRT_PGx_GNXS_pilot_manuallibrar!E109/BarcodeSummaryStats!D$6</f>
        <v>1.3196711504606287E-2</v>
      </c>
      <c r="F109">
        <f>BRT_PGx_GNXS_pilot_manuallibrar!F109/BarcodeSummaryStats!E$6</f>
        <v>1.0231629314655693E-2</v>
      </c>
      <c r="G109">
        <f>BRT_PGx_GNXS_pilot_manuallibrar!G109/BarcodeSummaryStats!F$6</f>
        <v>7.0588986840424174E-3</v>
      </c>
      <c r="H109">
        <f>BRT_PGx_GNXS_pilot_manuallibrar!H109/BarcodeSummaryStats!G$6</f>
        <v>1.772209035842549E-3</v>
      </c>
      <c r="I109">
        <f>BRT_PGx_GNXS_pilot_manuallibrar!I109/BarcodeSummaryStats!H$6</f>
        <v>1.2967252541597331E-3</v>
      </c>
      <c r="J109">
        <f>BRT_PGx_GNXS_pilot_manuallibrar!J109/BarcodeSummaryStats!I$6</f>
        <v>7.123110631814992E-3</v>
      </c>
      <c r="K109">
        <f>BRT_PGx_GNXS_pilot_manuallibrar!K109/BarcodeSummaryStats!J$6</f>
        <v>1.4831935442877113E-2</v>
      </c>
      <c r="L109">
        <f>BRT_PGx_GNXS_pilot_manuallibrar!L109/BarcodeSummaryStats!K$6</f>
        <v>1.474629265332782E-2</v>
      </c>
      <c r="M109">
        <f>BRT_PGx_GNXS_pilot_manuallibrar!M109/BarcodeSummaryStats!L$6</f>
        <v>1.0839918193710898E-2</v>
      </c>
      <c r="N109">
        <f>BRT_PGx_GNXS_pilot_manuallibrar!N109/BarcodeSummaryStats!M$6</f>
        <v>7.5733829706178778E-3</v>
      </c>
      <c r="O109">
        <f>BRT_PGx_GNXS_pilot_manuallibrar!O109/BarcodeSummaryStats!N$6</f>
        <v>1.6760439227813126E-3</v>
      </c>
      <c r="P109">
        <f>BRT_PGx_GNXS_pilot_manuallibrar!P109/BarcodeSummaryStats!O$6</f>
        <v>1.286624066551007E-3</v>
      </c>
      <c r="Q109">
        <f>BRT_PGx_GNXS_pilot_manuallibrar!Q109/BarcodeSummaryStats!P$6</f>
        <v>1.0579196750224593E-2</v>
      </c>
      <c r="R109">
        <f>BRT_PGx_GNXS_pilot_manuallibrar!R109/BarcodeSummaryStats!Q$6</f>
        <v>1.0311807376008716E-2</v>
      </c>
      <c r="S109">
        <f>BRT_PGx_GNXS_pilot_manuallibrar!S109/BarcodeSummaryStats!R$6</f>
        <v>9.115969155360908E-3</v>
      </c>
      <c r="T109">
        <f>BRT_PGx_GNXS_pilot_manuallibrar!T109/BarcodeSummaryStats!S$6</f>
        <v>8.9051394583677789E-3</v>
      </c>
      <c r="U109">
        <f>BRT_PGx_GNXS_pilot_manuallibrar!U109/BarcodeSummaryStats!T$6</f>
        <v>1.0709007526586829E-2</v>
      </c>
      <c r="V109">
        <f>BRT_PGx_GNXS_pilot_manuallibrar!V109/BarcodeSummaryStats!U$6</f>
        <v>1.1795689376816274E-2</v>
      </c>
      <c r="W109">
        <f>BRT_PGx_GNXS_pilot_manuallibrar!W109/BarcodeSummaryStats!V$6</f>
        <v>9.8874513516356375E-3</v>
      </c>
      <c r="X109">
        <f>BRT_PGx_GNXS_pilot_manuallibrar!X109/BarcodeSummaryStats!W$6</f>
        <v>7.0931527933998156E-3</v>
      </c>
      <c r="Y109">
        <f>BRT_PGx_GNXS_pilot_manuallibrar!Y109/BarcodeSummaryStats!X$6</f>
        <v>1.0669028270834442E-2</v>
      </c>
      <c r="Z109">
        <f>BRT_PGx_GNXS_pilot_manuallibrar!Z109/BarcodeSummaryStats!Y$6</f>
        <v>9.1525686144904757E-3</v>
      </c>
      <c r="AA109">
        <f>BRT_PGx_GNXS_pilot_manuallibrar!AA109/BarcodeSummaryStats!Z$6</f>
        <v>9.4338384258266638E-3</v>
      </c>
      <c r="AB109">
        <f>BRT_PGx_GNXS_pilot_manuallibrar!AB109/BarcodeSummaryStats!AA$6</f>
        <v>1.1043661259792529E-2</v>
      </c>
      <c r="AC109">
        <f>BRT_PGx_GNXS_pilot_manuallibrar!AC109/BarcodeSummaryStats!AB$6</f>
        <v>1.1505715671741442E-2</v>
      </c>
      <c r="AD109">
        <f>BRT_PGx_GNXS_pilot_manuallibrar!AD109/BarcodeSummaryStats!AC$6</f>
        <v>9.5472661464135033E-3</v>
      </c>
      <c r="AE109">
        <f>BRT_PGx_GNXS_pilot_manuallibrar!AE109/BarcodeSummaryStats!AD$6</f>
        <v>7.8040303864051752E-3</v>
      </c>
      <c r="AF109">
        <f>BRT_PGx_GNXS_pilot_manuallibrar!AF109/BarcodeSummaryStats!AE$6</f>
        <v>0</v>
      </c>
    </row>
    <row r="110" spans="1:32" x14ac:dyDescent="0.25">
      <c r="A110" t="s">
        <v>236</v>
      </c>
      <c r="B110" t="s">
        <v>247</v>
      </c>
      <c r="C110">
        <f>BRT_PGx_GNXS_pilot_manuallibrar!C110/BarcodeSummaryStats!B$6</f>
        <v>4.4716433928274841E-3</v>
      </c>
      <c r="D110">
        <f>BRT_PGx_GNXS_pilot_manuallibrar!D110/BarcodeSummaryStats!C$6</f>
        <v>1.2195726701996475E-2</v>
      </c>
      <c r="E110">
        <f>BRT_PGx_GNXS_pilot_manuallibrar!E110/BarcodeSummaryStats!D$6</f>
        <v>1.2072059753533764E-2</v>
      </c>
      <c r="F110">
        <f>BRT_PGx_GNXS_pilot_manuallibrar!F110/BarcodeSummaryStats!E$6</f>
        <v>8.460173288927092E-3</v>
      </c>
      <c r="G110">
        <f>BRT_PGx_GNXS_pilot_manuallibrar!G110/BarcodeSummaryStats!F$6</f>
        <v>6.0104915864390984E-3</v>
      </c>
      <c r="H110">
        <f>BRT_PGx_GNXS_pilot_manuallibrar!H110/BarcodeSummaryStats!G$6</f>
        <v>9.4820756960464596E-4</v>
      </c>
      <c r="I110">
        <f>BRT_PGx_GNXS_pilot_manuallibrar!I110/BarcodeSummaryStats!H$6</f>
        <v>4.4332487321700275E-5</v>
      </c>
      <c r="J110">
        <f>BRT_PGx_GNXS_pilot_manuallibrar!J110/BarcodeSummaryStats!I$6</f>
        <v>4.6902548828292165E-3</v>
      </c>
      <c r="K110">
        <f>BRT_PGx_GNXS_pilot_manuallibrar!K110/BarcodeSummaryStats!J$6</f>
        <v>1.2808171305121362E-2</v>
      </c>
      <c r="L110">
        <f>BRT_PGx_GNXS_pilot_manuallibrar!L110/BarcodeSummaryStats!K$6</f>
        <v>1.4058351337041003E-2</v>
      </c>
      <c r="M110">
        <f>BRT_PGx_GNXS_pilot_manuallibrar!M110/BarcodeSummaryStats!L$6</f>
        <v>8.952680637683532E-3</v>
      </c>
      <c r="N110">
        <f>BRT_PGx_GNXS_pilot_manuallibrar!N110/BarcodeSummaryStats!M$6</f>
        <v>6.4184480954424675E-3</v>
      </c>
      <c r="O110">
        <f>BRT_PGx_GNXS_pilot_manuallibrar!O110/BarcodeSummaryStats!N$6</f>
        <v>9.9090089150402193E-4</v>
      </c>
      <c r="P110">
        <f>BRT_PGx_GNXS_pilot_manuallibrar!P110/BarcodeSummaryStats!O$6</f>
        <v>4.525813299425653E-5</v>
      </c>
      <c r="Q110">
        <f>BRT_PGx_GNXS_pilot_manuallibrar!Q110/BarcodeSummaryStats!P$6</f>
        <v>8.8305195253933766E-3</v>
      </c>
      <c r="R110">
        <f>BRT_PGx_GNXS_pilot_manuallibrar!R110/BarcodeSummaryStats!Q$6</f>
        <v>1.0742535706237575E-2</v>
      </c>
      <c r="S110">
        <f>BRT_PGx_GNXS_pilot_manuallibrar!S110/BarcodeSummaryStats!R$6</f>
        <v>8.6184749764505828E-3</v>
      </c>
      <c r="T110">
        <f>BRT_PGx_GNXS_pilot_manuallibrar!T110/BarcodeSummaryStats!S$6</f>
        <v>8.7793763258300836E-3</v>
      </c>
      <c r="U110">
        <f>BRT_PGx_GNXS_pilot_manuallibrar!U110/BarcodeSummaryStats!T$6</f>
        <v>9.6501051284395289E-3</v>
      </c>
      <c r="V110">
        <f>BRT_PGx_GNXS_pilot_manuallibrar!V110/BarcodeSummaryStats!U$6</f>
        <v>1.0187278010978367E-2</v>
      </c>
      <c r="W110">
        <f>BRT_PGx_GNXS_pilot_manuallibrar!W110/BarcodeSummaryStats!V$6</f>
        <v>9.1071650554137139E-3</v>
      </c>
      <c r="X110">
        <f>BRT_PGx_GNXS_pilot_manuallibrar!X110/BarcodeSummaryStats!W$6</f>
        <v>7.0258808587127918E-3</v>
      </c>
      <c r="Y110">
        <f>BRT_PGx_GNXS_pilot_manuallibrar!Y110/BarcodeSummaryStats!X$6</f>
        <v>8.8199074109267268E-3</v>
      </c>
      <c r="Z110">
        <f>BRT_PGx_GNXS_pilot_manuallibrar!Z110/BarcodeSummaryStats!Y$6</f>
        <v>8.6017471461493113E-3</v>
      </c>
      <c r="AA110">
        <f>BRT_PGx_GNXS_pilot_manuallibrar!AA110/BarcodeSummaryStats!Z$6</f>
        <v>8.5105824388835172E-3</v>
      </c>
      <c r="AB110">
        <f>BRT_PGx_GNXS_pilot_manuallibrar!AB110/BarcodeSummaryStats!AA$6</f>
        <v>9.123365299076298E-3</v>
      </c>
      <c r="AC110">
        <f>BRT_PGx_GNXS_pilot_manuallibrar!AC110/BarcodeSummaryStats!AB$6</f>
        <v>9.4604804781455634E-3</v>
      </c>
      <c r="AD110">
        <f>BRT_PGx_GNXS_pilot_manuallibrar!AD110/BarcodeSummaryStats!AC$6</f>
        <v>8.3307825571084619E-3</v>
      </c>
      <c r="AE110">
        <f>BRT_PGx_GNXS_pilot_manuallibrar!AE110/BarcodeSummaryStats!AD$6</f>
        <v>6.7629711673561398E-3</v>
      </c>
      <c r="AF110">
        <f>BRT_PGx_GNXS_pilot_manuallibrar!AF110/BarcodeSummaryStats!AE$6</f>
        <v>0</v>
      </c>
    </row>
    <row r="111" spans="1:32" x14ac:dyDescent="0.25">
      <c r="A111" t="s">
        <v>248</v>
      </c>
      <c r="B111" t="s">
        <v>249</v>
      </c>
      <c r="C111">
        <f>BRT_PGx_GNXS_pilot_manuallibrar!C111/BarcodeSummaryStats!B$6</f>
        <v>8.0599090705004775E-3</v>
      </c>
      <c r="D111">
        <f>BRT_PGx_GNXS_pilot_manuallibrar!D111/BarcodeSummaryStats!C$6</f>
        <v>1.110475630035407E-2</v>
      </c>
      <c r="E111">
        <f>BRT_PGx_GNXS_pilot_manuallibrar!E111/BarcodeSummaryStats!D$6</f>
        <v>1.1019194284444596E-2</v>
      </c>
      <c r="F111">
        <f>BRT_PGx_GNXS_pilot_manuallibrar!F111/BarcodeSummaryStats!E$6</f>
        <v>1.1550416226798666E-2</v>
      </c>
      <c r="G111">
        <f>BRT_PGx_GNXS_pilot_manuallibrar!G111/BarcodeSummaryStats!F$6</f>
        <v>7.3858213273810865E-3</v>
      </c>
      <c r="H111">
        <f>BRT_PGx_GNXS_pilot_manuallibrar!H111/BarcodeSummaryStats!G$6</f>
        <v>4.4062872523640811E-3</v>
      </c>
      <c r="I111">
        <f>BRT_PGx_GNXS_pilot_manuallibrar!I111/BarcodeSummaryStats!H$6</f>
        <v>6.0624676412425133E-3</v>
      </c>
      <c r="J111">
        <f>BRT_PGx_GNXS_pilot_manuallibrar!J111/BarcodeSummaryStats!I$6</f>
        <v>8.9696845204471146E-3</v>
      </c>
      <c r="K111">
        <f>BRT_PGx_GNXS_pilot_manuallibrar!K111/BarcodeSummaryStats!J$6</f>
        <v>1.3005146778497904E-2</v>
      </c>
      <c r="L111">
        <f>BRT_PGx_GNXS_pilot_manuallibrar!L111/BarcodeSummaryStats!K$6</f>
        <v>1.3550125027536978E-2</v>
      </c>
      <c r="M111">
        <f>BRT_PGx_GNXS_pilot_manuallibrar!M111/BarcodeSummaryStats!L$6</f>
        <v>1.3004002581304261E-2</v>
      </c>
      <c r="N111">
        <f>BRT_PGx_GNXS_pilot_manuallibrar!N111/BarcodeSummaryStats!M$6</f>
        <v>7.3443249056039661E-3</v>
      </c>
      <c r="O111">
        <f>BRT_PGx_GNXS_pilot_manuallibrar!O111/BarcodeSummaryStats!N$6</f>
        <v>4.4667235233122474E-3</v>
      </c>
      <c r="P111">
        <f>BRT_PGx_GNXS_pilot_manuallibrar!P111/BarcodeSummaryStats!O$6</f>
        <v>6.4417409295158459E-3</v>
      </c>
      <c r="Q111">
        <f>BRT_PGx_GNXS_pilot_manuallibrar!Q111/BarcodeSummaryStats!P$6</f>
        <v>1.2006381770490621E-2</v>
      </c>
      <c r="R111">
        <f>BRT_PGx_GNXS_pilot_manuallibrar!R111/BarcodeSummaryStats!Q$6</f>
        <v>1.3615008742929351E-2</v>
      </c>
      <c r="S111">
        <f>BRT_PGx_GNXS_pilot_manuallibrar!S111/BarcodeSummaryStats!R$6</f>
        <v>7.9537901308572804E-3</v>
      </c>
      <c r="T111">
        <f>BRT_PGx_GNXS_pilot_manuallibrar!T111/BarcodeSummaryStats!S$6</f>
        <v>7.6734005426309275E-3</v>
      </c>
      <c r="U111">
        <f>BRT_PGx_GNXS_pilot_manuallibrar!U111/BarcodeSummaryStats!T$6</f>
        <v>1.7317625011427005E-2</v>
      </c>
      <c r="V111">
        <f>BRT_PGx_GNXS_pilot_manuallibrar!V111/BarcodeSummaryStats!U$6</f>
        <v>1.8007345818534064E-2</v>
      </c>
      <c r="W111">
        <f>BRT_PGx_GNXS_pilot_manuallibrar!W111/BarcodeSummaryStats!V$6</f>
        <v>1.1448023944079483E-2</v>
      </c>
      <c r="X111">
        <f>BRT_PGx_GNXS_pilot_manuallibrar!X111/BarcodeSummaryStats!W$6</f>
        <v>8.7830237927378606E-3</v>
      </c>
      <c r="Y111">
        <f>BRT_PGx_GNXS_pilot_manuallibrar!Y111/BarcodeSummaryStats!X$6</f>
        <v>1.2149465218283681E-2</v>
      </c>
      <c r="Z111">
        <f>BRT_PGx_GNXS_pilot_manuallibrar!Z111/BarcodeSummaryStats!Y$6</f>
        <v>8.2265930650088429E-3</v>
      </c>
      <c r="AA111">
        <f>BRT_PGx_GNXS_pilot_manuallibrar!AA111/BarcodeSummaryStats!Z$6</f>
        <v>7.4648090697867764E-3</v>
      </c>
      <c r="AB111">
        <f>BRT_PGx_GNXS_pilot_manuallibrar!AB111/BarcodeSummaryStats!AA$6</f>
        <v>1.7417868157965897E-2</v>
      </c>
      <c r="AC111">
        <f>BRT_PGx_GNXS_pilot_manuallibrar!AC111/BarcodeSummaryStats!AB$6</f>
        <v>1.7742837873699121E-2</v>
      </c>
      <c r="AD111">
        <f>BRT_PGx_GNXS_pilot_manuallibrar!AD111/BarcodeSummaryStats!AC$6</f>
        <v>1.0424522794472651E-2</v>
      </c>
      <c r="AE111">
        <f>BRT_PGx_GNXS_pilot_manuallibrar!AE111/BarcodeSummaryStats!AD$6</f>
        <v>8.8137795537534883E-3</v>
      </c>
      <c r="AF111">
        <f>BRT_PGx_GNXS_pilot_manuallibrar!AF111/BarcodeSummaryStats!AE$6</f>
        <v>0</v>
      </c>
    </row>
    <row r="112" spans="1:32" x14ac:dyDescent="0.25">
      <c r="A112" t="s">
        <v>250</v>
      </c>
      <c r="B112" t="s">
        <v>251</v>
      </c>
      <c r="C112">
        <f>BRT_PGx_GNXS_pilot_manuallibrar!C112/BarcodeSummaryStats!B$6</f>
        <v>4.9480103012062484E-3</v>
      </c>
      <c r="D112">
        <f>BRT_PGx_GNXS_pilot_manuallibrar!D112/BarcodeSummaryStats!C$6</f>
        <v>1.3237107539927864E-2</v>
      </c>
      <c r="E112">
        <f>BRT_PGx_GNXS_pilot_manuallibrar!E112/BarcodeSummaryStats!D$6</f>
        <v>1.2848035277830003E-2</v>
      </c>
      <c r="F112">
        <f>BRT_PGx_GNXS_pilot_manuallibrar!F112/BarcodeSummaryStats!E$6</f>
        <v>8.8442066524383675E-3</v>
      </c>
      <c r="G112">
        <f>BRT_PGx_GNXS_pilot_manuallibrar!G112/BarcodeSummaryStats!F$6</f>
        <v>6.6699734704153794E-3</v>
      </c>
      <c r="H112">
        <f>BRT_PGx_GNXS_pilot_manuallibrar!H112/BarcodeSummaryStats!G$6</f>
        <v>9.2245752378471147E-4</v>
      </c>
      <c r="I112">
        <f>BRT_PGx_GNXS_pilot_manuallibrar!I112/BarcodeSummaryStats!H$6</f>
        <v>2.8499456135378749E-5</v>
      </c>
      <c r="J112">
        <f>BRT_PGx_GNXS_pilot_manuallibrar!J112/BarcodeSummaryStats!I$6</f>
        <v>5.8842157517246104E-3</v>
      </c>
      <c r="K112">
        <f>BRT_PGx_GNXS_pilot_manuallibrar!K112/BarcodeSummaryStats!J$6</f>
        <v>1.6015376795018427E-2</v>
      </c>
      <c r="L112">
        <f>BRT_PGx_GNXS_pilot_manuallibrar!L112/BarcodeSummaryStats!K$6</f>
        <v>1.5743421078058151E-2</v>
      </c>
      <c r="M112">
        <f>BRT_PGx_GNXS_pilot_manuallibrar!M112/BarcodeSummaryStats!L$6</f>
        <v>9.8163647671464689E-3</v>
      </c>
      <c r="N112">
        <f>BRT_PGx_GNXS_pilot_manuallibrar!N112/BarcodeSummaryStats!M$6</f>
        <v>6.8283414749410474E-3</v>
      </c>
      <c r="O112">
        <f>BRT_PGx_GNXS_pilot_manuallibrar!O112/BarcodeSummaryStats!N$6</f>
        <v>9.9703650073934081E-4</v>
      </c>
      <c r="P112">
        <f>BRT_PGx_GNXS_pilot_manuallibrar!P112/BarcodeSummaryStats!O$6</f>
        <v>1.7241193521621535E-5</v>
      </c>
      <c r="Q112">
        <f>BRT_PGx_GNXS_pilot_manuallibrar!Q112/BarcodeSummaryStats!P$6</f>
        <v>9.8580927399849177E-3</v>
      </c>
      <c r="R112">
        <f>BRT_PGx_GNXS_pilot_manuallibrar!R112/BarcodeSummaryStats!Q$6</f>
        <v>7.9584903399901302E-3</v>
      </c>
      <c r="S112">
        <f>BRT_PGx_GNXS_pilot_manuallibrar!S112/BarcodeSummaryStats!R$6</f>
        <v>8.8142103911038258E-3</v>
      </c>
      <c r="T112">
        <f>BRT_PGx_GNXS_pilot_manuallibrar!T112/BarcodeSummaryStats!S$6</f>
        <v>8.328108614959525E-3</v>
      </c>
      <c r="U112">
        <f>BRT_PGx_GNXS_pilot_manuallibrar!U112/BarcodeSummaryStats!T$6</f>
        <v>9.4863180668555928E-3</v>
      </c>
      <c r="V112">
        <f>BRT_PGx_GNXS_pilot_manuallibrar!V112/BarcodeSummaryStats!U$6</f>
        <v>9.7069744914433324E-3</v>
      </c>
      <c r="W112">
        <f>BRT_PGx_GNXS_pilot_manuallibrar!W112/BarcodeSummaryStats!V$6</f>
        <v>9.0842154584660113E-3</v>
      </c>
      <c r="X112">
        <f>BRT_PGx_GNXS_pilot_manuallibrar!X112/BarcodeSummaryStats!W$6</f>
        <v>6.9074822536636295E-3</v>
      </c>
      <c r="Y112">
        <f>BRT_PGx_GNXS_pilot_manuallibrar!Y112/BarcodeSummaryStats!X$6</f>
        <v>9.3558293867684293E-3</v>
      </c>
      <c r="Z112">
        <f>BRT_PGx_GNXS_pilot_manuallibrar!Z112/BarcodeSummaryStats!Y$6</f>
        <v>8.6612954129970041E-3</v>
      </c>
      <c r="AA112">
        <f>BRT_PGx_GNXS_pilot_manuallibrar!AA112/BarcodeSummaryStats!Z$6</f>
        <v>8.059893497389942E-3</v>
      </c>
      <c r="AB112">
        <f>BRT_PGx_GNXS_pilot_manuallibrar!AB112/BarcodeSummaryStats!AA$6</f>
        <v>9.6661428308297635E-3</v>
      </c>
      <c r="AC112">
        <f>BRT_PGx_GNXS_pilot_manuallibrar!AC112/BarcodeSummaryStats!AB$6</f>
        <v>9.367515242073023E-3</v>
      </c>
      <c r="AD112">
        <f>BRT_PGx_GNXS_pilot_manuallibrar!AD112/BarcodeSummaryStats!AC$6</f>
        <v>8.2408479726851312E-3</v>
      </c>
      <c r="AE112">
        <f>BRT_PGx_GNXS_pilot_manuallibrar!AE112/BarcodeSummaryStats!AD$6</f>
        <v>7.1034679796015011E-3</v>
      </c>
      <c r="AF112">
        <f>BRT_PGx_GNXS_pilot_manuallibrar!AF112/BarcodeSummaryStats!AE$6</f>
        <v>0</v>
      </c>
    </row>
    <row r="113" spans="1:32" x14ac:dyDescent="0.25">
      <c r="A113" t="s">
        <v>252</v>
      </c>
      <c r="B113" t="s">
        <v>253</v>
      </c>
      <c r="C113">
        <f>BRT_PGx_GNXS_pilot_manuallibrar!C113/BarcodeSummaryStats!B$6</f>
        <v>4.4953704802179976E-3</v>
      </c>
      <c r="D113">
        <f>BRT_PGx_GNXS_pilot_manuallibrar!D113/BarcodeSummaryStats!C$6</f>
        <v>1.2293252843961478E-2</v>
      </c>
      <c r="E113">
        <f>BRT_PGx_GNXS_pilot_manuallibrar!E113/BarcodeSummaryStats!D$6</f>
        <v>1.2280581810723503E-2</v>
      </c>
      <c r="F113">
        <f>BRT_PGx_GNXS_pilot_manuallibrar!F113/BarcodeSummaryStats!E$6</f>
        <v>8.6726172772524784E-3</v>
      </c>
      <c r="G113">
        <f>BRT_PGx_GNXS_pilot_manuallibrar!G113/BarcodeSummaryStats!F$6</f>
        <v>6.113829203586379E-3</v>
      </c>
      <c r="H113">
        <f>BRT_PGx_GNXS_pilot_manuallibrar!H113/BarcodeSummaryStats!G$6</f>
        <v>9.2851635809528422E-4</v>
      </c>
      <c r="I113">
        <f>BRT_PGx_GNXS_pilot_manuallibrar!I113/BarcodeSummaryStats!H$6</f>
        <v>3.1666062372643056E-6</v>
      </c>
      <c r="J113">
        <f>BRT_PGx_GNXS_pilot_manuallibrar!J113/BarcodeSummaryStats!I$6</f>
        <v>4.41851110084048E-3</v>
      </c>
      <c r="K113">
        <f>BRT_PGx_GNXS_pilot_manuallibrar!K113/BarcodeSummaryStats!J$6</f>
        <v>1.2449167619773795E-2</v>
      </c>
      <c r="L113">
        <f>BRT_PGx_GNXS_pilot_manuallibrar!L113/BarcodeSummaryStats!K$6</f>
        <v>1.4288309248945865E-2</v>
      </c>
      <c r="M113">
        <f>BRT_PGx_GNXS_pilot_manuallibrar!M113/BarcodeSummaryStats!L$6</f>
        <v>8.2508154308964972E-3</v>
      </c>
      <c r="N113">
        <f>BRT_PGx_GNXS_pilot_manuallibrar!N113/BarcodeSummaryStats!M$6</f>
        <v>6.0085547159438877E-3</v>
      </c>
      <c r="O113">
        <f>BRT_PGx_GNXS_pilot_manuallibrar!O113/BarcodeSummaryStats!N$6</f>
        <v>9.5204203301366814E-4</v>
      </c>
      <c r="P113">
        <f>BRT_PGx_GNXS_pilot_manuallibrar!P113/BarcodeSummaryStats!O$6</f>
        <v>0</v>
      </c>
      <c r="Q113">
        <f>BRT_PGx_GNXS_pilot_manuallibrar!Q113/BarcodeSummaryStats!P$6</f>
        <v>7.6497117086259062E-3</v>
      </c>
      <c r="R113">
        <f>BRT_PGx_GNXS_pilot_manuallibrar!R113/BarcodeSummaryStats!Q$6</f>
        <v>1.0805290827198069E-2</v>
      </c>
      <c r="S113">
        <f>BRT_PGx_GNXS_pilot_manuallibrar!S113/BarcodeSummaryStats!R$6</f>
        <v>7.7193154153872507E-3</v>
      </c>
      <c r="T113">
        <f>BRT_PGx_GNXS_pilot_manuallibrar!T113/BarcodeSummaryStats!S$6</f>
        <v>8.5740865065406079E-3</v>
      </c>
      <c r="U113">
        <f>BRT_PGx_GNXS_pilot_manuallibrar!U113/BarcodeSummaryStats!T$6</f>
        <v>8.7626077947405307E-3</v>
      </c>
      <c r="V113">
        <f>BRT_PGx_GNXS_pilot_manuallibrar!V113/BarcodeSummaryStats!U$6</f>
        <v>1.0157006780755569E-2</v>
      </c>
      <c r="W113">
        <f>BRT_PGx_GNXS_pilot_manuallibrar!W113/BarcodeSummaryStats!V$6</f>
        <v>9.8778890195740932E-3</v>
      </c>
      <c r="X113">
        <f>BRT_PGx_GNXS_pilot_manuallibrar!X113/BarcodeSummaryStats!W$6</f>
        <v>6.980135943125616E-3</v>
      </c>
      <c r="Y113">
        <f>BRT_PGx_GNXS_pilot_manuallibrar!Y113/BarcodeSummaryStats!X$6</f>
        <v>8.7286866490813315E-3</v>
      </c>
      <c r="Z113">
        <f>BRT_PGx_GNXS_pilot_manuallibrar!Z113/BarcodeSummaryStats!Y$6</f>
        <v>8.2861413318565356E-3</v>
      </c>
      <c r="AA113">
        <f>BRT_PGx_GNXS_pilot_manuallibrar!AA113/BarcodeSummaryStats!Z$6</f>
        <v>8.5521508363999143E-3</v>
      </c>
      <c r="AB113">
        <f>BRT_PGx_GNXS_pilot_manuallibrar!AB113/BarcodeSummaryStats!AA$6</f>
        <v>8.6844405080554448E-3</v>
      </c>
      <c r="AC113">
        <f>BRT_PGx_GNXS_pilot_manuallibrar!AC113/BarcodeSummaryStats!AB$6</f>
        <v>9.6497915043296453E-3</v>
      </c>
      <c r="AD113">
        <f>BRT_PGx_GNXS_pilot_manuallibrar!AD113/BarcodeSummaryStats!AC$6</f>
        <v>8.3718053500033141E-3</v>
      </c>
      <c r="AE113">
        <f>BRT_PGx_GNXS_pilot_manuallibrar!AE113/BarcodeSummaryStats!AD$6</f>
        <v>7.0643304149755979E-3</v>
      </c>
      <c r="AF113">
        <f>BRT_PGx_GNXS_pilot_manuallibrar!AF113/BarcodeSummaryStats!AE$6</f>
        <v>0</v>
      </c>
    </row>
    <row r="114" spans="1:32" x14ac:dyDescent="0.25">
      <c r="A114" t="s">
        <v>236</v>
      </c>
      <c r="B114" t="s">
        <v>254</v>
      </c>
      <c r="C114">
        <f>BRT_PGx_GNXS_pilot_manuallibrar!C114/BarcodeSummaryStats!B$6</f>
        <v>4.1905686652783276E-3</v>
      </c>
      <c r="D114">
        <f>BRT_PGx_GNXS_pilot_manuallibrar!D114/BarcodeSummaryStats!C$6</f>
        <v>1.1324603366139585E-2</v>
      </c>
      <c r="E114">
        <f>BRT_PGx_GNXS_pilot_manuallibrar!E114/BarcodeSummaryStats!D$6</f>
        <v>1.1506315483617345E-2</v>
      </c>
      <c r="F114">
        <f>BRT_PGx_GNXS_pilot_manuallibrar!F114/BarcodeSummaryStats!E$6</f>
        <v>8.49612534848985E-3</v>
      </c>
      <c r="G114">
        <f>BRT_PGx_GNXS_pilot_manuallibrar!G114/BarcodeSummaryStats!F$6</f>
        <v>5.8451513990034499E-3</v>
      </c>
      <c r="H114">
        <f>BRT_PGx_GNXS_pilot_manuallibrar!H114/BarcodeSummaryStats!G$6</f>
        <v>8.8004568361070177E-4</v>
      </c>
      <c r="I114">
        <f>BRT_PGx_GNXS_pilot_manuallibrar!I114/BarcodeSummaryStats!H$6</f>
        <v>0</v>
      </c>
      <c r="J114">
        <f>BRT_PGx_GNXS_pilot_manuallibrar!J114/BarcodeSummaryStats!I$6</f>
        <v>4.0568992964617676E-3</v>
      </c>
      <c r="K114">
        <f>BRT_PGx_GNXS_pilot_manuallibrar!K114/BarcodeSummaryStats!J$6</f>
        <v>1.1510357097471089E-2</v>
      </c>
      <c r="L114">
        <f>BRT_PGx_GNXS_pilot_manuallibrar!L114/BarcodeSummaryStats!K$6</f>
        <v>1.3467030992142782E-2</v>
      </c>
      <c r="M114">
        <f>BRT_PGx_GNXS_pilot_manuallibrar!M114/BarcodeSummaryStats!L$6</f>
        <v>8.1026438872414553E-3</v>
      </c>
      <c r="N114">
        <f>BRT_PGx_GNXS_pilot_manuallibrar!N114/BarcodeSummaryStats!M$6</f>
        <v>5.7963746136152116E-3</v>
      </c>
      <c r="O114">
        <f>BRT_PGx_GNXS_pilot_manuallibrar!O114/BarcodeSummaryStats!N$6</f>
        <v>8.906859406604779E-4</v>
      </c>
      <c r="P114">
        <f>BRT_PGx_GNXS_pilot_manuallibrar!P114/BarcodeSummaryStats!O$6</f>
        <v>0</v>
      </c>
      <c r="Q114">
        <f>BRT_PGx_GNXS_pilot_manuallibrar!Q114/BarcodeSummaryStats!P$6</f>
        <v>7.1449389014581321E-3</v>
      </c>
      <c r="R114">
        <f>BRT_PGx_GNXS_pilot_manuallibrar!R114/BarcodeSummaryStats!Q$6</f>
        <v>5.2571676331906129E-3</v>
      </c>
      <c r="S114">
        <f>BRT_PGx_GNXS_pilot_manuallibrar!S114/BarcodeSummaryStats!R$6</f>
        <v>7.2075488624917935E-3</v>
      </c>
      <c r="T114">
        <f>BRT_PGx_GNXS_pilot_manuallibrar!T114/BarcodeSummaryStats!S$6</f>
        <v>9.165913012600356E-3</v>
      </c>
      <c r="U114">
        <f>BRT_PGx_GNXS_pilot_manuallibrar!U114/BarcodeSummaryStats!T$6</f>
        <v>9.2749184873693515E-3</v>
      </c>
      <c r="V114">
        <f>BRT_PGx_GNXS_pilot_manuallibrar!V114/BarcodeSummaryStats!U$6</f>
        <v>1.0689780432676784E-2</v>
      </c>
      <c r="W114">
        <f>BRT_PGx_GNXS_pilot_manuallibrar!W114/BarcodeSummaryStats!V$6</f>
        <v>9.9830746722510688E-3</v>
      </c>
      <c r="X114">
        <f>BRT_PGx_GNXS_pilot_manuallibrar!X114/BarcodeSummaryStats!W$6</f>
        <v>7.0500987552001206E-3</v>
      </c>
      <c r="Y114">
        <f>BRT_PGx_GNXS_pilot_manuallibrar!Y114/BarcodeSummaryStats!X$6</f>
        <v>8.456924796083589E-3</v>
      </c>
      <c r="Z114">
        <f>BRT_PGx_GNXS_pilot_manuallibrar!Z114/BarcodeSummaryStats!Y$6</f>
        <v>7.6638619432981402E-3</v>
      </c>
      <c r="AA114">
        <f>BRT_PGx_GNXS_pilot_manuallibrar!AA114/BarcodeSummaryStats!Z$6</f>
        <v>8.7249878576523051E-3</v>
      </c>
      <c r="AB114">
        <f>BRT_PGx_GNXS_pilot_manuallibrar!AB114/BarcodeSummaryStats!AA$6</f>
        <v>8.8314019336204631E-3</v>
      </c>
      <c r="AC114">
        <f>BRT_PGx_GNXS_pilot_manuallibrar!AC114/BarcodeSummaryStats!AB$6</f>
        <v>9.438506876892053E-3</v>
      </c>
      <c r="AD114">
        <f>BRT_PGx_GNXS_pilot_manuallibrar!AD114/BarcodeSummaryStats!AC$6</f>
        <v>8.8057002748527131E-3</v>
      </c>
      <c r="AE114">
        <f>BRT_PGx_GNXS_pilot_manuallibrar!AE114/BarcodeSummaryStats!AD$6</f>
        <v>6.8451600530705379E-3</v>
      </c>
      <c r="AF114">
        <f>BRT_PGx_GNXS_pilot_manuallibrar!AF114/BarcodeSummaryStats!AE$6</f>
        <v>0.33333333333333331</v>
      </c>
    </row>
    <row r="115" spans="1:32" x14ac:dyDescent="0.25">
      <c r="A115" t="s">
        <v>236</v>
      </c>
      <c r="B115" t="s">
        <v>255</v>
      </c>
      <c r="C115">
        <f>BRT_PGx_GNXS_pilot_manuallibrar!C115/BarcodeSummaryStats!B$6</f>
        <v>3.2524361330688069E-3</v>
      </c>
      <c r="D115">
        <f>BRT_PGx_GNXS_pilot_manuallibrar!D115/BarcodeSummaryStats!C$6</f>
        <v>8.6715617076000961E-3</v>
      </c>
      <c r="E115">
        <f>BRT_PGx_GNXS_pilot_manuallibrar!E115/BarcodeSummaryStats!D$6</f>
        <v>8.7767275710598728E-3</v>
      </c>
      <c r="F115">
        <f>BRT_PGx_GNXS_pilot_manuallibrar!F115/BarcodeSummaryStats!E$6</f>
        <v>6.4419553998359275E-3</v>
      </c>
      <c r="G115">
        <f>BRT_PGx_GNXS_pilot_manuallibrar!G115/BarcodeSummaryStats!F$6</f>
        <v>4.7441360599433336E-3</v>
      </c>
      <c r="H115">
        <f>BRT_PGx_GNXS_pilot_manuallibrar!H115/BarcodeSummaryStats!G$6</f>
        <v>7.5281016308867258E-4</v>
      </c>
      <c r="I115">
        <f>BRT_PGx_GNXS_pilot_manuallibrar!I115/BarcodeSummaryStats!H$6</f>
        <v>1.5833031186321528E-6</v>
      </c>
      <c r="J115">
        <f>BRT_PGx_GNXS_pilot_manuallibrar!J115/BarcodeSummaryStats!I$6</f>
        <v>3.2502268097707935E-3</v>
      </c>
      <c r="K115">
        <f>BRT_PGx_GNXS_pilot_manuallibrar!K115/BarcodeSummaryStats!J$6</f>
        <v>9.3340958190367262E-3</v>
      </c>
      <c r="L115">
        <f>BRT_PGx_GNXS_pilot_manuallibrar!L115/BarcodeSummaryStats!K$6</f>
        <v>1.1505625272954245E-2</v>
      </c>
      <c r="M115">
        <f>BRT_PGx_GNXS_pilot_manuallibrar!M115/BarcodeSummaryStats!L$6</f>
        <v>6.8938760311082255E-3</v>
      </c>
      <c r="N115">
        <f>BRT_PGx_GNXS_pilot_manuallibrar!N115/BarcodeSummaryStats!M$6</f>
        <v>4.8367418780832418E-3</v>
      </c>
      <c r="O115">
        <f>BRT_PGx_GNXS_pilot_manuallibrar!O115/BarcodeSummaryStats!N$6</f>
        <v>7.2195668668920479E-4</v>
      </c>
      <c r="P115">
        <f>BRT_PGx_GNXS_pilot_manuallibrar!P115/BarcodeSummaryStats!O$6</f>
        <v>0</v>
      </c>
      <c r="Q115">
        <f>BRT_PGx_GNXS_pilot_manuallibrar!Q115/BarcodeSummaryStats!P$6</f>
        <v>6.0963334865679359E-3</v>
      </c>
      <c r="R115">
        <f>BRT_PGx_GNXS_pilot_manuallibrar!R115/BarcodeSummaryStats!Q$6</f>
        <v>4.8036192589761221E-3</v>
      </c>
      <c r="S115">
        <f>BRT_PGx_GNXS_pilot_manuallibrar!S115/BarcodeSummaryStats!R$6</f>
        <v>6.137120813606874E-3</v>
      </c>
      <c r="T115">
        <f>BRT_PGx_GNXS_pilot_manuallibrar!T115/BarcodeSummaryStats!S$6</f>
        <v>6.9354668678876788E-3</v>
      </c>
      <c r="U115">
        <f>BRT_PGx_GNXS_pilot_manuallibrar!U115/BarcodeSummaryStats!T$6</f>
        <v>7.4961148185391721E-3</v>
      </c>
      <c r="V115">
        <f>BRT_PGx_GNXS_pilot_manuallibrar!V115/BarcodeSummaryStats!U$6</f>
        <v>8.8069099128188569E-3</v>
      </c>
      <c r="W115">
        <f>BRT_PGx_GNXS_pilot_manuallibrar!W115/BarcodeSummaryStats!V$6</f>
        <v>8.2408177706379034E-3</v>
      </c>
      <c r="X115">
        <f>BRT_PGx_GNXS_pilot_manuallibrar!X115/BarcodeSummaryStats!W$6</f>
        <v>5.8176769117338403E-3</v>
      </c>
      <c r="Y115">
        <f>BRT_PGx_GNXS_pilot_manuallibrar!Y115/BarcodeSummaryStats!X$6</f>
        <v>6.6724186424830289E-3</v>
      </c>
      <c r="Z115">
        <f>BRT_PGx_GNXS_pilot_manuallibrar!Z115/BarcodeSummaryStats!Y$6</f>
        <v>6.1543133787091125E-3</v>
      </c>
      <c r="AA115">
        <f>BRT_PGx_GNXS_pilot_manuallibrar!AA115/BarcodeSummaryStats!Z$6</f>
        <v>7.0359982322492007E-3</v>
      </c>
      <c r="AB115">
        <f>BRT_PGx_GNXS_pilot_manuallibrar!AB115/BarcodeSummaryStats!AA$6</f>
        <v>7.6302372153357187E-3</v>
      </c>
      <c r="AC115">
        <f>BRT_PGx_GNXS_pilot_manuallibrar!AC115/BarcodeSummaryStats!AB$6</f>
        <v>7.7566812424888316E-3</v>
      </c>
      <c r="AD115">
        <f>BRT_PGx_GNXS_pilot_manuallibrar!AD115/BarcodeSummaryStats!AC$6</f>
        <v>6.6693594448669442E-3</v>
      </c>
      <c r="AE115">
        <f>BRT_PGx_GNXS_pilot_manuallibrar!AE115/BarcodeSummaryStats!AD$6</f>
        <v>5.2170373646329487E-3</v>
      </c>
      <c r="AF115">
        <f>BRT_PGx_GNXS_pilot_manuallibrar!AF115/BarcodeSummaryStats!AE$6</f>
        <v>0</v>
      </c>
    </row>
    <row r="116" spans="1:32" x14ac:dyDescent="0.25">
      <c r="A116" t="s">
        <v>256</v>
      </c>
      <c r="B116" t="s">
        <v>257</v>
      </c>
      <c r="C116">
        <f>BRT_PGx_GNXS_pilot_manuallibrar!C116/BarcodeSummaryStats!B$6</f>
        <v>3.6904746695090502E-3</v>
      </c>
      <c r="D116">
        <f>BRT_PGx_GNXS_pilot_manuallibrar!D116/BarcodeSummaryStats!C$6</f>
        <v>1.025512177543862E-2</v>
      </c>
      <c r="E116">
        <f>BRT_PGx_GNXS_pilot_manuallibrar!E116/BarcodeSummaryStats!D$6</f>
        <v>9.851812603620079E-3</v>
      </c>
      <c r="F116">
        <f>BRT_PGx_GNXS_pilot_manuallibrar!F116/BarcodeSummaryStats!E$6</f>
        <v>7.0367985671470077E-3</v>
      </c>
      <c r="G116">
        <f>BRT_PGx_GNXS_pilot_manuallibrar!G116/BarcodeSummaryStats!F$6</f>
        <v>5.4599839169090407E-3</v>
      </c>
      <c r="H116">
        <f>BRT_PGx_GNXS_pilot_manuallibrar!H116/BarcodeSummaryStats!G$6</f>
        <v>8.4975151205783758E-4</v>
      </c>
      <c r="I116">
        <f>BRT_PGx_GNXS_pilot_manuallibrar!I116/BarcodeSummaryStats!H$6</f>
        <v>4.7499093558964585E-5</v>
      </c>
      <c r="J116">
        <f>BRT_PGx_GNXS_pilot_manuallibrar!J116/BarcodeSummaryStats!I$6</f>
        <v>4.266591348705045E-3</v>
      </c>
      <c r="K116">
        <f>BRT_PGx_GNXS_pilot_manuallibrar!K116/BarcodeSummaryStats!J$6</f>
        <v>1.2396746727665523E-2</v>
      </c>
      <c r="L116">
        <f>BRT_PGx_GNXS_pilot_manuallibrar!L116/BarcodeSummaryStats!K$6</f>
        <v>1.2431254178857012E-2</v>
      </c>
      <c r="M116">
        <f>BRT_PGx_GNXS_pilot_manuallibrar!M116/BarcodeSummaryStats!L$6</f>
        <v>7.5781946077255859E-3</v>
      </c>
      <c r="N116">
        <f>BRT_PGx_GNXS_pilot_manuallibrar!N116/BarcodeSummaryStats!M$6</f>
        <v>5.5866056488129969E-3</v>
      </c>
      <c r="O116">
        <f>BRT_PGx_GNXS_pilot_manuallibrar!O116/BarcodeSummaryStats!N$6</f>
        <v>8.0785521598367106E-4</v>
      </c>
      <c r="P116">
        <f>BRT_PGx_GNXS_pilot_manuallibrar!P116/BarcodeSummaryStats!O$6</f>
        <v>3.8792685423648453E-5</v>
      </c>
      <c r="Q116">
        <f>BRT_PGx_GNXS_pilot_manuallibrar!Q116/BarcodeSummaryStats!P$6</f>
        <v>7.3462471043167091E-3</v>
      </c>
      <c r="R116">
        <f>BRT_PGx_GNXS_pilot_manuallibrar!R116/BarcodeSummaryStats!Q$6</f>
        <v>9.2107402537018393E-3</v>
      </c>
      <c r="S116">
        <f>BRT_PGx_GNXS_pilot_manuallibrar!S116/BarcodeSummaryStats!R$6</f>
        <v>7.1504593665512647E-3</v>
      </c>
      <c r="T116">
        <f>BRT_PGx_GNXS_pilot_manuallibrar!T116/BarcodeSummaryStats!S$6</f>
        <v>6.6155106630491275E-3</v>
      </c>
      <c r="U116">
        <f>BRT_PGx_GNXS_pilot_manuallibrar!U116/BarcodeSummaryStats!T$6</f>
        <v>7.7075143980254134E-3</v>
      </c>
      <c r="V116">
        <f>BRT_PGx_GNXS_pilot_manuallibrar!V116/BarcodeSummaryStats!U$6</f>
        <v>7.6545850823377462E-3</v>
      </c>
      <c r="W116">
        <f>BRT_PGx_GNXS_pilot_manuallibrar!W116/BarcodeSummaryStats!V$6</f>
        <v>6.9231284125572546E-3</v>
      </c>
      <c r="X116">
        <f>BRT_PGx_GNXS_pilot_manuallibrar!X116/BarcodeSummaryStats!W$6</f>
        <v>4.5099105014180926E-3</v>
      </c>
      <c r="Y116">
        <f>BRT_PGx_GNXS_pilot_manuallibrar!Y116/BarcodeSummaryStats!X$6</f>
        <v>7.1456263445560213E-3</v>
      </c>
      <c r="Z116">
        <f>BRT_PGx_GNXS_pilot_manuallibrar!Z116/BarcodeSummaryStats!Y$6</f>
        <v>7.1189953016417458E-3</v>
      </c>
      <c r="AA116">
        <f>BRT_PGx_GNXS_pilot_manuallibrar!AA116/BarcodeSummaryStats!Z$6</f>
        <v>6.6509436026236223E-3</v>
      </c>
      <c r="AB116">
        <f>BRT_PGx_GNXS_pilot_manuallibrar!AB116/BarcodeSummaryStats!AA$6</f>
        <v>7.7889555549459375E-3</v>
      </c>
      <c r="AC116">
        <f>BRT_PGx_GNXS_pilot_manuallibrar!AC116/BarcodeSummaryStats!AB$6</f>
        <v>7.3104481093406396E-3</v>
      </c>
      <c r="AD116">
        <f>BRT_PGx_GNXS_pilot_manuallibrar!AD116/BarcodeSummaryStats!AC$6</f>
        <v>6.4405784844918067E-3</v>
      </c>
      <c r="AE116">
        <f>BRT_PGx_GNXS_pilot_manuallibrar!AE116/BarcodeSummaryStats!AD$6</f>
        <v>5.2444336598710811E-3</v>
      </c>
      <c r="AF116">
        <f>BRT_PGx_GNXS_pilot_manuallibrar!AF116/BarcodeSummaryStats!AE$6</f>
        <v>0</v>
      </c>
    </row>
    <row r="117" spans="1:32" x14ac:dyDescent="0.25">
      <c r="A117" t="s">
        <v>258</v>
      </c>
      <c r="B117" t="s">
        <v>259</v>
      </c>
      <c r="C117">
        <f>BRT_PGx_GNXS_pilot_manuallibrar!C117/BarcodeSummaryStats!B$6</f>
        <v>8.3884379728306601E-3</v>
      </c>
      <c r="D117">
        <f>BRT_PGx_GNXS_pilot_manuallibrar!D117/BarcodeSummaryStats!C$6</f>
        <v>1.1423782493561623E-2</v>
      </c>
      <c r="E117">
        <f>BRT_PGx_GNXS_pilot_manuallibrar!E117/BarcodeSummaryStats!D$6</f>
        <v>1.0733758353701266E-2</v>
      </c>
      <c r="F117">
        <f>BRT_PGx_GNXS_pilot_manuallibrar!F117/BarcodeSummaryStats!E$6</f>
        <v>1.1120625696571153E-2</v>
      </c>
      <c r="G117">
        <f>BRT_PGx_GNXS_pilot_manuallibrar!G117/BarcodeSummaryStats!F$6</f>
        <v>5.8244838755739936E-3</v>
      </c>
      <c r="H117">
        <f>BRT_PGx_GNXS_pilot_manuallibrar!H117/BarcodeSummaryStats!G$6</f>
        <v>8.5581034636841044E-4</v>
      </c>
      <c r="I117">
        <f>BRT_PGx_GNXS_pilot_manuallibrar!I117/BarcodeSummaryStats!H$6</f>
        <v>1.5833031186321528E-6</v>
      </c>
      <c r="J117">
        <f>BRT_PGx_GNXS_pilot_manuallibrar!J117/BarcodeSummaryStats!I$6</f>
        <v>9.9304164740923323E-3</v>
      </c>
      <c r="K117">
        <f>BRT_PGx_GNXS_pilot_manuallibrar!K117/BarcodeSummaryStats!J$6</f>
        <v>1.3414982844071674E-2</v>
      </c>
      <c r="L117">
        <f>BRT_PGx_GNXS_pilot_manuallibrar!L117/BarcodeSummaryStats!K$6</f>
        <v>1.4355943928917883E-2</v>
      </c>
      <c r="M117">
        <f>BRT_PGx_GNXS_pilot_manuallibrar!M117/BarcodeSummaryStats!L$6</f>
        <v>1.2005794287207142E-2</v>
      </c>
      <c r="N117">
        <f>BRT_PGx_GNXS_pilot_manuallibrar!N117/BarcodeSummaryStats!M$6</f>
        <v>5.7602075507182781E-3</v>
      </c>
      <c r="O117">
        <f>BRT_PGx_GNXS_pilot_manuallibrar!O117/BarcodeSummaryStats!N$6</f>
        <v>8.4364626985636542E-4</v>
      </c>
      <c r="P117">
        <f>BRT_PGx_GNXS_pilot_manuallibrar!P117/BarcodeSummaryStats!O$6</f>
        <v>2.1551491902026919E-6</v>
      </c>
      <c r="Q117">
        <f>BRT_PGx_GNXS_pilot_manuallibrar!Q117/BarcodeSummaryStats!P$6</f>
        <v>8.1544845157936804E-3</v>
      </c>
      <c r="R117">
        <f>BRT_PGx_GNXS_pilot_manuallibrar!R117/BarcodeSummaryStats!Q$6</f>
        <v>1.0254757266044631E-2</v>
      </c>
      <c r="S117">
        <f>BRT_PGx_GNXS_pilot_manuallibrar!S117/BarcodeSummaryStats!R$6</f>
        <v>7.3115333015263285E-3</v>
      </c>
      <c r="T117">
        <f>BRT_PGx_GNXS_pilot_manuallibrar!T117/BarcodeSummaryStats!S$6</f>
        <v>6.874434759450267E-3</v>
      </c>
      <c r="U117">
        <f>BRT_PGx_GNXS_pilot_manuallibrar!U117/BarcodeSummaryStats!T$6</f>
        <v>7.5284913307127402E-3</v>
      </c>
      <c r="V117">
        <f>BRT_PGx_GNXS_pilot_manuallibrar!V117/BarcodeSummaryStats!U$6</f>
        <v>7.4931385211494993E-3</v>
      </c>
      <c r="W117">
        <f>BRT_PGx_GNXS_pilot_manuallibrar!W117/BarcodeSummaryStats!V$6</f>
        <v>7.2998842957820555E-3</v>
      </c>
      <c r="X117">
        <f>BRT_PGx_GNXS_pilot_manuallibrar!X117/BarcodeSummaryStats!W$6</f>
        <v>5.7800046283091062E-3</v>
      </c>
      <c r="Y117">
        <f>BRT_PGx_GNXS_pilot_manuallibrar!Y117/BarcodeSummaryStats!X$6</f>
        <v>7.5314141498605078E-3</v>
      </c>
      <c r="Z117">
        <f>BRT_PGx_GNXS_pilot_manuallibrar!Z117/BarcodeSummaryStats!Y$6</f>
        <v>7.5001042094669833E-3</v>
      </c>
      <c r="AA117">
        <f>BRT_PGx_GNXS_pilot_manuallibrar!AA117/BarcodeSummaryStats!Z$6</f>
        <v>6.4759187709756321E-3</v>
      </c>
      <c r="AB117">
        <f>BRT_PGx_GNXS_pilot_manuallibrar!AB117/BarcodeSummaryStats!AA$6</f>
        <v>7.8105098973621405E-3</v>
      </c>
      <c r="AC117">
        <f>BRT_PGx_GNXS_pilot_manuallibrar!AC117/BarcodeSummaryStats!AB$6</f>
        <v>7.4101744534911824E-3</v>
      </c>
      <c r="AD117">
        <f>BRT_PGx_GNXS_pilot_manuallibrar!AD117/BarcodeSummaryStats!AC$6</f>
        <v>6.4942236752004593E-3</v>
      </c>
      <c r="AE117">
        <f>BRT_PGx_GNXS_pilot_manuallibrar!AE117/BarcodeSummaryStats!AD$6</f>
        <v>5.5379653945653575E-3</v>
      </c>
      <c r="AF117">
        <f>BRT_PGx_GNXS_pilot_manuallibrar!AF117/BarcodeSummaryStats!AE$6</f>
        <v>0</v>
      </c>
    </row>
    <row r="118" spans="1:32" x14ac:dyDescent="0.25">
      <c r="A118" t="s">
        <v>236</v>
      </c>
      <c r="B118" t="s">
        <v>260</v>
      </c>
      <c r="C118">
        <f>BRT_PGx_GNXS_pilot_manuallibrar!C118/BarcodeSummaryStats!B$6</f>
        <v>1.3226938639926848E-2</v>
      </c>
      <c r="D118">
        <f>BRT_PGx_GNXS_pilot_manuallibrar!D118/BarcodeSummaryStats!C$6</f>
        <v>1.9468862712945852E-2</v>
      </c>
      <c r="E118">
        <f>BRT_PGx_GNXS_pilot_manuallibrar!E118/BarcodeSummaryStats!D$6</f>
        <v>1.4249576973695456E-2</v>
      </c>
      <c r="F118">
        <f>BRT_PGx_GNXS_pilot_manuallibrar!F118/BarcodeSummaryStats!E$6</f>
        <v>1.9955027241856042E-2</v>
      </c>
      <c r="G118">
        <f>BRT_PGx_GNXS_pilot_manuallibrar!G118/BarcodeSummaryStats!F$6</f>
        <v>8.4135609015549492E-3</v>
      </c>
      <c r="H118">
        <f>BRT_PGx_GNXS_pilot_manuallibrar!H118/BarcodeSummaryStats!G$6</f>
        <v>1.5207674119537772E-3</v>
      </c>
      <c r="I118">
        <f>BRT_PGx_GNXS_pilot_manuallibrar!I118/BarcodeSummaryStats!H$6</f>
        <v>1.2666424949057222E-5</v>
      </c>
      <c r="J118">
        <f>BRT_PGx_GNXS_pilot_manuallibrar!J118/BarcodeSummaryStats!I$6</f>
        <v>1.5891661959294066E-2</v>
      </c>
      <c r="K118">
        <f>BRT_PGx_GNXS_pilot_manuallibrar!K118/BarcodeSummaryStats!J$6</f>
        <v>1.9891345787266489E-2</v>
      </c>
      <c r="L118">
        <f>BRT_PGx_GNXS_pilot_manuallibrar!L118/BarcodeSummaryStats!K$6</f>
        <v>1.2365551918312767E-2</v>
      </c>
      <c r="M118">
        <f>BRT_PGx_GNXS_pilot_manuallibrar!M118/BarcodeSummaryStats!L$6</f>
        <v>1.7293178845002817E-2</v>
      </c>
      <c r="N118">
        <f>BRT_PGx_GNXS_pilot_manuallibrar!N118/BarcodeSummaryStats!M$6</f>
        <v>7.5637384205120292E-3</v>
      </c>
      <c r="O118">
        <f>BRT_PGx_GNXS_pilot_manuallibrar!O118/BarcodeSummaryStats!N$6</f>
        <v>2.1760960754598126E-3</v>
      </c>
      <c r="P118">
        <f>BRT_PGx_GNXS_pilot_manuallibrar!P118/BarcodeSummaryStats!O$6</f>
        <v>4.3102983804053837E-6</v>
      </c>
      <c r="Q118">
        <f>BRT_PGx_GNXS_pilot_manuallibrar!Q118/BarcodeSummaryStats!P$6</f>
        <v>8.0973971149830397E-3</v>
      </c>
      <c r="R118">
        <f>BRT_PGx_GNXS_pilot_manuallibrar!R118/BarcodeSummaryStats!Q$6</f>
        <v>1.2545319181102722E-2</v>
      </c>
      <c r="S118">
        <f>BRT_PGx_GNXS_pilot_manuallibrar!S118/BarcodeSummaryStats!R$6</f>
        <v>9.0079068951877637E-3</v>
      </c>
      <c r="T118">
        <f>BRT_PGx_GNXS_pilot_manuallibrar!T118/BarcodeSummaryStats!S$6</f>
        <v>5.69078174733077E-3</v>
      </c>
      <c r="U118">
        <f>BRT_PGx_GNXS_pilot_manuallibrar!U118/BarcodeSummaryStats!T$6</f>
        <v>1.0505225949964957E-2</v>
      </c>
      <c r="V118">
        <f>BRT_PGx_GNXS_pilot_manuallibrar!V118/BarcodeSummaryStats!U$6</f>
        <v>1.1379964481756539E-2</v>
      </c>
      <c r="W118">
        <f>BRT_PGx_GNXS_pilot_manuallibrar!W118/BarcodeSummaryStats!V$6</f>
        <v>1.5533052200770723E-2</v>
      </c>
      <c r="X118">
        <f>BRT_PGx_GNXS_pilot_manuallibrar!X118/BarcodeSummaryStats!W$6</f>
        <v>1.1013761146959577E-2</v>
      </c>
      <c r="Y118">
        <f>BRT_PGx_GNXS_pilot_manuallibrar!Y118/BarcodeSummaryStats!X$6</f>
        <v>9.7758249777649391E-3</v>
      </c>
      <c r="Z118">
        <f>BRT_PGx_GNXS_pilot_manuallibrar!Z118/BarcodeSummaryStats!Y$6</f>
        <v>9.3848068551964803E-3</v>
      </c>
      <c r="AA118">
        <f>BRT_PGx_GNXS_pilot_manuallibrar!AA118/BarcodeSummaryStats!Z$6</f>
        <v>8.9240786036518926E-3</v>
      </c>
      <c r="AB118">
        <f>BRT_PGx_GNXS_pilot_manuallibrar!AB118/BarcodeSummaryStats!AA$6</f>
        <v>6.6406969498645999E-3</v>
      </c>
      <c r="AC118">
        <f>BRT_PGx_GNXS_pilot_manuallibrar!AC118/BarcodeSummaryStats!AB$6</f>
        <v>1.0298857879817923E-2</v>
      </c>
      <c r="AD118">
        <f>BRT_PGx_GNXS_pilot_manuallibrar!AD118/BarcodeSummaryStats!AC$6</f>
        <v>1.4293287724402566E-2</v>
      </c>
      <c r="AE118">
        <f>BRT_PGx_GNXS_pilot_manuallibrar!AE118/BarcodeSummaryStats!AD$6</f>
        <v>1.3341995780970534E-2</v>
      </c>
      <c r="AF118">
        <f>BRT_PGx_GNXS_pilot_manuallibrar!AF118/BarcodeSummaryStats!AE$6</f>
        <v>0</v>
      </c>
    </row>
    <row r="119" spans="1:32" x14ac:dyDescent="0.25">
      <c r="A119" t="s">
        <v>261</v>
      </c>
      <c r="B119" t="s">
        <v>262</v>
      </c>
      <c r="C119">
        <f>BRT_PGx_GNXS_pilot_manuallibrar!C119/BarcodeSummaryStats!B$6</f>
        <v>8.4742205195502077E-3</v>
      </c>
      <c r="D119">
        <f>BRT_PGx_GNXS_pilot_manuallibrar!D119/BarcodeSummaryStats!C$6</f>
        <v>1.148990191184298E-2</v>
      </c>
      <c r="E119">
        <f>BRT_PGx_GNXS_pilot_manuallibrar!E119/BarcodeSummaryStats!D$6</f>
        <v>1.1600321329071735E-2</v>
      </c>
      <c r="F119">
        <f>BRT_PGx_GNXS_pilot_manuallibrar!F119/BarcodeSummaryStats!E$6</f>
        <v>1.178247042943101E-2</v>
      </c>
      <c r="G119">
        <f>BRT_PGx_GNXS_pilot_manuallibrar!G119/BarcodeSummaryStats!F$6</f>
        <v>5.7812699629487671E-3</v>
      </c>
      <c r="H119">
        <f>BRT_PGx_GNXS_pilot_manuallibrar!H119/BarcodeSummaryStats!G$6</f>
        <v>8.7550155787777207E-4</v>
      </c>
      <c r="I119">
        <f>BRT_PGx_GNXS_pilot_manuallibrar!I119/BarcodeSummaryStats!H$6</f>
        <v>0</v>
      </c>
      <c r="J119">
        <f>BRT_PGx_GNXS_pilot_manuallibrar!J119/BarcodeSummaryStats!I$6</f>
        <v>8.3812629452746541E-3</v>
      </c>
      <c r="K119">
        <f>BRT_PGx_GNXS_pilot_manuallibrar!K119/BarcodeSummaryStats!J$6</f>
        <v>1.1500826026178676E-2</v>
      </c>
      <c r="L119">
        <f>BRT_PGx_GNXS_pilot_manuallibrar!L119/BarcodeSummaryStats!K$6</f>
        <v>1.1186776067371871E-2</v>
      </c>
      <c r="M119">
        <f>BRT_PGx_GNXS_pilot_manuallibrar!M119/BarcodeSummaryStats!L$6</f>
        <v>1.2424963785704955E-2</v>
      </c>
      <c r="N119">
        <f>BRT_PGx_GNXS_pilot_manuallibrar!N119/BarcodeSummaryStats!M$6</f>
        <v>5.6034836114982325E-3</v>
      </c>
      <c r="O119">
        <f>BRT_PGx_GNXS_pilot_manuallibrar!O119/BarcodeSummaryStats!N$6</f>
        <v>8.9682154989579688E-4</v>
      </c>
      <c r="P119">
        <f>BRT_PGx_GNXS_pilot_manuallibrar!P119/BarcodeSummaryStats!O$6</f>
        <v>0</v>
      </c>
      <c r="Q119">
        <f>BRT_PGx_GNXS_pilot_manuallibrar!Q119/BarcodeSummaryStats!P$6</f>
        <v>8.6652665230467843E-3</v>
      </c>
      <c r="R119">
        <f>BRT_PGx_GNXS_pilot_manuallibrar!R119/BarcodeSummaryStats!Q$6</f>
        <v>1.0371709991471009E-2</v>
      </c>
      <c r="S119">
        <f>BRT_PGx_GNXS_pilot_manuallibrar!S119/BarcodeSummaryStats!R$6</f>
        <v>7.5602803909814911E-3</v>
      </c>
      <c r="T119">
        <f>BRT_PGx_GNXS_pilot_manuallibrar!T119/BarcodeSummaryStats!S$6</f>
        <v>7.8731419884260929E-3</v>
      </c>
      <c r="U119">
        <f>BRT_PGx_GNXS_pilot_manuallibrar!U119/BarcodeSummaryStats!T$6</f>
        <v>8.2483926013956176E-3</v>
      </c>
      <c r="V119">
        <f>BRT_PGx_GNXS_pilot_manuallibrar!V119/BarcodeSummaryStats!U$6</f>
        <v>8.2216661285114626E-3</v>
      </c>
      <c r="W119">
        <f>BRT_PGx_GNXS_pilot_manuallibrar!W119/BarcodeSummaryStats!V$6</f>
        <v>7.8468496897023243E-3</v>
      </c>
      <c r="X119">
        <f>BRT_PGx_GNXS_pilot_manuallibrar!X119/BarcodeSummaryStats!W$6</f>
        <v>6.7406478556398097E-3</v>
      </c>
      <c r="Y119">
        <f>BRT_PGx_GNXS_pilot_manuallibrar!Y119/BarcodeSummaryStats!X$6</f>
        <v>8.2402754867007735E-3</v>
      </c>
      <c r="Z119">
        <f>BRT_PGx_GNXS_pilot_manuallibrar!Z119/BarcodeSummaryStats!Y$6</f>
        <v>7.726387623488218E-3</v>
      </c>
      <c r="AA119">
        <f>BRT_PGx_GNXS_pilot_manuallibrar!AA119/BarcodeSummaryStats!Z$6</f>
        <v>7.5129408984899735E-3</v>
      </c>
      <c r="AB119">
        <f>BRT_PGx_GNXS_pilot_manuallibrar!AB119/BarcodeSummaryStats!AA$6</f>
        <v>8.3630848574866076E-3</v>
      </c>
      <c r="AC119">
        <f>BRT_PGx_GNXS_pilot_manuallibrar!AC119/BarcodeSummaryStats!AB$6</f>
        <v>8.1555866190910035E-3</v>
      </c>
      <c r="AD119">
        <f>BRT_PGx_GNXS_pilot_manuallibrar!AD119/BarcodeSummaryStats!AC$6</f>
        <v>8.0073336131298179E-3</v>
      </c>
      <c r="AE119">
        <f>BRT_PGx_GNXS_pilot_manuallibrar!AE119/BarcodeSummaryStats!AD$6</f>
        <v>6.5242320231381282E-3</v>
      </c>
      <c r="AF119">
        <f>BRT_PGx_GNXS_pilot_manuallibrar!AF119/BarcodeSummaryStats!AE$6</f>
        <v>0</v>
      </c>
    </row>
    <row r="120" spans="1:32" x14ac:dyDescent="0.25">
      <c r="A120" t="s">
        <v>263</v>
      </c>
      <c r="B120" t="s">
        <v>264</v>
      </c>
      <c r="C120">
        <f>BRT_PGx_GNXS_pilot_manuallibrar!C120/BarcodeSummaryStats!B$6</f>
        <v>5.5138100774415628E-3</v>
      </c>
      <c r="D120">
        <f>BRT_PGx_GNXS_pilot_manuallibrar!D120/BarcodeSummaryStats!C$6</f>
        <v>4.34900473745632E-3</v>
      </c>
      <c r="E120">
        <f>BRT_PGx_GNXS_pilot_manuallibrar!E120/BarcodeSummaryStats!D$6</f>
        <v>9.9543644350248688E-3</v>
      </c>
      <c r="F120">
        <f>BRT_PGx_GNXS_pilot_manuallibrar!F120/BarcodeSummaryStats!E$6</f>
        <v>1.0661419844883205E-2</v>
      </c>
      <c r="G120">
        <f>BRT_PGx_GNXS_pilot_manuallibrar!G120/BarcodeSummaryStats!F$6</f>
        <v>7.7428058229807827E-3</v>
      </c>
      <c r="H120">
        <f>BRT_PGx_GNXS_pilot_manuallibrar!H120/BarcodeSummaryStats!G$6</f>
        <v>1.3035582019197417E-2</v>
      </c>
      <c r="I120">
        <f>BRT_PGx_GNXS_pilot_manuallibrar!I120/BarcodeSummaryStats!H$6</f>
        <v>1.6165524841234281E-2</v>
      </c>
      <c r="J120">
        <f>BRT_PGx_GNXS_pilot_manuallibrar!J120/BarcodeSummaryStats!I$6</f>
        <v>5.4156182064054505E-3</v>
      </c>
      <c r="K120">
        <f>BRT_PGx_GNXS_pilot_manuallibrar!K120/BarcodeSummaryStats!J$6</f>
        <v>4.8004829076121486E-3</v>
      </c>
      <c r="L120">
        <f>BRT_PGx_GNXS_pilot_manuallibrar!L120/BarcodeSummaryStats!K$6</f>
        <v>1.1341369621593628E-2</v>
      </c>
      <c r="M120">
        <f>BRT_PGx_GNXS_pilot_manuallibrar!M120/BarcodeSummaryStats!L$6</f>
        <v>1.0884759581922292E-2</v>
      </c>
      <c r="N120">
        <f>BRT_PGx_GNXS_pilot_manuallibrar!N120/BarcodeSummaryStats!M$6</f>
        <v>7.9012976742167413E-3</v>
      </c>
      <c r="O120">
        <f>BRT_PGx_GNXS_pilot_manuallibrar!O120/BarcodeSummaryStats!N$6</f>
        <v>1.3451300646897734E-2</v>
      </c>
      <c r="P120">
        <f>BRT_PGx_GNXS_pilot_manuallibrar!P120/BarcodeSummaryStats!O$6</f>
        <v>1.5629141927349922E-2</v>
      </c>
      <c r="Q120">
        <f>BRT_PGx_GNXS_pilot_manuallibrar!Q120/BarcodeSummaryStats!P$6</f>
        <v>1.0549150749797941E-2</v>
      </c>
      <c r="R120">
        <f>BRT_PGx_GNXS_pilot_manuallibrar!R120/BarcodeSummaryStats!Q$6</f>
        <v>1.3027392610299256E-2</v>
      </c>
      <c r="S120">
        <f>BRT_PGx_GNXS_pilot_manuallibrar!S120/BarcodeSummaryStats!R$6</f>
        <v>1.361992260295479E-2</v>
      </c>
      <c r="T120">
        <f>BRT_PGx_GNXS_pilot_manuallibrar!T120/BarcodeSummaryStats!S$6</f>
        <v>1.359351506105985E-2</v>
      </c>
      <c r="U120">
        <f>BRT_PGx_GNXS_pilot_manuallibrar!U120/BarcodeSummaryStats!T$6</f>
        <v>1.1870752963403114E-2</v>
      </c>
      <c r="V120">
        <f>BRT_PGx_GNXS_pilot_manuallibrar!V120/BarcodeSummaryStats!U$6</f>
        <v>1.1783580884727154E-2</v>
      </c>
      <c r="W120">
        <f>BRT_PGx_GNXS_pilot_manuallibrar!W120/BarcodeSummaryStats!V$6</f>
        <v>8.4014649492718287E-3</v>
      </c>
      <c r="X120">
        <f>BRT_PGx_GNXS_pilot_manuallibrar!X120/BarcodeSummaryStats!W$6</f>
        <v>8.8502957274248836E-3</v>
      </c>
      <c r="Y120">
        <f>BRT_PGx_GNXS_pilot_manuallibrar!Y120/BarcodeSummaryStats!X$6</f>
        <v>1.1531824643288812E-2</v>
      </c>
      <c r="Z120">
        <f>BRT_PGx_GNXS_pilot_manuallibrar!Z120/BarcodeSummaryStats!Y$6</f>
        <v>1.3172076626709779E-2</v>
      </c>
      <c r="AA120">
        <f>BRT_PGx_GNXS_pilot_manuallibrar!AA120/BarcodeSummaryStats!Z$6</f>
        <v>1.267398562171008E-2</v>
      </c>
      <c r="AB120">
        <f>BRT_PGx_GNXS_pilot_manuallibrar!AB120/BarcodeSummaryStats!AA$6</f>
        <v>1.1682453589581806E-2</v>
      </c>
      <c r="AC120">
        <f>BRT_PGx_GNXS_pilot_manuallibrar!AC120/BarcodeSummaryStats!AB$6</f>
        <v>1.14093698816299E-2</v>
      </c>
      <c r="AD120">
        <f>BRT_PGx_GNXS_pilot_manuallibrar!AD120/BarcodeSummaryStats!AC$6</f>
        <v>7.3320353300914808E-3</v>
      </c>
      <c r="AE120">
        <f>BRT_PGx_GNXS_pilot_manuallibrar!AE120/BarcodeSummaryStats!AD$6</f>
        <v>7.8001166299425852E-3</v>
      </c>
      <c r="AF120">
        <f>BRT_PGx_GNXS_pilot_manuallibrar!AF120/BarcodeSummaryStats!AE$6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0"/>
  <sheetViews>
    <sheetView workbookViewId="0">
      <selection sqref="A1:AF120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 t="s">
        <v>32</v>
      </c>
      <c r="B2" t="s">
        <v>33</v>
      </c>
      <c r="C2">
        <v>3449</v>
      </c>
      <c r="D2">
        <v>3542</v>
      </c>
      <c r="E2">
        <v>5350</v>
      </c>
      <c r="F2">
        <v>3418</v>
      </c>
      <c r="G2">
        <v>4790</v>
      </c>
      <c r="H2">
        <v>4672</v>
      </c>
      <c r="I2">
        <v>2284</v>
      </c>
      <c r="J2">
        <v>5273</v>
      </c>
      <c r="K2">
        <v>8484</v>
      </c>
      <c r="L2">
        <v>7195</v>
      </c>
      <c r="M2">
        <v>3425</v>
      </c>
      <c r="N2">
        <v>4318</v>
      </c>
      <c r="O2">
        <v>6626</v>
      </c>
      <c r="P2">
        <v>6466</v>
      </c>
      <c r="Q2">
        <v>1597</v>
      </c>
      <c r="R2">
        <v>3873</v>
      </c>
      <c r="S2">
        <v>7384</v>
      </c>
      <c r="T2">
        <v>4863</v>
      </c>
      <c r="U2">
        <v>3551</v>
      </c>
      <c r="V2">
        <v>2692</v>
      </c>
      <c r="W2">
        <v>2215</v>
      </c>
      <c r="X2">
        <v>4608</v>
      </c>
      <c r="Y2">
        <v>6154</v>
      </c>
      <c r="Z2">
        <v>7155</v>
      </c>
      <c r="AA2">
        <v>4434</v>
      </c>
      <c r="AB2">
        <v>6996</v>
      </c>
      <c r="AC2">
        <v>4379</v>
      </c>
      <c r="AD2">
        <v>7857</v>
      </c>
      <c r="AE2">
        <v>2434</v>
      </c>
      <c r="AF2">
        <v>0</v>
      </c>
    </row>
    <row r="3" spans="1:32" x14ac:dyDescent="0.25">
      <c r="A3" t="s">
        <v>34</v>
      </c>
      <c r="B3" t="s">
        <v>35</v>
      </c>
      <c r="C3">
        <v>4380</v>
      </c>
      <c r="D3">
        <v>5153</v>
      </c>
      <c r="E3">
        <v>7391</v>
      </c>
      <c r="F3">
        <v>3371</v>
      </c>
      <c r="G3">
        <v>4861</v>
      </c>
      <c r="H3">
        <v>3718</v>
      </c>
      <c r="I3">
        <v>3674</v>
      </c>
      <c r="J3">
        <v>6338</v>
      </c>
      <c r="K3">
        <v>3318</v>
      </c>
      <c r="L3">
        <v>5796</v>
      </c>
      <c r="M3">
        <v>1904</v>
      </c>
      <c r="N3">
        <v>3305</v>
      </c>
      <c r="O3">
        <v>7350</v>
      </c>
      <c r="P3">
        <v>4268</v>
      </c>
      <c r="Q3">
        <v>2443</v>
      </c>
      <c r="R3">
        <v>3496</v>
      </c>
      <c r="S3">
        <v>4768</v>
      </c>
      <c r="T3">
        <v>5879</v>
      </c>
      <c r="U3">
        <v>5524</v>
      </c>
      <c r="V3">
        <v>3053</v>
      </c>
      <c r="W3">
        <v>5484</v>
      </c>
      <c r="X3">
        <v>4628</v>
      </c>
      <c r="Y3">
        <v>7229</v>
      </c>
      <c r="Z3">
        <v>8402</v>
      </c>
      <c r="AA3">
        <v>3292</v>
      </c>
      <c r="AB3">
        <v>5243</v>
      </c>
      <c r="AC3">
        <v>5703</v>
      </c>
      <c r="AD3">
        <v>6396</v>
      </c>
      <c r="AE3">
        <v>2849</v>
      </c>
      <c r="AF3">
        <v>0</v>
      </c>
    </row>
    <row r="4" spans="1:32" x14ac:dyDescent="0.25">
      <c r="A4" t="s">
        <v>36</v>
      </c>
      <c r="B4" t="s">
        <v>37</v>
      </c>
      <c r="C4">
        <v>6617</v>
      </c>
      <c r="D4">
        <v>5906</v>
      </c>
      <c r="E4">
        <v>5096</v>
      </c>
      <c r="F4">
        <v>3600</v>
      </c>
      <c r="G4">
        <v>5603</v>
      </c>
      <c r="H4">
        <v>1792</v>
      </c>
      <c r="I4">
        <v>3382</v>
      </c>
      <c r="J4">
        <v>5471</v>
      </c>
      <c r="K4">
        <v>4575</v>
      </c>
      <c r="L4">
        <v>4502</v>
      </c>
      <c r="M4">
        <v>4232</v>
      </c>
      <c r="N4">
        <v>4454</v>
      </c>
      <c r="O4">
        <v>6314</v>
      </c>
      <c r="P4">
        <v>4450</v>
      </c>
      <c r="Q4">
        <v>3454</v>
      </c>
      <c r="R4">
        <v>2586</v>
      </c>
      <c r="S4">
        <v>4519</v>
      </c>
      <c r="T4">
        <v>4906</v>
      </c>
      <c r="U4">
        <v>4164</v>
      </c>
      <c r="V4">
        <v>4906</v>
      </c>
      <c r="W4">
        <v>4165</v>
      </c>
      <c r="X4">
        <v>4558</v>
      </c>
      <c r="Y4">
        <v>5748</v>
      </c>
      <c r="Z4">
        <v>7910</v>
      </c>
      <c r="AA4">
        <v>3880</v>
      </c>
      <c r="AB4">
        <v>7197</v>
      </c>
      <c r="AC4">
        <v>3409</v>
      </c>
      <c r="AD4">
        <v>1989</v>
      </c>
      <c r="AE4">
        <v>3496</v>
      </c>
      <c r="AF4">
        <v>0</v>
      </c>
    </row>
    <row r="5" spans="1:32" x14ac:dyDescent="0.25">
      <c r="A5" t="s">
        <v>38</v>
      </c>
      <c r="B5" t="s">
        <v>39</v>
      </c>
      <c r="C5">
        <v>5409</v>
      </c>
      <c r="D5">
        <v>3542</v>
      </c>
      <c r="E5">
        <v>4732</v>
      </c>
      <c r="F5">
        <v>3027</v>
      </c>
      <c r="G5">
        <v>3994</v>
      </c>
      <c r="H5">
        <v>3308</v>
      </c>
      <c r="I5">
        <v>3514</v>
      </c>
      <c r="J5">
        <v>4396</v>
      </c>
      <c r="K5">
        <v>3878</v>
      </c>
      <c r="L5">
        <v>6325</v>
      </c>
      <c r="M5">
        <v>3833</v>
      </c>
      <c r="N5">
        <v>3730</v>
      </c>
      <c r="O5">
        <v>5425</v>
      </c>
      <c r="P5">
        <v>3451</v>
      </c>
      <c r="Q5">
        <v>1833</v>
      </c>
      <c r="R5">
        <v>3569</v>
      </c>
      <c r="S5">
        <v>5029</v>
      </c>
      <c r="T5">
        <v>3837</v>
      </c>
      <c r="U5">
        <v>4769</v>
      </c>
      <c r="V5">
        <v>2565</v>
      </c>
      <c r="W5">
        <v>4861</v>
      </c>
      <c r="X5">
        <v>5129</v>
      </c>
      <c r="Y5">
        <v>4540</v>
      </c>
      <c r="Z5">
        <v>6612</v>
      </c>
      <c r="AA5">
        <v>2723</v>
      </c>
      <c r="AB5">
        <v>5068</v>
      </c>
      <c r="AC5">
        <v>4041</v>
      </c>
      <c r="AD5">
        <v>4450</v>
      </c>
      <c r="AE5">
        <v>3670</v>
      </c>
      <c r="AF5">
        <v>0</v>
      </c>
    </row>
    <row r="6" spans="1:32" x14ac:dyDescent="0.25">
      <c r="A6" t="s">
        <v>40</v>
      </c>
      <c r="B6" t="s">
        <v>41</v>
      </c>
      <c r="C6">
        <v>3558</v>
      </c>
      <c r="D6">
        <v>2690</v>
      </c>
      <c r="E6">
        <v>5658</v>
      </c>
      <c r="F6">
        <v>1767</v>
      </c>
      <c r="G6">
        <v>3700</v>
      </c>
      <c r="H6">
        <v>2991</v>
      </c>
      <c r="I6">
        <v>3353</v>
      </c>
      <c r="J6">
        <v>3372</v>
      </c>
      <c r="K6">
        <v>4274</v>
      </c>
      <c r="L6">
        <v>3814</v>
      </c>
      <c r="M6">
        <v>1732</v>
      </c>
      <c r="N6">
        <v>2284</v>
      </c>
      <c r="O6">
        <v>3273</v>
      </c>
      <c r="P6">
        <v>2849</v>
      </c>
      <c r="Q6">
        <v>2132</v>
      </c>
      <c r="R6">
        <v>2455</v>
      </c>
      <c r="S6">
        <v>4234</v>
      </c>
      <c r="T6">
        <v>3102</v>
      </c>
      <c r="U6">
        <v>2282</v>
      </c>
      <c r="V6">
        <v>2049</v>
      </c>
      <c r="W6">
        <v>3158</v>
      </c>
      <c r="X6">
        <v>2870</v>
      </c>
      <c r="Y6">
        <v>5120</v>
      </c>
      <c r="Z6">
        <v>5232</v>
      </c>
      <c r="AA6">
        <v>2637</v>
      </c>
      <c r="AB6">
        <v>4043</v>
      </c>
      <c r="AC6">
        <v>3172</v>
      </c>
      <c r="AD6">
        <v>2330</v>
      </c>
      <c r="AE6">
        <v>1994</v>
      </c>
      <c r="AF6">
        <v>0</v>
      </c>
    </row>
    <row r="7" spans="1:32" x14ac:dyDescent="0.25">
      <c r="A7" t="s">
        <v>42</v>
      </c>
      <c r="B7" t="s">
        <v>43</v>
      </c>
      <c r="C7">
        <v>4447</v>
      </c>
      <c r="D7">
        <v>3545</v>
      </c>
      <c r="E7">
        <v>4154</v>
      </c>
      <c r="F7">
        <v>2495</v>
      </c>
      <c r="G7">
        <v>3314</v>
      </c>
      <c r="H7">
        <v>3359</v>
      </c>
      <c r="I7">
        <v>2859</v>
      </c>
      <c r="J7">
        <v>2851</v>
      </c>
      <c r="K7">
        <v>3882</v>
      </c>
      <c r="L7">
        <v>4891</v>
      </c>
      <c r="M7">
        <v>2912</v>
      </c>
      <c r="N7">
        <v>3766</v>
      </c>
      <c r="O7">
        <v>4748</v>
      </c>
      <c r="P7">
        <v>2847</v>
      </c>
      <c r="Q7">
        <v>2073</v>
      </c>
      <c r="R7">
        <v>3235</v>
      </c>
      <c r="S7">
        <v>4009</v>
      </c>
      <c r="T7">
        <v>3083</v>
      </c>
      <c r="U7">
        <v>2794</v>
      </c>
      <c r="V7">
        <v>4061</v>
      </c>
      <c r="W7">
        <v>3561</v>
      </c>
      <c r="X7">
        <v>2522</v>
      </c>
      <c r="Y7">
        <v>3817</v>
      </c>
      <c r="Z7">
        <v>6116</v>
      </c>
      <c r="AA7">
        <v>2451</v>
      </c>
      <c r="AB7">
        <v>4863</v>
      </c>
      <c r="AC7">
        <v>3630</v>
      </c>
      <c r="AD7">
        <v>3297</v>
      </c>
      <c r="AE7">
        <v>2905</v>
      </c>
      <c r="AF7">
        <v>0</v>
      </c>
    </row>
    <row r="8" spans="1:32" x14ac:dyDescent="0.25">
      <c r="A8" t="s">
        <v>44</v>
      </c>
      <c r="B8" t="s">
        <v>45</v>
      </c>
      <c r="C8">
        <v>1279</v>
      </c>
      <c r="D8">
        <v>7759</v>
      </c>
      <c r="E8">
        <v>13046</v>
      </c>
      <c r="F8">
        <v>6551</v>
      </c>
      <c r="G8">
        <v>5641</v>
      </c>
      <c r="H8">
        <v>3865</v>
      </c>
      <c r="I8">
        <v>8068</v>
      </c>
      <c r="J8">
        <v>3158</v>
      </c>
      <c r="K8">
        <v>2907</v>
      </c>
      <c r="L8">
        <v>7307</v>
      </c>
      <c r="M8">
        <v>2522</v>
      </c>
      <c r="N8">
        <v>4539</v>
      </c>
      <c r="O8">
        <v>8116</v>
      </c>
      <c r="P8">
        <v>10677</v>
      </c>
      <c r="Q8">
        <v>4785</v>
      </c>
      <c r="R8">
        <v>3258</v>
      </c>
      <c r="S8">
        <v>16712</v>
      </c>
      <c r="T8">
        <v>6757</v>
      </c>
      <c r="U8">
        <v>6099</v>
      </c>
      <c r="V8">
        <v>7443</v>
      </c>
      <c r="W8">
        <v>8247</v>
      </c>
      <c r="X8">
        <v>9269</v>
      </c>
      <c r="Y8">
        <v>7664</v>
      </c>
      <c r="Z8">
        <v>5539</v>
      </c>
      <c r="AA8">
        <v>5582</v>
      </c>
      <c r="AB8">
        <v>3238</v>
      </c>
      <c r="AC8">
        <v>7596</v>
      </c>
      <c r="AD8">
        <v>6451</v>
      </c>
      <c r="AE8">
        <v>2422</v>
      </c>
      <c r="AF8">
        <v>0</v>
      </c>
    </row>
    <row r="9" spans="1:32" x14ac:dyDescent="0.25">
      <c r="A9" t="s">
        <v>46</v>
      </c>
      <c r="B9" t="s">
        <v>47</v>
      </c>
      <c r="C9">
        <v>5255</v>
      </c>
      <c r="D9">
        <v>4364</v>
      </c>
      <c r="E9">
        <v>7241</v>
      </c>
      <c r="F9">
        <v>3416</v>
      </c>
      <c r="G9">
        <v>3514</v>
      </c>
      <c r="H9">
        <v>2963</v>
      </c>
      <c r="I9">
        <v>3213</v>
      </c>
      <c r="J9">
        <v>5565</v>
      </c>
      <c r="K9">
        <v>5174</v>
      </c>
      <c r="L9">
        <v>6327</v>
      </c>
      <c r="M9">
        <v>3917</v>
      </c>
      <c r="N9">
        <v>5101</v>
      </c>
      <c r="O9">
        <v>7128</v>
      </c>
      <c r="P9">
        <v>4700</v>
      </c>
      <c r="Q9">
        <v>3273</v>
      </c>
      <c r="R9">
        <v>3558</v>
      </c>
      <c r="S9">
        <v>6612</v>
      </c>
      <c r="T9">
        <v>3584</v>
      </c>
      <c r="U9">
        <v>4493</v>
      </c>
      <c r="V9">
        <v>4238</v>
      </c>
      <c r="W9">
        <v>5402</v>
      </c>
      <c r="X9">
        <v>5216</v>
      </c>
      <c r="Y9">
        <v>7179</v>
      </c>
      <c r="Z9">
        <v>9494</v>
      </c>
      <c r="AA9">
        <v>3427</v>
      </c>
      <c r="AB9">
        <v>5480</v>
      </c>
      <c r="AC9">
        <v>3623</v>
      </c>
      <c r="AD9">
        <v>6552</v>
      </c>
      <c r="AE9">
        <v>3507</v>
      </c>
      <c r="AF9">
        <v>0</v>
      </c>
    </row>
    <row r="10" spans="1:32" x14ac:dyDescent="0.25">
      <c r="A10" t="s">
        <v>48</v>
      </c>
      <c r="B10" t="s">
        <v>49</v>
      </c>
      <c r="C10">
        <v>1503</v>
      </c>
      <c r="D10">
        <v>2528</v>
      </c>
      <c r="E10">
        <v>4218</v>
      </c>
      <c r="F10">
        <v>1496</v>
      </c>
      <c r="G10">
        <v>3039</v>
      </c>
      <c r="H10">
        <v>1398</v>
      </c>
      <c r="I10">
        <v>931</v>
      </c>
      <c r="J10">
        <v>2590</v>
      </c>
      <c r="K10">
        <v>2113</v>
      </c>
      <c r="L10">
        <v>3765</v>
      </c>
      <c r="M10">
        <v>1035</v>
      </c>
      <c r="N10">
        <v>1535</v>
      </c>
      <c r="O10">
        <v>814</v>
      </c>
      <c r="P10">
        <v>2465</v>
      </c>
      <c r="Q10">
        <v>1086</v>
      </c>
      <c r="R10">
        <v>478</v>
      </c>
      <c r="S10">
        <v>2252</v>
      </c>
      <c r="T10">
        <v>1103</v>
      </c>
      <c r="U10">
        <v>798</v>
      </c>
      <c r="V10">
        <v>1190</v>
      </c>
      <c r="W10">
        <v>1127</v>
      </c>
      <c r="X10">
        <v>1920</v>
      </c>
      <c r="Y10">
        <v>1402</v>
      </c>
      <c r="Z10">
        <v>3948</v>
      </c>
      <c r="AA10">
        <v>1469</v>
      </c>
      <c r="AB10">
        <v>2989</v>
      </c>
      <c r="AC10">
        <v>777</v>
      </c>
      <c r="AD10">
        <v>1238</v>
      </c>
      <c r="AE10">
        <v>900</v>
      </c>
      <c r="AF10">
        <v>0</v>
      </c>
    </row>
    <row r="11" spans="1:32" x14ac:dyDescent="0.25">
      <c r="A11" t="s">
        <v>50</v>
      </c>
      <c r="B11" t="s">
        <v>51</v>
      </c>
      <c r="C11">
        <v>1262</v>
      </c>
      <c r="D11">
        <v>1218</v>
      </c>
      <c r="E11">
        <v>1215</v>
      </c>
      <c r="F11">
        <v>914</v>
      </c>
      <c r="G11">
        <v>1703</v>
      </c>
      <c r="H11">
        <v>1031</v>
      </c>
      <c r="I11">
        <v>1100</v>
      </c>
      <c r="J11">
        <v>1023</v>
      </c>
      <c r="K11">
        <v>2123</v>
      </c>
      <c r="L11">
        <v>2218</v>
      </c>
      <c r="M11">
        <v>1021</v>
      </c>
      <c r="N11">
        <v>1339</v>
      </c>
      <c r="O11">
        <v>2005</v>
      </c>
      <c r="P11">
        <v>905</v>
      </c>
      <c r="Q11">
        <v>569</v>
      </c>
      <c r="R11">
        <v>1103</v>
      </c>
      <c r="S11">
        <v>2002</v>
      </c>
      <c r="T11">
        <v>810</v>
      </c>
      <c r="U11">
        <v>847</v>
      </c>
      <c r="V11">
        <v>1396</v>
      </c>
      <c r="W11">
        <v>1091</v>
      </c>
      <c r="X11">
        <v>1000</v>
      </c>
      <c r="Y11">
        <v>1947</v>
      </c>
      <c r="Z11">
        <v>1962</v>
      </c>
      <c r="AA11">
        <v>1029</v>
      </c>
      <c r="AB11">
        <v>1456</v>
      </c>
      <c r="AC11">
        <v>1392</v>
      </c>
      <c r="AD11">
        <v>1157</v>
      </c>
      <c r="AE11">
        <v>599</v>
      </c>
      <c r="AF11">
        <v>0</v>
      </c>
    </row>
    <row r="12" spans="1:32" x14ac:dyDescent="0.25">
      <c r="A12" t="s">
        <v>52</v>
      </c>
      <c r="B12" t="s">
        <v>53</v>
      </c>
      <c r="C12">
        <v>3866</v>
      </c>
      <c r="D12">
        <v>4288</v>
      </c>
      <c r="E12">
        <v>6928</v>
      </c>
      <c r="F12">
        <v>3534</v>
      </c>
      <c r="G12">
        <v>3478</v>
      </c>
      <c r="H12">
        <v>3288</v>
      </c>
      <c r="I12">
        <v>3265</v>
      </c>
      <c r="J12">
        <v>4071</v>
      </c>
      <c r="K12">
        <v>5448</v>
      </c>
      <c r="L12">
        <v>4855</v>
      </c>
      <c r="M12">
        <v>3865</v>
      </c>
      <c r="N12">
        <v>3821</v>
      </c>
      <c r="O12">
        <v>5716</v>
      </c>
      <c r="P12">
        <v>3707</v>
      </c>
      <c r="Q12">
        <v>2632</v>
      </c>
      <c r="R12">
        <v>3274</v>
      </c>
      <c r="S12">
        <v>5289</v>
      </c>
      <c r="T12">
        <v>3202</v>
      </c>
      <c r="U12">
        <v>4785</v>
      </c>
      <c r="V12">
        <v>3485</v>
      </c>
      <c r="W12">
        <v>4608</v>
      </c>
      <c r="X12">
        <v>4045</v>
      </c>
      <c r="Y12">
        <v>4318</v>
      </c>
      <c r="Z12">
        <v>6054</v>
      </c>
      <c r="AA12">
        <v>3334</v>
      </c>
      <c r="AB12">
        <v>5264</v>
      </c>
      <c r="AC12">
        <v>4802</v>
      </c>
      <c r="AD12">
        <v>5320</v>
      </c>
      <c r="AE12">
        <v>3140</v>
      </c>
      <c r="AF12">
        <v>0</v>
      </c>
    </row>
    <row r="13" spans="1:32" x14ac:dyDescent="0.25">
      <c r="A13" t="s">
        <v>54</v>
      </c>
      <c r="B13" t="s">
        <v>55</v>
      </c>
      <c r="C13">
        <v>2762</v>
      </c>
      <c r="D13">
        <v>2683</v>
      </c>
      <c r="E13">
        <v>4601</v>
      </c>
      <c r="F13">
        <v>1948</v>
      </c>
      <c r="G13">
        <v>2965</v>
      </c>
      <c r="H13">
        <v>2159</v>
      </c>
      <c r="I13">
        <v>1897</v>
      </c>
      <c r="J13">
        <v>2301</v>
      </c>
      <c r="K13">
        <v>2625</v>
      </c>
      <c r="L13">
        <v>4151</v>
      </c>
      <c r="M13">
        <v>2516</v>
      </c>
      <c r="N13">
        <v>2055</v>
      </c>
      <c r="O13">
        <v>2140</v>
      </c>
      <c r="P13">
        <v>2531</v>
      </c>
      <c r="Q13">
        <v>1676</v>
      </c>
      <c r="R13">
        <v>1708</v>
      </c>
      <c r="S13">
        <v>3989</v>
      </c>
      <c r="T13">
        <v>2281</v>
      </c>
      <c r="U13">
        <v>2532</v>
      </c>
      <c r="V13">
        <v>2173</v>
      </c>
      <c r="W13">
        <v>2688</v>
      </c>
      <c r="X13">
        <v>3482</v>
      </c>
      <c r="Y13">
        <v>4611</v>
      </c>
      <c r="Z13">
        <v>5356</v>
      </c>
      <c r="AA13">
        <v>2174</v>
      </c>
      <c r="AB13">
        <v>3954</v>
      </c>
      <c r="AC13">
        <v>1776</v>
      </c>
      <c r="AD13">
        <v>2776</v>
      </c>
      <c r="AE13">
        <v>2525</v>
      </c>
      <c r="AF13">
        <v>0</v>
      </c>
    </row>
    <row r="14" spans="1:32" x14ac:dyDescent="0.25">
      <c r="A14" t="s">
        <v>56</v>
      </c>
      <c r="B14" t="s">
        <v>57</v>
      </c>
      <c r="C14">
        <v>3486</v>
      </c>
      <c r="D14">
        <v>3621</v>
      </c>
      <c r="E14">
        <v>4688</v>
      </c>
      <c r="F14">
        <v>2394</v>
      </c>
      <c r="G14">
        <v>3586</v>
      </c>
      <c r="H14">
        <v>3396</v>
      </c>
      <c r="I14">
        <v>2967</v>
      </c>
      <c r="J14">
        <v>4000</v>
      </c>
      <c r="K14">
        <v>4289</v>
      </c>
      <c r="L14">
        <v>5277</v>
      </c>
      <c r="M14">
        <v>2808</v>
      </c>
      <c r="N14">
        <v>3831</v>
      </c>
      <c r="O14">
        <v>6404</v>
      </c>
      <c r="P14">
        <v>3080</v>
      </c>
      <c r="Q14">
        <v>2317</v>
      </c>
      <c r="R14">
        <v>2833</v>
      </c>
      <c r="S14">
        <v>5087</v>
      </c>
      <c r="T14">
        <v>2825</v>
      </c>
      <c r="U14">
        <v>3200</v>
      </c>
      <c r="V14">
        <v>3525</v>
      </c>
      <c r="W14">
        <v>4250</v>
      </c>
      <c r="X14">
        <v>3793</v>
      </c>
      <c r="Y14">
        <v>5816</v>
      </c>
      <c r="Z14">
        <v>5812</v>
      </c>
      <c r="AA14">
        <v>2357</v>
      </c>
      <c r="AB14">
        <v>4964</v>
      </c>
      <c r="AC14">
        <v>4329</v>
      </c>
      <c r="AD14">
        <v>4619</v>
      </c>
      <c r="AE14">
        <v>3147</v>
      </c>
      <c r="AF14">
        <v>0</v>
      </c>
    </row>
    <row r="15" spans="1:32" x14ac:dyDescent="0.25">
      <c r="A15" t="s">
        <v>58</v>
      </c>
      <c r="B15" t="s">
        <v>59</v>
      </c>
      <c r="C15">
        <v>5001</v>
      </c>
      <c r="D15">
        <v>5403</v>
      </c>
      <c r="E15">
        <v>7183</v>
      </c>
      <c r="F15">
        <v>3183</v>
      </c>
      <c r="G15">
        <v>6110</v>
      </c>
      <c r="H15">
        <v>4330</v>
      </c>
      <c r="I15">
        <v>3905</v>
      </c>
      <c r="J15">
        <v>5299</v>
      </c>
      <c r="K15">
        <v>6216</v>
      </c>
      <c r="L15">
        <v>5813</v>
      </c>
      <c r="M15">
        <v>4421</v>
      </c>
      <c r="N15">
        <v>5462</v>
      </c>
      <c r="O15">
        <v>6361</v>
      </c>
      <c r="P15">
        <v>5457</v>
      </c>
      <c r="Q15">
        <v>2883</v>
      </c>
      <c r="R15">
        <v>4481</v>
      </c>
      <c r="S15">
        <v>5840</v>
      </c>
      <c r="T15">
        <v>4090</v>
      </c>
      <c r="U15">
        <v>4474</v>
      </c>
      <c r="V15">
        <v>5418</v>
      </c>
      <c r="W15">
        <v>5615</v>
      </c>
      <c r="X15">
        <v>6190</v>
      </c>
      <c r="Y15">
        <v>5927</v>
      </c>
      <c r="Z15">
        <v>6112</v>
      </c>
      <c r="AA15">
        <v>3220</v>
      </c>
      <c r="AB15">
        <v>6727</v>
      </c>
      <c r="AC15">
        <v>4569</v>
      </c>
      <c r="AD15">
        <v>6491</v>
      </c>
      <c r="AE15">
        <v>3821</v>
      </c>
      <c r="AF15">
        <v>0</v>
      </c>
    </row>
    <row r="16" spans="1:32" x14ac:dyDescent="0.25">
      <c r="A16" t="s">
        <v>60</v>
      </c>
      <c r="B16" t="s">
        <v>61</v>
      </c>
      <c r="C16">
        <v>2313</v>
      </c>
      <c r="D16">
        <v>2996</v>
      </c>
      <c r="E16">
        <v>4233</v>
      </c>
      <c r="F16">
        <v>1924</v>
      </c>
      <c r="G16">
        <v>3170</v>
      </c>
      <c r="H16">
        <v>2221</v>
      </c>
      <c r="I16">
        <v>2758</v>
      </c>
      <c r="J16">
        <v>2470</v>
      </c>
      <c r="K16">
        <v>2943</v>
      </c>
      <c r="L16">
        <v>3013</v>
      </c>
      <c r="M16">
        <v>2268</v>
      </c>
      <c r="N16">
        <v>2991</v>
      </c>
      <c r="O16">
        <v>4224</v>
      </c>
      <c r="P16">
        <v>3171</v>
      </c>
      <c r="Q16">
        <v>996</v>
      </c>
      <c r="R16">
        <v>2541</v>
      </c>
      <c r="S16">
        <v>3518</v>
      </c>
      <c r="T16">
        <v>2873</v>
      </c>
      <c r="U16">
        <v>2964</v>
      </c>
      <c r="V16">
        <v>3150</v>
      </c>
      <c r="W16">
        <v>2748</v>
      </c>
      <c r="X16">
        <v>3191</v>
      </c>
      <c r="Y16">
        <v>4290</v>
      </c>
      <c r="Z16">
        <v>4661</v>
      </c>
      <c r="AA16">
        <v>2035</v>
      </c>
      <c r="AB16">
        <v>2762</v>
      </c>
      <c r="AC16">
        <v>2852</v>
      </c>
      <c r="AD16">
        <v>4124</v>
      </c>
      <c r="AE16">
        <v>2929</v>
      </c>
      <c r="AF16">
        <v>0</v>
      </c>
    </row>
    <row r="17" spans="1:32" x14ac:dyDescent="0.25">
      <c r="A17" t="s">
        <v>62</v>
      </c>
      <c r="B17" t="s">
        <v>63</v>
      </c>
      <c r="C17">
        <v>2634</v>
      </c>
      <c r="D17">
        <v>2741</v>
      </c>
      <c r="E17">
        <v>2493</v>
      </c>
      <c r="F17">
        <v>1915</v>
      </c>
      <c r="G17">
        <v>2048</v>
      </c>
      <c r="H17">
        <v>1173</v>
      </c>
      <c r="I17">
        <v>1566</v>
      </c>
      <c r="J17">
        <v>1783</v>
      </c>
      <c r="K17">
        <v>3012</v>
      </c>
      <c r="L17">
        <v>2738</v>
      </c>
      <c r="M17">
        <v>2165</v>
      </c>
      <c r="N17">
        <v>2448</v>
      </c>
      <c r="O17">
        <v>3448</v>
      </c>
      <c r="P17">
        <v>2728</v>
      </c>
      <c r="Q17">
        <v>1169</v>
      </c>
      <c r="R17">
        <v>1605</v>
      </c>
      <c r="S17">
        <v>2053</v>
      </c>
      <c r="T17">
        <v>1948</v>
      </c>
      <c r="U17">
        <v>1574</v>
      </c>
      <c r="V17">
        <v>1168</v>
      </c>
      <c r="W17">
        <v>2540</v>
      </c>
      <c r="X17">
        <v>3409</v>
      </c>
      <c r="Y17">
        <v>2807</v>
      </c>
      <c r="Z17">
        <v>3719</v>
      </c>
      <c r="AA17">
        <v>1671</v>
      </c>
      <c r="AB17">
        <v>3382</v>
      </c>
      <c r="AC17">
        <v>2724</v>
      </c>
      <c r="AD17">
        <v>2648</v>
      </c>
      <c r="AE17">
        <v>2134</v>
      </c>
      <c r="AF17">
        <v>0</v>
      </c>
    </row>
    <row r="18" spans="1:32" x14ac:dyDescent="0.25">
      <c r="A18" t="s">
        <v>64</v>
      </c>
      <c r="B18" t="s">
        <v>65</v>
      </c>
      <c r="C18">
        <v>2426</v>
      </c>
      <c r="D18">
        <v>2356</v>
      </c>
      <c r="E18">
        <v>4393</v>
      </c>
      <c r="F18">
        <v>1870</v>
      </c>
      <c r="G18">
        <v>3073</v>
      </c>
      <c r="H18">
        <v>2074</v>
      </c>
      <c r="I18">
        <v>2163</v>
      </c>
      <c r="J18">
        <v>2499</v>
      </c>
      <c r="K18">
        <v>3230</v>
      </c>
      <c r="L18">
        <v>3869</v>
      </c>
      <c r="M18">
        <v>2175</v>
      </c>
      <c r="N18">
        <v>2974</v>
      </c>
      <c r="O18">
        <v>3738</v>
      </c>
      <c r="P18">
        <v>2961</v>
      </c>
      <c r="Q18">
        <v>1538</v>
      </c>
      <c r="R18">
        <v>2612</v>
      </c>
      <c r="S18">
        <v>3935</v>
      </c>
      <c r="T18">
        <v>2155</v>
      </c>
      <c r="U18">
        <v>2923</v>
      </c>
      <c r="V18">
        <v>2023</v>
      </c>
      <c r="W18">
        <v>2949</v>
      </c>
      <c r="X18">
        <v>2795</v>
      </c>
      <c r="Y18">
        <v>4825</v>
      </c>
      <c r="Z18">
        <v>4866</v>
      </c>
      <c r="AA18">
        <v>2105</v>
      </c>
      <c r="AB18">
        <v>3375</v>
      </c>
      <c r="AC18">
        <v>3208</v>
      </c>
      <c r="AD18">
        <v>3106</v>
      </c>
      <c r="AE18">
        <v>2022</v>
      </c>
      <c r="AF18">
        <v>0</v>
      </c>
    </row>
    <row r="19" spans="1:32" x14ac:dyDescent="0.25">
      <c r="A19" t="s">
        <v>66</v>
      </c>
      <c r="B19" t="s">
        <v>67</v>
      </c>
      <c r="C19">
        <v>2372</v>
      </c>
      <c r="D19">
        <v>2204</v>
      </c>
      <c r="E19">
        <v>3912</v>
      </c>
      <c r="F19">
        <v>1697</v>
      </c>
      <c r="G19">
        <v>2030</v>
      </c>
      <c r="H19">
        <v>2298</v>
      </c>
      <c r="I19">
        <v>1998</v>
      </c>
      <c r="J19">
        <v>3489</v>
      </c>
      <c r="K19">
        <v>2950</v>
      </c>
      <c r="L19">
        <v>4751</v>
      </c>
      <c r="M19">
        <v>1759</v>
      </c>
      <c r="N19">
        <v>2017</v>
      </c>
      <c r="O19">
        <v>3034</v>
      </c>
      <c r="P19">
        <v>2043</v>
      </c>
      <c r="Q19">
        <v>1210</v>
      </c>
      <c r="R19">
        <v>2356</v>
      </c>
      <c r="S19">
        <v>3064</v>
      </c>
      <c r="T19">
        <v>2183</v>
      </c>
      <c r="U19">
        <v>2043</v>
      </c>
      <c r="V19">
        <v>2503</v>
      </c>
      <c r="W19">
        <v>2880</v>
      </c>
      <c r="X19">
        <v>2502</v>
      </c>
      <c r="Y19">
        <v>3564</v>
      </c>
      <c r="Z19">
        <v>3907</v>
      </c>
      <c r="AA19">
        <v>2161</v>
      </c>
      <c r="AB19">
        <v>2402</v>
      </c>
      <c r="AC19">
        <v>2730</v>
      </c>
      <c r="AD19">
        <v>2459</v>
      </c>
      <c r="AE19">
        <v>1569</v>
      </c>
      <c r="AF19">
        <v>0</v>
      </c>
    </row>
    <row r="20" spans="1:32" x14ac:dyDescent="0.25">
      <c r="A20" t="s">
        <v>68</v>
      </c>
      <c r="B20" t="s">
        <v>69</v>
      </c>
      <c r="C20">
        <v>5219</v>
      </c>
      <c r="D20">
        <v>6602</v>
      </c>
      <c r="E20">
        <v>7135</v>
      </c>
      <c r="F20">
        <v>4207</v>
      </c>
      <c r="G20">
        <v>5968</v>
      </c>
      <c r="H20">
        <v>3398</v>
      </c>
      <c r="I20">
        <v>3995</v>
      </c>
      <c r="J20">
        <v>5677</v>
      </c>
      <c r="K20">
        <v>7194</v>
      </c>
      <c r="L20">
        <v>6886</v>
      </c>
      <c r="M20">
        <v>4652</v>
      </c>
      <c r="N20">
        <v>4581</v>
      </c>
      <c r="O20">
        <v>6483</v>
      </c>
      <c r="P20">
        <v>4957</v>
      </c>
      <c r="Q20">
        <v>2828</v>
      </c>
      <c r="R20">
        <v>4369</v>
      </c>
      <c r="S20">
        <v>7690</v>
      </c>
      <c r="T20">
        <v>3421</v>
      </c>
      <c r="U20">
        <v>5408</v>
      </c>
      <c r="V20">
        <v>4743</v>
      </c>
      <c r="W20">
        <v>5090</v>
      </c>
      <c r="X20">
        <v>5227</v>
      </c>
      <c r="Y20">
        <v>7491</v>
      </c>
      <c r="Z20">
        <v>9425</v>
      </c>
      <c r="AA20">
        <v>4802</v>
      </c>
      <c r="AB20">
        <v>6608</v>
      </c>
      <c r="AC20">
        <v>5767</v>
      </c>
      <c r="AD20">
        <v>5754</v>
      </c>
      <c r="AE20">
        <v>4367</v>
      </c>
      <c r="AF20">
        <v>0</v>
      </c>
    </row>
    <row r="21" spans="1:32" x14ac:dyDescent="0.25">
      <c r="A21" t="s">
        <v>70</v>
      </c>
      <c r="B21" t="s">
        <v>71</v>
      </c>
      <c r="C21">
        <v>5128</v>
      </c>
      <c r="D21">
        <v>5348</v>
      </c>
      <c r="E21">
        <v>6601</v>
      </c>
      <c r="F21">
        <v>3287</v>
      </c>
      <c r="G21">
        <v>5052</v>
      </c>
      <c r="H21">
        <v>3728</v>
      </c>
      <c r="I21">
        <v>3704</v>
      </c>
      <c r="J21">
        <v>5127</v>
      </c>
      <c r="K21">
        <v>5163</v>
      </c>
      <c r="L21">
        <v>5395</v>
      </c>
      <c r="M21">
        <v>3553</v>
      </c>
      <c r="N21">
        <v>4551</v>
      </c>
      <c r="O21">
        <v>6409</v>
      </c>
      <c r="P21">
        <v>3916</v>
      </c>
      <c r="Q21">
        <v>2447</v>
      </c>
      <c r="R21">
        <v>3460</v>
      </c>
      <c r="S21">
        <v>6074</v>
      </c>
      <c r="T21">
        <v>4125</v>
      </c>
      <c r="U21">
        <v>4176</v>
      </c>
      <c r="V21">
        <v>4783</v>
      </c>
      <c r="W21">
        <v>4788</v>
      </c>
      <c r="X21">
        <v>4259</v>
      </c>
      <c r="Y21">
        <v>6457</v>
      </c>
      <c r="Z21">
        <v>8662</v>
      </c>
      <c r="AA21">
        <v>3484</v>
      </c>
      <c r="AB21">
        <v>5430</v>
      </c>
      <c r="AC21">
        <v>4495</v>
      </c>
      <c r="AD21">
        <v>5268</v>
      </c>
      <c r="AE21">
        <v>3384</v>
      </c>
      <c r="AF21">
        <v>0</v>
      </c>
    </row>
    <row r="22" spans="1:32" x14ac:dyDescent="0.25">
      <c r="A22" t="s">
        <v>72</v>
      </c>
      <c r="B22" t="s">
        <v>73</v>
      </c>
      <c r="C22">
        <v>5590</v>
      </c>
      <c r="D22">
        <v>6878</v>
      </c>
      <c r="E22">
        <v>8080</v>
      </c>
      <c r="F22">
        <v>3868</v>
      </c>
      <c r="G22">
        <v>6631</v>
      </c>
      <c r="H22">
        <v>5821</v>
      </c>
      <c r="I22">
        <v>5176</v>
      </c>
      <c r="J22">
        <v>7126</v>
      </c>
      <c r="K22">
        <v>7626</v>
      </c>
      <c r="L22">
        <v>8828</v>
      </c>
      <c r="M22">
        <v>4648</v>
      </c>
      <c r="N22">
        <v>5776</v>
      </c>
      <c r="O22">
        <v>9039</v>
      </c>
      <c r="P22">
        <v>6222</v>
      </c>
      <c r="Q22">
        <v>3497</v>
      </c>
      <c r="R22">
        <v>4885</v>
      </c>
      <c r="S22">
        <v>7940</v>
      </c>
      <c r="T22">
        <v>5250</v>
      </c>
      <c r="U22">
        <v>5999</v>
      </c>
      <c r="V22">
        <v>5589</v>
      </c>
      <c r="W22">
        <v>6203</v>
      </c>
      <c r="X22">
        <v>6444</v>
      </c>
      <c r="Y22">
        <v>9758</v>
      </c>
      <c r="Z22">
        <v>9878</v>
      </c>
      <c r="AA22">
        <v>4555</v>
      </c>
      <c r="AB22">
        <v>8076</v>
      </c>
      <c r="AC22">
        <v>7442</v>
      </c>
      <c r="AD22">
        <v>7014</v>
      </c>
      <c r="AE22">
        <v>4048</v>
      </c>
      <c r="AF22">
        <v>0</v>
      </c>
    </row>
    <row r="23" spans="1:32" x14ac:dyDescent="0.25">
      <c r="A23" t="s">
        <v>74</v>
      </c>
      <c r="B23" t="s">
        <v>75</v>
      </c>
      <c r="C23">
        <v>4650</v>
      </c>
      <c r="D23">
        <v>5090</v>
      </c>
      <c r="E23">
        <v>6027</v>
      </c>
      <c r="F23">
        <v>2928</v>
      </c>
      <c r="G23">
        <v>5360</v>
      </c>
      <c r="H23">
        <v>4239</v>
      </c>
      <c r="I23">
        <v>4357</v>
      </c>
      <c r="J23">
        <v>4904</v>
      </c>
      <c r="K23">
        <v>5278</v>
      </c>
      <c r="L23">
        <v>6319</v>
      </c>
      <c r="M23">
        <v>3989</v>
      </c>
      <c r="N23">
        <v>5096</v>
      </c>
      <c r="O23">
        <v>6101</v>
      </c>
      <c r="P23">
        <v>5216</v>
      </c>
      <c r="Q23">
        <v>2831</v>
      </c>
      <c r="R23">
        <v>4920</v>
      </c>
      <c r="S23">
        <v>6244</v>
      </c>
      <c r="T23">
        <v>3834</v>
      </c>
      <c r="U23">
        <v>4495</v>
      </c>
      <c r="V23">
        <v>4187</v>
      </c>
      <c r="W23">
        <v>5519</v>
      </c>
      <c r="X23">
        <v>4697</v>
      </c>
      <c r="Y23">
        <v>7167</v>
      </c>
      <c r="Z23">
        <v>7425</v>
      </c>
      <c r="AA23">
        <v>3425</v>
      </c>
      <c r="AB23">
        <v>5942</v>
      </c>
      <c r="AC23">
        <v>4394</v>
      </c>
      <c r="AD23">
        <v>5919</v>
      </c>
      <c r="AE23">
        <v>3917</v>
      </c>
      <c r="AF23">
        <v>0</v>
      </c>
    </row>
    <row r="24" spans="1:32" x14ac:dyDescent="0.25">
      <c r="A24" t="s">
        <v>76</v>
      </c>
      <c r="B24" t="s">
        <v>77</v>
      </c>
      <c r="C24">
        <v>2068</v>
      </c>
      <c r="D24">
        <v>2248</v>
      </c>
      <c r="E24">
        <v>3172</v>
      </c>
      <c r="F24">
        <v>1654</v>
      </c>
      <c r="G24">
        <v>1753</v>
      </c>
      <c r="H24">
        <v>1885</v>
      </c>
      <c r="I24">
        <v>1740</v>
      </c>
      <c r="J24">
        <v>2710</v>
      </c>
      <c r="K24">
        <v>2200</v>
      </c>
      <c r="L24">
        <v>3013</v>
      </c>
      <c r="M24">
        <v>1846</v>
      </c>
      <c r="N24">
        <v>2134</v>
      </c>
      <c r="O24">
        <v>2916</v>
      </c>
      <c r="P24">
        <v>2017</v>
      </c>
      <c r="Q24">
        <v>1396</v>
      </c>
      <c r="R24">
        <v>2050</v>
      </c>
      <c r="S24">
        <v>3169</v>
      </c>
      <c r="T24">
        <v>1485</v>
      </c>
      <c r="U24">
        <v>2232</v>
      </c>
      <c r="V24">
        <v>2011</v>
      </c>
      <c r="W24">
        <v>2062</v>
      </c>
      <c r="X24">
        <v>2428</v>
      </c>
      <c r="Y24">
        <v>3228</v>
      </c>
      <c r="Z24">
        <v>3512</v>
      </c>
      <c r="AA24">
        <v>1709</v>
      </c>
      <c r="AB24">
        <v>2716</v>
      </c>
      <c r="AC24">
        <v>2587</v>
      </c>
      <c r="AD24">
        <v>2912</v>
      </c>
      <c r="AE24">
        <v>1630</v>
      </c>
      <c r="AF24">
        <v>0</v>
      </c>
    </row>
    <row r="25" spans="1:32" x14ac:dyDescent="0.25">
      <c r="A25" t="s">
        <v>78</v>
      </c>
      <c r="B25" t="s">
        <v>79</v>
      </c>
      <c r="C25">
        <v>5566</v>
      </c>
      <c r="D25">
        <v>6269</v>
      </c>
      <c r="E25">
        <v>9730</v>
      </c>
      <c r="F25">
        <v>3944</v>
      </c>
      <c r="G25">
        <v>7861</v>
      </c>
      <c r="H25">
        <v>3974</v>
      </c>
      <c r="I25">
        <v>4887</v>
      </c>
      <c r="J25">
        <v>7926</v>
      </c>
      <c r="K25">
        <v>7094</v>
      </c>
      <c r="L25">
        <v>7186</v>
      </c>
      <c r="M25">
        <v>5455</v>
      </c>
      <c r="N25">
        <v>4308</v>
      </c>
      <c r="O25">
        <v>8701</v>
      </c>
      <c r="P25">
        <v>5647</v>
      </c>
      <c r="Q25">
        <v>3191</v>
      </c>
      <c r="R25">
        <v>5236</v>
      </c>
      <c r="S25">
        <v>5941</v>
      </c>
      <c r="T25">
        <v>2925</v>
      </c>
      <c r="U25">
        <v>4443</v>
      </c>
      <c r="V25">
        <v>4507</v>
      </c>
      <c r="W25">
        <v>8485</v>
      </c>
      <c r="X25">
        <v>6664</v>
      </c>
      <c r="Y25">
        <v>10861</v>
      </c>
      <c r="Z25">
        <v>11115</v>
      </c>
      <c r="AA25">
        <v>4520</v>
      </c>
      <c r="AB25">
        <v>8224</v>
      </c>
      <c r="AC25">
        <v>5582</v>
      </c>
      <c r="AD25">
        <v>8218</v>
      </c>
      <c r="AE25">
        <v>4401</v>
      </c>
      <c r="AF25">
        <v>0</v>
      </c>
    </row>
    <row r="26" spans="1:32" x14ac:dyDescent="0.25">
      <c r="A26" t="s">
        <v>80</v>
      </c>
      <c r="B26" t="s">
        <v>81</v>
      </c>
      <c r="C26">
        <v>4724</v>
      </c>
      <c r="D26">
        <v>4046</v>
      </c>
      <c r="E26">
        <v>7483</v>
      </c>
      <c r="F26">
        <v>2230</v>
      </c>
      <c r="G26">
        <v>5571</v>
      </c>
      <c r="H26">
        <v>3661</v>
      </c>
      <c r="I26">
        <v>3241</v>
      </c>
      <c r="J26">
        <v>4681</v>
      </c>
      <c r="K26">
        <v>5463</v>
      </c>
      <c r="L26">
        <v>5558</v>
      </c>
      <c r="M26">
        <v>3234</v>
      </c>
      <c r="N26">
        <v>4291</v>
      </c>
      <c r="O26">
        <v>4437</v>
      </c>
      <c r="P26">
        <v>3408</v>
      </c>
      <c r="Q26">
        <v>2428</v>
      </c>
      <c r="R26">
        <v>3556</v>
      </c>
      <c r="S26">
        <v>4437</v>
      </c>
      <c r="T26">
        <v>2167</v>
      </c>
      <c r="U26">
        <v>2831</v>
      </c>
      <c r="V26">
        <v>2779</v>
      </c>
      <c r="W26">
        <v>4486</v>
      </c>
      <c r="X26">
        <v>3414</v>
      </c>
      <c r="Y26">
        <v>4149</v>
      </c>
      <c r="Z26">
        <v>5184</v>
      </c>
      <c r="AA26">
        <v>1874</v>
      </c>
      <c r="AB26">
        <v>3975</v>
      </c>
      <c r="AC26">
        <v>4650</v>
      </c>
      <c r="AD26">
        <v>4324</v>
      </c>
      <c r="AE26">
        <v>3093</v>
      </c>
      <c r="AF26">
        <v>0</v>
      </c>
    </row>
    <row r="27" spans="1:32" x14ac:dyDescent="0.25">
      <c r="A27" t="s">
        <v>82</v>
      </c>
      <c r="B27" t="s">
        <v>83</v>
      </c>
      <c r="C27">
        <v>4817</v>
      </c>
      <c r="D27">
        <v>4111</v>
      </c>
      <c r="E27">
        <v>3947</v>
      </c>
      <c r="F27">
        <v>3102</v>
      </c>
      <c r="G27">
        <v>2784</v>
      </c>
      <c r="H27">
        <v>3865</v>
      </c>
      <c r="I27">
        <v>3129</v>
      </c>
      <c r="J27">
        <v>3083</v>
      </c>
      <c r="K27">
        <v>2663</v>
      </c>
      <c r="L27">
        <v>5138</v>
      </c>
      <c r="M27">
        <v>2523</v>
      </c>
      <c r="N27">
        <v>3274</v>
      </c>
      <c r="O27">
        <v>3016</v>
      </c>
      <c r="P27">
        <v>3825</v>
      </c>
      <c r="Q27">
        <v>2424</v>
      </c>
      <c r="R27">
        <v>3156</v>
      </c>
      <c r="S27">
        <v>3595</v>
      </c>
      <c r="T27">
        <v>1845</v>
      </c>
      <c r="U27">
        <v>3779</v>
      </c>
      <c r="V27">
        <v>3064</v>
      </c>
      <c r="W27">
        <v>1903</v>
      </c>
      <c r="X27">
        <v>4470</v>
      </c>
      <c r="Y27">
        <v>3878</v>
      </c>
      <c r="Z27">
        <v>5030</v>
      </c>
      <c r="AA27">
        <v>3301</v>
      </c>
      <c r="AB27">
        <v>5042</v>
      </c>
      <c r="AC27">
        <v>3176</v>
      </c>
      <c r="AD27">
        <v>3079</v>
      </c>
      <c r="AE27">
        <v>3540</v>
      </c>
      <c r="AF27">
        <v>0</v>
      </c>
    </row>
    <row r="28" spans="1:32" x14ac:dyDescent="0.25">
      <c r="A28" t="s">
        <v>84</v>
      </c>
      <c r="B28" t="s">
        <v>85</v>
      </c>
      <c r="C28">
        <v>3370</v>
      </c>
      <c r="D28">
        <v>2174</v>
      </c>
      <c r="E28">
        <v>2382</v>
      </c>
      <c r="F28">
        <v>707</v>
      </c>
      <c r="G28">
        <v>3091</v>
      </c>
      <c r="H28">
        <v>1534</v>
      </c>
      <c r="I28">
        <v>246</v>
      </c>
      <c r="J28">
        <v>3093</v>
      </c>
      <c r="K28">
        <v>2461</v>
      </c>
      <c r="L28">
        <v>983</v>
      </c>
      <c r="M28">
        <v>1316</v>
      </c>
      <c r="N28">
        <v>1561</v>
      </c>
      <c r="O28">
        <v>1007</v>
      </c>
      <c r="P28">
        <v>3124</v>
      </c>
      <c r="Q28">
        <v>416</v>
      </c>
      <c r="R28">
        <v>1980</v>
      </c>
      <c r="S28">
        <v>3840</v>
      </c>
      <c r="T28">
        <v>1990</v>
      </c>
      <c r="U28">
        <v>1353</v>
      </c>
      <c r="V28">
        <v>1678</v>
      </c>
      <c r="W28">
        <v>2980</v>
      </c>
      <c r="X28">
        <v>2155</v>
      </c>
      <c r="Y28">
        <v>1877</v>
      </c>
      <c r="Z28">
        <v>4410</v>
      </c>
      <c r="AA28">
        <v>1555</v>
      </c>
      <c r="AB28">
        <v>3022</v>
      </c>
      <c r="AC28">
        <v>2878</v>
      </c>
      <c r="AD28">
        <v>2380</v>
      </c>
      <c r="AE28">
        <v>1281</v>
      </c>
      <c r="AF28">
        <v>0</v>
      </c>
    </row>
    <row r="29" spans="1:32" x14ac:dyDescent="0.25">
      <c r="A29" t="s">
        <v>86</v>
      </c>
      <c r="B29" t="s">
        <v>87</v>
      </c>
      <c r="C29">
        <v>2859</v>
      </c>
      <c r="D29">
        <v>3313</v>
      </c>
      <c r="E29">
        <v>6281</v>
      </c>
      <c r="F29">
        <v>2469</v>
      </c>
      <c r="G29">
        <v>4118</v>
      </c>
      <c r="H29">
        <v>2726</v>
      </c>
      <c r="I29">
        <v>1774</v>
      </c>
      <c r="J29">
        <v>4346</v>
      </c>
      <c r="K29">
        <v>5309</v>
      </c>
      <c r="L29">
        <v>4728</v>
      </c>
      <c r="M29">
        <v>3426</v>
      </c>
      <c r="N29">
        <v>4600</v>
      </c>
      <c r="O29">
        <v>5540</v>
      </c>
      <c r="P29">
        <v>2938</v>
      </c>
      <c r="Q29">
        <v>2752</v>
      </c>
      <c r="R29">
        <v>3964</v>
      </c>
      <c r="S29">
        <v>6125</v>
      </c>
      <c r="T29">
        <v>3183</v>
      </c>
      <c r="U29">
        <v>3490</v>
      </c>
      <c r="V29">
        <v>3549</v>
      </c>
      <c r="W29">
        <v>4196</v>
      </c>
      <c r="X29">
        <v>3405</v>
      </c>
      <c r="Y29">
        <v>4302</v>
      </c>
      <c r="Z29">
        <v>4619</v>
      </c>
      <c r="AA29">
        <v>3183</v>
      </c>
      <c r="AB29">
        <v>3790</v>
      </c>
      <c r="AC29">
        <v>3448</v>
      </c>
      <c r="AD29">
        <v>4301</v>
      </c>
      <c r="AE29">
        <v>2943</v>
      </c>
      <c r="AF29">
        <v>0</v>
      </c>
    </row>
    <row r="30" spans="1:32" x14ac:dyDescent="0.25">
      <c r="A30" t="s">
        <v>88</v>
      </c>
      <c r="B30" t="s">
        <v>89</v>
      </c>
      <c r="C30">
        <v>5506</v>
      </c>
      <c r="D30">
        <v>6240</v>
      </c>
      <c r="E30">
        <v>9715</v>
      </c>
      <c r="F30">
        <v>5339</v>
      </c>
      <c r="G30">
        <v>7473</v>
      </c>
      <c r="H30">
        <v>6598</v>
      </c>
      <c r="I30">
        <v>2162</v>
      </c>
      <c r="J30">
        <v>6412</v>
      </c>
      <c r="K30">
        <v>7776</v>
      </c>
      <c r="L30">
        <v>4449</v>
      </c>
      <c r="M30">
        <v>2408</v>
      </c>
      <c r="N30">
        <v>4297</v>
      </c>
      <c r="O30">
        <v>6058</v>
      </c>
      <c r="P30">
        <v>7498</v>
      </c>
      <c r="Q30">
        <v>4537</v>
      </c>
      <c r="R30">
        <v>3461</v>
      </c>
      <c r="S30">
        <v>9855</v>
      </c>
      <c r="T30">
        <v>6879</v>
      </c>
      <c r="U30">
        <v>6369</v>
      </c>
      <c r="V30">
        <v>5330</v>
      </c>
      <c r="W30">
        <v>6429</v>
      </c>
      <c r="X30">
        <v>7041</v>
      </c>
      <c r="Y30">
        <v>7387</v>
      </c>
      <c r="Z30">
        <v>10196</v>
      </c>
      <c r="AA30">
        <v>4316</v>
      </c>
      <c r="AB30">
        <v>6647</v>
      </c>
      <c r="AC30">
        <v>7258</v>
      </c>
      <c r="AD30">
        <v>7628</v>
      </c>
      <c r="AE30">
        <v>3885</v>
      </c>
      <c r="AF30">
        <v>0</v>
      </c>
    </row>
    <row r="31" spans="1:32" x14ac:dyDescent="0.25">
      <c r="A31" t="s">
        <v>90</v>
      </c>
      <c r="B31" t="s">
        <v>91</v>
      </c>
      <c r="C31">
        <v>6680</v>
      </c>
      <c r="D31">
        <v>6347</v>
      </c>
      <c r="E31">
        <v>7507</v>
      </c>
      <c r="F31">
        <v>3859</v>
      </c>
      <c r="G31">
        <v>5084</v>
      </c>
      <c r="H31">
        <v>4041</v>
      </c>
      <c r="I31">
        <v>2048</v>
      </c>
      <c r="J31">
        <v>5257</v>
      </c>
      <c r="K31">
        <v>5429</v>
      </c>
      <c r="L31">
        <v>6170</v>
      </c>
      <c r="M31">
        <v>2919</v>
      </c>
      <c r="N31">
        <v>5563</v>
      </c>
      <c r="O31">
        <v>11795</v>
      </c>
      <c r="P31">
        <v>1662</v>
      </c>
      <c r="Q31">
        <v>2315</v>
      </c>
      <c r="R31">
        <v>2801</v>
      </c>
      <c r="S31">
        <v>2371</v>
      </c>
      <c r="T31">
        <v>2515</v>
      </c>
      <c r="U31">
        <v>5280</v>
      </c>
      <c r="V31">
        <v>8281</v>
      </c>
      <c r="W31">
        <v>6227</v>
      </c>
      <c r="X31">
        <v>2438</v>
      </c>
      <c r="Y31">
        <v>4460</v>
      </c>
      <c r="Z31">
        <v>3807</v>
      </c>
      <c r="AA31">
        <v>5289</v>
      </c>
      <c r="AB31">
        <v>5831</v>
      </c>
      <c r="AC31">
        <v>4379</v>
      </c>
      <c r="AD31">
        <v>3304</v>
      </c>
      <c r="AE31">
        <v>3234</v>
      </c>
      <c r="AF31">
        <v>0</v>
      </c>
    </row>
    <row r="32" spans="1:32" x14ac:dyDescent="0.25">
      <c r="A32" t="s">
        <v>92</v>
      </c>
      <c r="B32" t="s">
        <v>93</v>
      </c>
      <c r="C32">
        <v>3462</v>
      </c>
      <c r="D32">
        <v>3941</v>
      </c>
      <c r="E32">
        <v>3640</v>
      </c>
      <c r="F32">
        <v>3074</v>
      </c>
      <c r="G32">
        <v>3565</v>
      </c>
      <c r="H32">
        <v>4752</v>
      </c>
      <c r="I32">
        <v>2750</v>
      </c>
      <c r="J32">
        <v>4377</v>
      </c>
      <c r="K32">
        <v>4320</v>
      </c>
      <c r="L32">
        <v>5855</v>
      </c>
      <c r="M32">
        <v>4382</v>
      </c>
      <c r="N32">
        <v>4790</v>
      </c>
      <c r="O32">
        <v>4861</v>
      </c>
      <c r="P32">
        <v>3554</v>
      </c>
      <c r="Q32">
        <v>1447</v>
      </c>
      <c r="R32">
        <v>3437</v>
      </c>
      <c r="S32">
        <v>5472</v>
      </c>
      <c r="T32">
        <v>2769</v>
      </c>
      <c r="U32">
        <v>3367</v>
      </c>
      <c r="V32">
        <v>3755</v>
      </c>
      <c r="W32">
        <v>4410</v>
      </c>
      <c r="X32">
        <v>4934</v>
      </c>
      <c r="Y32">
        <v>5039</v>
      </c>
      <c r="Z32">
        <v>7459</v>
      </c>
      <c r="AA32">
        <v>2146</v>
      </c>
      <c r="AB32">
        <v>5969</v>
      </c>
      <c r="AC32">
        <v>2491</v>
      </c>
      <c r="AD32">
        <v>5488</v>
      </c>
      <c r="AE32">
        <v>3704</v>
      </c>
      <c r="AF32">
        <v>0</v>
      </c>
    </row>
    <row r="33" spans="1:32" x14ac:dyDescent="0.25">
      <c r="A33" t="s">
        <v>94</v>
      </c>
      <c r="B33" t="s">
        <v>95</v>
      </c>
      <c r="C33">
        <v>3573</v>
      </c>
      <c r="D33">
        <v>4534</v>
      </c>
      <c r="E33">
        <v>5496</v>
      </c>
      <c r="F33">
        <v>1758</v>
      </c>
      <c r="G33">
        <v>3332</v>
      </c>
      <c r="H33">
        <v>2364</v>
      </c>
      <c r="I33">
        <v>2457</v>
      </c>
      <c r="J33">
        <v>2776</v>
      </c>
      <c r="K33">
        <v>6062</v>
      </c>
      <c r="L33">
        <v>4338</v>
      </c>
      <c r="M33">
        <v>2331</v>
      </c>
      <c r="N33">
        <v>4104</v>
      </c>
      <c r="O33">
        <v>5085</v>
      </c>
      <c r="P33">
        <v>3382</v>
      </c>
      <c r="Q33">
        <v>1790</v>
      </c>
      <c r="R33">
        <v>3376</v>
      </c>
      <c r="S33">
        <v>3361</v>
      </c>
      <c r="T33">
        <v>3544</v>
      </c>
      <c r="U33">
        <v>4559</v>
      </c>
      <c r="V33">
        <v>3067</v>
      </c>
      <c r="W33">
        <v>5034</v>
      </c>
      <c r="X33">
        <v>3896</v>
      </c>
      <c r="Y33">
        <v>6224</v>
      </c>
      <c r="Z33">
        <v>7400</v>
      </c>
      <c r="AA33">
        <v>2096</v>
      </c>
      <c r="AB33">
        <v>5190</v>
      </c>
      <c r="AC33">
        <v>4138</v>
      </c>
      <c r="AD33">
        <v>4866</v>
      </c>
      <c r="AE33">
        <v>3501</v>
      </c>
      <c r="AF33">
        <v>0</v>
      </c>
    </row>
    <row r="34" spans="1:32" x14ac:dyDescent="0.25">
      <c r="A34" t="s">
        <v>96</v>
      </c>
      <c r="B34" t="s">
        <v>97</v>
      </c>
      <c r="C34">
        <v>7731</v>
      </c>
      <c r="D34">
        <v>6402</v>
      </c>
      <c r="E34">
        <v>8109</v>
      </c>
      <c r="F34">
        <v>3943</v>
      </c>
      <c r="G34">
        <v>4886</v>
      </c>
      <c r="H34">
        <v>4532</v>
      </c>
      <c r="I34">
        <v>4521</v>
      </c>
      <c r="J34">
        <v>4868</v>
      </c>
      <c r="K34">
        <v>7467</v>
      </c>
      <c r="L34">
        <v>6236</v>
      </c>
      <c r="M34">
        <v>3955</v>
      </c>
      <c r="N34">
        <v>5384</v>
      </c>
      <c r="O34">
        <v>4284</v>
      </c>
      <c r="P34">
        <v>4015</v>
      </c>
      <c r="Q34">
        <v>2633</v>
      </c>
      <c r="R34">
        <v>5480</v>
      </c>
      <c r="S34">
        <v>7265</v>
      </c>
      <c r="T34">
        <v>3452</v>
      </c>
      <c r="U34">
        <v>6833</v>
      </c>
      <c r="V34">
        <v>5686</v>
      </c>
      <c r="W34">
        <v>5753</v>
      </c>
      <c r="X34">
        <v>4715</v>
      </c>
      <c r="Y34">
        <v>11848</v>
      </c>
      <c r="Z34">
        <v>7689</v>
      </c>
      <c r="AA34">
        <v>3064</v>
      </c>
      <c r="AB34">
        <v>7504</v>
      </c>
      <c r="AC34">
        <v>6405</v>
      </c>
      <c r="AD34">
        <v>6190</v>
      </c>
      <c r="AE34">
        <v>5091</v>
      </c>
      <c r="AF34">
        <v>0</v>
      </c>
    </row>
    <row r="35" spans="1:32" x14ac:dyDescent="0.25">
      <c r="A35" t="s">
        <v>98</v>
      </c>
      <c r="B35" t="s">
        <v>99</v>
      </c>
      <c r="C35">
        <v>5959</v>
      </c>
      <c r="D35">
        <v>6559</v>
      </c>
      <c r="E35">
        <v>8876</v>
      </c>
      <c r="F35">
        <v>4079</v>
      </c>
      <c r="G35">
        <v>6460</v>
      </c>
      <c r="H35">
        <v>4595</v>
      </c>
      <c r="I35">
        <v>4686</v>
      </c>
      <c r="J35">
        <v>6859</v>
      </c>
      <c r="K35">
        <v>5642</v>
      </c>
      <c r="L35">
        <v>8247</v>
      </c>
      <c r="M35">
        <v>4757</v>
      </c>
      <c r="N35">
        <v>5467</v>
      </c>
      <c r="O35">
        <v>8684</v>
      </c>
      <c r="P35">
        <v>5779</v>
      </c>
      <c r="Q35">
        <v>3005</v>
      </c>
      <c r="R35">
        <v>3695</v>
      </c>
      <c r="S35">
        <v>4788</v>
      </c>
      <c r="T35">
        <v>4563</v>
      </c>
      <c r="U35">
        <v>5749</v>
      </c>
      <c r="V35">
        <v>5891</v>
      </c>
      <c r="W35">
        <v>6696</v>
      </c>
      <c r="X35">
        <v>5862</v>
      </c>
      <c r="Y35">
        <v>8737</v>
      </c>
      <c r="Z35">
        <v>10529</v>
      </c>
      <c r="AA35">
        <v>4231</v>
      </c>
      <c r="AB35">
        <v>5839</v>
      </c>
      <c r="AC35">
        <v>5946</v>
      </c>
      <c r="AD35">
        <v>7698</v>
      </c>
      <c r="AE35">
        <v>4724</v>
      </c>
      <c r="AF35">
        <v>0</v>
      </c>
    </row>
    <row r="36" spans="1:32" x14ac:dyDescent="0.25">
      <c r="A36" t="s">
        <v>100</v>
      </c>
      <c r="B36" t="s">
        <v>101</v>
      </c>
      <c r="C36">
        <v>4847</v>
      </c>
      <c r="D36">
        <v>4767</v>
      </c>
      <c r="E36">
        <v>5827</v>
      </c>
      <c r="F36">
        <v>3640</v>
      </c>
      <c r="G36">
        <v>5108</v>
      </c>
      <c r="H36">
        <v>3103</v>
      </c>
      <c r="I36">
        <v>3974</v>
      </c>
      <c r="J36">
        <v>6588</v>
      </c>
      <c r="K36">
        <v>5200</v>
      </c>
      <c r="L36">
        <v>5548</v>
      </c>
      <c r="M36">
        <v>5003</v>
      </c>
      <c r="N36">
        <v>4826</v>
      </c>
      <c r="O36">
        <v>5683</v>
      </c>
      <c r="P36">
        <v>5758</v>
      </c>
      <c r="Q36">
        <v>3189</v>
      </c>
      <c r="R36">
        <v>3260</v>
      </c>
      <c r="S36">
        <v>5454</v>
      </c>
      <c r="T36">
        <v>3707</v>
      </c>
      <c r="U36">
        <v>3030</v>
      </c>
      <c r="V36">
        <v>3913</v>
      </c>
      <c r="W36">
        <v>4838</v>
      </c>
      <c r="X36">
        <v>4473</v>
      </c>
      <c r="Y36">
        <v>5597</v>
      </c>
      <c r="Z36">
        <v>8295</v>
      </c>
      <c r="AA36">
        <v>3718</v>
      </c>
      <c r="AB36">
        <v>5853</v>
      </c>
      <c r="AC36">
        <v>4573</v>
      </c>
      <c r="AD36">
        <v>6444</v>
      </c>
      <c r="AE36">
        <v>3893</v>
      </c>
      <c r="AF36">
        <v>0</v>
      </c>
    </row>
    <row r="37" spans="1:32" x14ac:dyDescent="0.25">
      <c r="A37" t="s">
        <v>102</v>
      </c>
      <c r="B37" t="s">
        <v>103</v>
      </c>
      <c r="C37">
        <v>3156</v>
      </c>
      <c r="D37">
        <v>3705</v>
      </c>
      <c r="E37">
        <v>4861</v>
      </c>
      <c r="F37">
        <v>2446</v>
      </c>
      <c r="G37">
        <v>4321</v>
      </c>
      <c r="H37">
        <v>2389</v>
      </c>
      <c r="I37">
        <v>3178</v>
      </c>
      <c r="J37">
        <v>2039</v>
      </c>
      <c r="K37">
        <v>5205</v>
      </c>
      <c r="L37">
        <v>4732</v>
      </c>
      <c r="M37">
        <v>3317</v>
      </c>
      <c r="N37">
        <v>3584</v>
      </c>
      <c r="O37">
        <v>4155</v>
      </c>
      <c r="P37">
        <v>3808</v>
      </c>
      <c r="Q37">
        <v>2130</v>
      </c>
      <c r="R37">
        <v>3786</v>
      </c>
      <c r="S37">
        <v>6515</v>
      </c>
      <c r="T37">
        <v>2778</v>
      </c>
      <c r="U37">
        <v>4261</v>
      </c>
      <c r="V37">
        <v>2725</v>
      </c>
      <c r="W37">
        <v>3526</v>
      </c>
      <c r="X37">
        <v>3317</v>
      </c>
      <c r="Y37">
        <v>5762</v>
      </c>
      <c r="Z37">
        <v>7519</v>
      </c>
      <c r="AA37">
        <v>2987</v>
      </c>
      <c r="AB37">
        <v>5052</v>
      </c>
      <c r="AC37">
        <v>4394</v>
      </c>
      <c r="AD37">
        <v>4408</v>
      </c>
      <c r="AE37">
        <v>4545</v>
      </c>
      <c r="AF37">
        <v>0</v>
      </c>
    </row>
    <row r="38" spans="1:32" x14ac:dyDescent="0.25">
      <c r="A38" t="s">
        <v>104</v>
      </c>
      <c r="B38" t="s">
        <v>105</v>
      </c>
      <c r="C38">
        <v>4328</v>
      </c>
      <c r="D38">
        <v>5204</v>
      </c>
      <c r="E38">
        <v>4972</v>
      </c>
      <c r="F38">
        <v>3136</v>
      </c>
      <c r="G38">
        <v>5258</v>
      </c>
      <c r="H38">
        <v>3465</v>
      </c>
      <c r="I38">
        <v>3516</v>
      </c>
      <c r="J38">
        <v>4922</v>
      </c>
      <c r="K38">
        <v>6081</v>
      </c>
      <c r="L38">
        <v>6525</v>
      </c>
      <c r="M38">
        <v>2894</v>
      </c>
      <c r="N38">
        <v>5194</v>
      </c>
      <c r="O38">
        <v>6025</v>
      </c>
      <c r="P38">
        <v>4738</v>
      </c>
      <c r="Q38">
        <v>2103</v>
      </c>
      <c r="R38">
        <v>3231</v>
      </c>
      <c r="S38">
        <v>6691</v>
      </c>
      <c r="T38">
        <v>4227</v>
      </c>
      <c r="U38">
        <v>3865</v>
      </c>
      <c r="V38">
        <v>6024</v>
      </c>
      <c r="W38">
        <v>3789</v>
      </c>
      <c r="X38">
        <v>4812</v>
      </c>
      <c r="Y38">
        <v>6890</v>
      </c>
      <c r="Z38">
        <v>7155</v>
      </c>
      <c r="AA38">
        <v>2439</v>
      </c>
      <c r="AB38">
        <v>5513</v>
      </c>
      <c r="AC38">
        <v>3065</v>
      </c>
      <c r="AD38">
        <v>4459</v>
      </c>
      <c r="AE38">
        <v>3546</v>
      </c>
      <c r="AF38">
        <v>0</v>
      </c>
    </row>
    <row r="39" spans="1:32" x14ac:dyDescent="0.25">
      <c r="A39" t="s">
        <v>106</v>
      </c>
      <c r="B39" t="s">
        <v>107</v>
      </c>
      <c r="C39">
        <v>1614</v>
      </c>
      <c r="D39">
        <v>2081</v>
      </c>
      <c r="E39">
        <v>2964</v>
      </c>
      <c r="F39">
        <v>1083</v>
      </c>
      <c r="G39">
        <v>1456</v>
      </c>
      <c r="H39">
        <v>1934</v>
      </c>
      <c r="I39">
        <v>1172</v>
      </c>
      <c r="J39">
        <v>2337</v>
      </c>
      <c r="K39">
        <v>2286</v>
      </c>
      <c r="L39">
        <v>2007</v>
      </c>
      <c r="M39">
        <v>1333</v>
      </c>
      <c r="N39">
        <v>1232</v>
      </c>
      <c r="O39">
        <v>3104</v>
      </c>
      <c r="P39">
        <v>1829</v>
      </c>
      <c r="Q39">
        <v>1234</v>
      </c>
      <c r="R39">
        <v>1797</v>
      </c>
      <c r="S39">
        <v>2201</v>
      </c>
      <c r="T39">
        <v>1409</v>
      </c>
      <c r="U39">
        <v>1674</v>
      </c>
      <c r="V39">
        <v>1740</v>
      </c>
      <c r="W39">
        <v>1874</v>
      </c>
      <c r="X39">
        <v>2442</v>
      </c>
      <c r="Y39">
        <v>2822</v>
      </c>
      <c r="Z39">
        <v>1562</v>
      </c>
      <c r="AA39">
        <v>1161</v>
      </c>
      <c r="AB39">
        <v>2497</v>
      </c>
      <c r="AC39">
        <v>1471</v>
      </c>
      <c r="AD39">
        <v>2622</v>
      </c>
      <c r="AE39">
        <v>1832</v>
      </c>
      <c r="AF39">
        <v>0</v>
      </c>
    </row>
    <row r="40" spans="1:32" x14ac:dyDescent="0.25">
      <c r="A40" t="s">
        <v>108</v>
      </c>
      <c r="B40" t="s">
        <v>109</v>
      </c>
      <c r="C40">
        <v>6334</v>
      </c>
      <c r="D40">
        <v>5599</v>
      </c>
      <c r="E40">
        <v>8529</v>
      </c>
      <c r="F40">
        <v>3666</v>
      </c>
      <c r="G40">
        <v>5103</v>
      </c>
      <c r="H40">
        <v>4320</v>
      </c>
      <c r="I40">
        <v>5445</v>
      </c>
      <c r="J40">
        <v>5628</v>
      </c>
      <c r="K40">
        <v>4688</v>
      </c>
      <c r="L40">
        <v>8661</v>
      </c>
      <c r="M40">
        <v>5586</v>
      </c>
      <c r="N40">
        <v>5055</v>
      </c>
      <c r="O40">
        <v>6138</v>
      </c>
      <c r="P40">
        <v>6961</v>
      </c>
      <c r="Q40">
        <v>2832</v>
      </c>
      <c r="R40">
        <v>3429</v>
      </c>
      <c r="S40">
        <v>7675</v>
      </c>
      <c r="T40">
        <v>3067</v>
      </c>
      <c r="U40">
        <v>4783</v>
      </c>
      <c r="V40">
        <v>4833</v>
      </c>
      <c r="W40">
        <v>4891</v>
      </c>
      <c r="X40">
        <v>6044</v>
      </c>
      <c r="Y40">
        <v>8008</v>
      </c>
      <c r="Z40">
        <v>7346</v>
      </c>
      <c r="AA40">
        <v>4334</v>
      </c>
      <c r="AB40">
        <v>6478</v>
      </c>
      <c r="AC40">
        <v>4172</v>
      </c>
      <c r="AD40">
        <v>6408</v>
      </c>
      <c r="AE40">
        <v>3595</v>
      </c>
      <c r="AF40">
        <v>0</v>
      </c>
    </row>
    <row r="41" spans="1:32" x14ac:dyDescent="0.25">
      <c r="A41" t="s">
        <v>110</v>
      </c>
      <c r="B41" t="s">
        <v>111</v>
      </c>
      <c r="C41">
        <v>5972</v>
      </c>
      <c r="D41">
        <v>5876</v>
      </c>
      <c r="E41">
        <v>5940</v>
      </c>
      <c r="F41">
        <v>2780</v>
      </c>
      <c r="G41">
        <v>5895</v>
      </c>
      <c r="H41">
        <v>4267</v>
      </c>
      <c r="I41">
        <v>4332</v>
      </c>
      <c r="J41">
        <v>4948</v>
      </c>
      <c r="K41">
        <v>7103</v>
      </c>
      <c r="L41">
        <v>6028</v>
      </c>
      <c r="M41">
        <v>3749</v>
      </c>
      <c r="N41">
        <v>4801</v>
      </c>
      <c r="O41">
        <v>6295</v>
      </c>
      <c r="P41">
        <v>4950</v>
      </c>
      <c r="Q41">
        <v>2871</v>
      </c>
      <c r="R41">
        <v>2312</v>
      </c>
      <c r="S41">
        <v>5413</v>
      </c>
      <c r="T41">
        <v>3775</v>
      </c>
      <c r="U41">
        <v>4259</v>
      </c>
      <c r="V41">
        <v>6549</v>
      </c>
      <c r="W41">
        <v>5983</v>
      </c>
      <c r="X41">
        <v>5696</v>
      </c>
      <c r="Y41">
        <v>9518</v>
      </c>
      <c r="Z41">
        <v>7901</v>
      </c>
      <c r="AA41">
        <v>4196</v>
      </c>
      <c r="AB41">
        <v>5686</v>
      </c>
      <c r="AC41">
        <v>4489</v>
      </c>
      <c r="AD41">
        <v>6374</v>
      </c>
      <c r="AE41">
        <v>4642</v>
      </c>
      <c r="AF41">
        <v>0</v>
      </c>
    </row>
    <row r="42" spans="1:32" x14ac:dyDescent="0.25">
      <c r="A42" t="s">
        <v>112</v>
      </c>
      <c r="B42" t="s">
        <v>113</v>
      </c>
      <c r="C42">
        <v>6043</v>
      </c>
      <c r="D42">
        <v>5257</v>
      </c>
      <c r="E42">
        <v>9047</v>
      </c>
      <c r="F42">
        <v>3318</v>
      </c>
      <c r="G42">
        <v>5039</v>
      </c>
      <c r="H42">
        <v>3607</v>
      </c>
      <c r="I42">
        <v>4770</v>
      </c>
      <c r="J42">
        <v>6387</v>
      </c>
      <c r="K42">
        <v>5417</v>
      </c>
      <c r="L42">
        <v>5174</v>
      </c>
      <c r="M42">
        <v>3902</v>
      </c>
      <c r="N42">
        <v>4847</v>
      </c>
      <c r="O42">
        <v>4784</v>
      </c>
      <c r="P42">
        <v>5589</v>
      </c>
      <c r="Q42">
        <v>3196</v>
      </c>
      <c r="R42">
        <v>4574</v>
      </c>
      <c r="S42">
        <v>6248</v>
      </c>
      <c r="T42">
        <v>3936</v>
      </c>
      <c r="U42">
        <v>4686</v>
      </c>
      <c r="V42">
        <v>5665</v>
      </c>
      <c r="W42">
        <v>5634</v>
      </c>
      <c r="X42">
        <v>4619</v>
      </c>
      <c r="Y42">
        <v>6859</v>
      </c>
      <c r="Z42">
        <v>6891</v>
      </c>
      <c r="AA42">
        <v>3304</v>
      </c>
      <c r="AB42">
        <v>8320</v>
      </c>
      <c r="AC42">
        <v>6121</v>
      </c>
      <c r="AD42">
        <v>5680</v>
      </c>
      <c r="AE42">
        <v>3988</v>
      </c>
      <c r="AF42">
        <v>0</v>
      </c>
    </row>
    <row r="43" spans="1:32" x14ac:dyDescent="0.25">
      <c r="A43" t="s">
        <v>114</v>
      </c>
      <c r="B43" t="s">
        <v>115</v>
      </c>
      <c r="C43">
        <v>4232</v>
      </c>
      <c r="D43">
        <v>4630</v>
      </c>
      <c r="E43">
        <v>7833</v>
      </c>
      <c r="F43">
        <v>3079</v>
      </c>
      <c r="G43">
        <v>5700</v>
      </c>
      <c r="H43">
        <v>4785</v>
      </c>
      <c r="I43">
        <v>4234</v>
      </c>
      <c r="J43">
        <v>3982</v>
      </c>
      <c r="K43">
        <v>3929</v>
      </c>
      <c r="L43">
        <v>8649</v>
      </c>
      <c r="M43">
        <v>4895</v>
      </c>
      <c r="N43">
        <v>4764</v>
      </c>
      <c r="O43">
        <v>8235</v>
      </c>
      <c r="P43">
        <v>3402</v>
      </c>
      <c r="Q43">
        <v>3145</v>
      </c>
      <c r="R43">
        <v>2501</v>
      </c>
      <c r="S43">
        <v>4700</v>
      </c>
      <c r="T43">
        <v>6781</v>
      </c>
      <c r="U43">
        <v>3077</v>
      </c>
      <c r="V43">
        <v>5663</v>
      </c>
      <c r="W43">
        <v>6034</v>
      </c>
      <c r="X43">
        <v>5582</v>
      </c>
      <c r="Y43">
        <v>8408</v>
      </c>
      <c r="Z43">
        <v>11648</v>
      </c>
      <c r="AA43">
        <v>4661</v>
      </c>
      <c r="AB43">
        <v>7628</v>
      </c>
      <c r="AC43">
        <v>4850</v>
      </c>
      <c r="AD43">
        <v>7510</v>
      </c>
      <c r="AE43">
        <v>6181</v>
      </c>
      <c r="AF43">
        <v>0</v>
      </c>
    </row>
    <row r="44" spans="1:32" x14ac:dyDescent="0.25">
      <c r="A44" t="s">
        <v>116</v>
      </c>
      <c r="B44" t="s">
        <v>117</v>
      </c>
      <c r="C44">
        <v>5705</v>
      </c>
      <c r="D44">
        <v>4539</v>
      </c>
      <c r="E44">
        <v>5719</v>
      </c>
      <c r="F44">
        <v>3587</v>
      </c>
      <c r="G44">
        <v>8063</v>
      </c>
      <c r="H44">
        <v>3643</v>
      </c>
      <c r="I44">
        <v>3640</v>
      </c>
      <c r="J44">
        <v>5770</v>
      </c>
      <c r="K44">
        <v>6210</v>
      </c>
      <c r="L44">
        <v>6626</v>
      </c>
      <c r="M44">
        <v>5174</v>
      </c>
      <c r="N44">
        <v>4579</v>
      </c>
      <c r="O44">
        <v>8826</v>
      </c>
      <c r="P44">
        <v>4282</v>
      </c>
      <c r="Q44">
        <v>2616</v>
      </c>
      <c r="R44">
        <v>5083</v>
      </c>
      <c r="S44">
        <v>6039</v>
      </c>
      <c r="T44">
        <v>4298</v>
      </c>
      <c r="U44">
        <v>5246</v>
      </c>
      <c r="V44">
        <v>5939</v>
      </c>
      <c r="W44">
        <v>3787</v>
      </c>
      <c r="X44">
        <v>6184</v>
      </c>
      <c r="Y44">
        <v>7156</v>
      </c>
      <c r="Z44">
        <v>8618</v>
      </c>
      <c r="AA44">
        <v>4229</v>
      </c>
      <c r="AB44">
        <v>4473</v>
      </c>
      <c r="AC44">
        <v>3672</v>
      </c>
      <c r="AD44">
        <v>8063</v>
      </c>
      <c r="AE44">
        <v>5056</v>
      </c>
      <c r="AF44">
        <v>0</v>
      </c>
    </row>
    <row r="45" spans="1:32" x14ac:dyDescent="0.25">
      <c r="A45" t="s">
        <v>118</v>
      </c>
      <c r="B45" t="s">
        <v>119</v>
      </c>
      <c r="C45">
        <v>3355</v>
      </c>
      <c r="D45">
        <v>2218</v>
      </c>
      <c r="E45">
        <v>4779</v>
      </c>
      <c r="F45">
        <v>1902</v>
      </c>
      <c r="G45">
        <v>3806</v>
      </c>
      <c r="H45">
        <v>2060</v>
      </c>
      <c r="I45">
        <v>2085</v>
      </c>
      <c r="J45">
        <v>4283</v>
      </c>
      <c r="K45">
        <v>4193</v>
      </c>
      <c r="L45">
        <v>4344</v>
      </c>
      <c r="M45">
        <v>2740</v>
      </c>
      <c r="N45">
        <v>3338</v>
      </c>
      <c r="O45">
        <v>4804</v>
      </c>
      <c r="P45">
        <v>3275</v>
      </c>
      <c r="Q45">
        <v>2084</v>
      </c>
      <c r="R45">
        <v>2574</v>
      </c>
      <c r="S45">
        <v>3895</v>
      </c>
      <c r="T45">
        <v>2022</v>
      </c>
      <c r="U45">
        <v>2734</v>
      </c>
      <c r="V45">
        <v>2880</v>
      </c>
      <c r="W45">
        <v>4508</v>
      </c>
      <c r="X45">
        <v>2236</v>
      </c>
      <c r="Y45">
        <v>4710</v>
      </c>
      <c r="Z45">
        <v>4653</v>
      </c>
      <c r="AA45">
        <v>2781</v>
      </c>
      <c r="AB45">
        <v>5365</v>
      </c>
      <c r="AC45">
        <v>3977</v>
      </c>
      <c r="AD45">
        <v>4553</v>
      </c>
      <c r="AE45">
        <v>2420</v>
      </c>
      <c r="AF45">
        <v>0</v>
      </c>
    </row>
    <row r="46" spans="1:32" x14ac:dyDescent="0.25">
      <c r="A46" t="s">
        <v>120</v>
      </c>
      <c r="B46" t="s">
        <v>121</v>
      </c>
      <c r="C46">
        <v>4392</v>
      </c>
      <c r="D46">
        <v>2443</v>
      </c>
      <c r="E46">
        <v>5373</v>
      </c>
      <c r="F46">
        <v>3557</v>
      </c>
      <c r="G46">
        <v>6015</v>
      </c>
      <c r="H46">
        <v>4293</v>
      </c>
      <c r="I46">
        <v>3225</v>
      </c>
      <c r="J46">
        <v>6233</v>
      </c>
      <c r="K46">
        <v>4514</v>
      </c>
      <c r="L46">
        <v>4596</v>
      </c>
      <c r="M46">
        <v>2583</v>
      </c>
      <c r="N46">
        <v>3333</v>
      </c>
      <c r="O46">
        <v>6385</v>
      </c>
      <c r="P46">
        <v>3065</v>
      </c>
      <c r="Q46">
        <v>2830</v>
      </c>
      <c r="R46">
        <v>2080</v>
      </c>
      <c r="S46">
        <v>6144</v>
      </c>
      <c r="T46">
        <v>3166</v>
      </c>
      <c r="U46">
        <v>4294</v>
      </c>
      <c r="V46">
        <v>4439</v>
      </c>
      <c r="W46">
        <v>5502</v>
      </c>
      <c r="X46">
        <v>5148</v>
      </c>
      <c r="Y46">
        <v>6882</v>
      </c>
      <c r="Z46">
        <v>6918</v>
      </c>
      <c r="AA46">
        <v>3667</v>
      </c>
      <c r="AB46">
        <v>5306</v>
      </c>
      <c r="AC46">
        <v>4277</v>
      </c>
      <c r="AD46">
        <v>5654</v>
      </c>
      <c r="AE46">
        <v>3843</v>
      </c>
      <c r="AF46">
        <v>0</v>
      </c>
    </row>
    <row r="47" spans="1:32" x14ac:dyDescent="0.25">
      <c r="A47" t="s">
        <v>122</v>
      </c>
      <c r="B47" t="s">
        <v>123</v>
      </c>
      <c r="C47">
        <v>2065</v>
      </c>
      <c r="D47">
        <v>1549</v>
      </c>
      <c r="E47">
        <v>2815</v>
      </c>
      <c r="F47">
        <v>1088</v>
      </c>
      <c r="G47">
        <v>882</v>
      </c>
      <c r="H47">
        <v>1795</v>
      </c>
      <c r="I47">
        <v>851</v>
      </c>
      <c r="J47">
        <v>1456</v>
      </c>
      <c r="K47">
        <v>2364</v>
      </c>
      <c r="L47">
        <v>2767</v>
      </c>
      <c r="M47">
        <v>1725</v>
      </c>
      <c r="N47">
        <v>1230</v>
      </c>
      <c r="O47">
        <v>2259</v>
      </c>
      <c r="P47">
        <v>1652</v>
      </c>
      <c r="Q47">
        <v>1034</v>
      </c>
      <c r="R47">
        <v>1357</v>
      </c>
      <c r="S47">
        <v>2587</v>
      </c>
      <c r="T47">
        <v>1353</v>
      </c>
      <c r="U47">
        <v>1338</v>
      </c>
      <c r="V47">
        <v>1272</v>
      </c>
      <c r="W47">
        <v>1959</v>
      </c>
      <c r="X47">
        <v>2236</v>
      </c>
      <c r="Y47">
        <v>2202</v>
      </c>
      <c r="Z47">
        <v>1824</v>
      </c>
      <c r="AA47">
        <v>569</v>
      </c>
      <c r="AB47">
        <v>2115</v>
      </c>
      <c r="AC47">
        <v>1483</v>
      </c>
      <c r="AD47">
        <v>1990</v>
      </c>
      <c r="AE47">
        <v>1041</v>
      </c>
      <c r="AF47">
        <v>0</v>
      </c>
    </row>
    <row r="48" spans="1:32" x14ac:dyDescent="0.25">
      <c r="A48" t="s">
        <v>124</v>
      </c>
      <c r="B48" t="s">
        <v>125</v>
      </c>
      <c r="C48">
        <v>1149</v>
      </c>
      <c r="D48">
        <v>3310</v>
      </c>
      <c r="E48">
        <v>3852</v>
      </c>
      <c r="F48">
        <v>1605</v>
      </c>
      <c r="G48">
        <v>3129</v>
      </c>
      <c r="H48">
        <v>1713</v>
      </c>
      <c r="I48">
        <v>2234</v>
      </c>
      <c r="J48">
        <v>3428</v>
      </c>
      <c r="K48">
        <v>3396</v>
      </c>
      <c r="L48">
        <v>3789</v>
      </c>
      <c r="M48">
        <v>1928</v>
      </c>
      <c r="N48">
        <v>2575</v>
      </c>
      <c r="O48">
        <v>2533</v>
      </c>
      <c r="P48">
        <v>2791</v>
      </c>
      <c r="Q48">
        <v>1390</v>
      </c>
      <c r="R48">
        <v>2925</v>
      </c>
      <c r="S48">
        <v>3973</v>
      </c>
      <c r="T48">
        <v>1652</v>
      </c>
      <c r="U48">
        <v>2709</v>
      </c>
      <c r="V48">
        <v>2430</v>
      </c>
      <c r="W48">
        <v>2219</v>
      </c>
      <c r="X48">
        <v>2604</v>
      </c>
      <c r="Y48">
        <v>3760</v>
      </c>
      <c r="Z48">
        <v>7442</v>
      </c>
      <c r="AA48">
        <v>1711</v>
      </c>
      <c r="AB48">
        <v>3415</v>
      </c>
      <c r="AC48">
        <v>3411</v>
      </c>
      <c r="AD48">
        <v>3201</v>
      </c>
      <c r="AE48">
        <v>2880</v>
      </c>
      <c r="AF48">
        <v>0</v>
      </c>
    </row>
    <row r="49" spans="1:32" x14ac:dyDescent="0.25">
      <c r="A49" t="s">
        <v>126</v>
      </c>
      <c r="B49" t="s">
        <v>127</v>
      </c>
      <c r="C49">
        <v>3249</v>
      </c>
      <c r="D49">
        <v>3516</v>
      </c>
      <c r="E49">
        <v>5448</v>
      </c>
      <c r="F49">
        <v>2271</v>
      </c>
      <c r="G49">
        <v>2964</v>
      </c>
      <c r="H49">
        <v>2400</v>
      </c>
      <c r="I49">
        <v>2388</v>
      </c>
      <c r="J49">
        <v>3773</v>
      </c>
      <c r="K49">
        <v>3882</v>
      </c>
      <c r="L49">
        <v>4085</v>
      </c>
      <c r="M49">
        <v>2426</v>
      </c>
      <c r="N49">
        <v>3169</v>
      </c>
      <c r="O49">
        <v>4808</v>
      </c>
      <c r="P49">
        <v>3049</v>
      </c>
      <c r="Q49">
        <v>1747</v>
      </c>
      <c r="R49">
        <v>2638</v>
      </c>
      <c r="S49">
        <v>4540</v>
      </c>
      <c r="T49">
        <v>2463</v>
      </c>
      <c r="U49">
        <v>2952</v>
      </c>
      <c r="V49">
        <v>2852</v>
      </c>
      <c r="W49">
        <v>3878</v>
      </c>
      <c r="X49">
        <v>3087</v>
      </c>
      <c r="Y49">
        <v>4976</v>
      </c>
      <c r="Z49">
        <v>5217</v>
      </c>
      <c r="AA49">
        <v>2145</v>
      </c>
      <c r="AB49">
        <v>3655</v>
      </c>
      <c r="AC49">
        <v>3692</v>
      </c>
      <c r="AD49">
        <v>4315</v>
      </c>
      <c r="AE49">
        <v>2651</v>
      </c>
      <c r="AF49">
        <v>0</v>
      </c>
    </row>
    <row r="50" spans="1:32" x14ac:dyDescent="0.25">
      <c r="A50" t="s">
        <v>128</v>
      </c>
      <c r="B50" t="s">
        <v>129</v>
      </c>
      <c r="C50">
        <v>5435</v>
      </c>
      <c r="D50">
        <v>5442</v>
      </c>
      <c r="E50">
        <v>6002</v>
      </c>
      <c r="F50">
        <v>3772</v>
      </c>
      <c r="G50">
        <v>5225</v>
      </c>
      <c r="H50">
        <v>3854</v>
      </c>
      <c r="I50">
        <v>3269</v>
      </c>
      <c r="J50">
        <v>5015</v>
      </c>
      <c r="K50">
        <v>6162</v>
      </c>
      <c r="L50">
        <v>6170</v>
      </c>
      <c r="M50">
        <v>3528</v>
      </c>
      <c r="N50">
        <v>5178</v>
      </c>
      <c r="O50">
        <v>7624</v>
      </c>
      <c r="P50">
        <v>5148</v>
      </c>
      <c r="Q50">
        <v>2601</v>
      </c>
      <c r="R50">
        <v>3912</v>
      </c>
      <c r="S50">
        <v>5751</v>
      </c>
      <c r="T50">
        <v>4444</v>
      </c>
      <c r="U50">
        <v>5011</v>
      </c>
      <c r="V50">
        <v>4264</v>
      </c>
      <c r="W50">
        <v>5297</v>
      </c>
      <c r="X50">
        <v>5082</v>
      </c>
      <c r="Y50">
        <v>6571</v>
      </c>
      <c r="Z50">
        <v>6951</v>
      </c>
      <c r="AA50">
        <v>2962</v>
      </c>
      <c r="AB50">
        <v>6473</v>
      </c>
      <c r="AC50">
        <v>4586</v>
      </c>
      <c r="AD50">
        <v>5722</v>
      </c>
      <c r="AE50">
        <v>3150</v>
      </c>
      <c r="AF50">
        <v>0</v>
      </c>
    </row>
    <row r="51" spans="1:32" x14ac:dyDescent="0.25">
      <c r="A51" t="s">
        <v>130</v>
      </c>
      <c r="B51" t="s">
        <v>131</v>
      </c>
      <c r="C51">
        <v>1523</v>
      </c>
      <c r="D51">
        <v>1550</v>
      </c>
      <c r="E51">
        <v>1970</v>
      </c>
      <c r="F51">
        <v>859</v>
      </c>
      <c r="G51">
        <v>1360</v>
      </c>
      <c r="H51">
        <v>1145</v>
      </c>
      <c r="I51">
        <v>1097</v>
      </c>
      <c r="J51">
        <v>1107</v>
      </c>
      <c r="K51">
        <v>1704</v>
      </c>
      <c r="L51">
        <v>1792</v>
      </c>
      <c r="M51">
        <v>1125</v>
      </c>
      <c r="N51">
        <v>1472</v>
      </c>
      <c r="O51">
        <v>1787</v>
      </c>
      <c r="P51">
        <v>1426</v>
      </c>
      <c r="Q51">
        <v>731</v>
      </c>
      <c r="R51">
        <v>1051</v>
      </c>
      <c r="S51">
        <v>2018</v>
      </c>
      <c r="T51">
        <v>1231</v>
      </c>
      <c r="U51">
        <v>1327</v>
      </c>
      <c r="V51">
        <v>1373</v>
      </c>
      <c r="W51">
        <v>1546</v>
      </c>
      <c r="X51">
        <v>1494</v>
      </c>
      <c r="Y51">
        <v>1517</v>
      </c>
      <c r="Z51">
        <v>2285</v>
      </c>
      <c r="AA51">
        <v>1299</v>
      </c>
      <c r="AB51">
        <v>1546</v>
      </c>
      <c r="AC51">
        <v>1462</v>
      </c>
      <c r="AD51">
        <v>1343</v>
      </c>
      <c r="AE51">
        <v>1157</v>
      </c>
      <c r="AF51">
        <v>0</v>
      </c>
    </row>
    <row r="52" spans="1:32" x14ac:dyDescent="0.25">
      <c r="A52" t="s">
        <v>132</v>
      </c>
      <c r="B52" t="s">
        <v>133</v>
      </c>
      <c r="C52">
        <v>251</v>
      </c>
      <c r="D52">
        <v>1222</v>
      </c>
      <c r="E52">
        <v>2424</v>
      </c>
      <c r="F52">
        <v>814</v>
      </c>
      <c r="G52">
        <v>1325</v>
      </c>
      <c r="H52">
        <v>1259</v>
      </c>
      <c r="I52">
        <v>1258</v>
      </c>
      <c r="J52">
        <v>1644</v>
      </c>
      <c r="K52">
        <v>2048</v>
      </c>
      <c r="L52">
        <v>1388</v>
      </c>
      <c r="M52">
        <v>833</v>
      </c>
      <c r="N52">
        <v>1427</v>
      </c>
      <c r="O52">
        <v>2278</v>
      </c>
      <c r="P52">
        <v>1822</v>
      </c>
      <c r="Q52">
        <v>511</v>
      </c>
      <c r="R52">
        <v>383</v>
      </c>
      <c r="S52">
        <v>708</v>
      </c>
      <c r="T52">
        <v>635</v>
      </c>
      <c r="U52">
        <v>1154</v>
      </c>
      <c r="V52">
        <v>935</v>
      </c>
      <c r="W52">
        <v>1042</v>
      </c>
      <c r="X52">
        <v>1185</v>
      </c>
      <c r="Y52">
        <v>2367</v>
      </c>
      <c r="Z52">
        <v>482</v>
      </c>
      <c r="AA52">
        <v>1081</v>
      </c>
      <c r="AB52">
        <v>2272</v>
      </c>
      <c r="AC52">
        <v>884</v>
      </c>
      <c r="AD52">
        <v>1785</v>
      </c>
      <c r="AE52">
        <v>933</v>
      </c>
      <c r="AF52">
        <v>0</v>
      </c>
    </row>
    <row r="53" spans="1:32" x14ac:dyDescent="0.25">
      <c r="A53" t="s">
        <v>134</v>
      </c>
      <c r="B53" t="s">
        <v>135</v>
      </c>
      <c r="C53">
        <v>5979</v>
      </c>
      <c r="D53">
        <v>5013</v>
      </c>
      <c r="E53">
        <v>5863</v>
      </c>
      <c r="F53">
        <v>3766</v>
      </c>
      <c r="G53">
        <v>4211</v>
      </c>
      <c r="H53">
        <v>3202</v>
      </c>
      <c r="I53">
        <v>3132</v>
      </c>
      <c r="J53">
        <v>4546</v>
      </c>
      <c r="K53">
        <v>4251</v>
      </c>
      <c r="L53">
        <v>6288</v>
      </c>
      <c r="M53">
        <v>2757</v>
      </c>
      <c r="N53">
        <v>4318</v>
      </c>
      <c r="O53">
        <v>8992</v>
      </c>
      <c r="P53">
        <v>3672</v>
      </c>
      <c r="Q53">
        <v>2531</v>
      </c>
      <c r="R53">
        <v>3416</v>
      </c>
      <c r="S53">
        <v>5861</v>
      </c>
      <c r="T53">
        <v>3300</v>
      </c>
      <c r="U53">
        <v>4061</v>
      </c>
      <c r="V53">
        <v>3114</v>
      </c>
      <c r="W53">
        <v>5140</v>
      </c>
      <c r="X53">
        <v>4338</v>
      </c>
      <c r="Y53">
        <v>7008</v>
      </c>
      <c r="Z53">
        <v>5277</v>
      </c>
      <c r="AA53">
        <v>2134</v>
      </c>
      <c r="AB53">
        <v>5663</v>
      </c>
      <c r="AC53">
        <v>5138</v>
      </c>
      <c r="AD53">
        <v>5909</v>
      </c>
      <c r="AE53">
        <v>3513</v>
      </c>
      <c r="AF53">
        <v>0</v>
      </c>
    </row>
    <row r="54" spans="1:32" x14ac:dyDescent="0.25">
      <c r="A54" t="s">
        <v>136</v>
      </c>
      <c r="B54" t="s">
        <v>137</v>
      </c>
      <c r="C54">
        <v>4475</v>
      </c>
      <c r="D54">
        <v>4886</v>
      </c>
      <c r="E54">
        <v>7456</v>
      </c>
      <c r="F54">
        <v>3567</v>
      </c>
      <c r="G54">
        <v>5103</v>
      </c>
      <c r="H54">
        <v>3455</v>
      </c>
      <c r="I54">
        <v>3684</v>
      </c>
      <c r="J54">
        <v>5307</v>
      </c>
      <c r="K54">
        <v>5754</v>
      </c>
      <c r="L54">
        <v>5510</v>
      </c>
      <c r="M54">
        <v>3403</v>
      </c>
      <c r="N54">
        <v>4118</v>
      </c>
      <c r="O54">
        <v>7023</v>
      </c>
      <c r="P54">
        <v>3916</v>
      </c>
      <c r="Q54">
        <v>2823</v>
      </c>
      <c r="R54">
        <v>3964</v>
      </c>
      <c r="S54">
        <v>6600</v>
      </c>
      <c r="T54">
        <v>3438</v>
      </c>
      <c r="U54">
        <v>4164</v>
      </c>
      <c r="V54">
        <v>4715</v>
      </c>
      <c r="W54">
        <v>5212</v>
      </c>
      <c r="X54">
        <v>5395</v>
      </c>
      <c r="Y54">
        <v>7152</v>
      </c>
      <c r="Z54">
        <v>8090</v>
      </c>
      <c r="AA54">
        <v>3076</v>
      </c>
      <c r="AB54">
        <v>5693</v>
      </c>
      <c r="AC54">
        <v>5264</v>
      </c>
      <c r="AD54">
        <v>4760</v>
      </c>
      <c r="AE54">
        <v>3992</v>
      </c>
      <c r="AF54">
        <v>0</v>
      </c>
    </row>
    <row r="55" spans="1:32" x14ac:dyDescent="0.25">
      <c r="A55" t="s">
        <v>138</v>
      </c>
      <c r="B55" t="s">
        <v>139</v>
      </c>
      <c r="C55">
        <v>2262</v>
      </c>
      <c r="D55">
        <v>3040</v>
      </c>
      <c r="E55">
        <v>2357</v>
      </c>
      <c r="F55">
        <v>851</v>
      </c>
      <c r="G55">
        <v>2300</v>
      </c>
      <c r="H55">
        <v>2580</v>
      </c>
      <c r="I55">
        <v>2158</v>
      </c>
      <c r="J55">
        <v>2695</v>
      </c>
      <c r="K55">
        <v>2293</v>
      </c>
      <c r="L55">
        <v>3374</v>
      </c>
      <c r="M55">
        <v>2297</v>
      </c>
      <c r="N55">
        <v>2489</v>
      </c>
      <c r="O55">
        <v>4220</v>
      </c>
      <c r="P55">
        <v>3303</v>
      </c>
      <c r="Q55">
        <v>1473</v>
      </c>
      <c r="R55">
        <v>1694</v>
      </c>
      <c r="S55">
        <v>4048</v>
      </c>
      <c r="T55">
        <v>970</v>
      </c>
      <c r="U55">
        <v>2327</v>
      </c>
      <c r="V55">
        <v>4006</v>
      </c>
      <c r="W55">
        <v>2950</v>
      </c>
      <c r="X55">
        <v>2313</v>
      </c>
      <c r="Y55">
        <v>3880</v>
      </c>
      <c r="Z55">
        <v>2832</v>
      </c>
      <c r="AA55">
        <v>2008</v>
      </c>
      <c r="AB55">
        <v>1755</v>
      </c>
      <c r="AC55">
        <v>2615</v>
      </c>
      <c r="AD55">
        <v>2006</v>
      </c>
      <c r="AE55">
        <v>2149</v>
      </c>
      <c r="AF55">
        <v>0</v>
      </c>
    </row>
    <row r="56" spans="1:32" x14ac:dyDescent="0.25">
      <c r="A56" t="s">
        <v>140</v>
      </c>
      <c r="B56" t="s">
        <v>141</v>
      </c>
      <c r="C56">
        <v>2995</v>
      </c>
      <c r="D56">
        <v>2726</v>
      </c>
      <c r="E56">
        <v>3423</v>
      </c>
      <c r="F56">
        <v>1708</v>
      </c>
      <c r="G56">
        <v>3087</v>
      </c>
      <c r="H56">
        <v>2013</v>
      </c>
      <c r="I56">
        <v>2090</v>
      </c>
      <c r="J56">
        <v>2805</v>
      </c>
      <c r="K56">
        <v>2984</v>
      </c>
      <c r="L56">
        <v>3737</v>
      </c>
      <c r="M56">
        <v>2459</v>
      </c>
      <c r="N56">
        <v>2483</v>
      </c>
      <c r="O56">
        <v>4134</v>
      </c>
      <c r="P56">
        <v>2224</v>
      </c>
      <c r="Q56">
        <v>1513</v>
      </c>
      <c r="R56">
        <v>2272</v>
      </c>
      <c r="S56">
        <v>3445</v>
      </c>
      <c r="T56">
        <v>2047</v>
      </c>
      <c r="U56">
        <v>2292</v>
      </c>
      <c r="V56">
        <v>2190</v>
      </c>
      <c r="W56">
        <v>2911</v>
      </c>
      <c r="X56">
        <v>2884</v>
      </c>
      <c r="Y56">
        <v>4001</v>
      </c>
      <c r="Z56">
        <v>4605</v>
      </c>
      <c r="AA56">
        <v>1712</v>
      </c>
      <c r="AB56">
        <v>3287</v>
      </c>
      <c r="AC56">
        <v>2405</v>
      </c>
      <c r="AD56">
        <v>2940</v>
      </c>
      <c r="AE56">
        <v>2244</v>
      </c>
      <c r="AF56">
        <v>0</v>
      </c>
    </row>
    <row r="57" spans="1:32" x14ac:dyDescent="0.25">
      <c r="A57" t="s">
        <v>142</v>
      </c>
      <c r="B57" t="s">
        <v>143</v>
      </c>
      <c r="C57">
        <v>4736</v>
      </c>
      <c r="D57">
        <v>4535</v>
      </c>
      <c r="E57">
        <v>7272</v>
      </c>
      <c r="F57">
        <v>2795</v>
      </c>
      <c r="G57">
        <v>5202</v>
      </c>
      <c r="H57">
        <v>3557</v>
      </c>
      <c r="I57">
        <v>3765</v>
      </c>
      <c r="J57">
        <v>4128</v>
      </c>
      <c r="K57">
        <v>5813</v>
      </c>
      <c r="L57">
        <v>6168</v>
      </c>
      <c r="M57">
        <v>3296</v>
      </c>
      <c r="N57">
        <v>3728</v>
      </c>
      <c r="O57">
        <v>5292</v>
      </c>
      <c r="P57">
        <v>4123</v>
      </c>
      <c r="Q57">
        <v>2417</v>
      </c>
      <c r="R57">
        <v>4714</v>
      </c>
      <c r="S57">
        <v>5116</v>
      </c>
      <c r="T57">
        <v>4175</v>
      </c>
      <c r="U57">
        <v>3573</v>
      </c>
      <c r="V57">
        <v>5373</v>
      </c>
      <c r="W57">
        <v>4624</v>
      </c>
      <c r="X57">
        <v>4654</v>
      </c>
      <c r="Y57">
        <v>6428</v>
      </c>
      <c r="Z57">
        <v>7156</v>
      </c>
      <c r="AA57">
        <v>3311</v>
      </c>
      <c r="AB57">
        <v>4426</v>
      </c>
      <c r="AC57">
        <v>4034</v>
      </c>
      <c r="AD57">
        <v>4993</v>
      </c>
      <c r="AE57">
        <v>3675</v>
      </c>
      <c r="AF57">
        <v>0</v>
      </c>
    </row>
    <row r="58" spans="1:32" x14ac:dyDescent="0.25">
      <c r="A58" t="s">
        <v>144</v>
      </c>
      <c r="B58" t="s">
        <v>145</v>
      </c>
      <c r="C58">
        <v>3021</v>
      </c>
      <c r="D58">
        <v>3177</v>
      </c>
      <c r="E58">
        <v>3935</v>
      </c>
      <c r="F58">
        <v>2266</v>
      </c>
      <c r="G58">
        <v>3653</v>
      </c>
      <c r="H58">
        <v>2092</v>
      </c>
      <c r="I58">
        <v>2690</v>
      </c>
      <c r="J58">
        <v>4391</v>
      </c>
      <c r="K58">
        <v>2694</v>
      </c>
      <c r="L58">
        <v>4430</v>
      </c>
      <c r="M58">
        <v>1799</v>
      </c>
      <c r="N58">
        <v>2457</v>
      </c>
      <c r="O58">
        <v>4862</v>
      </c>
      <c r="P58">
        <v>2788</v>
      </c>
      <c r="Q58">
        <v>1890</v>
      </c>
      <c r="R58">
        <v>2240</v>
      </c>
      <c r="S58">
        <v>4927</v>
      </c>
      <c r="T58">
        <v>4046</v>
      </c>
      <c r="U58">
        <v>3567</v>
      </c>
      <c r="V58">
        <v>3575</v>
      </c>
      <c r="W58">
        <v>3147</v>
      </c>
      <c r="X58">
        <v>3285</v>
      </c>
      <c r="Y58">
        <v>3827</v>
      </c>
      <c r="Z58">
        <v>5456</v>
      </c>
      <c r="AA58">
        <v>1823</v>
      </c>
      <c r="AB58">
        <v>4026</v>
      </c>
      <c r="AC58">
        <v>3567</v>
      </c>
      <c r="AD58">
        <v>3893</v>
      </c>
      <c r="AE58">
        <v>2775</v>
      </c>
      <c r="AF58">
        <v>0</v>
      </c>
    </row>
    <row r="59" spans="1:32" x14ac:dyDescent="0.25">
      <c r="A59" t="s">
        <v>146</v>
      </c>
      <c r="B59" t="s">
        <v>147</v>
      </c>
      <c r="C59">
        <v>2350</v>
      </c>
      <c r="D59">
        <v>3087</v>
      </c>
      <c r="E59">
        <v>4626</v>
      </c>
      <c r="F59">
        <v>2239</v>
      </c>
      <c r="G59">
        <v>3536</v>
      </c>
      <c r="H59">
        <v>2534</v>
      </c>
      <c r="I59">
        <v>2762</v>
      </c>
      <c r="J59">
        <v>3581</v>
      </c>
      <c r="K59">
        <v>2890</v>
      </c>
      <c r="L59">
        <v>3349</v>
      </c>
      <c r="M59">
        <v>2553</v>
      </c>
      <c r="N59">
        <v>4025</v>
      </c>
      <c r="O59">
        <v>4511</v>
      </c>
      <c r="P59">
        <v>3640</v>
      </c>
      <c r="Q59">
        <v>1436</v>
      </c>
      <c r="R59">
        <v>2531</v>
      </c>
      <c r="S59">
        <v>5556</v>
      </c>
      <c r="T59">
        <v>2129</v>
      </c>
      <c r="U59">
        <v>3306</v>
      </c>
      <c r="V59">
        <v>3544</v>
      </c>
      <c r="W59">
        <v>3994</v>
      </c>
      <c r="X59">
        <v>3122</v>
      </c>
      <c r="Y59">
        <v>2861</v>
      </c>
      <c r="Z59">
        <v>7393</v>
      </c>
      <c r="AA59">
        <v>3132</v>
      </c>
      <c r="AB59">
        <v>3732</v>
      </c>
      <c r="AC59">
        <v>2876</v>
      </c>
      <c r="AD59">
        <v>4229</v>
      </c>
      <c r="AE59">
        <v>3069</v>
      </c>
      <c r="AF59">
        <v>0</v>
      </c>
    </row>
    <row r="60" spans="1:32" x14ac:dyDescent="0.25">
      <c r="A60" t="s">
        <v>148</v>
      </c>
      <c r="B60" t="s">
        <v>149</v>
      </c>
      <c r="C60">
        <v>3253</v>
      </c>
      <c r="D60">
        <v>3669</v>
      </c>
      <c r="E60">
        <v>4911</v>
      </c>
      <c r="F60">
        <v>2165</v>
      </c>
      <c r="G60">
        <v>3658</v>
      </c>
      <c r="H60">
        <v>2136</v>
      </c>
      <c r="I60">
        <v>2081</v>
      </c>
      <c r="J60">
        <v>2701</v>
      </c>
      <c r="K60">
        <v>5147</v>
      </c>
      <c r="L60">
        <v>4348</v>
      </c>
      <c r="M60">
        <v>3001</v>
      </c>
      <c r="N60">
        <v>3626</v>
      </c>
      <c r="O60">
        <v>4828</v>
      </c>
      <c r="P60">
        <v>3120</v>
      </c>
      <c r="Q60">
        <v>1857</v>
      </c>
      <c r="R60">
        <v>2951</v>
      </c>
      <c r="S60">
        <v>4543</v>
      </c>
      <c r="T60">
        <v>3102</v>
      </c>
      <c r="U60">
        <v>3430</v>
      </c>
      <c r="V60">
        <v>3126</v>
      </c>
      <c r="W60">
        <v>3696</v>
      </c>
      <c r="X60">
        <v>4478</v>
      </c>
      <c r="Y60">
        <v>5297</v>
      </c>
      <c r="Z60">
        <v>3992</v>
      </c>
      <c r="AA60">
        <v>2980</v>
      </c>
      <c r="AB60">
        <v>4572</v>
      </c>
      <c r="AC60">
        <v>3886</v>
      </c>
      <c r="AD60">
        <v>3114</v>
      </c>
      <c r="AE60">
        <v>3686</v>
      </c>
      <c r="AF60">
        <v>0</v>
      </c>
    </row>
    <row r="61" spans="1:32" x14ac:dyDescent="0.25">
      <c r="A61" t="s">
        <v>150</v>
      </c>
      <c r="B61" t="s">
        <v>151</v>
      </c>
      <c r="C61">
        <v>3702</v>
      </c>
      <c r="D61">
        <v>3243</v>
      </c>
      <c r="E61">
        <v>5577</v>
      </c>
      <c r="F61">
        <v>2756</v>
      </c>
      <c r="G61">
        <v>4503</v>
      </c>
      <c r="H61">
        <v>2515</v>
      </c>
      <c r="I61">
        <v>2568</v>
      </c>
      <c r="J61">
        <v>3935</v>
      </c>
      <c r="K61">
        <v>3449</v>
      </c>
      <c r="L61">
        <v>3699</v>
      </c>
      <c r="M61">
        <v>2647</v>
      </c>
      <c r="N61">
        <v>3257</v>
      </c>
      <c r="O61">
        <v>5003</v>
      </c>
      <c r="P61">
        <v>3782</v>
      </c>
      <c r="Q61">
        <v>2208</v>
      </c>
      <c r="R61">
        <v>3187</v>
      </c>
      <c r="S61">
        <v>5499</v>
      </c>
      <c r="T61">
        <v>2620</v>
      </c>
      <c r="U61">
        <v>3195</v>
      </c>
      <c r="V61">
        <v>3514</v>
      </c>
      <c r="W61">
        <v>3818</v>
      </c>
      <c r="X61">
        <v>3858</v>
      </c>
      <c r="Y61">
        <v>5147</v>
      </c>
      <c r="Z61">
        <v>5764</v>
      </c>
      <c r="AA61">
        <v>2696</v>
      </c>
      <c r="AB61">
        <v>4959</v>
      </c>
      <c r="AC61">
        <v>4170</v>
      </c>
      <c r="AD61">
        <v>4201</v>
      </c>
      <c r="AE61">
        <v>3268</v>
      </c>
      <c r="AF61">
        <v>0</v>
      </c>
    </row>
    <row r="62" spans="1:32" x14ac:dyDescent="0.25">
      <c r="A62" t="s">
        <v>152</v>
      </c>
      <c r="B62" t="s">
        <v>153</v>
      </c>
      <c r="C62">
        <v>3310</v>
      </c>
      <c r="D62">
        <v>4274</v>
      </c>
      <c r="E62">
        <v>6647</v>
      </c>
      <c r="F62">
        <v>2266</v>
      </c>
      <c r="G62">
        <v>4484</v>
      </c>
      <c r="H62">
        <v>3047</v>
      </c>
      <c r="I62">
        <v>3357</v>
      </c>
      <c r="J62">
        <v>4384</v>
      </c>
      <c r="K62">
        <v>5361</v>
      </c>
      <c r="L62">
        <v>4930</v>
      </c>
      <c r="M62">
        <v>3100</v>
      </c>
      <c r="N62">
        <v>4107</v>
      </c>
      <c r="O62">
        <v>5411</v>
      </c>
      <c r="P62">
        <v>3646</v>
      </c>
      <c r="Q62">
        <v>2021</v>
      </c>
      <c r="R62">
        <v>3687</v>
      </c>
      <c r="S62">
        <v>5456</v>
      </c>
      <c r="T62">
        <v>3497</v>
      </c>
      <c r="U62">
        <v>3962</v>
      </c>
      <c r="V62">
        <v>4192</v>
      </c>
      <c r="W62">
        <v>3963</v>
      </c>
      <c r="X62">
        <v>4270</v>
      </c>
      <c r="Y62">
        <v>5767</v>
      </c>
      <c r="Z62">
        <v>7323</v>
      </c>
      <c r="AA62">
        <v>3371</v>
      </c>
      <c r="AB62">
        <v>5214</v>
      </c>
      <c r="AC62">
        <v>3836</v>
      </c>
      <c r="AD62">
        <v>4457</v>
      </c>
      <c r="AE62">
        <v>3486</v>
      </c>
      <c r="AF62">
        <v>0</v>
      </c>
    </row>
    <row r="63" spans="1:32" x14ac:dyDescent="0.25">
      <c r="A63" t="s">
        <v>154</v>
      </c>
      <c r="B63" t="s">
        <v>155</v>
      </c>
      <c r="C63">
        <v>4628</v>
      </c>
      <c r="D63">
        <v>3970</v>
      </c>
      <c r="E63">
        <v>7177</v>
      </c>
      <c r="F63">
        <v>3106</v>
      </c>
      <c r="G63">
        <v>5040</v>
      </c>
      <c r="H63">
        <v>3330</v>
      </c>
      <c r="I63">
        <v>3484</v>
      </c>
      <c r="J63">
        <v>4880</v>
      </c>
      <c r="K63">
        <v>5577</v>
      </c>
      <c r="L63">
        <v>6586</v>
      </c>
      <c r="M63">
        <v>3975</v>
      </c>
      <c r="N63">
        <v>4517</v>
      </c>
      <c r="O63">
        <v>7375</v>
      </c>
      <c r="P63">
        <v>4166</v>
      </c>
      <c r="Q63">
        <v>2279</v>
      </c>
      <c r="R63">
        <v>2842</v>
      </c>
      <c r="S63">
        <v>5415</v>
      </c>
      <c r="T63">
        <v>3170</v>
      </c>
      <c r="U63">
        <v>4286</v>
      </c>
      <c r="V63">
        <v>4716</v>
      </c>
      <c r="W63">
        <v>4914</v>
      </c>
      <c r="X63">
        <v>4911</v>
      </c>
      <c r="Y63">
        <v>6586</v>
      </c>
      <c r="Z63">
        <v>6720</v>
      </c>
      <c r="AA63">
        <v>3429</v>
      </c>
      <c r="AB63">
        <v>5572</v>
      </c>
      <c r="AC63">
        <v>4249</v>
      </c>
      <c r="AD63">
        <v>5006</v>
      </c>
      <c r="AE63">
        <v>3455</v>
      </c>
      <c r="AF63">
        <v>0</v>
      </c>
    </row>
    <row r="64" spans="1:32" x14ac:dyDescent="0.25">
      <c r="A64" t="s">
        <v>156</v>
      </c>
      <c r="B64" t="s">
        <v>157</v>
      </c>
      <c r="C64">
        <v>3657</v>
      </c>
      <c r="D64">
        <v>4118</v>
      </c>
      <c r="E64">
        <v>7331</v>
      </c>
      <c r="F64">
        <v>2668</v>
      </c>
      <c r="G64">
        <v>4299</v>
      </c>
      <c r="H64">
        <v>2468</v>
      </c>
      <c r="I64">
        <v>3358</v>
      </c>
      <c r="J64">
        <v>2841</v>
      </c>
      <c r="K64">
        <v>5060</v>
      </c>
      <c r="L64">
        <v>4335</v>
      </c>
      <c r="M64">
        <v>2526</v>
      </c>
      <c r="N64">
        <v>3467</v>
      </c>
      <c r="O64">
        <v>4159</v>
      </c>
      <c r="P64">
        <v>3264</v>
      </c>
      <c r="Q64">
        <v>2029</v>
      </c>
      <c r="R64">
        <v>2912</v>
      </c>
      <c r="S64">
        <v>4967</v>
      </c>
      <c r="T64">
        <v>2903</v>
      </c>
      <c r="U64">
        <v>4006</v>
      </c>
      <c r="V64">
        <v>3434</v>
      </c>
      <c r="W64">
        <v>3470</v>
      </c>
      <c r="X64">
        <v>3309</v>
      </c>
      <c r="Y64">
        <v>3739</v>
      </c>
      <c r="Z64">
        <v>5394</v>
      </c>
      <c r="AA64">
        <v>1925</v>
      </c>
      <c r="AB64">
        <v>4481</v>
      </c>
      <c r="AC64">
        <v>3340</v>
      </c>
      <c r="AD64">
        <v>4117</v>
      </c>
      <c r="AE64">
        <v>3594</v>
      </c>
      <c r="AF64">
        <v>0</v>
      </c>
    </row>
    <row r="65" spans="1:32" x14ac:dyDescent="0.25">
      <c r="A65" t="s">
        <v>158</v>
      </c>
      <c r="B65" t="s">
        <v>159</v>
      </c>
      <c r="C65">
        <v>2718</v>
      </c>
      <c r="D65">
        <v>3404</v>
      </c>
      <c r="E65">
        <v>5503</v>
      </c>
      <c r="F65">
        <v>2547</v>
      </c>
      <c r="G65">
        <v>3246</v>
      </c>
      <c r="H65">
        <v>2456</v>
      </c>
      <c r="I65">
        <v>2955</v>
      </c>
      <c r="J65">
        <v>3689</v>
      </c>
      <c r="K65">
        <v>4074</v>
      </c>
      <c r="L65">
        <v>4209</v>
      </c>
      <c r="M65">
        <v>2523</v>
      </c>
      <c r="N65">
        <v>3374</v>
      </c>
      <c r="O65">
        <v>4339</v>
      </c>
      <c r="P65">
        <v>2844</v>
      </c>
      <c r="Q65">
        <v>1462</v>
      </c>
      <c r="R65">
        <v>2576</v>
      </c>
      <c r="S65">
        <v>4446</v>
      </c>
      <c r="T65">
        <v>2689</v>
      </c>
      <c r="U65">
        <v>3280</v>
      </c>
      <c r="V65">
        <v>2980</v>
      </c>
      <c r="W65">
        <v>3797</v>
      </c>
      <c r="X65">
        <v>3369</v>
      </c>
      <c r="Y65">
        <v>4473</v>
      </c>
      <c r="Z65">
        <v>4798</v>
      </c>
      <c r="AA65">
        <v>2576</v>
      </c>
      <c r="AB65">
        <v>3840</v>
      </c>
      <c r="AC65">
        <v>3520</v>
      </c>
      <c r="AD65">
        <v>3970</v>
      </c>
      <c r="AE65">
        <v>2307</v>
      </c>
      <c r="AF65">
        <v>0</v>
      </c>
    </row>
    <row r="66" spans="1:32" x14ac:dyDescent="0.25">
      <c r="A66" t="s">
        <v>160</v>
      </c>
      <c r="B66" t="s">
        <v>161</v>
      </c>
      <c r="C66">
        <v>3895</v>
      </c>
      <c r="D66">
        <v>528</v>
      </c>
      <c r="E66">
        <v>6912</v>
      </c>
      <c r="F66">
        <v>849</v>
      </c>
      <c r="G66">
        <v>900</v>
      </c>
      <c r="H66">
        <v>2031</v>
      </c>
      <c r="I66">
        <v>1719</v>
      </c>
      <c r="J66">
        <v>1375</v>
      </c>
      <c r="K66">
        <v>1896</v>
      </c>
      <c r="L66">
        <v>1505</v>
      </c>
      <c r="M66">
        <v>4023</v>
      </c>
      <c r="N66">
        <v>1495</v>
      </c>
      <c r="O66">
        <v>3205</v>
      </c>
      <c r="P66">
        <v>2698</v>
      </c>
      <c r="Q66">
        <v>596</v>
      </c>
      <c r="R66">
        <v>53</v>
      </c>
      <c r="S66">
        <v>1820</v>
      </c>
      <c r="T66">
        <v>1368</v>
      </c>
      <c r="U66">
        <v>3497</v>
      </c>
      <c r="V66">
        <v>3534</v>
      </c>
      <c r="W66">
        <v>3944</v>
      </c>
      <c r="X66">
        <v>2585</v>
      </c>
      <c r="Y66">
        <v>3111</v>
      </c>
      <c r="Z66">
        <v>5969</v>
      </c>
      <c r="AA66">
        <v>3251</v>
      </c>
      <c r="AB66">
        <v>3154</v>
      </c>
      <c r="AC66">
        <v>3888</v>
      </c>
      <c r="AD66">
        <v>-321</v>
      </c>
      <c r="AE66">
        <v>1084</v>
      </c>
      <c r="AF66">
        <v>0</v>
      </c>
    </row>
    <row r="67" spans="1:32" x14ac:dyDescent="0.25">
      <c r="A67" t="s">
        <v>162</v>
      </c>
      <c r="B67" t="s">
        <v>163</v>
      </c>
      <c r="C67">
        <v>2308</v>
      </c>
      <c r="D67">
        <v>2705</v>
      </c>
      <c r="E67">
        <v>4250</v>
      </c>
      <c r="F67">
        <v>2190</v>
      </c>
      <c r="G67">
        <v>2826</v>
      </c>
      <c r="H67">
        <v>1935</v>
      </c>
      <c r="I67">
        <v>1832</v>
      </c>
      <c r="J67">
        <v>3506</v>
      </c>
      <c r="K67">
        <v>2953</v>
      </c>
      <c r="L67">
        <v>3869</v>
      </c>
      <c r="M67">
        <v>2476</v>
      </c>
      <c r="N67">
        <v>2969</v>
      </c>
      <c r="O67">
        <v>4199</v>
      </c>
      <c r="P67">
        <v>2856</v>
      </c>
      <c r="Q67">
        <v>1625</v>
      </c>
      <c r="R67">
        <v>2044</v>
      </c>
      <c r="S67">
        <v>3515</v>
      </c>
      <c r="T67">
        <v>2813</v>
      </c>
      <c r="U67">
        <v>2835</v>
      </c>
      <c r="V67">
        <v>2614</v>
      </c>
      <c r="W67">
        <v>2683</v>
      </c>
      <c r="X67">
        <v>3068</v>
      </c>
      <c r="Y67">
        <v>4010</v>
      </c>
      <c r="Z67">
        <v>5140</v>
      </c>
      <c r="AA67">
        <v>2345</v>
      </c>
      <c r="AB67">
        <v>3537</v>
      </c>
      <c r="AC67">
        <v>2492</v>
      </c>
      <c r="AD67">
        <v>3778</v>
      </c>
      <c r="AE67">
        <v>2436</v>
      </c>
      <c r="AF67">
        <v>0</v>
      </c>
    </row>
    <row r="68" spans="1:32" x14ac:dyDescent="0.25">
      <c r="A68" t="s">
        <v>164</v>
      </c>
      <c r="B68" t="s">
        <v>165</v>
      </c>
      <c r="C68">
        <v>3657</v>
      </c>
      <c r="D68">
        <v>3983</v>
      </c>
      <c r="E68">
        <v>5752</v>
      </c>
      <c r="F68">
        <v>2185</v>
      </c>
      <c r="G68">
        <v>4574</v>
      </c>
      <c r="H68">
        <v>3615</v>
      </c>
      <c r="I68">
        <v>3157</v>
      </c>
      <c r="J68">
        <v>4475</v>
      </c>
      <c r="K68">
        <v>5789</v>
      </c>
      <c r="L68">
        <v>5481</v>
      </c>
      <c r="M68">
        <v>3882</v>
      </c>
      <c r="N68">
        <v>3890</v>
      </c>
      <c r="O68">
        <v>4011</v>
      </c>
      <c r="P68">
        <v>4411</v>
      </c>
      <c r="Q68">
        <v>2202</v>
      </c>
      <c r="R68">
        <v>3627</v>
      </c>
      <c r="S68">
        <v>4957</v>
      </c>
      <c r="T68">
        <v>5085</v>
      </c>
      <c r="U68">
        <v>3634</v>
      </c>
      <c r="V68">
        <v>4643</v>
      </c>
      <c r="W68">
        <v>4504</v>
      </c>
      <c r="X68">
        <v>4222</v>
      </c>
      <c r="Y68">
        <v>6278</v>
      </c>
      <c r="Z68">
        <v>6983</v>
      </c>
      <c r="AA68">
        <v>2661</v>
      </c>
      <c r="AB68">
        <v>5311</v>
      </c>
      <c r="AC68">
        <v>3688</v>
      </c>
      <c r="AD68">
        <v>6636</v>
      </c>
      <c r="AE68">
        <v>3728</v>
      </c>
      <c r="AF68">
        <v>0</v>
      </c>
    </row>
    <row r="69" spans="1:32" x14ac:dyDescent="0.25">
      <c r="A69" t="s">
        <v>166</v>
      </c>
      <c r="B69" t="s">
        <v>167</v>
      </c>
      <c r="C69">
        <v>4743</v>
      </c>
      <c r="D69">
        <v>3768</v>
      </c>
      <c r="E69">
        <v>6590</v>
      </c>
      <c r="F69">
        <v>2191</v>
      </c>
      <c r="G69">
        <v>3411</v>
      </c>
      <c r="H69">
        <v>3322</v>
      </c>
      <c r="I69">
        <v>3402</v>
      </c>
      <c r="J69">
        <v>4344</v>
      </c>
      <c r="K69">
        <v>5804</v>
      </c>
      <c r="L69">
        <v>4740</v>
      </c>
      <c r="M69">
        <v>3048</v>
      </c>
      <c r="N69">
        <v>2605</v>
      </c>
      <c r="O69">
        <v>6759</v>
      </c>
      <c r="P69">
        <v>3590</v>
      </c>
      <c r="Q69">
        <v>3130</v>
      </c>
      <c r="R69">
        <v>3528</v>
      </c>
      <c r="S69">
        <v>5346</v>
      </c>
      <c r="T69">
        <v>4520</v>
      </c>
      <c r="U69">
        <v>3539</v>
      </c>
      <c r="V69">
        <v>4805</v>
      </c>
      <c r="W69">
        <v>5028</v>
      </c>
      <c r="X69">
        <v>3736</v>
      </c>
      <c r="Y69">
        <v>6143</v>
      </c>
      <c r="Z69">
        <v>6663</v>
      </c>
      <c r="AA69">
        <v>2151</v>
      </c>
      <c r="AB69">
        <v>5385</v>
      </c>
      <c r="AC69">
        <v>3837</v>
      </c>
      <c r="AD69">
        <v>6003</v>
      </c>
      <c r="AE69">
        <v>3941</v>
      </c>
      <c r="AF69">
        <v>0</v>
      </c>
    </row>
    <row r="70" spans="1:32" x14ac:dyDescent="0.25">
      <c r="A70" t="s">
        <v>168</v>
      </c>
      <c r="B70" t="s">
        <v>169</v>
      </c>
      <c r="C70">
        <v>1145</v>
      </c>
      <c r="D70">
        <v>2259</v>
      </c>
      <c r="E70">
        <v>1743</v>
      </c>
      <c r="F70">
        <v>2516</v>
      </c>
      <c r="G70">
        <v>2252</v>
      </c>
      <c r="H70">
        <v>1441</v>
      </c>
      <c r="I70">
        <v>1466</v>
      </c>
      <c r="J70">
        <v>1534</v>
      </c>
      <c r="K70">
        <v>2729</v>
      </c>
      <c r="L70">
        <v>1984</v>
      </c>
      <c r="M70">
        <v>955</v>
      </c>
      <c r="N70">
        <v>1392</v>
      </c>
      <c r="O70">
        <v>3183</v>
      </c>
      <c r="P70">
        <v>2005</v>
      </c>
      <c r="Q70">
        <v>965</v>
      </c>
      <c r="R70">
        <v>2473</v>
      </c>
      <c r="S70">
        <v>1983</v>
      </c>
      <c r="T70">
        <v>1416</v>
      </c>
      <c r="U70">
        <v>2398</v>
      </c>
      <c r="V70">
        <v>2543</v>
      </c>
      <c r="W70">
        <v>2715</v>
      </c>
      <c r="X70">
        <v>963</v>
      </c>
      <c r="Y70">
        <v>3229</v>
      </c>
      <c r="Z70">
        <v>3218</v>
      </c>
      <c r="AA70">
        <v>1914</v>
      </c>
      <c r="AB70">
        <v>1853</v>
      </c>
      <c r="AC70">
        <v>2251</v>
      </c>
      <c r="AD70">
        <v>1807</v>
      </c>
      <c r="AE70">
        <v>2169</v>
      </c>
      <c r="AF70">
        <v>0</v>
      </c>
    </row>
    <row r="71" spans="1:32" x14ac:dyDescent="0.25">
      <c r="A71" t="s">
        <v>170</v>
      </c>
      <c r="B71" t="s">
        <v>171</v>
      </c>
      <c r="C71">
        <v>3028</v>
      </c>
      <c r="D71">
        <v>2811</v>
      </c>
      <c r="E71">
        <v>5607</v>
      </c>
      <c r="F71">
        <v>1865</v>
      </c>
      <c r="G71">
        <v>4820</v>
      </c>
      <c r="H71">
        <v>3122</v>
      </c>
      <c r="I71">
        <v>3261</v>
      </c>
      <c r="J71">
        <v>4507</v>
      </c>
      <c r="K71">
        <v>3968</v>
      </c>
      <c r="L71">
        <v>4120</v>
      </c>
      <c r="M71">
        <v>3646</v>
      </c>
      <c r="N71">
        <v>3125</v>
      </c>
      <c r="O71">
        <v>4975</v>
      </c>
      <c r="P71">
        <v>4715</v>
      </c>
      <c r="Q71">
        <v>1556</v>
      </c>
      <c r="R71">
        <v>2100</v>
      </c>
      <c r="S71">
        <v>3113</v>
      </c>
      <c r="T71">
        <v>2338</v>
      </c>
      <c r="U71">
        <v>3496</v>
      </c>
      <c r="V71">
        <v>2797</v>
      </c>
      <c r="W71">
        <v>5364</v>
      </c>
      <c r="X71">
        <v>3835</v>
      </c>
      <c r="Y71">
        <v>4761</v>
      </c>
      <c r="Z71">
        <v>4336</v>
      </c>
      <c r="AA71">
        <v>2372</v>
      </c>
      <c r="AB71">
        <v>4128</v>
      </c>
      <c r="AC71">
        <v>3385</v>
      </c>
      <c r="AD71">
        <v>5054</v>
      </c>
      <c r="AE71">
        <v>3280</v>
      </c>
      <c r="AF71">
        <v>0</v>
      </c>
    </row>
    <row r="72" spans="1:32" x14ac:dyDescent="0.25">
      <c r="A72" t="s">
        <v>172</v>
      </c>
      <c r="B72" t="s">
        <v>173</v>
      </c>
      <c r="C72">
        <v>4257</v>
      </c>
      <c r="D72">
        <v>5697</v>
      </c>
      <c r="E72">
        <v>8399</v>
      </c>
      <c r="F72">
        <v>3450</v>
      </c>
      <c r="G72">
        <v>5024</v>
      </c>
      <c r="H72">
        <v>3340</v>
      </c>
      <c r="I72">
        <v>4535</v>
      </c>
      <c r="J72">
        <v>5585</v>
      </c>
      <c r="K72">
        <v>5972</v>
      </c>
      <c r="L72">
        <v>6169</v>
      </c>
      <c r="M72">
        <v>3427</v>
      </c>
      <c r="N72">
        <v>5212</v>
      </c>
      <c r="O72">
        <v>7197</v>
      </c>
      <c r="P72">
        <v>4832</v>
      </c>
      <c r="Q72">
        <v>3554</v>
      </c>
      <c r="R72">
        <v>3570</v>
      </c>
      <c r="S72">
        <v>6480</v>
      </c>
      <c r="T72">
        <v>4809</v>
      </c>
      <c r="U72">
        <v>5112</v>
      </c>
      <c r="V72">
        <v>4905</v>
      </c>
      <c r="W72">
        <v>5882</v>
      </c>
      <c r="X72">
        <v>5478</v>
      </c>
      <c r="Y72">
        <v>4602</v>
      </c>
      <c r="Z72">
        <v>6509</v>
      </c>
      <c r="AA72">
        <v>3163</v>
      </c>
      <c r="AB72">
        <v>5108</v>
      </c>
      <c r="AC72">
        <v>5368</v>
      </c>
      <c r="AD72">
        <v>3624</v>
      </c>
      <c r="AE72">
        <v>4341</v>
      </c>
      <c r="AF72">
        <v>0</v>
      </c>
    </row>
    <row r="73" spans="1:32" x14ac:dyDescent="0.25">
      <c r="A73" t="s">
        <v>174</v>
      </c>
      <c r="B73" t="s">
        <v>175</v>
      </c>
      <c r="C73">
        <v>3443</v>
      </c>
      <c r="D73">
        <v>2519</v>
      </c>
      <c r="E73">
        <v>5914</v>
      </c>
      <c r="F73">
        <v>3029</v>
      </c>
      <c r="G73">
        <v>2861</v>
      </c>
      <c r="H73">
        <v>2152</v>
      </c>
      <c r="I73">
        <v>2518</v>
      </c>
      <c r="J73">
        <v>2303</v>
      </c>
      <c r="K73">
        <v>4811</v>
      </c>
      <c r="L73">
        <v>4321</v>
      </c>
      <c r="M73">
        <v>3118</v>
      </c>
      <c r="N73">
        <v>3512</v>
      </c>
      <c r="O73">
        <v>2385</v>
      </c>
      <c r="P73">
        <v>3219</v>
      </c>
      <c r="Q73">
        <v>1707</v>
      </c>
      <c r="R73">
        <v>2090</v>
      </c>
      <c r="S73">
        <v>4566</v>
      </c>
      <c r="T73">
        <v>3330</v>
      </c>
      <c r="U73">
        <v>2557</v>
      </c>
      <c r="V73">
        <v>3278</v>
      </c>
      <c r="W73">
        <v>3799</v>
      </c>
      <c r="X73">
        <v>2881</v>
      </c>
      <c r="Y73">
        <v>2873</v>
      </c>
      <c r="Z73">
        <v>5547</v>
      </c>
      <c r="AA73">
        <v>2191</v>
      </c>
      <c r="AB73">
        <v>3238</v>
      </c>
      <c r="AC73">
        <v>2243</v>
      </c>
      <c r="AD73">
        <v>4176</v>
      </c>
      <c r="AE73">
        <v>3012</v>
      </c>
      <c r="AF73">
        <v>0</v>
      </c>
    </row>
    <row r="74" spans="1:32" x14ac:dyDescent="0.25">
      <c r="A74" t="s">
        <v>176</v>
      </c>
      <c r="B74" t="s">
        <v>177</v>
      </c>
      <c r="C74">
        <v>4022</v>
      </c>
      <c r="D74">
        <v>3102</v>
      </c>
      <c r="E74">
        <v>5009</v>
      </c>
      <c r="F74">
        <v>1750</v>
      </c>
      <c r="G74">
        <v>2644</v>
      </c>
      <c r="H74">
        <v>2764</v>
      </c>
      <c r="I74">
        <v>1868</v>
      </c>
      <c r="J74">
        <v>5187</v>
      </c>
      <c r="K74">
        <v>3730</v>
      </c>
      <c r="L74">
        <v>2076</v>
      </c>
      <c r="M74">
        <v>2986</v>
      </c>
      <c r="N74">
        <v>3408</v>
      </c>
      <c r="O74">
        <v>5172</v>
      </c>
      <c r="P74">
        <v>3728</v>
      </c>
      <c r="Q74">
        <v>1664</v>
      </c>
      <c r="R74">
        <v>3178</v>
      </c>
      <c r="S74">
        <v>4146</v>
      </c>
      <c r="T74">
        <v>2230</v>
      </c>
      <c r="U74">
        <v>2159</v>
      </c>
      <c r="V74">
        <v>2953</v>
      </c>
      <c r="W74">
        <v>1669</v>
      </c>
      <c r="X74">
        <v>2271</v>
      </c>
      <c r="Y74">
        <v>5258</v>
      </c>
      <c r="Z74">
        <v>4480</v>
      </c>
      <c r="AA74">
        <v>1478</v>
      </c>
      <c r="AB74">
        <v>4368</v>
      </c>
      <c r="AC74">
        <v>3305</v>
      </c>
      <c r="AD74">
        <v>3458</v>
      </c>
      <c r="AE74">
        <v>2268</v>
      </c>
      <c r="AF74">
        <v>0</v>
      </c>
    </row>
    <row r="75" spans="1:32" x14ac:dyDescent="0.25">
      <c r="A75" t="s">
        <v>178</v>
      </c>
      <c r="B75" t="s">
        <v>179</v>
      </c>
      <c r="C75">
        <v>2293</v>
      </c>
      <c r="D75">
        <v>1739</v>
      </c>
      <c r="E75">
        <v>3377</v>
      </c>
      <c r="F75">
        <v>1506</v>
      </c>
      <c r="G75">
        <v>2167</v>
      </c>
      <c r="H75">
        <v>1234</v>
      </c>
      <c r="I75">
        <v>1339</v>
      </c>
      <c r="J75">
        <v>2776</v>
      </c>
      <c r="K75">
        <v>1812</v>
      </c>
      <c r="L75">
        <v>1545</v>
      </c>
      <c r="M75">
        <v>1740</v>
      </c>
      <c r="N75">
        <v>2134</v>
      </c>
      <c r="O75">
        <v>2673</v>
      </c>
      <c r="P75">
        <v>1997</v>
      </c>
      <c r="Q75">
        <v>1062</v>
      </c>
      <c r="R75">
        <v>1037</v>
      </c>
      <c r="S75">
        <v>2923</v>
      </c>
      <c r="T75">
        <v>1530</v>
      </c>
      <c r="U75">
        <v>1490</v>
      </c>
      <c r="V75">
        <v>1277</v>
      </c>
      <c r="W75">
        <v>1720</v>
      </c>
      <c r="X75">
        <v>1533</v>
      </c>
      <c r="Y75">
        <v>2902</v>
      </c>
      <c r="Z75">
        <v>3510</v>
      </c>
      <c r="AA75">
        <v>1363</v>
      </c>
      <c r="AB75">
        <v>1624</v>
      </c>
      <c r="AC75">
        <v>1656</v>
      </c>
      <c r="AD75">
        <v>2299</v>
      </c>
      <c r="AE75">
        <v>2040</v>
      </c>
      <c r="AF75">
        <v>0</v>
      </c>
    </row>
    <row r="76" spans="1:32" x14ac:dyDescent="0.25">
      <c r="A76" t="s">
        <v>180</v>
      </c>
      <c r="B76" t="s">
        <v>181</v>
      </c>
      <c r="C76">
        <v>4242</v>
      </c>
      <c r="D76">
        <v>5222</v>
      </c>
      <c r="E76">
        <v>5023</v>
      </c>
      <c r="F76">
        <v>3559</v>
      </c>
      <c r="G76">
        <v>5567</v>
      </c>
      <c r="H76">
        <v>5164</v>
      </c>
      <c r="I76">
        <v>3781</v>
      </c>
      <c r="J76">
        <v>3612</v>
      </c>
      <c r="K76">
        <v>6106</v>
      </c>
      <c r="L76">
        <v>7974</v>
      </c>
      <c r="M76">
        <v>3960</v>
      </c>
      <c r="N76">
        <v>3928</v>
      </c>
      <c r="O76">
        <v>7087</v>
      </c>
      <c r="P76">
        <v>3786</v>
      </c>
      <c r="Q76">
        <v>2932</v>
      </c>
      <c r="R76">
        <v>4170</v>
      </c>
      <c r="S76">
        <v>7970</v>
      </c>
      <c r="T76">
        <v>5068</v>
      </c>
      <c r="U76">
        <v>4627</v>
      </c>
      <c r="V76">
        <v>5093</v>
      </c>
      <c r="W76">
        <v>6176</v>
      </c>
      <c r="X76">
        <v>5235</v>
      </c>
      <c r="Y76">
        <v>4688</v>
      </c>
      <c r="Z76">
        <v>6778</v>
      </c>
      <c r="AA76">
        <v>3492</v>
      </c>
      <c r="AB76">
        <v>5694</v>
      </c>
      <c r="AC76">
        <v>4859</v>
      </c>
      <c r="AD76">
        <v>5291</v>
      </c>
      <c r="AE76">
        <v>3388</v>
      </c>
      <c r="AF76">
        <v>0</v>
      </c>
    </row>
    <row r="77" spans="1:32" x14ac:dyDescent="0.25">
      <c r="A77" t="s">
        <v>182</v>
      </c>
      <c r="B77" t="s">
        <v>183</v>
      </c>
      <c r="C77">
        <v>2278</v>
      </c>
      <c r="D77">
        <v>3995</v>
      </c>
      <c r="E77">
        <v>3179</v>
      </c>
      <c r="F77">
        <v>1953</v>
      </c>
      <c r="G77">
        <v>3343</v>
      </c>
      <c r="H77">
        <v>2787</v>
      </c>
      <c r="I77">
        <v>2700</v>
      </c>
      <c r="J77">
        <v>3512</v>
      </c>
      <c r="K77">
        <v>4220</v>
      </c>
      <c r="L77">
        <v>4133</v>
      </c>
      <c r="M77">
        <v>1994</v>
      </c>
      <c r="N77">
        <v>2711</v>
      </c>
      <c r="O77">
        <v>4017</v>
      </c>
      <c r="P77">
        <v>3745</v>
      </c>
      <c r="Q77">
        <v>1640</v>
      </c>
      <c r="R77">
        <v>2786</v>
      </c>
      <c r="S77">
        <v>5143</v>
      </c>
      <c r="T77">
        <v>2047</v>
      </c>
      <c r="U77">
        <v>3292</v>
      </c>
      <c r="V77">
        <v>2476</v>
      </c>
      <c r="W77">
        <v>3185</v>
      </c>
      <c r="X77">
        <v>3532</v>
      </c>
      <c r="Y77">
        <v>4676</v>
      </c>
      <c r="Z77">
        <v>6456</v>
      </c>
      <c r="AA77">
        <v>2763</v>
      </c>
      <c r="AB77">
        <v>4461</v>
      </c>
      <c r="AC77">
        <v>3338</v>
      </c>
      <c r="AD77">
        <v>4528</v>
      </c>
      <c r="AE77">
        <v>2314</v>
      </c>
      <c r="AF77">
        <v>0</v>
      </c>
    </row>
    <row r="78" spans="1:32" x14ac:dyDescent="0.25">
      <c r="A78" t="s">
        <v>184</v>
      </c>
      <c r="B78" t="s">
        <v>185</v>
      </c>
      <c r="C78">
        <v>3603</v>
      </c>
      <c r="D78">
        <v>4198</v>
      </c>
      <c r="E78">
        <v>7262</v>
      </c>
      <c r="F78">
        <v>2853</v>
      </c>
      <c r="G78">
        <v>5554</v>
      </c>
      <c r="H78">
        <v>4282</v>
      </c>
      <c r="I78">
        <v>2898</v>
      </c>
      <c r="J78">
        <v>2537</v>
      </c>
      <c r="K78">
        <v>6248</v>
      </c>
      <c r="L78">
        <v>6646</v>
      </c>
      <c r="M78">
        <v>2273</v>
      </c>
      <c r="N78">
        <v>6080</v>
      </c>
      <c r="O78">
        <v>6802</v>
      </c>
      <c r="P78">
        <v>4241</v>
      </c>
      <c r="Q78">
        <v>2103</v>
      </c>
      <c r="R78">
        <v>3490</v>
      </c>
      <c r="S78">
        <v>8637</v>
      </c>
      <c r="T78">
        <v>3985</v>
      </c>
      <c r="U78">
        <v>3490</v>
      </c>
      <c r="V78">
        <v>4070</v>
      </c>
      <c r="W78">
        <v>4287</v>
      </c>
      <c r="X78">
        <v>6691</v>
      </c>
      <c r="Y78">
        <v>5271</v>
      </c>
      <c r="Z78">
        <v>6515</v>
      </c>
      <c r="AA78">
        <v>4210</v>
      </c>
      <c r="AB78">
        <v>6718</v>
      </c>
      <c r="AC78">
        <v>3579</v>
      </c>
      <c r="AD78">
        <v>5650</v>
      </c>
      <c r="AE78">
        <v>3976</v>
      </c>
      <c r="AF78">
        <v>0</v>
      </c>
    </row>
    <row r="79" spans="1:32" x14ac:dyDescent="0.25">
      <c r="A79" t="s">
        <v>186</v>
      </c>
      <c r="B79" t="s">
        <v>187</v>
      </c>
      <c r="C79">
        <v>3458</v>
      </c>
      <c r="D79">
        <v>3675</v>
      </c>
      <c r="E79">
        <v>3249</v>
      </c>
      <c r="F79">
        <v>3087</v>
      </c>
      <c r="G79">
        <v>4305</v>
      </c>
      <c r="H79">
        <v>3677</v>
      </c>
      <c r="I79">
        <v>2762</v>
      </c>
      <c r="J79">
        <v>3995</v>
      </c>
      <c r="K79">
        <v>5255</v>
      </c>
      <c r="L79">
        <v>4390</v>
      </c>
      <c r="M79">
        <v>3119</v>
      </c>
      <c r="N79">
        <v>4063</v>
      </c>
      <c r="O79">
        <v>5053</v>
      </c>
      <c r="P79">
        <v>2661</v>
      </c>
      <c r="Q79">
        <v>2185</v>
      </c>
      <c r="R79">
        <v>2738</v>
      </c>
      <c r="S79">
        <v>5578</v>
      </c>
      <c r="T79">
        <v>2552</v>
      </c>
      <c r="U79">
        <v>3505</v>
      </c>
      <c r="V79">
        <v>3313</v>
      </c>
      <c r="W79">
        <v>4242</v>
      </c>
      <c r="X79">
        <v>5685</v>
      </c>
      <c r="Y79">
        <v>5986</v>
      </c>
      <c r="Z79">
        <v>5005</v>
      </c>
      <c r="AA79">
        <v>3490</v>
      </c>
      <c r="AB79">
        <v>3419</v>
      </c>
      <c r="AC79">
        <v>3582</v>
      </c>
      <c r="AD79">
        <v>5643</v>
      </c>
      <c r="AE79">
        <v>2738</v>
      </c>
      <c r="AF79">
        <v>0</v>
      </c>
    </row>
    <row r="80" spans="1:32" x14ac:dyDescent="0.25">
      <c r="A80" t="s">
        <v>188</v>
      </c>
      <c r="B80" t="s">
        <v>189</v>
      </c>
      <c r="C80">
        <v>6557</v>
      </c>
      <c r="D80">
        <v>6090</v>
      </c>
      <c r="E80">
        <v>7867</v>
      </c>
      <c r="F80">
        <v>2389</v>
      </c>
      <c r="G80">
        <v>4132</v>
      </c>
      <c r="H80">
        <v>4170</v>
      </c>
      <c r="I80">
        <v>2897</v>
      </c>
      <c r="J80">
        <v>6112</v>
      </c>
      <c r="K80">
        <v>6512</v>
      </c>
      <c r="L80">
        <v>6533</v>
      </c>
      <c r="M80">
        <v>3951</v>
      </c>
      <c r="N80">
        <v>5766</v>
      </c>
      <c r="O80">
        <v>7287</v>
      </c>
      <c r="P80">
        <v>5382</v>
      </c>
      <c r="Q80">
        <v>3544</v>
      </c>
      <c r="R80">
        <v>4623</v>
      </c>
      <c r="S80">
        <v>7500</v>
      </c>
      <c r="T80">
        <v>3478</v>
      </c>
      <c r="U80">
        <v>5075</v>
      </c>
      <c r="V80">
        <v>4189</v>
      </c>
      <c r="W80">
        <v>4338</v>
      </c>
      <c r="X80">
        <v>5312</v>
      </c>
      <c r="Y80">
        <v>8171</v>
      </c>
      <c r="Z80">
        <v>6503</v>
      </c>
      <c r="AA80">
        <v>3675</v>
      </c>
      <c r="AB80">
        <v>6355</v>
      </c>
      <c r="AC80">
        <v>4087</v>
      </c>
      <c r="AD80">
        <v>5888</v>
      </c>
      <c r="AE80">
        <v>3450</v>
      </c>
      <c r="AF80">
        <v>0</v>
      </c>
    </row>
    <row r="81" spans="1:32" x14ac:dyDescent="0.25">
      <c r="A81" t="s">
        <v>190</v>
      </c>
      <c r="B81" t="s">
        <v>191</v>
      </c>
      <c r="C81">
        <v>3516</v>
      </c>
      <c r="D81">
        <v>3403</v>
      </c>
      <c r="E81">
        <v>6287</v>
      </c>
      <c r="F81">
        <v>1671</v>
      </c>
      <c r="G81">
        <v>3930</v>
      </c>
      <c r="H81">
        <v>2312</v>
      </c>
      <c r="I81">
        <v>2631</v>
      </c>
      <c r="J81">
        <v>4920</v>
      </c>
      <c r="K81">
        <v>5080</v>
      </c>
      <c r="L81">
        <v>4038</v>
      </c>
      <c r="M81">
        <v>2811</v>
      </c>
      <c r="N81">
        <v>3535</v>
      </c>
      <c r="O81">
        <v>5918</v>
      </c>
      <c r="P81">
        <v>3933</v>
      </c>
      <c r="Q81">
        <v>2502</v>
      </c>
      <c r="R81">
        <v>3927</v>
      </c>
      <c r="S81">
        <v>4726</v>
      </c>
      <c r="T81">
        <v>3120</v>
      </c>
      <c r="U81">
        <v>2694</v>
      </c>
      <c r="V81">
        <v>3832</v>
      </c>
      <c r="W81">
        <v>4357</v>
      </c>
      <c r="X81">
        <v>4238</v>
      </c>
      <c r="Y81">
        <v>5971</v>
      </c>
      <c r="Z81">
        <v>7654</v>
      </c>
      <c r="AA81">
        <v>3819</v>
      </c>
      <c r="AB81">
        <v>6654</v>
      </c>
      <c r="AC81">
        <v>3298</v>
      </c>
      <c r="AD81">
        <v>4272</v>
      </c>
      <c r="AE81">
        <v>2931</v>
      </c>
      <c r="AF81">
        <v>0</v>
      </c>
    </row>
    <row r="82" spans="1:32" x14ac:dyDescent="0.25">
      <c r="A82" t="s">
        <v>192</v>
      </c>
      <c r="B82" t="s">
        <v>193</v>
      </c>
      <c r="C82">
        <v>4600</v>
      </c>
      <c r="D82">
        <v>6252</v>
      </c>
      <c r="E82">
        <v>7313</v>
      </c>
      <c r="F82">
        <v>2201</v>
      </c>
      <c r="G82">
        <v>4814</v>
      </c>
      <c r="H82">
        <v>3974</v>
      </c>
      <c r="I82">
        <v>4135</v>
      </c>
      <c r="J82">
        <v>7623</v>
      </c>
      <c r="K82">
        <v>6001</v>
      </c>
      <c r="L82">
        <v>7733</v>
      </c>
      <c r="M82">
        <v>4401</v>
      </c>
      <c r="N82">
        <v>4796</v>
      </c>
      <c r="O82">
        <v>5895</v>
      </c>
      <c r="P82">
        <v>3441</v>
      </c>
      <c r="Q82">
        <v>2759</v>
      </c>
      <c r="R82">
        <v>4971</v>
      </c>
      <c r="S82">
        <v>7419</v>
      </c>
      <c r="T82">
        <v>5461</v>
      </c>
      <c r="U82">
        <v>3309</v>
      </c>
      <c r="V82">
        <v>3716</v>
      </c>
      <c r="W82">
        <v>6753</v>
      </c>
      <c r="X82">
        <v>5126</v>
      </c>
      <c r="Y82">
        <v>8051</v>
      </c>
      <c r="Z82">
        <v>8662</v>
      </c>
      <c r="AA82">
        <v>3359</v>
      </c>
      <c r="AB82">
        <v>7301</v>
      </c>
      <c r="AC82">
        <v>5092</v>
      </c>
      <c r="AD82">
        <v>7218</v>
      </c>
      <c r="AE82">
        <v>4986</v>
      </c>
      <c r="AF82">
        <v>0</v>
      </c>
    </row>
    <row r="83" spans="1:32" x14ac:dyDescent="0.25">
      <c r="A83" t="s">
        <v>194</v>
      </c>
      <c r="B83" t="s">
        <v>195</v>
      </c>
      <c r="C83">
        <v>3717</v>
      </c>
      <c r="D83">
        <v>4855</v>
      </c>
      <c r="E83">
        <v>6170</v>
      </c>
      <c r="F83">
        <v>4046</v>
      </c>
      <c r="G83">
        <v>4541</v>
      </c>
      <c r="H83">
        <v>3720</v>
      </c>
      <c r="I83">
        <v>4583</v>
      </c>
      <c r="J83">
        <v>5561</v>
      </c>
      <c r="K83">
        <v>5076</v>
      </c>
      <c r="L83">
        <v>6160</v>
      </c>
      <c r="M83">
        <v>4111</v>
      </c>
      <c r="N83">
        <v>4440</v>
      </c>
      <c r="O83">
        <v>7590</v>
      </c>
      <c r="P83">
        <v>5769</v>
      </c>
      <c r="Q83">
        <v>2875</v>
      </c>
      <c r="R83">
        <v>3895</v>
      </c>
      <c r="S83">
        <v>5263</v>
      </c>
      <c r="T83">
        <v>3983</v>
      </c>
      <c r="U83">
        <v>4790</v>
      </c>
      <c r="V83">
        <v>4265</v>
      </c>
      <c r="W83">
        <v>5211</v>
      </c>
      <c r="X83">
        <v>5186</v>
      </c>
      <c r="Y83">
        <v>6490</v>
      </c>
      <c r="Z83">
        <v>7940</v>
      </c>
      <c r="AA83">
        <v>3412</v>
      </c>
      <c r="AB83">
        <v>6610</v>
      </c>
      <c r="AC83">
        <v>3765</v>
      </c>
      <c r="AD83">
        <v>4750</v>
      </c>
      <c r="AE83">
        <v>3673</v>
      </c>
      <c r="AF83">
        <v>0</v>
      </c>
    </row>
    <row r="84" spans="1:32" x14ac:dyDescent="0.25">
      <c r="A84" t="s">
        <v>196</v>
      </c>
      <c r="B84" t="s">
        <v>197</v>
      </c>
      <c r="C84">
        <v>4900</v>
      </c>
      <c r="D84">
        <v>4751</v>
      </c>
      <c r="E84">
        <v>5628</v>
      </c>
      <c r="F84">
        <v>2893</v>
      </c>
      <c r="G84">
        <v>6418</v>
      </c>
      <c r="H84">
        <v>3544</v>
      </c>
      <c r="I84">
        <v>3316</v>
      </c>
      <c r="J84">
        <v>6060</v>
      </c>
      <c r="K84">
        <v>5652</v>
      </c>
      <c r="L84">
        <v>5477</v>
      </c>
      <c r="M84">
        <v>3933</v>
      </c>
      <c r="N84">
        <v>3610</v>
      </c>
      <c r="O84">
        <v>5298</v>
      </c>
      <c r="P84">
        <v>4350</v>
      </c>
      <c r="Q84">
        <v>2790</v>
      </c>
      <c r="R84">
        <v>4664</v>
      </c>
      <c r="S84">
        <v>5584</v>
      </c>
      <c r="T84">
        <v>3859</v>
      </c>
      <c r="U84">
        <v>5325</v>
      </c>
      <c r="V84">
        <v>4269</v>
      </c>
      <c r="W84">
        <v>6006</v>
      </c>
      <c r="X84">
        <v>3519</v>
      </c>
      <c r="Y84">
        <v>4932</v>
      </c>
      <c r="Z84">
        <v>6764</v>
      </c>
      <c r="AA84">
        <v>3444</v>
      </c>
      <c r="AB84">
        <v>4426</v>
      </c>
      <c r="AC84">
        <v>4315</v>
      </c>
      <c r="AD84">
        <v>7476</v>
      </c>
      <c r="AE84">
        <v>3863</v>
      </c>
      <c r="AF84">
        <v>0</v>
      </c>
    </row>
    <row r="85" spans="1:32" x14ac:dyDescent="0.25">
      <c r="A85" t="s">
        <v>198</v>
      </c>
      <c r="B85" t="s">
        <v>199</v>
      </c>
      <c r="C85">
        <v>3117</v>
      </c>
      <c r="D85">
        <v>2875</v>
      </c>
      <c r="E85">
        <v>5145</v>
      </c>
      <c r="F85">
        <v>2068</v>
      </c>
      <c r="G85">
        <v>4398</v>
      </c>
      <c r="H85">
        <v>3193</v>
      </c>
      <c r="I85">
        <v>2845</v>
      </c>
      <c r="J85">
        <v>3621</v>
      </c>
      <c r="K85">
        <v>5291</v>
      </c>
      <c r="L85">
        <v>5022</v>
      </c>
      <c r="M85">
        <v>3164</v>
      </c>
      <c r="N85">
        <v>4773</v>
      </c>
      <c r="O85">
        <v>4228</v>
      </c>
      <c r="P85">
        <v>4283</v>
      </c>
      <c r="Q85">
        <v>2380</v>
      </c>
      <c r="R85">
        <v>3418</v>
      </c>
      <c r="S85">
        <v>4947</v>
      </c>
      <c r="T85">
        <v>2515</v>
      </c>
      <c r="U85">
        <v>3406</v>
      </c>
      <c r="V85">
        <v>3798</v>
      </c>
      <c r="W85">
        <v>4581</v>
      </c>
      <c r="X85">
        <v>3837</v>
      </c>
      <c r="Y85">
        <v>7015</v>
      </c>
      <c r="Z85">
        <v>5639</v>
      </c>
      <c r="AA85">
        <v>3092</v>
      </c>
      <c r="AB85">
        <v>5500</v>
      </c>
      <c r="AC85">
        <v>3947</v>
      </c>
      <c r="AD85">
        <v>3289</v>
      </c>
      <c r="AE85">
        <v>3614</v>
      </c>
      <c r="AF85">
        <v>0</v>
      </c>
    </row>
    <row r="86" spans="1:32" x14ac:dyDescent="0.25">
      <c r="A86" t="s">
        <v>200</v>
      </c>
      <c r="B86" t="s">
        <v>201</v>
      </c>
      <c r="C86">
        <v>2725</v>
      </c>
      <c r="D86">
        <v>3125</v>
      </c>
      <c r="E86">
        <v>4461</v>
      </c>
      <c r="F86">
        <v>1527</v>
      </c>
      <c r="G86">
        <v>3087</v>
      </c>
      <c r="H86">
        <v>2371</v>
      </c>
      <c r="I86">
        <v>2060</v>
      </c>
      <c r="J86">
        <v>2933</v>
      </c>
      <c r="K86">
        <v>3893</v>
      </c>
      <c r="L86">
        <v>2839</v>
      </c>
      <c r="M86">
        <v>1735</v>
      </c>
      <c r="N86">
        <v>2879</v>
      </c>
      <c r="O86">
        <v>3509</v>
      </c>
      <c r="P86">
        <v>3263</v>
      </c>
      <c r="Q86">
        <v>1468</v>
      </c>
      <c r="R86">
        <v>2293</v>
      </c>
      <c r="S86">
        <v>3921</v>
      </c>
      <c r="T86">
        <v>2020</v>
      </c>
      <c r="U86">
        <v>3019</v>
      </c>
      <c r="V86">
        <v>3173</v>
      </c>
      <c r="W86">
        <v>3978</v>
      </c>
      <c r="X86">
        <v>3236</v>
      </c>
      <c r="Y86">
        <v>4928</v>
      </c>
      <c r="Z86">
        <v>5579</v>
      </c>
      <c r="AA86">
        <v>2002</v>
      </c>
      <c r="AB86">
        <v>2613</v>
      </c>
      <c r="AC86">
        <v>3499</v>
      </c>
      <c r="AD86">
        <v>3686</v>
      </c>
      <c r="AE86">
        <v>2026</v>
      </c>
      <c r="AF86">
        <v>0</v>
      </c>
    </row>
    <row r="87" spans="1:32" x14ac:dyDescent="0.25">
      <c r="A87" t="s">
        <v>202</v>
      </c>
      <c r="B87" t="s">
        <v>203</v>
      </c>
      <c r="C87">
        <v>3348</v>
      </c>
      <c r="D87">
        <v>4182</v>
      </c>
      <c r="E87">
        <v>6161</v>
      </c>
      <c r="F87">
        <v>2196</v>
      </c>
      <c r="G87">
        <v>4150</v>
      </c>
      <c r="H87">
        <v>2452</v>
      </c>
      <c r="I87">
        <v>1862</v>
      </c>
      <c r="J87">
        <v>2737</v>
      </c>
      <c r="K87">
        <v>5102</v>
      </c>
      <c r="L87">
        <v>5704</v>
      </c>
      <c r="M87">
        <v>4418</v>
      </c>
      <c r="N87">
        <v>3610</v>
      </c>
      <c r="O87">
        <v>5704</v>
      </c>
      <c r="P87">
        <v>3199</v>
      </c>
      <c r="Q87">
        <v>2336</v>
      </c>
      <c r="R87">
        <v>2277</v>
      </c>
      <c r="S87">
        <v>3687</v>
      </c>
      <c r="T87">
        <v>3482</v>
      </c>
      <c r="U87">
        <v>3012</v>
      </c>
      <c r="V87">
        <v>4610</v>
      </c>
      <c r="W87">
        <v>3163</v>
      </c>
      <c r="X87">
        <v>3652</v>
      </c>
      <c r="Y87">
        <v>4413</v>
      </c>
      <c r="Z87">
        <v>6177</v>
      </c>
      <c r="AA87">
        <v>3088</v>
      </c>
      <c r="AB87">
        <v>5948</v>
      </c>
      <c r="AC87">
        <v>3497</v>
      </c>
      <c r="AD87">
        <v>4116</v>
      </c>
      <c r="AE87">
        <v>3056</v>
      </c>
      <c r="AF87">
        <v>0</v>
      </c>
    </row>
    <row r="88" spans="1:32" x14ac:dyDescent="0.25">
      <c r="A88" t="s">
        <v>204</v>
      </c>
      <c r="B88" t="s">
        <v>205</v>
      </c>
      <c r="C88">
        <v>5675</v>
      </c>
      <c r="D88">
        <v>5230</v>
      </c>
      <c r="E88">
        <v>6844</v>
      </c>
      <c r="F88">
        <v>3499</v>
      </c>
      <c r="G88">
        <v>5530</v>
      </c>
      <c r="H88">
        <v>4138</v>
      </c>
      <c r="I88">
        <v>4371</v>
      </c>
      <c r="J88">
        <v>5877</v>
      </c>
      <c r="K88">
        <v>7557</v>
      </c>
      <c r="L88">
        <v>6250</v>
      </c>
      <c r="M88">
        <v>4811</v>
      </c>
      <c r="N88">
        <v>3310</v>
      </c>
      <c r="O88">
        <v>7877</v>
      </c>
      <c r="P88">
        <v>4012</v>
      </c>
      <c r="Q88">
        <v>3202</v>
      </c>
      <c r="R88">
        <v>4585</v>
      </c>
      <c r="S88">
        <v>6102</v>
      </c>
      <c r="T88">
        <v>3607</v>
      </c>
      <c r="U88">
        <v>5120</v>
      </c>
      <c r="V88">
        <v>4154</v>
      </c>
      <c r="W88">
        <v>6806</v>
      </c>
      <c r="X88">
        <v>4583</v>
      </c>
      <c r="Y88">
        <v>9385</v>
      </c>
      <c r="Z88">
        <v>9420</v>
      </c>
      <c r="AA88">
        <v>3256</v>
      </c>
      <c r="AB88">
        <v>7077</v>
      </c>
      <c r="AC88">
        <v>4999</v>
      </c>
      <c r="AD88">
        <v>7180</v>
      </c>
      <c r="AE88">
        <v>3185</v>
      </c>
      <c r="AF88">
        <v>0</v>
      </c>
    </row>
    <row r="89" spans="1:32" x14ac:dyDescent="0.25">
      <c r="A89" t="s">
        <v>206</v>
      </c>
      <c r="B89" t="s">
        <v>207</v>
      </c>
      <c r="C89">
        <v>5520</v>
      </c>
      <c r="D89">
        <v>5528</v>
      </c>
      <c r="E89">
        <v>11101</v>
      </c>
      <c r="F89">
        <v>3100</v>
      </c>
      <c r="G89">
        <v>3435</v>
      </c>
      <c r="H89">
        <v>5261</v>
      </c>
      <c r="I89">
        <v>4376</v>
      </c>
      <c r="J89">
        <v>6960</v>
      </c>
      <c r="K89">
        <v>7616</v>
      </c>
      <c r="L89">
        <v>7099</v>
      </c>
      <c r="M89">
        <v>4809</v>
      </c>
      <c r="N89">
        <v>4787</v>
      </c>
      <c r="O89">
        <v>8786</v>
      </c>
      <c r="P89">
        <v>6448</v>
      </c>
      <c r="Q89">
        <v>3845</v>
      </c>
      <c r="R89">
        <v>4847</v>
      </c>
      <c r="S89">
        <v>5098</v>
      </c>
      <c r="T89">
        <v>5797</v>
      </c>
      <c r="U89">
        <v>3648</v>
      </c>
      <c r="V89">
        <v>3557</v>
      </c>
      <c r="W89">
        <v>4432</v>
      </c>
      <c r="X89">
        <v>6768</v>
      </c>
      <c r="Y89">
        <v>6093</v>
      </c>
      <c r="Z89">
        <v>8730</v>
      </c>
      <c r="AA89">
        <v>4392</v>
      </c>
      <c r="AB89">
        <v>6776</v>
      </c>
      <c r="AC89">
        <v>6851</v>
      </c>
      <c r="AD89">
        <v>8088</v>
      </c>
      <c r="AE89">
        <v>4732</v>
      </c>
      <c r="AF89">
        <v>0</v>
      </c>
    </row>
    <row r="90" spans="1:32" x14ac:dyDescent="0.25">
      <c r="A90" t="s">
        <v>208</v>
      </c>
      <c r="B90" t="s">
        <v>209</v>
      </c>
      <c r="C90">
        <v>3821</v>
      </c>
      <c r="D90">
        <v>4261</v>
      </c>
      <c r="E90">
        <v>5919</v>
      </c>
      <c r="F90">
        <v>2442</v>
      </c>
      <c r="G90">
        <v>5552</v>
      </c>
      <c r="H90">
        <v>2656</v>
      </c>
      <c r="I90">
        <v>2369</v>
      </c>
      <c r="J90">
        <v>3321</v>
      </c>
      <c r="K90">
        <v>5192</v>
      </c>
      <c r="L90">
        <v>4683</v>
      </c>
      <c r="M90">
        <v>2655</v>
      </c>
      <c r="N90">
        <v>2926</v>
      </c>
      <c r="O90">
        <v>5196</v>
      </c>
      <c r="P90">
        <v>3476</v>
      </c>
      <c r="Q90">
        <v>2602</v>
      </c>
      <c r="R90">
        <v>2513</v>
      </c>
      <c r="S90">
        <v>5486</v>
      </c>
      <c r="T90">
        <v>3642</v>
      </c>
      <c r="U90">
        <v>3334</v>
      </c>
      <c r="V90">
        <v>2985</v>
      </c>
      <c r="W90">
        <v>4067</v>
      </c>
      <c r="X90">
        <v>4676</v>
      </c>
      <c r="Y90">
        <v>6421</v>
      </c>
      <c r="Z90">
        <v>6324</v>
      </c>
      <c r="AA90">
        <v>2162</v>
      </c>
      <c r="AB90">
        <v>3738</v>
      </c>
      <c r="AC90">
        <v>3349</v>
      </c>
      <c r="AD90">
        <v>5397</v>
      </c>
      <c r="AE90">
        <v>3569</v>
      </c>
      <c r="AF90">
        <v>0</v>
      </c>
    </row>
    <row r="91" spans="1:32" x14ac:dyDescent="0.25">
      <c r="A91" t="s">
        <v>210</v>
      </c>
      <c r="B91" t="s">
        <v>211</v>
      </c>
      <c r="C91">
        <v>3536</v>
      </c>
      <c r="D91">
        <v>3116</v>
      </c>
      <c r="E91">
        <v>4241</v>
      </c>
      <c r="F91">
        <v>2621</v>
      </c>
      <c r="G91">
        <v>3283</v>
      </c>
      <c r="H91">
        <v>2319</v>
      </c>
      <c r="I91">
        <v>1869</v>
      </c>
      <c r="J91">
        <v>3331</v>
      </c>
      <c r="K91">
        <v>4666</v>
      </c>
      <c r="L91">
        <v>4106</v>
      </c>
      <c r="M91">
        <v>2524</v>
      </c>
      <c r="N91">
        <v>2528</v>
      </c>
      <c r="O91">
        <v>6053</v>
      </c>
      <c r="P91">
        <v>2990</v>
      </c>
      <c r="Q91">
        <v>1635</v>
      </c>
      <c r="R91">
        <v>2856</v>
      </c>
      <c r="S91">
        <v>4104</v>
      </c>
      <c r="T91">
        <v>2474</v>
      </c>
      <c r="U91">
        <v>2637</v>
      </c>
      <c r="V91">
        <v>2910</v>
      </c>
      <c r="W91">
        <v>3574</v>
      </c>
      <c r="X91">
        <v>3102</v>
      </c>
      <c r="Y91">
        <v>5331</v>
      </c>
      <c r="Z91">
        <v>6656</v>
      </c>
      <c r="AA91">
        <v>2433</v>
      </c>
      <c r="AB91">
        <v>4161</v>
      </c>
      <c r="AC91">
        <v>2987</v>
      </c>
      <c r="AD91">
        <v>3532</v>
      </c>
      <c r="AE91">
        <v>3211</v>
      </c>
      <c r="AF91">
        <v>0</v>
      </c>
    </row>
    <row r="92" spans="1:32" x14ac:dyDescent="0.25">
      <c r="A92" t="s">
        <v>212</v>
      </c>
      <c r="B92" t="s">
        <v>213</v>
      </c>
      <c r="C92">
        <v>5519</v>
      </c>
      <c r="D92">
        <v>5472</v>
      </c>
      <c r="E92">
        <v>7015</v>
      </c>
      <c r="F92">
        <v>3383</v>
      </c>
      <c r="G92">
        <v>5919</v>
      </c>
      <c r="H92">
        <v>3769</v>
      </c>
      <c r="I92">
        <v>4119</v>
      </c>
      <c r="J92">
        <v>5679</v>
      </c>
      <c r="K92">
        <v>6466</v>
      </c>
      <c r="L92">
        <v>7213</v>
      </c>
      <c r="M92">
        <v>3486</v>
      </c>
      <c r="N92">
        <v>5704</v>
      </c>
      <c r="O92">
        <v>6736</v>
      </c>
      <c r="P92">
        <v>5111</v>
      </c>
      <c r="Q92">
        <v>2871</v>
      </c>
      <c r="R92">
        <v>4658</v>
      </c>
      <c r="S92">
        <v>7947</v>
      </c>
      <c r="T92">
        <v>4119</v>
      </c>
      <c r="U92">
        <v>4888</v>
      </c>
      <c r="V92">
        <v>4667</v>
      </c>
      <c r="W92">
        <v>5492</v>
      </c>
      <c r="X92">
        <v>6130</v>
      </c>
      <c r="Y92">
        <v>8565</v>
      </c>
      <c r="Z92">
        <v>8671</v>
      </c>
      <c r="AA92">
        <v>4133</v>
      </c>
      <c r="AB92">
        <v>6801</v>
      </c>
      <c r="AC92">
        <v>5160</v>
      </c>
      <c r="AD92">
        <v>7316</v>
      </c>
      <c r="AE92">
        <v>4358</v>
      </c>
      <c r="AF92">
        <v>0</v>
      </c>
    </row>
    <row r="93" spans="1:32" x14ac:dyDescent="0.25">
      <c r="A93" t="s">
        <v>214</v>
      </c>
      <c r="B93" t="s">
        <v>215</v>
      </c>
      <c r="C93">
        <v>5076</v>
      </c>
      <c r="D93">
        <v>4403</v>
      </c>
      <c r="E93">
        <v>6435</v>
      </c>
      <c r="F93">
        <v>2371</v>
      </c>
      <c r="G93">
        <v>5064</v>
      </c>
      <c r="H93">
        <v>3879</v>
      </c>
      <c r="I93">
        <v>3289</v>
      </c>
      <c r="J93">
        <v>5103</v>
      </c>
      <c r="K93">
        <v>6362</v>
      </c>
      <c r="L93">
        <v>6696</v>
      </c>
      <c r="M93">
        <v>3901</v>
      </c>
      <c r="N93">
        <v>4461</v>
      </c>
      <c r="O93">
        <v>7517</v>
      </c>
      <c r="P93">
        <v>4547</v>
      </c>
      <c r="Q93">
        <v>2627</v>
      </c>
      <c r="R93">
        <v>3380</v>
      </c>
      <c r="S93">
        <v>6887</v>
      </c>
      <c r="T93">
        <v>3516</v>
      </c>
      <c r="U93">
        <v>4875</v>
      </c>
      <c r="V93">
        <v>5087</v>
      </c>
      <c r="W93">
        <v>3404</v>
      </c>
      <c r="X93">
        <v>5018</v>
      </c>
      <c r="Y93">
        <v>6739</v>
      </c>
      <c r="Z93">
        <v>7353</v>
      </c>
      <c r="AA93">
        <v>3832</v>
      </c>
      <c r="AB93">
        <v>5784</v>
      </c>
      <c r="AC93">
        <v>5257</v>
      </c>
      <c r="AD93">
        <v>6140</v>
      </c>
      <c r="AE93">
        <v>3814</v>
      </c>
      <c r="AF93">
        <v>0</v>
      </c>
    </row>
    <row r="94" spans="1:32" x14ac:dyDescent="0.25">
      <c r="A94" t="s">
        <v>216</v>
      </c>
      <c r="B94" t="s">
        <v>217</v>
      </c>
      <c r="C94">
        <v>4577</v>
      </c>
      <c r="D94">
        <v>5016</v>
      </c>
      <c r="E94">
        <v>5673</v>
      </c>
      <c r="F94">
        <v>2653</v>
      </c>
      <c r="G94">
        <v>4527</v>
      </c>
      <c r="H94">
        <v>3130</v>
      </c>
      <c r="I94">
        <v>3139</v>
      </c>
      <c r="J94">
        <v>4463</v>
      </c>
      <c r="K94">
        <v>4891</v>
      </c>
      <c r="L94">
        <v>5649</v>
      </c>
      <c r="M94">
        <v>3079</v>
      </c>
      <c r="N94">
        <v>4218</v>
      </c>
      <c r="O94">
        <v>5551</v>
      </c>
      <c r="P94">
        <v>4004</v>
      </c>
      <c r="Q94">
        <v>2165</v>
      </c>
      <c r="R94">
        <v>3426</v>
      </c>
      <c r="S94">
        <v>5761</v>
      </c>
      <c r="T94">
        <v>3941</v>
      </c>
      <c r="U94">
        <v>4196</v>
      </c>
      <c r="V94">
        <v>4217</v>
      </c>
      <c r="W94">
        <v>4185</v>
      </c>
      <c r="X94">
        <v>4936</v>
      </c>
      <c r="Y94">
        <v>6180</v>
      </c>
      <c r="Z94">
        <v>6926</v>
      </c>
      <c r="AA94">
        <v>3287</v>
      </c>
      <c r="AB94">
        <v>4875</v>
      </c>
      <c r="AC94">
        <v>4388</v>
      </c>
      <c r="AD94">
        <v>5778</v>
      </c>
      <c r="AE94">
        <v>3751</v>
      </c>
      <c r="AF94">
        <v>0</v>
      </c>
    </row>
    <row r="95" spans="1:32" x14ac:dyDescent="0.25">
      <c r="A95" t="s">
        <v>218</v>
      </c>
      <c r="B95" t="s">
        <v>219</v>
      </c>
      <c r="C95">
        <v>5152</v>
      </c>
      <c r="D95">
        <v>4751</v>
      </c>
      <c r="E95">
        <v>7152</v>
      </c>
      <c r="F95">
        <v>2638</v>
      </c>
      <c r="G95">
        <v>4065</v>
      </c>
      <c r="H95">
        <v>3838</v>
      </c>
      <c r="I95">
        <v>3358</v>
      </c>
      <c r="J95">
        <v>4415</v>
      </c>
      <c r="K95">
        <v>6111</v>
      </c>
      <c r="L95">
        <v>6393</v>
      </c>
      <c r="M95">
        <v>3195</v>
      </c>
      <c r="N95">
        <v>5072</v>
      </c>
      <c r="O95">
        <v>5439</v>
      </c>
      <c r="P95">
        <v>4500</v>
      </c>
      <c r="Q95">
        <v>2230</v>
      </c>
      <c r="R95">
        <v>4233</v>
      </c>
      <c r="S95">
        <v>6364</v>
      </c>
      <c r="T95">
        <v>4313</v>
      </c>
      <c r="U95">
        <v>3815</v>
      </c>
      <c r="V95">
        <v>4299</v>
      </c>
      <c r="W95">
        <v>5012</v>
      </c>
      <c r="X95">
        <v>5362</v>
      </c>
      <c r="Y95">
        <v>6232</v>
      </c>
      <c r="Z95">
        <v>8098</v>
      </c>
      <c r="AA95">
        <v>3869</v>
      </c>
      <c r="AB95">
        <v>6615</v>
      </c>
      <c r="AC95">
        <v>4628</v>
      </c>
      <c r="AD95">
        <v>5049</v>
      </c>
      <c r="AE95">
        <v>4287</v>
      </c>
      <c r="AF95">
        <v>0</v>
      </c>
    </row>
    <row r="96" spans="1:32" x14ac:dyDescent="0.25">
      <c r="A96" t="s">
        <v>220</v>
      </c>
      <c r="B96" t="s">
        <v>221</v>
      </c>
      <c r="C96">
        <v>5266</v>
      </c>
      <c r="D96">
        <v>4351</v>
      </c>
      <c r="E96">
        <v>6257</v>
      </c>
      <c r="F96">
        <v>3613</v>
      </c>
      <c r="G96">
        <v>5170</v>
      </c>
      <c r="H96">
        <v>4280</v>
      </c>
      <c r="I96">
        <v>3376</v>
      </c>
      <c r="J96">
        <v>6808</v>
      </c>
      <c r="K96">
        <v>6201</v>
      </c>
      <c r="L96">
        <v>9414</v>
      </c>
      <c r="M96">
        <v>5604</v>
      </c>
      <c r="N96">
        <v>6261</v>
      </c>
      <c r="O96">
        <v>9606</v>
      </c>
      <c r="P96">
        <v>4479</v>
      </c>
      <c r="Q96">
        <v>2781</v>
      </c>
      <c r="R96">
        <v>5159</v>
      </c>
      <c r="S96">
        <v>7838</v>
      </c>
      <c r="T96">
        <v>5383</v>
      </c>
      <c r="U96">
        <v>3468</v>
      </c>
      <c r="V96">
        <v>6887</v>
      </c>
      <c r="W96">
        <v>3109</v>
      </c>
      <c r="X96">
        <v>6488</v>
      </c>
      <c r="Y96">
        <v>5528</v>
      </c>
      <c r="Z96">
        <v>8631</v>
      </c>
      <c r="AA96">
        <v>3859</v>
      </c>
      <c r="AB96">
        <v>6360</v>
      </c>
      <c r="AC96">
        <v>4891</v>
      </c>
      <c r="AD96">
        <v>6270</v>
      </c>
      <c r="AE96">
        <v>4926</v>
      </c>
      <c r="AF96">
        <v>0</v>
      </c>
    </row>
    <row r="97" spans="1:32" x14ac:dyDescent="0.25">
      <c r="A97" t="s">
        <v>222</v>
      </c>
      <c r="B97" t="s">
        <v>223</v>
      </c>
      <c r="C97">
        <v>5333</v>
      </c>
      <c r="D97">
        <v>5513</v>
      </c>
      <c r="E97">
        <v>7943</v>
      </c>
      <c r="F97">
        <v>3089</v>
      </c>
      <c r="G97">
        <v>5865</v>
      </c>
      <c r="H97">
        <v>3652</v>
      </c>
      <c r="I97">
        <v>3351</v>
      </c>
      <c r="J97">
        <v>4355</v>
      </c>
      <c r="K97">
        <v>6273</v>
      </c>
      <c r="L97">
        <v>5877</v>
      </c>
      <c r="M97">
        <v>3578</v>
      </c>
      <c r="N97">
        <v>5367</v>
      </c>
      <c r="O97">
        <v>7812</v>
      </c>
      <c r="P97">
        <v>4785</v>
      </c>
      <c r="Q97">
        <v>3090</v>
      </c>
      <c r="R97">
        <v>4085</v>
      </c>
      <c r="S97">
        <v>7108</v>
      </c>
      <c r="T97">
        <v>4317</v>
      </c>
      <c r="U97">
        <v>5108</v>
      </c>
      <c r="V97">
        <v>4812</v>
      </c>
      <c r="W97">
        <v>4869</v>
      </c>
      <c r="X97">
        <v>4267</v>
      </c>
      <c r="Y97">
        <v>7393</v>
      </c>
      <c r="Z97">
        <v>8567</v>
      </c>
      <c r="AA97">
        <v>3362</v>
      </c>
      <c r="AB97">
        <v>6612</v>
      </c>
      <c r="AC97">
        <v>5206</v>
      </c>
      <c r="AD97">
        <v>4546</v>
      </c>
      <c r="AE97">
        <v>3494</v>
      </c>
      <c r="AF97">
        <v>0</v>
      </c>
    </row>
    <row r="98" spans="1:32" x14ac:dyDescent="0.25">
      <c r="A98" t="s">
        <v>224</v>
      </c>
      <c r="B98" t="s">
        <v>225</v>
      </c>
      <c r="C98">
        <v>5140</v>
      </c>
      <c r="D98">
        <v>5538</v>
      </c>
      <c r="E98">
        <v>6648</v>
      </c>
      <c r="F98">
        <v>3024</v>
      </c>
      <c r="G98">
        <v>5343</v>
      </c>
      <c r="H98">
        <v>3524</v>
      </c>
      <c r="I98">
        <v>3582</v>
      </c>
      <c r="J98">
        <v>4611</v>
      </c>
      <c r="K98">
        <v>5395</v>
      </c>
      <c r="L98">
        <v>5762</v>
      </c>
      <c r="M98">
        <v>3771</v>
      </c>
      <c r="N98">
        <v>5981</v>
      </c>
      <c r="O98">
        <v>6720</v>
      </c>
      <c r="P98">
        <v>4246</v>
      </c>
      <c r="Q98">
        <v>2782</v>
      </c>
      <c r="R98">
        <v>4376</v>
      </c>
      <c r="S98">
        <v>6921</v>
      </c>
      <c r="T98">
        <v>4055</v>
      </c>
      <c r="U98">
        <v>4723</v>
      </c>
      <c r="V98">
        <v>4697</v>
      </c>
      <c r="W98">
        <v>5055</v>
      </c>
      <c r="X98">
        <v>4468</v>
      </c>
      <c r="Y98">
        <v>5985</v>
      </c>
      <c r="Z98">
        <v>7205</v>
      </c>
      <c r="AA98">
        <v>3938</v>
      </c>
      <c r="AB98">
        <v>4795</v>
      </c>
      <c r="AC98">
        <v>3695</v>
      </c>
      <c r="AD98">
        <v>5360</v>
      </c>
      <c r="AE98">
        <v>3326</v>
      </c>
      <c r="AF98">
        <v>0</v>
      </c>
    </row>
    <row r="99" spans="1:32" x14ac:dyDescent="0.25">
      <c r="A99" t="s">
        <v>226</v>
      </c>
      <c r="B99" t="s">
        <v>227</v>
      </c>
      <c r="C99">
        <v>3927</v>
      </c>
      <c r="D99">
        <v>4021</v>
      </c>
      <c r="E99">
        <v>6162</v>
      </c>
      <c r="F99">
        <v>2703</v>
      </c>
      <c r="G99">
        <v>4114</v>
      </c>
      <c r="H99">
        <v>3166</v>
      </c>
      <c r="I99">
        <v>3081</v>
      </c>
      <c r="J99">
        <v>4360</v>
      </c>
      <c r="K99">
        <v>5060</v>
      </c>
      <c r="L99">
        <v>4299</v>
      </c>
      <c r="M99">
        <v>2933</v>
      </c>
      <c r="N99">
        <v>3676</v>
      </c>
      <c r="O99">
        <v>6276</v>
      </c>
      <c r="P99">
        <v>4553</v>
      </c>
      <c r="Q99">
        <v>2295</v>
      </c>
      <c r="R99">
        <v>3294</v>
      </c>
      <c r="S99">
        <v>5472</v>
      </c>
      <c r="T99">
        <v>3146</v>
      </c>
      <c r="U99">
        <v>3740</v>
      </c>
      <c r="V99">
        <v>3975</v>
      </c>
      <c r="W99">
        <v>3608</v>
      </c>
      <c r="X99">
        <v>4076</v>
      </c>
      <c r="Y99">
        <v>5752</v>
      </c>
      <c r="Z99">
        <v>5885</v>
      </c>
      <c r="AA99">
        <v>2528</v>
      </c>
      <c r="AB99">
        <v>4733</v>
      </c>
      <c r="AC99">
        <v>4281</v>
      </c>
      <c r="AD99">
        <v>4693</v>
      </c>
      <c r="AE99">
        <v>3450</v>
      </c>
      <c r="AF99">
        <v>0</v>
      </c>
    </row>
    <row r="100" spans="1:32" x14ac:dyDescent="0.25">
      <c r="A100" t="s">
        <v>228</v>
      </c>
      <c r="B100" t="s">
        <v>229</v>
      </c>
      <c r="C100">
        <v>2120</v>
      </c>
      <c r="D100">
        <v>2792</v>
      </c>
      <c r="E100">
        <v>1826</v>
      </c>
      <c r="F100">
        <v>1474</v>
      </c>
      <c r="G100">
        <v>2584</v>
      </c>
      <c r="H100">
        <v>2258</v>
      </c>
      <c r="I100">
        <v>1311</v>
      </c>
      <c r="J100">
        <v>2757</v>
      </c>
      <c r="K100">
        <v>2038</v>
      </c>
      <c r="L100">
        <v>2963</v>
      </c>
      <c r="M100">
        <v>1557</v>
      </c>
      <c r="N100">
        <v>2062</v>
      </c>
      <c r="O100">
        <v>3130</v>
      </c>
      <c r="P100">
        <v>2011</v>
      </c>
      <c r="Q100">
        <v>1496</v>
      </c>
      <c r="R100">
        <v>2078</v>
      </c>
      <c r="S100">
        <v>2692</v>
      </c>
      <c r="T100">
        <v>1861</v>
      </c>
      <c r="U100">
        <v>1720</v>
      </c>
      <c r="V100">
        <v>2513</v>
      </c>
      <c r="W100">
        <v>2271</v>
      </c>
      <c r="X100">
        <v>2787</v>
      </c>
      <c r="Y100">
        <v>2349</v>
      </c>
      <c r="Z100">
        <v>4592</v>
      </c>
      <c r="AA100">
        <v>2098</v>
      </c>
      <c r="AB100">
        <v>2708</v>
      </c>
      <c r="AC100">
        <v>2341</v>
      </c>
      <c r="AD100">
        <v>2881</v>
      </c>
      <c r="AE100">
        <v>1793</v>
      </c>
      <c r="AF100">
        <v>0</v>
      </c>
    </row>
    <row r="101" spans="1:32" x14ac:dyDescent="0.25">
      <c r="A101" t="s">
        <v>230</v>
      </c>
      <c r="B101" t="s">
        <v>231</v>
      </c>
      <c r="C101">
        <v>1682</v>
      </c>
      <c r="D101">
        <v>1849</v>
      </c>
      <c r="E101">
        <v>3085</v>
      </c>
      <c r="F101">
        <v>1286</v>
      </c>
      <c r="G101">
        <v>1923</v>
      </c>
      <c r="H101">
        <v>1395</v>
      </c>
      <c r="I101">
        <v>1395</v>
      </c>
      <c r="J101">
        <v>2207</v>
      </c>
      <c r="K101">
        <v>2376</v>
      </c>
      <c r="L101">
        <v>2374</v>
      </c>
      <c r="M101">
        <v>1396</v>
      </c>
      <c r="N101">
        <v>1519</v>
      </c>
      <c r="O101">
        <v>2413</v>
      </c>
      <c r="P101">
        <v>1662</v>
      </c>
      <c r="Q101">
        <v>1011</v>
      </c>
      <c r="R101">
        <v>1688</v>
      </c>
      <c r="S101">
        <v>2518</v>
      </c>
      <c r="T101">
        <v>1204</v>
      </c>
      <c r="U101">
        <v>1937</v>
      </c>
      <c r="V101">
        <v>1800</v>
      </c>
      <c r="W101">
        <v>2149</v>
      </c>
      <c r="X101">
        <v>2130</v>
      </c>
      <c r="Y101">
        <v>2589</v>
      </c>
      <c r="Z101">
        <v>3051</v>
      </c>
      <c r="AA101">
        <v>1486</v>
      </c>
      <c r="AB101">
        <v>2246</v>
      </c>
      <c r="AC101">
        <v>1796</v>
      </c>
      <c r="AD101">
        <v>2306</v>
      </c>
      <c r="AE101">
        <v>1460</v>
      </c>
      <c r="AF101">
        <v>0</v>
      </c>
    </row>
    <row r="102" spans="1:32" x14ac:dyDescent="0.25">
      <c r="A102" t="s">
        <v>232</v>
      </c>
      <c r="B102" t="s">
        <v>233</v>
      </c>
      <c r="C102">
        <v>2373</v>
      </c>
      <c r="D102">
        <v>3693</v>
      </c>
      <c r="E102">
        <v>3572</v>
      </c>
      <c r="F102">
        <v>1638</v>
      </c>
      <c r="G102">
        <v>3382</v>
      </c>
      <c r="H102">
        <v>1950</v>
      </c>
      <c r="I102">
        <v>1838</v>
      </c>
      <c r="J102">
        <v>2390</v>
      </c>
      <c r="K102">
        <v>3821</v>
      </c>
      <c r="L102">
        <v>2785</v>
      </c>
      <c r="M102">
        <v>2550</v>
      </c>
      <c r="N102">
        <v>2259</v>
      </c>
      <c r="O102">
        <v>4273</v>
      </c>
      <c r="P102">
        <v>2647</v>
      </c>
      <c r="Q102">
        <v>1387</v>
      </c>
      <c r="R102">
        <v>2120</v>
      </c>
      <c r="S102">
        <v>2693</v>
      </c>
      <c r="T102">
        <v>2156</v>
      </c>
      <c r="U102">
        <v>2355</v>
      </c>
      <c r="V102">
        <v>2398</v>
      </c>
      <c r="W102">
        <v>2120</v>
      </c>
      <c r="X102">
        <v>2639</v>
      </c>
      <c r="Y102">
        <v>3864</v>
      </c>
      <c r="Z102">
        <v>3843</v>
      </c>
      <c r="AA102">
        <v>1759</v>
      </c>
      <c r="AB102">
        <v>2943</v>
      </c>
      <c r="AC102">
        <v>2457</v>
      </c>
      <c r="AD102">
        <v>2770</v>
      </c>
      <c r="AE102">
        <v>1972</v>
      </c>
      <c r="AF102">
        <v>0</v>
      </c>
    </row>
    <row r="103" spans="1:32" x14ac:dyDescent="0.25">
      <c r="A103" t="s">
        <v>234</v>
      </c>
      <c r="B103" t="s">
        <v>235</v>
      </c>
      <c r="C103">
        <v>8480</v>
      </c>
      <c r="D103">
        <v>7622</v>
      </c>
      <c r="E103">
        <v>7535</v>
      </c>
      <c r="F103">
        <v>3231</v>
      </c>
      <c r="G103">
        <v>3706</v>
      </c>
      <c r="H103">
        <v>4001</v>
      </c>
      <c r="I103">
        <v>6331</v>
      </c>
      <c r="J103">
        <v>7504</v>
      </c>
      <c r="K103">
        <v>6823</v>
      </c>
      <c r="L103">
        <v>2891</v>
      </c>
      <c r="M103">
        <v>1910</v>
      </c>
      <c r="N103">
        <v>6200</v>
      </c>
      <c r="O103">
        <v>8014</v>
      </c>
      <c r="P103">
        <v>6413</v>
      </c>
      <c r="Q103">
        <v>3385</v>
      </c>
      <c r="R103">
        <v>3265</v>
      </c>
      <c r="S103">
        <v>4001</v>
      </c>
      <c r="T103">
        <v>4202</v>
      </c>
      <c r="U103">
        <v>7190</v>
      </c>
      <c r="V103">
        <v>2436</v>
      </c>
      <c r="W103">
        <v>4555</v>
      </c>
      <c r="X103">
        <v>3479</v>
      </c>
      <c r="Y103">
        <v>10696</v>
      </c>
      <c r="Z103">
        <v>4608</v>
      </c>
      <c r="AA103">
        <v>3594</v>
      </c>
      <c r="AB103">
        <v>3428</v>
      </c>
      <c r="AC103">
        <v>3086</v>
      </c>
      <c r="AD103">
        <v>3927</v>
      </c>
      <c r="AE103">
        <v>2944</v>
      </c>
      <c r="AF103">
        <v>0</v>
      </c>
    </row>
    <row r="104" spans="1:32" x14ac:dyDescent="0.25">
      <c r="A104" t="s">
        <v>236</v>
      </c>
      <c r="B104" t="s">
        <v>237</v>
      </c>
      <c r="C104">
        <v>2506</v>
      </c>
      <c r="D104">
        <v>2461</v>
      </c>
      <c r="E104">
        <v>5084</v>
      </c>
      <c r="F104">
        <v>2823</v>
      </c>
      <c r="G104">
        <v>1969</v>
      </c>
      <c r="H104">
        <v>842</v>
      </c>
      <c r="I104">
        <v>3717</v>
      </c>
      <c r="J104">
        <v>3324</v>
      </c>
      <c r="K104">
        <v>2409</v>
      </c>
      <c r="L104">
        <v>778</v>
      </c>
      <c r="M104">
        <v>309</v>
      </c>
      <c r="N104">
        <v>316</v>
      </c>
      <c r="O104">
        <v>788</v>
      </c>
      <c r="P104">
        <v>2060</v>
      </c>
      <c r="Q104">
        <v>1218</v>
      </c>
      <c r="R104">
        <v>2772</v>
      </c>
      <c r="S104">
        <v>2130</v>
      </c>
      <c r="T104">
        <v>1714</v>
      </c>
      <c r="U104">
        <v>2542</v>
      </c>
      <c r="V104">
        <v>1071</v>
      </c>
      <c r="W104">
        <v>11</v>
      </c>
      <c r="X104">
        <v>3318</v>
      </c>
      <c r="Y104">
        <v>3119</v>
      </c>
      <c r="Z104">
        <v>4530</v>
      </c>
      <c r="AA104">
        <v>2982</v>
      </c>
      <c r="AB104">
        <v>2522</v>
      </c>
      <c r="AC104">
        <v>1840</v>
      </c>
      <c r="AD104">
        <v>2937</v>
      </c>
      <c r="AE104">
        <v>2583</v>
      </c>
      <c r="AF104">
        <v>0</v>
      </c>
    </row>
    <row r="105" spans="1:32" x14ac:dyDescent="0.25">
      <c r="A105" t="s">
        <v>238</v>
      </c>
      <c r="B105" t="s">
        <v>239</v>
      </c>
      <c r="C105">
        <v>2790</v>
      </c>
      <c r="D105">
        <v>5535</v>
      </c>
      <c r="E105">
        <v>1067</v>
      </c>
      <c r="F105">
        <v>3461</v>
      </c>
      <c r="G105">
        <v>5572</v>
      </c>
      <c r="H105">
        <v>7920</v>
      </c>
      <c r="I105">
        <v>4074</v>
      </c>
      <c r="J105">
        <v>5817</v>
      </c>
      <c r="K105">
        <v>2307</v>
      </c>
      <c r="L105">
        <v>9390</v>
      </c>
      <c r="M105">
        <v>4785</v>
      </c>
      <c r="N105">
        <v>5347</v>
      </c>
      <c r="O105">
        <v>10827</v>
      </c>
      <c r="P105">
        <v>6210</v>
      </c>
      <c r="Q105">
        <v>3425</v>
      </c>
      <c r="R105">
        <v>204</v>
      </c>
      <c r="S105">
        <v>7371</v>
      </c>
      <c r="T105">
        <v>5347</v>
      </c>
      <c r="U105">
        <v>6502</v>
      </c>
      <c r="V105">
        <v>1634</v>
      </c>
      <c r="W105">
        <v>5425</v>
      </c>
      <c r="X105">
        <v>6599</v>
      </c>
      <c r="Y105">
        <v>3523</v>
      </c>
      <c r="Z105">
        <v>9014</v>
      </c>
      <c r="AA105">
        <v>3525</v>
      </c>
      <c r="AB105">
        <v>3147</v>
      </c>
      <c r="AC105">
        <v>2745</v>
      </c>
      <c r="AD105">
        <v>6369</v>
      </c>
      <c r="AE105">
        <v>9266</v>
      </c>
      <c r="AF105">
        <v>0</v>
      </c>
    </row>
    <row r="106" spans="1:32" x14ac:dyDescent="0.25">
      <c r="A106" t="s">
        <v>240</v>
      </c>
      <c r="B106" t="s">
        <v>241</v>
      </c>
      <c r="C106">
        <v>2223</v>
      </c>
      <c r="D106">
        <v>3241</v>
      </c>
      <c r="E106">
        <v>95</v>
      </c>
      <c r="F106">
        <v>516</v>
      </c>
      <c r="G106">
        <v>2652</v>
      </c>
      <c r="H106">
        <v>4225</v>
      </c>
      <c r="I106">
        <v>5058</v>
      </c>
      <c r="J106">
        <v>3135</v>
      </c>
      <c r="K106">
        <v>3177</v>
      </c>
      <c r="L106">
        <v>4694</v>
      </c>
      <c r="M106">
        <v>1983</v>
      </c>
      <c r="N106">
        <v>4681</v>
      </c>
      <c r="O106">
        <v>2046</v>
      </c>
      <c r="P106">
        <v>3408</v>
      </c>
      <c r="Q106">
        <v>4717</v>
      </c>
      <c r="R106">
        <v>3785</v>
      </c>
      <c r="S106">
        <v>3922</v>
      </c>
      <c r="T106">
        <v>4158</v>
      </c>
      <c r="U106">
        <v>4071</v>
      </c>
      <c r="V106">
        <v>2304</v>
      </c>
      <c r="W106">
        <v>3768</v>
      </c>
      <c r="X106">
        <v>5220</v>
      </c>
      <c r="Y106">
        <v>12514</v>
      </c>
      <c r="Z106">
        <v>5381</v>
      </c>
      <c r="AA106">
        <v>2685</v>
      </c>
      <c r="AB106">
        <v>3486</v>
      </c>
      <c r="AC106">
        <v>3849</v>
      </c>
      <c r="AD106">
        <v>4771</v>
      </c>
      <c r="AE106">
        <v>2667</v>
      </c>
      <c r="AF106">
        <v>0</v>
      </c>
    </row>
    <row r="107" spans="1:32" x14ac:dyDescent="0.25">
      <c r="A107" t="s">
        <v>242</v>
      </c>
      <c r="B107" t="s">
        <v>243</v>
      </c>
      <c r="C107">
        <v>1463</v>
      </c>
      <c r="D107">
        <v>2508</v>
      </c>
      <c r="E107">
        <v>3928</v>
      </c>
      <c r="F107">
        <v>3572</v>
      </c>
      <c r="G107">
        <v>3724</v>
      </c>
      <c r="H107">
        <v>2463</v>
      </c>
      <c r="I107">
        <v>-490</v>
      </c>
      <c r="J107">
        <v>7775</v>
      </c>
      <c r="K107">
        <v>1665</v>
      </c>
      <c r="L107">
        <v>6958</v>
      </c>
      <c r="M107">
        <v>4919</v>
      </c>
      <c r="N107">
        <v>7025</v>
      </c>
      <c r="O107">
        <v>4518</v>
      </c>
      <c r="P107">
        <v>1934</v>
      </c>
      <c r="Q107">
        <v>1927</v>
      </c>
      <c r="R107">
        <v>2212</v>
      </c>
      <c r="S107">
        <v>7468</v>
      </c>
      <c r="T107">
        <v>3597</v>
      </c>
      <c r="U107">
        <v>4787</v>
      </c>
      <c r="V107">
        <v>5126</v>
      </c>
      <c r="W107">
        <v>4204</v>
      </c>
      <c r="X107">
        <v>1966</v>
      </c>
      <c r="Y107">
        <v>2938</v>
      </c>
      <c r="Z107">
        <v>-641</v>
      </c>
      <c r="AA107">
        <v>1482</v>
      </c>
      <c r="AB107">
        <v>3807</v>
      </c>
      <c r="AC107">
        <v>6048</v>
      </c>
      <c r="AD107">
        <v>4643</v>
      </c>
      <c r="AE107">
        <v>5336</v>
      </c>
      <c r="AF107">
        <v>0</v>
      </c>
    </row>
    <row r="108" spans="1:32" x14ac:dyDescent="0.25">
      <c r="A108" t="s">
        <v>244</v>
      </c>
      <c r="B108" t="s">
        <v>245</v>
      </c>
      <c r="C108">
        <v>1521</v>
      </c>
      <c r="D108">
        <v>2519</v>
      </c>
      <c r="E108">
        <v>5659</v>
      </c>
      <c r="F108">
        <v>403</v>
      </c>
      <c r="G108">
        <v>3547</v>
      </c>
      <c r="H108">
        <v>2533</v>
      </c>
      <c r="I108">
        <v>1951</v>
      </c>
      <c r="J108">
        <v>1424</v>
      </c>
      <c r="K108">
        <v>2524</v>
      </c>
      <c r="L108">
        <v>1397</v>
      </c>
      <c r="M108">
        <v>2060</v>
      </c>
      <c r="N108">
        <v>2778</v>
      </c>
      <c r="O108">
        <v>1706</v>
      </c>
      <c r="P108">
        <v>4520</v>
      </c>
      <c r="Q108">
        <v>-42</v>
      </c>
      <c r="R108">
        <v>1064</v>
      </c>
      <c r="S108">
        <v>2979</v>
      </c>
      <c r="T108">
        <v>2032</v>
      </c>
      <c r="U108">
        <v>1959</v>
      </c>
      <c r="V108">
        <v>923</v>
      </c>
      <c r="W108">
        <v>3970</v>
      </c>
      <c r="X108">
        <v>1289</v>
      </c>
      <c r="Y108">
        <v>3684</v>
      </c>
      <c r="Z108">
        <v>584</v>
      </c>
      <c r="AA108">
        <v>78</v>
      </c>
      <c r="AB108">
        <v>2647</v>
      </c>
      <c r="AC108">
        <v>2573</v>
      </c>
      <c r="AD108">
        <v>4608</v>
      </c>
      <c r="AE108">
        <v>585</v>
      </c>
      <c r="AF108">
        <v>0</v>
      </c>
    </row>
    <row r="109" spans="1:32" x14ac:dyDescent="0.25">
      <c r="A109" t="s">
        <v>236</v>
      </c>
      <c r="B109" t="s">
        <v>246</v>
      </c>
      <c r="C109">
        <v>1064</v>
      </c>
      <c r="D109">
        <v>3868</v>
      </c>
      <c r="E109">
        <v>2237</v>
      </c>
      <c r="F109">
        <v>3101</v>
      </c>
      <c r="G109">
        <v>6016</v>
      </c>
      <c r="H109">
        <v>2771</v>
      </c>
      <c r="I109">
        <v>3970</v>
      </c>
      <c r="J109">
        <v>3634</v>
      </c>
      <c r="K109">
        <v>3986</v>
      </c>
      <c r="L109">
        <v>6587</v>
      </c>
      <c r="M109">
        <v>3390</v>
      </c>
      <c r="N109">
        <v>2866</v>
      </c>
      <c r="O109">
        <v>8648</v>
      </c>
      <c r="P109">
        <v>2888</v>
      </c>
      <c r="Q109">
        <v>2860</v>
      </c>
      <c r="R109">
        <v>5149</v>
      </c>
      <c r="S109">
        <v>8144</v>
      </c>
      <c r="T109">
        <v>4646</v>
      </c>
      <c r="U109">
        <v>5095</v>
      </c>
      <c r="V109">
        <v>2050</v>
      </c>
      <c r="W109">
        <v>4142</v>
      </c>
      <c r="X109">
        <v>4420</v>
      </c>
      <c r="Y109">
        <v>6776</v>
      </c>
      <c r="Z109">
        <v>6875</v>
      </c>
      <c r="AA109">
        <v>3518</v>
      </c>
      <c r="AB109">
        <v>6045</v>
      </c>
      <c r="AC109">
        <v>4427</v>
      </c>
      <c r="AD109">
        <v>6164</v>
      </c>
      <c r="AE109">
        <v>2992</v>
      </c>
      <c r="AF109">
        <v>0</v>
      </c>
    </row>
    <row r="110" spans="1:32" x14ac:dyDescent="0.25">
      <c r="A110" t="s">
        <v>236</v>
      </c>
      <c r="B110" t="s">
        <v>247</v>
      </c>
      <c r="C110">
        <v>3427</v>
      </c>
      <c r="D110">
        <v>3448</v>
      </c>
      <c r="E110">
        <v>6896</v>
      </c>
      <c r="F110">
        <v>2647</v>
      </c>
      <c r="G110">
        <v>1558</v>
      </c>
      <c r="H110">
        <v>3418</v>
      </c>
      <c r="I110">
        <v>2861</v>
      </c>
      <c r="J110">
        <v>2538</v>
      </c>
      <c r="K110">
        <v>7042</v>
      </c>
      <c r="L110">
        <v>4562</v>
      </c>
      <c r="M110">
        <v>-217</v>
      </c>
      <c r="N110">
        <v>3055</v>
      </c>
      <c r="O110">
        <v>3264</v>
      </c>
      <c r="P110">
        <v>3950</v>
      </c>
      <c r="Q110">
        <v>1799</v>
      </c>
      <c r="R110">
        <v>2629</v>
      </c>
      <c r="S110">
        <v>4276</v>
      </c>
      <c r="T110">
        <v>4188</v>
      </c>
      <c r="U110">
        <v>5714</v>
      </c>
      <c r="V110">
        <v>1381</v>
      </c>
      <c r="W110">
        <v>5120</v>
      </c>
      <c r="X110">
        <v>4799</v>
      </c>
      <c r="Y110">
        <v>4563</v>
      </c>
      <c r="Z110">
        <v>7705</v>
      </c>
      <c r="AA110">
        <v>2658</v>
      </c>
      <c r="AB110">
        <v>2490</v>
      </c>
      <c r="AC110">
        <v>3545</v>
      </c>
      <c r="AD110">
        <v>4834</v>
      </c>
      <c r="AE110">
        <v>3357</v>
      </c>
      <c r="AF110">
        <v>0</v>
      </c>
    </row>
    <row r="111" spans="1:32" x14ac:dyDescent="0.25">
      <c r="A111" t="s">
        <v>248</v>
      </c>
      <c r="B111" t="s">
        <v>249</v>
      </c>
      <c r="C111">
        <v>5133</v>
      </c>
      <c r="D111">
        <v>2492</v>
      </c>
      <c r="E111">
        <v>6986</v>
      </c>
      <c r="F111">
        <v>2939</v>
      </c>
      <c r="G111">
        <v>3503</v>
      </c>
      <c r="H111">
        <v>3203</v>
      </c>
      <c r="I111">
        <v>3910</v>
      </c>
      <c r="J111">
        <v>5216</v>
      </c>
      <c r="K111">
        <v>6148</v>
      </c>
      <c r="L111">
        <v>8520</v>
      </c>
      <c r="M111">
        <v>3972</v>
      </c>
      <c r="N111">
        <v>1676</v>
      </c>
      <c r="O111">
        <v>7564</v>
      </c>
      <c r="P111">
        <v>3089</v>
      </c>
      <c r="Q111">
        <v>3644</v>
      </c>
      <c r="R111">
        <v>5149</v>
      </c>
      <c r="S111">
        <v>4377</v>
      </c>
      <c r="T111">
        <v>1912</v>
      </c>
      <c r="U111">
        <v>4072</v>
      </c>
      <c r="V111">
        <v>2257</v>
      </c>
      <c r="W111">
        <v>2291</v>
      </c>
      <c r="X111">
        <v>6089</v>
      </c>
      <c r="Y111">
        <v>7901</v>
      </c>
      <c r="Z111">
        <v>3560</v>
      </c>
      <c r="AA111">
        <v>1226</v>
      </c>
      <c r="AB111">
        <v>9124</v>
      </c>
      <c r="AC111">
        <v>6806</v>
      </c>
      <c r="AD111">
        <v>5524</v>
      </c>
      <c r="AE111">
        <v>3733</v>
      </c>
      <c r="AF111">
        <v>0</v>
      </c>
    </row>
    <row r="112" spans="1:32" x14ac:dyDescent="0.25">
      <c r="A112" t="s">
        <v>250</v>
      </c>
      <c r="B112" t="s">
        <v>251</v>
      </c>
      <c r="C112">
        <v>5045</v>
      </c>
      <c r="D112">
        <v>2241</v>
      </c>
      <c r="E112">
        <v>6088</v>
      </c>
      <c r="F112">
        <v>3257</v>
      </c>
      <c r="G112">
        <v>5329</v>
      </c>
      <c r="H112">
        <v>601</v>
      </c>
      <c r="I112">
        <v>1379</v>
      </c>
      <c r="J112">
        <v>7521</v>
      </c>
      <c r="K112">
        <v>5863</v>
      </c>
      <c r="L112">
        <v>6101</v>
      </c>
      <c r="M112">
        <v>3883</v>
      </c>
      <c r="N112">
        <v>709</v>
      </c>
      <c r="O112">
        <v>4451</v>
      </c>
      <c r="P112">
        <v>5657</v>
      </c>
      <c r="Q112">
        <v>3124</v>
      </c>
      <c r="R112">
        <v>1306</v>
      </c>
      <c r="S112">
        <v>1672</v>
      </c>
      <c r="T112">
        <v>3500</v>
      </c>
      <c r="U112">
        <v>1533</v>
      </c>
      <c r="V112">
        <v>2098</v>
      </c>
      <c r="W112">
        <v>2769</v>
      </c>
      <c r="X112">
        <v>5946</v>
      </c>
      <c r="Y112">
        <v>8023</v>
      </c>
      <c r="Z112">
        <v>6102</v>
      </c>
      <c r="AA112">
        <v>5053</v>
      </c>
      <c r="AB112">
        <v>1373</v>
      </c>
      <c r="AC112">
        <v>5495</v>
      </c>
      <c r="AD112">
        <v>2438</v>
      </c>
      <c r="AE112">
        <v>189</v>
      </c>
      <c r="AF112">
        <v>0</v>
      </c>
    </row>
    <row r="113" spans="1:32" x14ac:dyDescent="0.25">
      <c r="A113" t="s">
        <v>252</v>
      </c>
      <c r="B113" t="s">
        <v>253</v>
      </c>
      <c r="C113">
        <v>2723</v>
      </c>
      <c r="D113">
        <v>2443</v>
      </c>
      <c r="E113">
        <v>6195</v>
      </c>
      <c r="F113">
        <v>2436</v>
      </c>
      <c r="G113">
        <v>5467</v>
      </c>
      <c r="H113">
        <v>4380</v>
      </c>
      <c r="I113">
        <v>3332</v>
      </c>
      <c r="J113">
        <v>5752</v>
      </c>
      <c r="K113">
        <v>4297</v>
      </c>
      <c r="L113">
        <v>2438</v>
      </c>
      <c r="M113">
        <v>1649</v>
      </c>
      <c r="N113">
        <v>3900</v>
      </c>
      <c r="O113">
        <v>4805</v>
      </c>
      <c r="P113">
        <v>4167</v>
      </c>
      <c r="Q113">
        <v>863</v>
      </c>
      <c r="R113">
        <v>4629</v>
      </c>
      <c r="S113">
        <v>6474</v>
      </c>
      <c r="T113">
        <v>2569</v>
      </c>
      <c r="U113">
        <v>2431</v>
      </c>
      <c r="V113">
        <v>2555</v>
      </c>
      <c r="W113">
        <v>394</v>
      </c>
      <c r="X113">
        <v>4067</v>
      </c>
      <c r="Y113">
        <v>7469</v>
      </c>
      <c r="Z113">
        <v>6201</v>
      </c>
      <c r="AA113">
        <v>3567</v>
      </c>
      <c r="AB113">
        <v>958</v>
      </c>
      <c r="AC113">
        <v>8069</v>
      </c>
      <c r="AD113">
        <v>3284</v>
      </c>
      <c r="AE113">
        <v>4670</v>
      </c>
      <c r="AF113">
        <v>0</v>
      </c>
    </row>
    <row r="114" spans="1:32" x14ac:dyDescent="0.25">
      <c r="A114" t="s">
        <v>236</v>
      </c>
      <c r="B114" t="s">
        <v>254</v>
      </c>
      <c r="C114">
        <v>3393</v>
      </c>
      <c r="D114">
        <v>4318</v>
      </c>
      <c r="E114">
        <v>4187</v>
      </c>
      <c r="F114">
        <v>3114</v>
      </c>
      <c r="G114">
        <v>4846</v>
      </c>
      <c r="H114">
        <v>2873</v>
      </c>
      <c r="I114">
        <v>3107</v>
      </c>
      <c r="J114">
        <v>4038</v>
      </c>
      <c r="K114">
        <v>6630</v>
      </c>
      <c r="L114">
        <v>1832</v>
      </c>
      <c r="M114">
        <v>2855</v>
      </c>
      <c r="N114">
        <v>4021</v>
      </c>
      <c r="O114">
        <v>1729</v>
      </c>
      <c r="P114">
        <v>3046</v>
      </c>
      <c r="Q114">
        <v>1247</v>
      </c>
      <c r="R114">
        <v>4194</v>
      </c>
      <c r="S114">
        <v>4985</v>
      </c>
      <c r="T114">
        <v>4045</v>
      </c>
      <c r="U114">
        <v>3276</v>
      </c>
      <c r="V114">
        <v>4581</v>
      </c>
      <c r="W114">
        <v>7153</v>
      </c>
      <c r="X114">
        <v>4612</v>
      </c>
      <c r="Y114">
        <v>3118</v>
      </c>
      <c r="Z114">
        <v>1730</v>
      </c>
      <c r="AA114">
        <v>5121</v>
      </c>
      <c r="AB114">
        <v>6012</v>
      </c>
      <c r="AC114">
        <v>1834</v>
      </c>
      <c r="AD114">
        <v>-120</v>
      </c>
      <c r="AE114">
        <v>3289</v>
      </c>
      <c r="AF114">
        <v>0</v>
      </c>
    </row>
    <row r="115" spans="1:32" x14ac:dyDescent="0.25">
      <c r="A115" t="s">
        <v>236</v>
      </c>
      <c r="B115" t="s">
        <v>255</v>
      </c>
      <c r="C115">
        <v>2676</v>
      </c>
      <c r="D115">
        <v>1439</v>
      </c>
      <c r="E115">
        <v>4764</v>
      </c>
      <c r="F115">
        <v>1683</v>
      </c>
      <c r="G115">
        <v>922</v>
      </c>
      <c r="H115">
        <v>1392</v>
      </c>
      <c r="I115">
        <v>3230</v>
      </c>
      <c r="J115">
        <v>3435</v>
      </c>
      <c r="K115">
        <v>4410</v>
      </c>
      <c r="L115">
        <v>2288</v>
      </c>
      <c r="M115">
        <v>1954</v>
      </c>
      <c r="N115">
        <v>5701</v>
      </c>
      <c r="O115">
        <v>2717</v>
      </c>
      <c r="P115">
        <v>3530</v>
      </c>
      <c r="Q115">
        <v>841</v>
      </c>
      <c r="R115">
        <v>3122</v>
      </c>
      <c r="S115">
        <v>1997</v>
      </c>
      <c r="T115">
        <v>953</v>
      </c>
      <c r="U115">
        <v>4328</v>
      </c>
      <c r="V115">
        <v>1940</v>
      </c>
      <c r="W115">
        <v>1938</v>
      </c>
      <c r="X115">
        <v>1654</v>
      </c>
      <c r="Y115">
        <v>3999</v>
      </c>
      <c r="Z115">
        <v>2818</v>
      </c>
      <c r="AA115">
        <v>2887</v>
      </c>
      <c r="AB115">
        <v>2859</v>
      </c>
      <c r="AC115">
        <v>2206</v>
      </c>
      <c r="AD115">
        <v>1902</v>
      </c>
      <c r="AE115">
        <v>1837</v>
      </c>
      <c r="AF115">
        <v>0</v>
      </c>
    </row>
    <row r="116" spans="1:32" x14ac:dyDescent="0.25">
      <c r="A116" t="s">
        <v>256</v>
      </c>
      <c r="B116" t="s">
        <v>257</v>
      </c>
      <c r="C116">
        <v>4766</v>
      </c>
      <c r="D116">
        <v>1789</v>
      </c>
      <c r="E116">
        <v>4775</v>
      </c>
      <c r="F116">
        <v>3039</v>
      </c>
      <c r="G116">
        <v>2308</v>
      </c>
      <c r="H116">
        <v>2091</v>
      </c>
      <c r="I116">
        <v>2373</v>
      </c>
      <c r="J116">
        <v>4308</v>
      </c>
      <c r="K116">
        <v>4636</v>
      </c>
      <c r="L116">
        <v>5471</v>
      </c>
      <c r="M116">
        <v>1316</v>
      </c>
      <c r="N116">
        <v>2123</v>
      </c>
      <c r="O116">
        <v>-704</v>
      </c>
      <c r="P116">
        <v>-544</v>
      </c>
      <c r="Q116">
        <v>2911</v>
      </c>
      <c r="R116">
        <v>2285</v>
      </c>
      <c r="S116">
        <v>938</v>
      </c>
      <c r="T116">
        <v>1261</v>
      </c>
      <c r="U116">
        <v>2399</v>
      </c>
      <c r="V116">
        <v>1910</v>
      </c>
      <c r="W116">
        <v>6612</v>
      </c>
      <c r="X116">
        <v>219</v>
      </c>
      <c r="Y116">
        <v>5031</v>
      </c>
      <c r="Z116">
        <v>5311</v>
      </c>
      <c r="AA116">
        <v>1866</v>
      </c>
      <c r="AB116">
        <v>2726</v>
      </c>
      <c r="AC116">
        <v>2593</v>
      </c>
      <c r="AD116">
        <v>4343</v>
      </c>
      <c r="AE116">
        <v>1220</v>
      </c>
      <c r="AF116">
        <v>0</v>
      </c>
    </row>
    <row r="117" spans="1:32" x14ac:dyDescent="0.25">
      <c r="A117" t="s">
        <v>258</v>
      </c>
      <c r="B117" t="s">
        <v>259</v>
      </c>
      <c r="C117">
        <v>6074</v>
      </c>
      <c r="D117">
        <v>4314</v>
      </c>
      <c r="E117">
        <v>5099</v>
      </c>
      <c r="F117">
        <v>1559</v>
      </c>
      <c r="G117">
        <v>2509</v>
      </c>
      <c r="H117">
        <v>3619</v>
      </c>
      <c r="I117">
        <v>1912</v>
      </c>
      <c r="J117">
        <v>-1235</v>
      </c>
      <c r="K117">
        <v>4771</v>
      </c>
      <c r="L117">
        <v>4950</v>
      </c>
      <c r="M117">
        <v>1741</v>
      </c>
      <c r="N117">
        <v>3747</v>
      </c>
      <c r="O117">
        <v>7090</v>
      </c>
      <c r="P117">
        <v>-20</v>
      </c>
      <c r="Q117">
        <v>1375</v>
      </c>
      <c r="R117">
        <v>-108</v>
      </c>
      <c r="S117">
        <v>1991</v>
      </c>
      <c r="T117">
        <v>2615</v>
      </c>
      <c r="U117">
        <v>3193</v>
      </c>
      <c r="V117">
        <v>2124</v>
      </c>
      <c r="W117">
        <v>6276</v>
      </c>
      <c r="X117">
        <v>3426</v>
      </c>
      <c r="Y117">
        <v>3657</v>
      </c>
      <c r="Z117">
        <v>6727</v>
      </c>
      <c r="AA117">
        <v>5217</v>
      </c>
      <c r="AB117">
        <v>4627</v>
      </c>
      <c r="AC117">
        <v>5311</v>
      </c>
      <c r="AD117">
        <v>2757</v>
      </c>
      <c r="AE117">
        <v>3199</v>
      </c>
      <c r="AF117">
        <v>0</v>
      </c>
    </row>
    <row r="118" spans="1:32" x14ac:dyDescent="0.25">
      <c r="A118" t="s">
        <v>236</v>
      </c>
      <c r="B118" t="s">
        <v>260</v>
      </c>
      <c r="C118">
        <v>5718</v>
      </c>
      <c r="D118">
        <v>5135</v>
      </c>
      <c r="E118">
        <v>7492</v>
      </c>
      <c r="F118">
        <v>244</v>
      </c>
      <c r="G118">
        <v>8875</v>
      </c>
      <c r="H118">
        <v>571</v>
      </c>
      <c r="I118">
        <v>2621</v>
      </c>
      <c r="J118">
        <v>4387</v>
      </c>
      <c r="K118">
        <v>8422</v>
      </c>
      <c r="L118">
        <v>9794</v>
      </c>
      <c r="M118">
        <v>7003</v>
      </c>
      <c r="N118">
        <v>4506</v>
      </c>
      <c r="O118">
        <v>4075</v>
      </c>
      <c r="P118">
        <v>2401</v>
      </c>
      <c r="Q118">
        <v>2446</v>
      </c>
      <c r="R118">
        <v>1931</v>
      </c>
      <c r="S118">
        <v>5102</v>
      </c>
      <c r="T118">
        <v>4386</v>
      </c>
      <c r="U118">
        <v>4831</v>
      </c>
      <c r="V118">
        <v>5104</v>
      </c>
      <c r="W118">
        <v>1534</v>
      </c>
      <c r="X118">
        <v>4737</v>
      </c>
      <c r="Y118">
        <v>2361</v>
      </c>
      <c r="Z118">
        <v>1063</v>
      </c>
      <c r="AA118">
        <v>4952</v>
      </c>
      <c r="AB118">
        <v>4651</v>
      </c>
      <c r="AC118">
        <v>9342</v>
      </c>
      <c r="AD118">
        <v>3264</v>
      </c>
      <c r="AE118">
        <v>1986</v>
      </c>
      <c r="AF118">
        <v>0</v>
      </c>
    </row>
    <row r="119" spans="1:32" x14ac:dyDescent="0.25">
      <c r="A119" t="s">
        <v>261</v>
      </c>
      <c r="B119" t="s">
        <v>262</v>
      </c>
      <c r="C119">
        <v>3586</v>
      </c>
      <c r="D119">
        <v>5773</v>
      </c>
      <c r="E119">
        <v>7730</v>
      </c>
      <c r="F119">
        <v>1161</v>
      </c>
      <c r="G119">
        <v>1683</v>
      </c>
      <c r="H119">
        <v>3074</v>
      </c>
      <c r="I119">
        <v>4992</v>
      </c>
      <c r="J119">
        <v>3114</v>
      </c>
      <c r="K119">
        <v>4761</v>
      </c>
      <c r="L119">
        <v>3999</v>
      </c>
      <c r="M119">
        <v>3895</v>
      </c>
      <c r="N119">
        <v>1610</v>
      </c>
      <c r="O119">
        <v>2886</v>
      </c>
      <c r="P119">
        <v>5302</v>
      </c>
      <c r="Q119">
        <v>1580</v>
      </c>
      <c r="R119">
        <v>414</v>
      </c>
      <c r="S119">
        <v>7001</v>
      </c>
      <c r="T119">
        <v>1699</v>
      </c>
      <c r="U119">
        <v>3423</v>
      </c>
      <c r="V119">
        <v>5733</v>
      </c>
      <c r="W119">
        <v>5449</v>
      </c>
      <c r="X119">
        <v>3524</v>
      </c>
      <c r="Y119">
        <v>9050</v>
      </c>
      <c r="Z119">
        <v>5756</v>
      </c>
      <c r="AA119">
        <v>3407</v>
      </c>
      <c r="AB119">
        <v>3814</v>
      </c>
      <c r="AC119">
        <v>2403</v>
      </c>
      <c r="AD119">
        <v>5742</v>
      </c>
      <c r="AE119">
        <v>3862</v>
      </c>
      <c r="AF119">
        <v>0</v>
      </c>
    </row>
    <row r="120" spans="1:32" x14ac:dyDescent="0.25">
      <c r="A120" t="s">
        <v>263</v>
      </c>
      <c r="B120" t="s">
        <v>264</v>
      </c>
      <c r="C120">
        <v>6675</v>
      </c>
      <c r="D120">
        <v>6179</v>
      </c>
      <c r="E120">
        <v>6641</v>
      </c>
      <c r="F120">
        <v>2856</v>
      </c>
      <c r="G120">
        <v>6692</v>
      </c>
      <c r="H120">
        <v>3653</v>
      </c>
      <c r="I120">
        <v>1986</v>
      </c>
      <c r="J120">
        <v>6141</v>
      </c>
      <c r="K120">
        <v>4289</v>
      </c>
      <c r="L120">
        <v>5669</v>
      </c>
      <c r="M120">
        <v>5856</v>
      </c>
      <c r="N120">
        <v>7236</v>
      </c>
      <c r="O120">
        <v>4869</v>
      </c>
      <c r="P120">
        <v>3792</v>
      </c>
      <c r="Q120">
        <v>3164</v>
      </c>
      <c r="R120">
        <v>4266</v>
      </c>
      <c r="S120">
        <v>7112</v>
      </c>
      <c r="T120">
        <v>4787</v>
      </c>
      <c r="U120">
        <v>3236</v>
      </c>
      <c r="V120">
        <v>6671</v>
      </c>
      <c r="W120">
        <v>4292</v>
      </c>
      <c r="X120">
        <v>4860</v>
      </c>
      <c r="Y120">
        <v>7831</v>
      </c>
      <c r="Z120">
        <v>8486</v>
      </c>
      <c r="AA120">
        <v>3350</v>
      </c>
      <c r="AB120">
        <v>3743</v>
      </c>
      <c r="AC120">
        <v>6392</v>
      </c>
      <c r="AD120">
        <v>9197</v>
      </c>
      <c r="AE120">
        <v>4366</v>
      </c>
      <c r="AF12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0"/>
  <sheetViews>
    <sheetView workbookViewId="0">
      <selection sqref="A1:AF120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 t="s">
        <v>32</v>
      </c>
      <c r="B2" t="s">
        <v>33</v>
      </c>
      <c r="C2">
        <v>4340</v>
      </c>
      <c r="D2">
        <v>4195</v>
      </c>
      <c r="E2">
        <v>5775</v>
      </c>
      <c r="F2">
        <v>4961</v>
      </c>
      <c r="G2">
        <v>3769</v>
      </c>
      <c r="H2">
        <v>4392</v>
      </c>
      <c r="I2">
        <v>6203</v>
      </c>
      <c r="J2">
        <v>8074</v>
      </c>
      <c r="K2">
        <v>2595</v>
      </c>
      <c r="L2">
        <v>5144</v>
      </c>
      <c r="M2">
        <v>3920</v>
      </c>
      <c r="N2">
        <v>8832</v>
      </c>
      <c r="O2">
        <v>4633</v>
      </c>
      <c r="P2">
        <v>5298</v>
      </c>
      <c r="Q2">
        <v>4038</v>
      </c>
      <c r="R2">
        <v>5553</v>
      </c>
      <c r="S2">
        <v>6462</v>
      </c>
      <c r="T2">
        <v>5552</v>
      </c>
      <c r="U2">
        <v>4035</v>
      </c>
      <c r="V2">
        <v>2546</v>
      </c>
      <c r="W2">
        <v>5007</v>
      </c>
      <c r="X2">
        <v>1636</v>
      </c>
      <c r="Y2">
        <v>4336</v>
      </c>
      <c r="Z2">
        <v>6039</v>
      </c>
      <c r="AA2">
        <v>1951</v>
      </c>
      <c r="AB2">
        <v>2319</v>
      </c>
      <c r="AC2">
        <v>8846</v>
      </c>
      <c r="AD2">
        <v>4127</v>
      </c>
      <c r="AE2">
        <v>3295</v>
      </c>
      <c r="AF2">
        <v>0</v>
      </c>
    </row>
    <row r="3" spans="1:32" x14ac:dyDescent="0.25">
      <c r="A3" t="s">
        <v>34</v>
      </c>
      <c r="B3" t="s">
        <v>35</v>
      </c>
      <c r="C3">
        <v>3337</v>
      </c>
      <c r="D3">
        <v>5413</v>
      </c>
      <c r="E3">
        <v>7694</v>
      </c>
      <c r="F3">
        <v>4001</v>
      </c>
      <c r="G3">
        <v>5096</v>
      </c>
      <c r="H3">
        <v>7015</v>
      </c>
      <c r="I3">
        <v>4775</v>
      </c>
      <c r="J3">
        <v>5313</v>
      </c>
      <c r="K3">
        <v>3971</v>
      </c>
      <c r="L3">
        <v>6342</v>
      </c>
      <c r="M3">
        <v>2713</v>
      </c>
      <c r="N3">
        <v>12219</v>
      </c>
      <c r="O3">
        <v>5953</v>
      </c>
      <c r="P3">
        <v>6199</v>
      </c>
      <c r="Q3">
        <v>5304</v>
      </c>
      <c r="R3">
        <v>6930</v>
      </c>
      <c r="S3">
        <v>7422</v>
      </c>
      <c r="T3">
        <v>4776</v>
      </c>
      <c r="U3">
        <v>5125</v>
      </c>
      <c r="V3">
        <v>3416</v>
      </c>
      <c r="W3">
        <v>6434</v>
      </c>
      <c r="X3">
        <v>3202</v>
      </c>
      <c r="Y3">
        <v>7049</v>
      </c>
      <c r="Z3">
        <v>4784</v>
      </c>
      <c r="AA3">
        <v>3786</v>
      </c>
      <c r="AB3">
        <v>1915</v>
      </c>
      <c r="AC3">
        <v>6407</v>
      </c>
      <c r="AD3">
        <v>7114</v>
      </c>
      <c r="AE3">
        <v>1784</v>
      </c>
      <c r="AF3">
        <v>0</v>
      </c>
    </row>
    <row r="4" spans="1:32" x14ac:dyDescent="0.25">
      <c r="A4" t="s">
        <v>36</v>
      </c>
      <c r="B4" t="s">
        <v>37</v>
      </c>
      <c r="C4">
        <v>2636</v>
      </c>
      <c r="D4">
        <v>6057</v>
      </c>
      <c r="E4">
        <v>4613</v>
      </c>
      <c r="F4">
        <v>4700</v>
      </c>
      <c r="G4">
        <v>2656</v>
      </c>
      <c r="H4">
        <v>5738</v>
      </c>
      <c r="I4">
        <v>5025</v>
      </c>
      <c r="J4">
        <v>5784</v>
      </c>
      <c r="K4">
        <v>3960</v>
      </c>
      <c r="L4">
        <v>5574</v>
      </c>
      <c r="M4">
        <v>3182</v>
      </c>
      <c r="N4">
        <v>6573</v>
      </c>
      <c r="O4">
        <v>4328</v>
      </c>
      <c r="P4">
        <v>5610</v>
      </c>
      <c r="Q4">
        <v>3791</v>
      </c>
      <c r="R4">
        <v>5577</v>
      </c>
      <c r="S4">
        <v>4672</v>
      </c>
      <c r="T4">
        <v>4720</v>
      </c>
      <c r="U4">
        <v>5005</v>
      </c>
      <c r="V4">
        <v>4527</v>
      </c>
      <c r="W4">
        <v>5134</v>
      </c>
      <c r="X4">
        <v>2821</v>
      </c>
      <c r="Y4">
        <v>6266</v>
      </c>
      <c r="Z4">
        <v>4407</v>
      </c>
      <c r="AA4">
        <v>1901</v>
      </c>
      <c r="AB4">
        <v>2676</v>
      </c>
      <c r="AC4">
        <v>4972</v>
      </c>
      <c r="AD4">
        <v>9062</v>
      </c>
      <c r="AE4">
        <v>2191</v>
      </c>
      <c r="AF4">
        <v>0</v>
      </c>
    </row>
    <row r="5" spans="1:32" x14ac:dyDescent="0.25">
      <c r="A5" t="s">
        <v>38</v>
      </c>
      <c r="B5" t="s">
        <v>39</v>
      </c>
      <c r="C5">
        <v>3766</v>
      </c>
      <c r="D5">
        <v>6019</v>
      </c>
      <c r="E5">
        <v>5465</v>
      </c>
      <c r="F5">
        <v>4619</v>
      </c>
      <c r="G5">
        <v>3889</v>
      </c>
      <c r="H5">
        <v>6086</v>
      </c>
      <c r="I5">
        <v>4262</v>
      </c>
      <c r="J5">
        <v>5933</v>
      </c>
      <c r="K5">
        <v>3300</v>
      </c>
      <c r="L5">
        <v>4133</v>
      </c>
      <c r="M5">
        <v>4389</v>
      </c>
      <c r="N5">
        <v>8038</v>
      </c>
      <c r="O5">
        <v>4819</v>
      </c>
      <c r="P5">
        <v>6198</v>
      </c>
      <c r="Q5">
        <v>3714</v>
      </c>
      <c r="R5">
        <v>5585</v>
      </c>
      <c r="S5">
        <v>4069</v>
      </c>
      <c r="T5">
        <v>6393</v>
      </c>
      <c r="U5">
        <v>6116</v>
      </c>
      <c r="V5">
        <v>2742</v>
      </c>
      <c r="W5">
        <v>4032</v>
      </c>
      <c r="X5">
        <v>3331</v>
      </c>
      <c r="Y5">
        <v>4282</v>
      </c>
      <c r="Z5">
        <v>3904</v>
      </c>
      <c r="AA5">
        <v>2016</v>
      </c>
      <c r="AB5">
        <v>1668</v>
      </c>
      <c r="AC5">
        <v>6131</v>
      </c>
      <c r="AD5">
        <v>4558</v>
      </c>
      <c r="AE5">
        <v>3104</v>
      </c>
      <c r="AF5">
        <v>0</v>
      </c>
    </row>
    <row r="6" spans="1:32" x14ac:dyDescent="0.25">
      <c r="A6" t="s">
        <v>40</v>
      </c>
      <c r="B6" t="s">
        <v>41</v>
      </c>
      <c r="C6">
        <v>2717</v>
      </c>
      <c r="D6">
        <v>6002</v>
      </c>
      <c r="E6">
        <v>3389</v>
      </c>
      <c r="F6">
        <v>1986</v>
      </c>
      <c r="G6">
        <v>3384</v>
      </c>
      <c r="H6">
        <v>4064</v>
      </c>
      <c r="I6">
        <v>3318</v>
      </c>
      <c r="J6">
        <v>3788</v>
      </c>
      <c r="K6">
        <v>2312</v>
      </c>
      <c r="L6">
        <v>3444</v>
      </c>
      <c r="M6">
        <v>3316</v>
      </c>
      <c r="N6">
        <v>4916</v>
      </c>
      <c r="O6">
        <v>3739</v>
      </c>
      <c r="P6">
        <v>2478</v>
      </c>
      <c r="Q6">
        <v>3823</v>
      </c>
      <c r="R6">
        <v>3565</v>
      </c>
      <c r="S6">
        <v>3583</v>
      </c>
      <c r="T6">
        <v>4414</v>
      </c>
      <c r="U6">
        <v>4043</v>
      </c>
      <c r="V6">
        <v>3155</v>
      </c>
      <c r="W6">
        <v>3392</v>
      </c>
      <c r="X6">
        <v>1166</v>
      </c>
      <c r="Y6">
        <v>4001</v>
      </c>
      <c r="Z6">
        <v>2905</v>
      </c>
      <c r="AA6">
        <v>2143</v>
      </c>
      <c r="AB6">
        <v>1450</v>
      </c>
      <c r="AC6">
        <v>3667</v>
      </c>
      <c r="AD6">
        <v>3922</v>
      </c>
      <c r="AE6">
        <v>1658</v>
      </c>
      <c r="AF6">
        <v>0</v>
      </c>
    </row>
    <row r="7" spans="1:32" x14ac:dyDescent="0.25">
      <c r="A7" t="s">
        <v>42</v>
      </c>
      <c r="B7" t="s">
        <v>43</v>
      </c>
      <c r="C7">
        <v>3095</v>
      </c>
      <c r="D7">
        <v>5416</v>
      </c>
      <c r="E7">
        <v>6089</v>
      </c>
      <c r="F7">
        <v>3383</v>
      </c>
      <c r="G7">
        <v>3097</v>
      </c>
      <c r="H7">
        <v>3824</v>
      </c>
      <c r="I7">
        <v>4214</v>
      </c>
      <c r="J7">
        <v>4528</v>
      </c>
      <c r="K7">
        <v>2534</v>
      </c>
      <c r="L7">
        <v>4604</v>
      </c>
      <c r="M7">
        <v>3338</v>
      </c>
      <c r="N7">
        <v>6282</v>
      </c>
      <c r="O7">
        <v>4026</v>
      </c>
      <c r="P7">
        <v>4553</v>
      </c>
      <c r="Q7">
        <v>3565</v>
      </c>
      <c r="R7">
        <v>4351</v>
      </c>
      <c r="S7">
        <v>3385</v>
      </c>
      <c r="T7">
        <v>3978</v>
      </c>
      <c r="U7">
        <v>4705</v>
      </c>
      <c r="V7">
        <v>2785</v>
      </c>
      <c r="W7">
        <v>4596</v>
      </c>
      <c r="X7">
        <v>2157</v>
      </c>
      <c r="Y7">
        <v>4030</v>
      </c>
      <c r="Z7">
        <v>3743</v>
      </c>
      <c r="AA7">
        <v>2015</v>
      </c>
      <c r="AB7">
        <v>1697</v>
      </c>
      <c r="AC7">
        <v>3958</v>
      </c>
      <c r="AD7">
        <v>4733</v>
      </c>
      <c r="AE7">
        <v>2450</v>
      </c>
      <c r="AF7">
        <v>0</v>
      </c>
    </row>
    <row r="8" spans="1:32" x14ac:dyDescent="0.25">
      <c r="A8" t="s">
        <v>44</v>
      </c>
      <c r="B8" t="s">
        <v>45</v>
      </c>
      <c r="C8">
        <v>8550</v>
      </c>
      <c r="D8">
        <v>8206</v>
      </c>
      <c r="E8">
        <v>9307</v>
      </c>
      <c r="F8">
        <v>8037</v>
      </c>
      <c r="G8">
        <v>5060</v>
      </c>
      <c r="H8">
        <v>6929</v>
      </c>
      <c r="I8">
        <v>7994</v>
      </c>
      <c r="J8">
        <v>7720</v>
      </c>
      <c r="K8">
        <v>5459</v>
      </c>
      <c r="L8">
        <v>7220</v>
      </c>
      <c r="M8">
        <v>5948</v>
      </c>
      <c r="N8">
        <v>20520</v>
      </c>
      <c r="O8">
        <v>7125</v>
      </c>
      <c r="P8">
        <v>6135</v>
      </c>
      <c r="Q8">
        <v>7355</v>
      </c>
      <c r="R8">
        <v>4289</v>
      </c>
      <c r="S8">
        <v>4085</v>
      </c>
      <c r="T8">
        <v>8474</v>
      </c>
      <c r="U8">
        <v>7943</v>
      </c>
      <c r="V8">
        <v>6232</v>
      </c>
      <c r="W8">
        <v>7024</v>
      </c>
      <c r="X8">
        <v>6729</v>
      </c>
      <c r="Y8">
        <v>2078</v>
      </c>
      <c r="Z8">
        <v>7935</v>
      </c>
      <c r="AA8">
        <v>3878</v>
      </c>
      <c r="AB8">
        <v>4316</v>
      </c>
      <c r="AC8">
        <v>4040</v>
      </c>
      <c r="AD8">
        <v>9261</v>
      </c>
      <c r="AE8">
        <v>6604</v>
      </c>
      <c r="AF8">
        <v>0</v>
      </c>
    </row>
    <row r="9" spans="1:32" x14ac:dyDescent="0.25">
      <c r="A9" t="s">
        <v>46</v>
      </c>
      <c r="B9" t="s">
        <v>47</v>
      </c>
      <c r="C9">
        <v>3710</v>
      </c>
      <c r="D9">
        <v>9030</v>
      </c>
      <c r="E9">
        <v>5589</v>
      </c>
      <c r="F9">
        <v>3175</v>
      </c>
      <c r="G9">
        <v>5904</v>
      </c>
      <c r="H9">
        <v>5507</v>
      </c>
      <c r="I9">
        <v>5485</v>
      </c>
      <c r="J9">
        <v>6404</v>
      </c>
      <c r="K9">
        <v>2844</v>
      </c>
      <c r="L9">
        <v>6357</v>
      </c>
      <c r="M9">
        <v>3638</v>
      </c>
      <c r="N9">
        <v>7501</v>
      </c>
      <c r="O9">
        <v>4477</v>
      </c>
      <c r="P9">
        <v>4725</v>
      </c>
      <c r="Q9">
        <v>4666</v>
      </c>
      <c r="R9">
        <v>6041</v>
      </c>
      <c r="S9">
        <v>6025</v>
      </c>
      <c r="T9">
        <v>5631</v>
      </c>
      <c r="U9">
        <v>6000</v>
      </c>
      <c r="V9">
        <v>4483</v>
      </c>
      <c r="W9">
        <v>5932</v>
      </c>
      <c r="X9">
        <v>3054</v>
      </c>
      <c r="Y9">
        <v>5149</v>
      </c>
      <c r="Z9">
        <v>4006</v>
      </c>
      <c r="AA9">
        <v>3276</v>
      </c>
      <c r="AB9">
        <v>2334</v>
      </c>
      <c r="AC9">
        <v>6148</v>
      </c>
      <c r="AD9">
        <v>5810</v>
      </c>
      <c r="AE9">
        <v>3661</v>
      </c>
      <c r="AF9">
        <v>0</v>
      </c>
    </row>
    <row r="10" spans="1:32" x14ac:dyDescent="0.25">
      <c r="A10" t="s">
        <v>48</v>
      </c>
      <c r="B10" t="s">
        <v>49</v>
      </c>
      <c r="C10">
        <v>851</v>
      </c>
      <c r="D10">
        <v>3878</v>
      </c>
      <c r="E10">
        <v>3181</v>
      </c>
      <c r="F10">
        <v>1681</v>
      </c>
      <c r="G10">
        <v>1472</v>
      </c>
      <c r="H10">
        <v>1502</v>
      </c>
      <c r="I10">
        <v>1767</v>
      </c>
      <c r="J10">
        <v>1948</v>
      </c>
      <c r="K10">
        <v>783</v>
      </c>
      <c r="L10">
        <v>2594</v>
      </c>
      <c r="M10">
        <v>1135</v>
      </c>
      <c r="N10">
        <v>3648</v>
      </c>
      <c r="O10">
        <v>2471</v>
      </c>
      <c r="P10">
        <v>2587</v>
      </c>
      <c r="Q10">
        <v>1679</v>
      </c>
      <c r="R10">
        <v>1824</v>
      </c>
      <c r="S10">
        <v>2359</v>
      </c>
      <c r="T10">
        <v>3201</v>
      </c>
      <c r="U10">
        <v>1848</v>
      </c>
      <c r="V10">
        <v>850</v>
      </c>
      <c r="W10">
        <v>130</v>
      </c>
      <c r="X10">
        <v>837</v>
      </c>
      <c r="Y10">
        <v>2074</v>
      </c>
      <c r="Z10">
        <v>1404</v>
      </c>
      <c r="AA10">
        <v>1256</v>
      </c>
      <c r="AB10">
        <v>1004</v>
      </c>
      <c r="AC10">
        <v>2703</v>
      </c>
      <c r="AD10">
        <v>1377</v>
      </c>
      <c r="AE10">
        <v>1809</v>
      </c>
      <c r="AF10">
        <v>0</v>
      </c>
    </row>
    <row r="11" spans="1:32" x14ac:dyDescent="0.25">
      <c r="A11" t="s">
        <v>50</v>
      </c>
      <c r="B11" t="s">
        <v>51</v>
      </c>
      <c r="C11">
        <v>1027</v>
      </c>
      <c r="D11">
        <v>1441</v>
      </c>
      <c r="E11">
        <v>1863</v>
      </c>
      <c r="F11">
        <v>974</v>
      </c>
      <c r="G11">
        <v>945</v>
      </c>
      <c r="H11">
        <v>1358</v>
      </c>
      <c r="I11">
        <v>862</v>
      </c>
      <c r="J11">
        <v>2078</v>
      </c>
      <c r="K11">
        <v>1019</v>
      </c>
      <c r="L11">
        <v>1869</v>
      </c>
      <c r="M11">
        <v>1262</v>
      </c>
      <c r="N11">
        <v>1818</v>
      </c>
      <c r="O11">
        <v>998</v>
      </c>
      <c r="P11">
        <v>1360</v>
      </c>
      <c r="Q11">
        <v>1508</v>
      </c>
      <c r="R11">
        <v>1267</v>
      </c>
      <c r="S11">
        <v>1407</v>
      </c>
      <c r="T11">
        <v>1659</v>
      </c>
      <c r="U11">
        <v>1284</v>
      </c>
      <c r="V11">
        <v>582</v>
      </c>
      <c r="W11">
        <v>1377</v>
      </c>
      <c r="X11">
        <v>701</v>
      </c>
      <c r="Y11">
        <v>1186</v>
      </c>
      <c r="Z11">
        <v>1027</v>
      </c>
      <c r="AA11">
        <v>834</v>
      </c>
      <c r="AB11">
        <v>478</v>
      </c>
      <c r="AC11">
        <v>1166</v>
      </c>
      <c r="AD11">
        <v>1256</v>
      </c>
      <c r="AE11">
        <v>1124</v>
      </c>
      <c r="AF11">
        <v>0</v>
      </c>
    </row>
    <row r="12" spans="1:32" x14ac:dyDescent="0.25">
      <c r="A12" t="s">
        <v>52</v>
      </c>
      <c r="B12" t="s">
        <v>53</v>
      </c>
      <c r="C12">
        <v>3004</v>
      </c>
      <c r="D12">
        <v>5508</v>
      </c>
      <c r="E12">
        <v>5423</v>
      </c>
      <c r="F12">
        <v>4691</v>
      </c>
      <c r="G12">
        <v>4249</v>
      </c>
      <c r="H12">
        <v>6867</v>
      </c>
      <c r="I12">
        <v>4549</v>
      </c>
      <c r="J12">
        <v>5931</v>
      </c>
      <c r="K12">
        <v>3226</v>
      </c>
      <c r="L12">
        <v>5822</v>
      </c>
      <c r="M12">
        <v>2879</v>
      </c>
      <c r="N12">
        <v>6497</v>
      </c>
      <c r="O12">
        <v>4633</v>
      </c>
      <c r="P12">
        <v>4705</v>
      </c>
      <c r="Q12">
        <v>3895</v>
      </c>
      <c r="R12">
        <v>5862</v>
      </c>
      <c r="S12">
        <v>5601</v>
      </c>
      <c r="T12">
        <v>4523</v>
      </c>
      <c r="U12">
        <v>5351</v>
      </c>
      <c r="V12">
        <v>2798</v>
      </c>
      <c r="W12">
        <v>4410</v>
      </c>
      <c r="X12">
        <v>2724</v>
      </c>
      <c r="Y12">
        <v>3713</v>
      </c>
      <c r="Z12">
        <v>5275</v>
      </c>
      <c r="AA12">
        <v>2548</v>
      </c>
      <c r="AB12">
        <v>2090</v>
      </c>
      <c r="AC12">
        <v>4558</v>
      </c>
      <c r="AD12">
        <v>4605</v>
      </c>
      <c r="AE12">
        <v>2360</v>
      </c>
      <c r="AF12">
        <v>0</v>
      </c>
    </row>
    <row r="13" spans="1:32" x14ac:dyDescent="0.25">
      <c r="A13" t="s">
        <v>54</v>
      </c>
      <c r="B13" t="s">
        <v>55</v>
      </c>
      <c r="C13">
        <v>2857</v>
      </c>
      <c r="D13">
        <v>4484</v>
      </c>
      <c r="E13">
        <v>3895</v>
      </c>
      <c r="F13">
        <v>2456</v>
      </c>
      <c r="G13">
        <v>2446</v>
      </c>
      <c r="H13">
        <v>3242</v>
      </c>
      <c r="I13">
        <v>2349</v>
      </c>
      <c r="J13">
        <v>2773</v>
      </c>
      <c r="K13">
        <v>2433</v>
      </c>
      <c r="L13">
        <v>2364</v>
      </c>
      <c r="M13">
        <v>2552</v>
      </c>
      <c r="N13">
        <v>4627</v>
      </c>
      <c r="O13">
        <v>2970</v>
      </c>
      <c r="P13">
        <v>3782</v>
      </c>
      <c r="Q13">
        <v>2430</v>
      </c>
      <c r="R13">
        <v>3821</v>
      </c>
      <c r="S13">
        <v>3027</v>
      </c>
      <c r="T13">
        <v>3370</v>
      </c>
      <c r="U13">
        <v>3408</v>
      </c>
      <c r="V13">
        <v>1588</v>
      </c>
      <c r="W13">
        <v>2980</v>
      </c>
      <c r="X13">
        <v>1699</v>
      </c>
      <c r="Y13">
        <v>3637</v>
      </c>
      <c r="Z13">
        <v>2731</v>
      </c>
      <c r="AA13">
        <v>1829</v>
      </c>
      <c r="AB13">
        <v>1639</v>
      </c>
      <c r="AC13">
        <v>3028</v>
      </c>
      <c r="AD13">
        <v>2620</v>
      </c>
      <c r="AE13">
        <v>2586</v>
      </c>
      <c r="AF13">
        <v>0</v>
      </c>
    </row>
    <row r="14" spans="1:32" x14ac:dyDescent="0.25">
      <c r="A14" t="s">
        <v>56</v>
      </c>
      <c r="B14" t="s">
        <v>57</v>
      </c>
      <c r="C14">
        <v>3468</v>
      </c>
      <c r="D14">
        <v>6140</v>
      </c>
      <c r="E14">
        <v>5610</v>
      </c>
      <c r="F14">
        <v>2542</v>
      </c>
      <c r="G14">
        <v>3635</v>
      </c>
      <c r="H14">
        <v>3702</v>
      </c>
      <c r="I14">
        <v>3543</v>
      </c>
      <c r="J14">
        <v>4274</v>
      </c>
      <c r="K14">
        <v>2852</v>
      </c>
      <c r="L14">
        <v>4701</v>
      </c>
      <c r="M14">
        <v>2442</v>
      </c>
      <c r="N14">
        <v>7173</v>
      </c>
      <c r="O14">
        <v>4723</v>
      </c>
      <c r="P14">
        <v>4097</v>
      </c>
      <c r="Q14">
        <v>4114</v>
      </c>
      <c r="R14">
        <v>5079</v>
      </c>
      <c r="S14">
        <v>3871</v>
      </c>
      <c r="T14">
        <v>4978</v>
      </c>
      <c r="U14">
        <v>4551</v>
      </c>
      <c r="V14">
        <v>2452</v>
      </c>
      <c r="W14">
        <v>4008</v>
      </c>
      <c r="X14">
        <v>2557</v>
      </c>
      <c r="Y14">
        <v>3966</v>
      </c>
      <c r="Z14">
        <v>4096</v>
      </c>
      <c r="AA14">
        <v>2023</v>
      </c>
      <c r="AB14">
        <v>1804</v>
      </c>
      <c r="AC14">
        <v>5337</v>
      </c>
      <c r="AD14">
        <v>5140</v>
      </c>
      <c r="AE14">
        <v>3104</v>
      </c>
      <c r="AF14">
        <v>0</v>
      </c>
    </row>
    <row r="15" spans="1:32" x14ac:dyDescent="0.25">
      <c r="A15" t="s">
        <v>58</v>
      </c>
      <c r="B15" t="s">
        <v>59</v>
      </c>
      <c r="C15">
        <v>4531</v>
      </c>
      <c r="D15">
        <v>7877</v>
      </c>
      <c r="E15">
        <v>7217</v>
      </c>
      <c r="F15">
        <v>4713</v>
      </c>
      <c r="G15">
        <v>5524</v>
      </c>
      <c r="H15">
        <v>7495</v>
      </c>
      <c r="I15">
        <v>5134</v>
      </c>
      <c r="J15">
        <v>5724</v>
      </c>
      <c r="K15">
        <v>3263</v>
      </c>
      <c r="L15">
        <v>6482</v>
      </c>
      <c r="M15">
        <v>4508</v>
      </c>
      <c r="N15">
        <v>8823</v>
      </c>
      <c r="O15">
        <v>5690</v>
      </c>
      <c r="P15">
        <v>5147</v>
      </c>
      <c r="Q15">
        <v>4699</v>
      </c>
      <c r="R15">
        <v>6017</v>
      </c>
      <c r="S15">
        <v>5622</v>
      </c>
      <c r="T15">
        <v>6938</v>
      </c>
      <c r="U15">
        <v>7231</v>
      </c>
      <c r="V15">
        <v>4126</v>
      </c>
      <c r="W15">
        <v>5864</v>
      </c>
      <c r="X15">
        <v>3070</v>
      </c>
      <c r="Y15">
        <v>5920</v>
      </c>
      <c r="Z15">
        <v>5123</v>
      </c>
      <c r="AA15">
        <v>3174</v>
      </c>
      <c r="AB15">
        <v>2280</v>
      </c>
      <c r="AC15">
        <v>6662</v>
      </c>
      <c r="AD15">
        <v>6910</v>
      </c>
      <c r="AE15">
        <v>3493</v>
      </c>
      <c r="AF15">
        <v>0</v>
      </c>
    </row>
    <row r="16" spans="1:32" x14ac:dyDescent="0.25">
      <c r="A16" t="s">
        <v>60</v>
      </c>
      <c r="B16" t="s">
        <v>61</v>
      </c>
      <c r="C16">
        <v>1085</v>
      </c>
      <c r="D16">
        <v>3277</v>
      </c>
      <c r="E16">
        <v>3109</v>
      </c>
      <c r="F16">
        <v>2085</v>
      </c>
      <c r="G16">
        <v>3619</v>
      </c>
      <c r="H16">
        <v>3250</v>
      </c>
      <c r="I16">
        <v>3017</v>
      </c>
      <c r="J16">
        <v>4615</v>
      </c>
      <c r="K16">
        <v>1924</v>
      </c>
      <c r="L16">
        <v>2937</v>
      </c>
      <c r="M16">
        <v>2398</v>
      </c>
      <c r="N16">
        <v>5161</v>
      </c>
      <c r="O16">
        <v>3259</v>
      </c>
      <c r="P16">
        <v>3029</v>
      </c>
      <c r="Q16">
        <v>2801</v>
      </c>
      <c r="R16">
        <v>3839</v>
      </c>
      <c r="S16">
        <v>2390</v>
      </c>
      <c r="T16">
        <v>3838</v>
      </c>
      <c r="U16">
        <v>3654</v>
      </c>
      <c r="V16">
        <v>2356</v>
      </c>
      <c r="W16">
        <v>3244</v>
      </c>
      <c r="X16">
        <v>2332</v>
      </c>
      <c r="Y16">
        <v>3993</v>
      </c>
      <c r="Z16">
        <v>3237</v>
      </c>
      <c r="AA16">
        <v>1847</v>
      </c>
      <c r="AB16">
        <v>1508</v>
      </c>
      <c r="AC16">
        <v>2940</v>
      </c>
      <c r="AD16">
        <v>3884</v>
      </c>
      <c r="AE16">
        <v>2665</v>
      </c>
      <c r="AF16">
        <v>0</v>
      </c>
    </row>
    <row r="17" spans="1:32" x14ac:dyDescent="0.25">
      <c r="A17" t="s">
        <v>62</v>
      </c>
      <c r="B17" t="s">
        <v>63</v>
      </c>
      <c r="C17">
        <v>2015</v>
      </c>
      <c r="D17">
        <v>1911</v>
      </c>
      <c r="E17">
        <v>1998</v>
      </c>
      <c r="F17">
        <v>2231</v>
      </c>
      <c r="G17">
        <v>2081</v>
      </c>
      <c r="H17">
        <v>2337</v>
      </c>
      <c r="I17">
        <v>2863</v>
      </c>
      <c r="J17">
        <v>2721</v>
      </c>
      <c r="K17">
        <v>693</v>
      </c>
      <c r="L17">
        <v>2165</v>
      </c>
      <c r="M17">
        <v>1808</v>
      </c>
      <c r="N17">
        <v>2746</v>
      </c>
      <c r="O17">
        <v>2537</v>
      </c>
      <c r="P17">
        <v>2926</v>
      </c>
      <c r="Q17">
        <v>2451</v>
      </c>
      <c r="R17">
        <v>4181</v>
      </c>
      <c r="S17">
        <v>2634</v>
      </c>
      <c r="T17">
        <v>3095</v>
      </c>
      <c r="U17">
        <v>3021</v>
      </c>
      <c r="V17">
        <v>930</v>
      </c>
      <c r="W17">
        <v>1832</v>
      </c>
      <c r="X17">
        <v>1786</v>
      </c>
      <c r="Y17">
        <v>2112</v>
      </c>
      <c r="Z17">
        <v>2814</v>
      </c>
      <c r="AA17">
        <v>1347</v>
      </c>
      <c r="AB17">
        <v>455</v>
      </c>
      <c r="AC17">
        <v>2481</v>
      </c>
      <c r="AD17">
        <v>3613</v>
      </c>
      <c r="AE17">
        <v>1130</v>
      </c>
      <c r="AF17">
        <v>0</v>
      </c>
    </row>
    <row r="18" spans="1:32" x14ac:dyDescent="0.25">
      <c r="A18" t="s">
        <v>64</v>
      </c>
      <c r="B18" t="s">
        <v>65</v>
      </c>
      <c r="C18">
        <v>2594</v>
      </c>
      <c r="D18">
        <v>3936</v>
      </c>
      <c r="E18">
        <v>3804</v>
      </c>
      <c r="F18">
        <v>2289</v>
      </c>
      <c r="G18">
        <v>2654</v>
      </c>
      <c r="H18">
        <v>3766</v>
      </c>
      <c r="I18">
        <v>3151</v>
      </c>
      <c r="J18">
        <v>3617</v>
      </c>
      <c r="K18">
        <v>2181</v>
      </c>
      <c r="L18">
        <v>3571</v>
      </c>
      <c r="M18">
        <v>1764</v>
      </c>
      <c r="N18">
        <v>4051</v>
      </c>
      <c r="O18">
        <v>3123</v>
      </c>
      <c r="P18">
        <v>2680</v>
      </c>
      <c r="Q18">
        <v>3033</v>
      </c>
      <c r="R18">
        <v>3768</v>
      </c>
      <c r="S18">
        <v>3102</v>
      </c>
      <c r="T18">
        <v>2774</v>
      </c>
      <c r="U18">
        <v>3154</v>
      </c>
      <c r="V18">
        <v>1427</v>
      </c>
      <c r="W18">
        <v>3275</v>
      </c>
      <c r="X18">
        <v>1938</v>
      </c>
      <c r="Y18">
        <v>3372</v>
      </c>
      <c r="Z18">
        <v>2853</v>
      </c>
      <c r="AA18">
        <v>1547</v>
      </c>
      <c r="AB18">
        <v>1291</v>
      </c>
      <c r="AC18">
        <v>3894</v>
      </c>
      <c r="AD18">
        <v>3942</v>
      </c>
      <c r="AE18">
        <v>1808</v>
      </c>
      <c r="AF18">
        <v>0</v>
      </c>
    </row>
    <row r="19" spans="1:32" x14ac:dyDescent="0.25">
      <c r="A19" t="s">
        <v>66</v>
      </c>
      <c r="B19" t="s">
        <v>67</v>
      </c>
      <c r="C19">
        <v>2925</v>
      </c>
      <c r="D19">
        <v>2357</v>
      </c>
      <c r="E19">
        <v>3655</v>
      </c>
      <c r="F19">
        <v>3147</v>
      </c>
      <c r="G19">
        <v>3041</v>
      </c>
      <c r="H19">
        <v>2547</v>
      </c>
      <c r="I19">
        <v>2895</v>
      </c>
      <c r="J19">
        <v>3778</v>
      </c>
      <c r="K19">
        <v>1325</v>
      </c>
      <c r="L19">
        <v>2182</v>
      </c>
      <c r="M19">
        <v>1784</v>
      </c>
      <c r="N19">
        <v>3132</v>
      </c>
      <c r="O19">
        <v>1842</v>
      </c>
      <c r="P19">
        <v>2536</v>
      </c>
      <c r="Q19">
        <v>2479</v>
      </c>
      <c r="R19">
        <v>1851</v>
      </c>
      <c r="S19">
        <v>2548</v>
      </c>
      <c r="T19">
        <v>2747</v>
      </c>
      <c r="U19">
        <v>3777</v>
      </c>
      <c r="V19">
        <v>1495</v>
      </c>
      <c r="W19">
        <v>2830</v>
      </c>
      <c r="X19">
        <v>1934</v>
      </c>
      <c r="Y19">
        <v>2803</v>
      </c>
      <c r="Z19">
        <v>2498</v>
      </c>
      <c r="AA19">
        <v>1497</v>
      </c>
      <c r="AB19">
        <v>891</v>
      </c>
      <c r="AC19">
        <v>2098</v>
      </c>
      <c r="AD19">
        <v>2935</v>
      </c>
      <c r="AE19">
        <v>1592</v>
      </c>
      <c r="AF19">
        <v>0</v>
      </c>
    </row>
    <row r="20" spans="1:32" x14ac:dyDescent="0.25">
      <c r="A20" t="s">
        <v>68</v>
      </c>
      <c r="B20" t="s">
        <v>69</v>
      </c>
      <c r="C20">
        <v>4568</v>
      </c>
      <c r="D20">
        <v>7151</v>
      </c>
      <c r="E20">
        <v>6314</v>
      </c>
      <c r="F20">
        <v>4865</v>
      </c>
      <c r="G20">
        <v>5279</v>
      </c>
      <c r="H20">
        <v>7189</v>
      </c>
      <c r="I20">
        <v>5065</v>
      </c>
      <c r="J20">
        <v>7173</v>
      </c>
      <c r="K20">
        <v>3447</v>
      </c>
      <c r="L20">
        <v>6981</v>
      </c>
      <c r="M20">
        <v>4318</v>
      </c>
      <c r="N20">
        <v>8611</v>
      </c>
      <c r="O20">
        <v>5942</v>
      </c>
      <c r="P20">
        <v>5339</v>
      </c>
      <c r="Q20">
        <v>4932</v>
      </c>
      <c r="R20">
        <v>6805</v>
      </c>
      <c r="S20">
        <v>5774</v>
      </c>
      <c r="T20">
        <v>6755</v>
      </c>
      <c r="U20">
        <v>6510</v>
      </c>
      <c r="V20">
        <v>3504</v>
      </c>
      <c r="W20">
        <v>4881</v>
      </c>
      <c r="X20">
        <v>3403</v>
      </c>
      <c r="Y20">
        <v>5275</v>
      </c>
      <c r="Z20">
        <v>6023</v>
      </c>
      <c r="AA20">
        <v>3144</v>
      </c>
      <c r="AB20">
        <v>2135</v>
      </c>
      <c r="AC20">
        <v>6816</v>
      </c>
      <c r="AD20">
        <v>7945</v>
      </c>
      <c r="AE20">
        <v>3920</v>
      </c>
      <c r="AF20">
        <v>0</v>
      </c>
    </row>
    <row r="21" spans="1:32" x14ac:dyDescent="0.25">
      <c r="A21" t="s">
        <v>70</v>
      </c>
      <c r="B21" t="s">
        <v>71</v>
      </c>
      <c r="C21">
        <v>3888</v>
      </c>
      <c r="D21">
        <v>7100</v>
      </c>
      <c r="E21">
        <v>6266</v>
      </c>
      <c r="F21">
        <v>4444</v>
      </c>
      <c r="G21">
        <v>4329</v>
      </c>
      <c r="H21">
        <v>6391</v>
      </c>
      <c r="I21">
        <v>4172</v>
      </c>
      <c r="J21">
        <v>6050</v>
      </c>
      <c r="K21">
        <v>3061</v>
      </c>
      <c r="L21">
        <v>5513</v>
      </c>
      <c r="M21">
        <v>3768</v>
      </c>
      <c r="N21">
        <v>9077</v>
      </c>
      <c r="O21">
        <v>4763</v>
      </c>
      <c r="P21">
        <v>5294</v>
      </c>
      <c r="Q21">
        <v>4254</v>
      </c>
      <c r="R21">
        <v>5862</v>
      </c>
      <c r="S21">
        <v>4740</v>
      </c>
      <c r="T21">
        <v>6047</v>
      </c>
      <c r="U21">
        <v>4741</v>
      </c>
      <c r="V21">
        <v>3480</v>
      </c>
      <c r="W21">
        <v>5426</v>
      </c>
      <c r="X21">
        <v>2893</v>
      </c>
      <c r="Y21">
        <v>4546</v>
      </c>
      <c r="Z21">
        <v>5207</v>
      </c>
      <c r="AA21">
        <v>2611</v>
      </c>
      <c r="AB21">
        <v>1863</v>
      </c>
      <c r="AC21">
        <v>5379</v>
      </c>
      <c r="AD21">
        <v>6115</v>
      </c>
      <c r="AE21">
        <v>3558</v>
      </c>
      <c r="AF21">
        <v>0</v>
      </c>
    </row>
    <row r="22" spans="1:32" x14ac:dyDescent="0.25">
      <c r="A22" t="s">
        <v>72</v>
      </c>
      <c r="B22" t="s">
        <v>73</v>
      </c>
      <c r="C22">
        <v>5633</v>
      </c>
      <c r="D22">
        <v>8818</v>
      </c>
      <c r="E22">
        <v>8256</v>
      </c>
      <c r="F22">
        <v>5828</v>
      </c>
      <c r="G22">
        <v>6706</v>
      </c>
      <c r="H22">
        <v>8105</v>
      </c>
      <c r="I22">
        <v>5541</v>
      </c>
      <c r="J22">
        <v>8384</v>
      </c>
      <c r="K22">
        <v>4980</v>
      </c>
      <c r="L22">
        <v>7910</v>
      </c>
      <c r="M22">
        <v>4769</v>
      </c>
      <c r="N22">
        <v>11622</v>
      </c>
      <c r="O22">
        <v>5987</v>
      </c>
      <c r="P22">
        <v>6497</v>
      </c>
      <c r="Q22">
        <v>5645</v>
      </c>
      <c r="R22">
        <v>8452</v>
      </c>
      <c r="S22">
        <v>5669</v>
      </c>
      <c r="T22">
        <v>7719</v>
      </c>
      <c r="U22">
        <v>7959</v>
      </c>
      <c r="V22">
        <v>3926</v>
      </c>
      <c r="W22">
        <v>7438</v>
      </c>
      <c r="X22">
        <v>3944</v>
      </c>
      <c r="Y22">
        <v>8135</v>
      </c>
      <c r="Z22">
        <v>6335</v>
      </c>
      <c r="AA22">
        <v>3861</v>
      </c>
      <c r="AB22">
        <v>2791</v>
      </c>
      <c r="AC22">
        <v>8175</v>
      </c>
      <c r="AD22">
        <v>7660</v>
      </c>
      <c r="AE22">
        <v>5336</v>
      </c>
      <c r="AF22">
        <v>0</v>
      </c>
    </row>
    <row r="23" spans="1:32" x14ac:dyDescent="0.25">
      <c r="A23" t="s">
        <v>74</v>
      </c>
      <c r="B23" t="s">
        <v>75</v>
      </c>
      <c r="C23">
        <v>4109</v>
      </c>
      <c r="D23">
        <v>6747</v>
      </c>
      <c r="E23">
        <v>4675</v>
      </c>
      <c r="F23">
        <v>4182</v>
      </c>
      <c r="G23">
        <v>4653</v>
      </c>
      <c r="H23">
        <v>7087</v>
      </c>
      <c r="I23">
        <v>5168</v>
      </c>
      <c r="J23">
        <v>6884</v>
      </c>
      <c r="K23">
        <v>3803</v>
      </c>
      <c r="L23">
        <v>5574</v>
      </c>
      <c r="M23">
        <v>4004</v>
      </c>
      <c r="N23">
        <v>7744</v>
      </c>
      <c r="O23">
        <v>4522</v>
      </c>
      <c r="P23">
        <v>6153</v>
      </c>
      <c r="Q23">
        <v>4732</v>
      </c>
      <c r="R23">
        <v>7450</v>
      </c>
      <c r="S23">
        <v>5180</v>
      </c>
      <c r="T23">
        <v>5978</v>
      </c>
      <c r="U23">
        <v>5458</v>
      </c>
      <c r="V23">
        <v>3135</v>
      </c>
      <c r="W23">
        <v>6021</v>
      </c>
      <c r="X23">
        <v>3004</v>
      </c>
      <c r="Y23">
        <v>5826</v>
      </c>
      <c r="Z23">
        <v>5137</v>
      </c>
      <c r="AA23">
        <v>2792</v>
      </c>
      <c r="AB23">
        <v>2297</v>
      </c>
      <c r="AC23">
        <v>5010</v>
      </c>
      <c r="AD23">
        <v>6645</v>
      </c>
      <c r="AE23">
        <v>3638</v>
      </c>
      <c r="AF23">
        <v>0</v>
      </c>
    </row>
    <row r="24" spans="1:32" x14ac:dyDescent="0.25">
      <c r="A24" t="s">
        <v>76</v>
      </c>
      <c r="B24" t="s">
        <v>77</v>
      </c>
      <c r="C24">
        <v>2247</v>
      </c>
      <c r="D24">
        <v>3279</v>
      </c>
      <c r="E24">
        <v>3187</v>
      </c>
      <c r="F24">
        <v>1734</v>
      </c>
      <c r="G24">
        <v>2020</v>
      </c>
      <c r="H24">
        <v>2783</v>
      </c>
      <c r="I24">
        <v>2461</v>
      </c>
      <c r="J24">
        <v>3187</v>
      </c>
      <c r="K24">
        <v>1554</v>
      </c>
      <c r="L24">
        <v>2825</v>
      </c>
      <c r="M24">
        <v>1490</v>
      </c>
      <c r="N24">
        <v>3721</v>
      </c>
      <c r="O24">
        <v>2620</v>
      </c>
      <c r="P24">
        <v>2636</v>
      </c>
      <c r="Q24">
        <v>1864</v>
      </c>
      <c r="R24">
        <v>2849</v>
      </c>
      <c r="S24">
        <v>2480</v>
      </c>
      <c r="T24">
        <v>2729</v>
      </c>
      <c r="U24">
        <v>2905</v>
      </c>
      <c r="V24">
        <v>1628</v>
      </c>
      <c r="W24">
        <v>2435</v>
      </c>
      <c r="X24">
        <v>1436</v>
      </c>
      <c r="Y24">
        <v>2745</v>
      </c>
      <c r="Z24">
        <v>1766</v>
      </c>
      <c r="AA24">
        <v>1278</v>
      </c>
      <c r="AB24">
        <v>1199</v>
      </c>
      <c r="AC24">
        <v>2368</v>
      </c>
      <c r="AD24">
        <v>3251</v>
      </c>
      <c r="AE24">
        <v>1592</v>
      </c>
      <c r="AF24">
        <v>0</v>
      </c>
    </row>
    <row r="25" spans="1:32" x14ac:dyDescent="0.25">
      <c r="A25" t="s">
        <v>78</v>
      </c>
      <c r="B25" t="s">
        <v>79</v>
      </c>
      <c r="C25">
        <v>5614</v>
      </c>
      <c r="D25">
        <v>6579</v>
      </c>
      <c r="E25">
        <v>8325</v>
      </c>
      <c r="F25">
        <v>6511</v>
      </c>
      <c r="G25">
        <v>8900</v>
      </c>
      <c r="H25">
        <v>9775</v>
      </c>
      <c r="I25">
        <v>6035</v>
      </c>
      <c r="J25">
        <v>7275</v>
      </c>
      <c r="K25">
        <v>5426</v>
      </c>
      <c r="L25">
        <v>6526</v>
      </c>
      <c r="M25">
        <v>4603</v>
      </c>
      <c r="N25">
        <v>10698</v>
      </c>
      <c r="O25">
        <v>7451</v>
      </c>
      <c r="P25">
        <v>8219</v>
      </c>
      <c r="Q25">
        <v>4798</v>
      </c>
      <c r="R25">
        <v>6268</v>
      </c>
      <c r="S25">
        <v>8203</v>
      </c>
      <c r="T25">
        <v>5488</v>
      </c>
      <c r="U25">
        <v>7894</v>
      </c>
      <c r="V25">
        <v>3785</v>
      </c>
      <c r="W25">
        <v>7195</v>
      </c>
      <c r="X25">
        <v>4000</v>
      </c>
      <c r="Y25">
        <v>8134</v>
      </c>
      <c r="Z25">
        <v>5584</v>
      </c>
      <c r="AA25">
        <v>3875</v>
      </c>
      <c r="AB25">
        <v>3058</v>
      </c>
      <c r="AC25">
        <v>6776</v>
      </c>
      <c r="AD25">
        <v>8137</v>
      </c>
      <c r="AE25">
        <v>3575</v>
      </c>
      <c r="AF25">
        <v>0</v>
      </c>
    </row>
    <row r="26" spans="1:32" x14ac:dyDescent="0.25">
      <c r="A26" t="s">
        <v>80</v>
      </c>
      <c r="B26" t="s">
        <v>81</v>
      </c>
      <c r="C26">
        <v>2387</v>
      </c>
      <c r="D26">
        <v>5230</v>
      </c>
      <c r="E26">
        <v>5778</v>
      </c>
      <c r="F26">
        <v>2832</v>
      </c>
      <c r="G26">
        <v>4231</v>
      </c>
      <c r="H26">
        <v>5465</v>
      </c>
      <c r="I26">
        <v>5237</v>
      </c>
      <c r="J26">
        <v>4439</v>
      </c>
      <c r="K26">
        <v>2169</v>
      </c>
      <c r="L26">
        <v>5735</v>
      </c>
      <c r="M26">
        <v>2346</v>
      </c>
      <c r="N26">
        <v>6449</v>
      </c>
      <c r="O26">
        <v>2701</v>
      </c>
      <c r="P26">
        <v>4348</v>
      </c>
      <c r="Q26">
        <v>3928</v>
      </c>
      <c r="R26">
        <v>5491</v>
      </c>
      <c r="S26">
        <v>4845</v>
      </c>
      <c r="T26">
        <v>4187</v>
      </c>
      <c r="U26">
        <v>4564</v>
      </c>
      <c r="V26">
        <v>2717</v>
      </c>
      <c r="W26">
        <v>3193</v>
      </c>
      <c r="X26">
        <v>2462</v>
      </c>
      <c r="Y26">
        <v>4399</v>
      </c>
      <c r="Z26">
        <v>3203</v>
      </c>
      <c r="AA26">
        <v>1686</v>
      </c>
      <c r="AB26">
        <v>2442</v>
      </c>
      <c r="AC26">
        <v>4051</v>
      </c>
      <c r="AD26">
        <v>5497</v>
      </c>
      <c r="AE26">
        <v>2741</v>
      </c>
      <c r="AF26">
        <v>0</v>
      </c>
    </row>
    <row r="27" spans="1:32" x14ac:dyDescent="0.25">
      <c r="A27" t="s">
        <v>82</v>
      </c>
      <c r="B27" t="s">
        <v>83</v>
      </c>
      <c r="C27">
        <v>3197</v>
      </c>
      <c r="D27">
        <v>6550</v>
      </c>
      <c r="E27">
        <v>6343</v>
      </c>
      <c r="F27">
        <v>3838</v>
      </c>
      <c r="G27">
        <v>4014</v>
      </c>
      <c r="H27">
        <v>5503</v>
      </c>
      <c r="I27">
        <v>3290</v>
      </c>
      <c r="J27">
        <v>6031</v>
      </c>
      <c r="K27">
        <v>1848</v>
      </c>
      <c r="L27">
        <v>5514</v>
      </c>
      <c r="M27">
        <v>3434</v>
      </c>
      <c r="N27">
        <v>6270</v>
      </c>
      <c r="O27">
        <v>3733</v>
      </c>
      <c r="P27">
        <v>4090</v>
      </c>
      <c r="Q27">
        <v>2199</v>
      </c>
      <c r="R27">
        <v>3933</v>
      </c>
      <c r="S27">
        <v>2997</v>
      </c>
      <c r="T27">
        <v>5580</v>
      </c>
      <c r="U27">
        <v>3282</v>
      </c>
      <c r="V27">
        <v>2217</v>
      </c>
      <c r="W27">
        <v>3399</v>
      </c>
      <c r="X27">
        <v>2094</v>
      </c>
      <c r="Y27">
        <v>3975</v>
      </c>
      <c r="Z27">
        <v>4172</v>
      </c>
      <c r="AA27">
        <v>1525</v>
      </c>
      <c r="AB27">
        <v>1689</v>
      </c>
      <c r="AC27">
        <v>4186</v>
      </c>
      <c r="AD27">
        <v>4343</v>
      </c>
      <c r="AE27">
        <v>2124</v>
      </c>
      <c r="AF27">
        <v>0</v>
      </c>
    </row>
    <row r="28" spans="1:32" x14ac:dyDescent="0.25">
      <c r="A28" t="s">
        <v>84</v>
      </c>
      <c r="B28" t="s">
        <v>85</v>
      </c>
      <c r="C28">
        <v>1483</v>
      </c>
      <c r="D28">
        <v>3274</v>
      </c>
      <c r="E28">
        <v>2287</v>
      </c>
      <c r="F28">
        <v>1918</v>
      </c>
      <c r="G28">
        <v>2224</v>
      </c>
      <c r="H28">
        <v>2206</v>
      </c>
      <c r="I28">
        <v>2371</v>
      </c>
      <c r="J28">
        <v>3903</v>
      </c>
      <c r="K28">
        <v>1576</v>
      </c>
      <c r="L28">
        <v>4343</v>
      </c>
      <c r="M28">
        <v>1650</v>
      </c>
      <c r="N28">
        <v>4302</v>
      </c>
      <c r="O28">
        <v>3317</v>
      </c>
      <c r="P28">
        <v>3101</v>
      </c>
      <c r="Q28">
        <v>2658</v>
      </c>
      <c r="R28">
        <v>2819</v>
      </c>
      <c r="S28">
        <v>3440</v>
      </c>
      <c r="T28">
        <v>3983</v>
      </c>
      <c r="U28">
        <v>2459</v>
      </c>
      <c r="V28">
        <v>1414</v>
      </c>
      <c r="W28">
        <v>1909</v>
      </c>
      <c r="X28">
        <v>1651</v>
      </c>
      <c r="Y28">
        <v>2750</v>
      </c>
      <c r="Z28">
        <v>3014</v>
      </c>
      <c r="AA28">
        <v>1345</v>
      </c>
      <c r="AB28">
        <v>935</v>
      </c>
      <c r="AC28">
        <v>1281</v>
      </c>
      <c r="AD28">
        <v>3606</v>
      </c>
      <c r="AE28">
        <v>1491</v>
      </c>
      <c r="AF28">
        <v>0</v>
      </c>
    </row>
    <row r="29" spans="1:32" x14ac:dyDescent="0.25">
      <c r="A29" t="s">
        <v>86</v>
      </c>
      <c r="B29" t="s">
        <v>87</v>
      </c>
      <c r="C29">
        <v>2645</v>
      </c>
      <c r="D29">
        <v>4548</v>
      </c>
      <c r="E29">
        <v>6399</v>
      </c>
      <c r="F29">
        <v>3742</v>
      </c>
      <c r="G29">
        <v>3238</v>
      </c>
      <c r="H29">
        <v>1982</v>
      </c>
      <c r="I29">
        <v>3801</v>
      </c>
      <c r="J29">
        <v>5399</v>
      </c>
      <c r="K29">
        <v>2331</v>
      </c>
      <c r="L29">
        <v>4395</v>
      </c>
      <c r="M29">
        <v>2563</v>
      </c>
      <c r="N29">
        <v>6283</v>
      </c>
      <c r="O29">
        <v>4344</v>
      </c>
      <c r="P29">
        <v>4579</v>
      </c>
      <c r="Q29">
        <v>1783</v>
      </c>
      <c r="R29">
        <v>3531</v>
      </c>
      <c r="S29">
        <v>3406</v>
      </c>
      <c r="T29">
        <v>4337</v>
      </c>
      <c r="U29">
        <v>3918</v>
      </c>
      <c r="V29">
        <v>2530</v>
      </c>
      <c r="W29">
        <v>3988</v>
      </c>
      <c r="X29">
        <v>2750</v>
      </c>
      <c r="Y29">
        <v>3501</v>
      </c>
      <c r="Z29">
        <v>3631</v>
      </c>
      <c r="AA29">
        <v>1857</v>
      </c>
      <c r="AB29">
        <v>1211</v>
      </c>
      <c r="AC29">
        <v>4444</v>
      </c>
      <c r="AD29">
        <v>5918</v>
      </c>
      <c r="AE29">
        <v>2504</v>
      </c>
      <c r="AF29">
        <v>0</v>
      </c>
    </row>
    <row r="30" spans="1:32" x14ac:dyDescent="0.25">
      <c r="A30" t="s">
        <v>88</v>
      </c>
      <c r="B30" t="s">
        <v>89</v>
      </c>
      <c r="C30">
        <v>6170</v>
      </c>
      <c r="D30">
        <v>7006</v>
      </c>
      <c r="E30">
        <v>9044</v>
      </c>
      <c r="F30">
        <v>7072</v>
      </c>
      <c r="G30">
        <v>5550</v>
      </c>
      <c r="H30">
        <v>6527</v>
      </c>
      <c r="I30">
        <v>6402</v>
      </c>
      <c r="J30">
        <v>7421</v>
      </c>
      <c r="K30">
        <v>3523</v>
      </c>
      <c r="L30">
        <v>7170</v>
      </c>
      <c r="M30">
        <v>5764</v>
      </c>
      <c r="N30">
        <v>9761</v>
      </c>
      <c r="O30">
        <v>6970</v>
      </c>
      <c r="P30">
        <v>8152</v>
      </c>
      <c r="Q30">
        <v>5428</v>
      </c>
      <c r="R30">
        <v>9088</v>
      </c>
      <c r="S30">
        <v>6896</v>
      </c>
      <c r="T30">
        <v>8042</v>
      </c>
      <c r="U30">
        <v>6788</v>
      </c>
      <c r="V30">
        <v>5347</v>
      </c>
      <c r="W30">
        <v>8813</v>
      </c>
      <c r="X30">
        <v>4297</v>
      </c>
      <c r="Y30">
        <v>5569</v>
      </c>
      <c r="Z30">
        <v>5732</v>
      </c>
      <c r="AA30">
        <v>4584</v>
      </c>
      <c r="AB30">
        <v>3715</v>
      </c>
      <c r="AC30">
        <v>10330</v>
      </c>
      <c r="AD30">
        <v>7787</v>
      </c>
      <c r="AE30">
        <v>5110</v>
      </c>
      <c r="AF30">
        <v>0</v>
      </c>
    </row>
    <row r="31" spans="1:32" x14ac:dyDescent="0.25">
      <c r="A31" t="s">
        <v>90</v>
      </c>
      <c r="B31" t="s">
        <v>91</v>
      </c>
      <c r="C31">
        <v>5437</v>
      </c>
      <c r="D31">
        <v>4837</v>
      </c>
      <c r="E31">
        <v>5747</v>
      </c>
      <c r="F31">
        <v>3455</v>
      </c>
      <c r="G31">
        <v>4165</v>
      </c>
      <c r="H31">
        <v>9629</v>
      </c>
      <c r="I31">
        <v>7258</v>
      </c>
      <c r="J31">
        <v>5840</v>
      </c>
      <c r="K31">
        <v>3156</v>
      </c>
      <c r="L31">
        <v>11088</v>
      </c>
      <c r="M31">
        <v>4685</v>
      </c>
      <c r="N31">
        <v>13922</v>
      </c>
      <c r="O31">
        <v>4787</v>
      </c>
      <c r="P31">
        <v>5503</v>
      </c>
      <c r="Q31">
        <v>7687</v>
      </c>
      <c r="R31">
        <v>6266</v>
      </c>
      <c r="S31">
        <v>7767</v>
      </c>
      <c r="T31">
        <v>7744</v>
      </c>
      <c r="U31">
        <v>2852</v>
      </c>
      <c r="V31">
        <v>4374</v>
      </c>
      <c r="W31">
        <v>5718</v>
      </c>
      <c r="X31">
        <v>4477</v>
      </c>
      <c r="Y31">
        <v>5681</v>
      </c>
      <c r="Z31">
        <v>4970</v>
      </c>
      <c r="AA31">
        <v>3394</v>
      </c>
      <c r="AB31">
        <v>2038</v>
      </c>
      <c r="AC31">
        <v>6086</v>
      </c>
      <c r="AD31">
        <v>2415</v>
      </c>
      <c r="AE31">
        <v>3399</v>
      </c>
      <c r="AF31">
        <v>0</v>
      </c>
    </row>
    <row r="32" spans="1:32" x14ac:dyDescent="0.25">
      <c r="A32" t="s">
        <v>92</v>
      </c>
      <c r="B32" t="s">
        <v>93</v>
      </c>
      <c r="C32">
        <v>4321</v>
      </c>
      <c r="D32">
        <v>5196</v>
      </c>
      <c r="E32">
        <v>4554</v>
      </c>
      <c r="F32">
        <v>2680</v>
      </c>
      <c r="G32">
        <v>3441</v>
      </c>
      <c r="H32">
        <v>5409</v>
      </c>
      <c r="I32">
        <v>3656</v>
      </c>
      <c r="J32">
        <v>6258</v>
      </c>
      <c r="K32">
        <v>4272</v>
      </c>
      <c r="L32">
        <v>5708</v>
      </c>
      <c r="M32">
        <v>2571</v>
      </c>
      <c r="N32">
        <v>11414</v>
      </c>
      <c r="O32">
        <v>3663</v>
      </c>
      <c r="P32">
        <v>3822</v>
      </c>
      <c r="Q32">
        <v>2608</v>
      </c>
      <c r="R32">
        <v>4529</v>
      </c>
      <c r="S32">
        <v>4204</v>
      </c>
      <c r="T32">
        <v>7956</v>
      </c>
      <c r="U32">
        <v>6027</v>
      </c>
      <c r="V32">
        <v>2873</v>
      </c>
      <c r="W32">
        <v>3498</v>
      </c>
      <c r="X32">
        <v>2782</v>
      </c>
      <c r="Y32">
        <v>4411</v>
      </c>
      <c r="Z32">
        <v>2669</v>
      </c>
      <c r="AA32">
        <v>2483</v>
      </c>
      <c r="AB32">
        <v>2761</v>
      </c>
      <c r="AC32">
        <v>4099</v>
      </c>
      <c r="AD32">
        <v>5818</v>
      </c>
      <c r="AE32">
        <v>1787</v>
      </c>
      <c r="AF32">
        <v>0</v>
      </c>
    </row>
    <row r="33" spans="1:32" x14ac:dyDescent="0.25">
      <c r="A33" t="s">
        <v>94</v>
      </c>
      <c r="B33" t="s">
        <v>95</v>
      </c>
      <c r="C33">
        <v>3604</v>
      </c>
      <c r="D33">
        <v>5350</v>
      </c>
      <c r="E33">
        <v>4667</v>
      </c>
      <c r="F33">
        <v>4452</v>
      </c>
      <c r="G33">
        <v>5035</v>
      </c>
      <c r="H33">
        <v>4734</v>
      </c>
      <c r="I33">
        <v>3708</v>
      </c>
      <c r="J33">
        <v>3795</v>
      </c>
      <c r="K33">
        <v>3238</v>
      </c>
      <c r="L33">
        <v>5686</v>
      </c>
      <c r="M33">
        <v>4080</v>
      </c>
      <c r="N33">
        <v>6321</v>
      </c>
      <c r="O33">
        <v>3646</v>
      </c>
      <c r="P33">
        <v>2580</v>
      </c>
      <c r="Q33">
        <v>3538</v>
      </c>
      <c r="R33">
        <v>3492</v>
      </c>
      <c r="S33">
        <v>2944</v>
      </c>
      <c r="T33">
        <v>6789</v>
      </c>
      <c r="U33">
        <v>2952</v>
      </c>
      <c r="V33">
        <v>3240</v>
      </c>
      <c r="W33">
        <v>3388</v>
      </c>
      <c r="X33">
        <v>1581</v>
      </c>
      <c r="Y33">
        <v>4483</v>
      </c>
      <c r="Z33">
        <v>3277</v>
      </c>
      <c r="AA33">
        <v>1333</v>
      </c>
      <c r="AB33">
        <v>1974</v>
      </c>
      <c r="AC33">
        <v>3734</v>
      </c>
      <c r="AD33">
        <v>4258</v>
      </c>
      <c r="AE33">
        <v>2139</v>
      </c>
      <c r="AF33">
        <v>0</v>
      </c>
    </row>
    <row r="34" spans="1:32" x14ac:dyDescent="0.25">
      <c r="A34" t="s">
        <v>96</v>
      </c>
      <c r="B34" t="s">
        <v>97</v>
      </c>
      <c r="C34">
        <v>3988</v>
      </c>
      <c r="D34">
        <v>9139</v>
      </c>
      <c r="E34">
        <v>7112</v>
      </c>
      <c r="F34">
        <v>4597</v>
      </c>
      <c r="G34">
        <v>6959</v>
      </c>
      <c r="H34">
        <v>7066</v>
      </c>
      <c r="I34">
        <v>4441</v>
      </c>
      <c r="J34">
        <v>5784</v>
      </c>
      <c r="K34">
        <v>3732</v>
      </c>
      <c r="L34">
        <v>8413</v>
      </c>
      <c r="M34">
        <v>4559</v>
      </c>
      <c r="N34">
        <v>9511</v>
      </c>
      <c r="O34">
        <v>6835</v>
      </c>
      <c r="P34">
        <v>5713</v>
      </c>
      <c r="Q34">
        <v>6146</v>
      </c>
      <c r="R34">
        <v>10686</v>
      </c>
      <c r="S34">
        <v>5749</v>
      </c>
      <c r="T34">
        <v>7816</v>
      </c>
      <c r="U34">
        <v>8043</v>
      </c>
      <c r="V34">
        <v>3940</v>
      </c>
      <c r="W34">
        <v>4697</v>
      </c>
      <c r="X34">
        <v>3672</v>
      </c>
      <c r="Y34">
        <v>7088</v>
      </c>
      <c r="Z34">
        <v>3870</v>
      </c>
      <c r="AA34">
        <v>4007</v>
      </c>
      <c r="AB34">
        <v>1724</v>
      </c>
      <c r="AC34">
        <v>5373</v>
      </c>
      <c r="AD34">
        <v>6994</v>
      </c>
      <c r="AE34">
        <v>3138</v>
      </c>
      <c r="AF34">
        <v>0</v>
      </c>
    </row>
    <row r="35" spans="1:32" x14ac:dyDescent="0.25">
      <c r="A35" t="s">
        <v>98</v>
      </c>
      <c r="B35" t="s">
        <v>99</v>
      </c>
      <c r="C35">
        <v>4521</v>
      </c>
      <c r="D35">
        <v>8062</v>
      </c>
      <c r="E35">
        <v>7404</v>
      </c>
      <c r="F35">
        <v>5652</v>
      </c>
      <c r="G35">
        <v>5600</v>
      </c>
      <c r="H35">
        <v>4551</v>
      </c>
      <c r="I35">
        <v>4518</v>
      </c>
      <c r="J35">
        <v>7708</v>
      </c>
      <c r="K35">
        <v>5106</v>
      </c>
      <c r="L35">
        <v>8567</v>
      </c>
      <c r="M35">
        <v>5329</v>
      </c>
      <c r="N35">
        <v>10735</v>
      </c>
      <c r="O35">
        <v>7323</v>
      </c>
      <c r="P35">
        <v>6241</v>
      </c>
      <c r="Q35">
        <v>4724</v>
      </c>
      <c r="R35">
        <v>6774</v>
      </c>
      <c r="S35">
        <v>6139</v>
      </c>
      <c r="T35">
        <v>9286</v>
      </c>
      <c r="U35">
        <v>8643</v>
      </c>
      <c r="V35">
        <v>3469</v>
      </c>
      <c r="W35">
        <v>6481</v>
      </c>
      <c r="X35">
        <v>3010</v>
      </c>
      <c r="Y35">
        <v>8977</v>
      </c>
      <c r="Z35">
        <v>4063</v>
      </c>
      <c r="AA35">
        <v>3474</v>
      </c>
      <c r="AB35">
        <v>1998</v>
      </c>
      <c r="AC35">
        <v>7109</v>
      </c>
      <c r="AD35">
        <v>6853</v>
      </c>
      <c r="AE35">
        <v>4097</v>
      </c>
      <c r="AF35">
        <v>0</v>
      </c>
    </row>
    <row r="36" spans="1:32" x14ac:dyDescent="0.25">
      <c r="A36" t="s">
        <v>100</v>
      </c>
      <c r="B36" t="s">
        <v>101</v>
      </c>
      <c r="C36">
        <v>4568</v>
      </c>
      <c r="D36">
        <v>7499</v>
      </c>
      <c r="E36">
        <v>4992</v>
      </c>
      <c r="F36">
        <v>4626</v>
      </c>
      <c r="G36">
        <v>4668</v>
      </c>
      <c r="H36">
        <v>6266</v>
      </c>
      <c r="I36">
        <v>4976</v>
      </c>
      <c r="J36">
        <v>8445</v>
      </c>
      <c r="K36">
        <v>3215</v>
      </c>
      <c r="L36">
        <v>3827</v>
      </c>
      <c r="M36">
        <v>3028</v>
      </c>
      <c r="N36">
        <v>8729</v>
      </c>
      <c r="O36">
        <v>5649</v>
      </c>
      <c r="P36">
        <v>6435</v>
      </c>
      <c r="Q36">
        <v>4945</v>
      </c>
      <c r="R36">
        <v>5103</v>
      </c>
      <c r="S36">
        <v>5300</v>
      </c>
      <c r="T36">
        <v>7340</v>
      </c>
      <c r="U36">
        <v>5305</v>
      </c>
      <c r="V36">
        <v>3112</v>
      </c>
      <c r="W36">
        <v>7723</v>
      </c>
      <c r="X36">
        <v>3120</v>
      </c>
      <c r="Y36">
        <v>5196</v>
      </c>
      <c r="Z36">
        <v>5827</v>
      </c>
      <c r="AA36">
        <v>3343</v>
      </c>
      <c r="AB36">
        <v>2862</v>
      </c>
      <c r="AC36">
        <v>5818</v>
      </c>
      <c r="AD36">
        <v>6165</v>
      </c>
      <c r="AE36">
        <v>4248</v>
      </c>
      <c r="AF36">
        <v>0</v>
      </c>
    </row>
    <row r="37" spans="1:32" x14ac:dyDescent="0.25">
      <c r="A37" t="s">
        <v>102</v>
      </c>
      <c r="B37" t="s">
        <v>103</v>
      </c>
      <c r="C37">
        <v>1523</v>
      </c>
      <c r="D37">
        <v>4933</v>
      </c>
      <c r="E37">
        <v>5154</v>
      </c>
      <c r="F37">
        <v>4317</v>
      </c>
      <c r="G37">
        <v>3579</v>
      </c>
      <c r="H37">
        <v>4875</v>
      </c>
      <c r="I37">
        <v>3904</v>
      </c>
      <c r="J37">
        <v>4727</v>
      </c>
      <c r="K37">
        <v>3254</v>
      </c>
      <c r="L37">
        <v>5990</v>
      </c>
      <c r="M37">
        <v>2732</v>
      </c>
      <c r="N37">
        <v>7519</v>
      </c>
      <c r="O37">
        <v>3847</v>
      </c>
      <c r="P37">
        <v>4398</v>
      </c>
      <c r="Q37">
        <v>4428</v>
      </c>
      <c r="R37">
        <v>6355</v>
      </c>
      <c r="S37">
        <v>3945</v>
      </c>
      <c r="T37">
        <v>5575</v>
      </c>
      <c r="U37">
        <v>3938</v>
      </c>
      <c r="V37">
        <v>3117</v>
      </c>
      <c r="W37">
        <v>5105</v>
      </c>
      <c r="X37">
        <v>3054</v>
      </c>
      <c r="Y37">
        <v>4337</v>
      </c>
      <c r="Z37">
        <v>3916</v>
      </c>
      <c r="AA37">
        <v>2889</v>
      </c>
      <c r="AB37">
        <v>1902</v>
      </c>
      <c r="AC37">
        <v>4940</v>
      </c>
      <c r="AD37">
        <v>5960</v>
      </c>
      <c r="AE37">
        <v>3033</v>
      </c>
      <c r="AF37">
        <v>0</v>
      </c>
    </row>
    <row r="38" spans="1:32" x14ac:dyDescent="0.25">
      <c r="A38" t="s">
        <v>104</v>
      </c>
      <c r="B38" t="s">
        <v>105</v>
      </c>
      <c r="C38">
        <v>2629</v>
      </c>
      <c r="D38">
        <v>6967</v>
      </c>
      <c r="E38">
        <v>6643</v>
      </c>
      <c r="F38">
        <v>4346</v>
      </c>
      <c r="G38">
        <v>5204</v>
      </c>
      <c r="H38">
        <v>5197</v>
      </c>
      <c r="I38">
        <v>5401</v>
      </c>
      <c r="J38">
        <v>6463</v>
      </c>
      <c r="K38">
        <v>4116</v>
      </c>
      <c r="L38">
        <v>5255</v>
      </c>
      <c r="M38">
        <v>3321</v>
      </c>
      <c r="N38">
        <v>7921</v>
      </c>
      <c r="O38">
        <v>4347</v>
      </c>
      <c r="P38">
        <v>4878</v>
      </c>
      <c r="Q38">
        <v>4668</v>
      </c>
      <c r="R38">
        <v>6084</v>
      </c>
      <c r="S38">
        <v>4339</v>
      </c>
      <c r="T38">
        <v>6693</v>
      </c>
      <c r="U38">
        <v>5372</v>
      </c>
      <c r="V38">
        <v>3086</v>
      </c>
      <c r="W38">
        <v>4652</v>
      </c>
      <c r="X38">
        <v>3087</v>
      </c>
      <c r="Y38">
        <v>4729</v>
      </c>
      <c r="Z38">
        <v>4419</v>
      </c>
      <c r="AA38">
        <v>2234</v>
      </c>
      <c r="AB38">
        <v>1545</v>
      </c>
      <c r="AC38">
        <v>6407</v>
      </c>
      <c r="AD38">
        <v>5273</v>
      </c>
      <c r="AE38">
        <v>2238</v>
      </c>
      <c r="AF38">
        <v>0</v>
      </c>
    </row>
    <row r="39" spans="1:32" x14ac:dyDescent="0.25">
      <c r="A39" t="s">
        <v>106</v>
      </c>
      <c r="B39" t="s">
        <v>107</v>
      </c>
      <c r="C39">
        <v>566</v>
      </c>
      <c r="D39">
        <v>3257</v>
      </c>
      <c r="E39">
        <v>2544</v>
      </c>
      <c r="F39">
        <v>1835</v>
      </c>
      <c r="G39">
        <v>2003</v>
      </c>
      <c r="H39">
        <v>2571</v>
      </c>
      <c r="I39">
        <v>2478</v>
      </c>
      <c r="J39">
        <v>1721</v>
      </c>
      <c r="K39">
        <v>1363</v>
      </c>
      <c r="L39">
        <v>2925</v>
      </c>
      <c r="M39">
        <v>1985</v>
      </c>
      <c r="N39">
        <v>2500</v>
      </c>
      <c r="O39">
        <v>2187</v>
      </c>
      <c r="P39">
        <v>1813</v>
      </c>
      <c r="Q39">
        <v>1963</v>
      </c>
      <c r="R39">
        <v>1641</v>
      </c>
      <c r="S39">
        <v>2042</v>
      </c>
      <c r="T39">
        <v>3419</v>
      </c>
      <c r="U39">
        <v>2957</v>
      </c>
      <c r="V39">
        <v>1113</v>
      </c>
      <c r="W39">
        <v>2311</v>
      </c>
      <c r="X39">
        <v>1382</v>
      </c>
      <c r="Y39">
        <v>2148</v>
      </c>
      <c r="Z39">
        <v>980</v>
      </c>
      <c r="AA39">
        <v>860</v>
      </c>
      <c r="AB39">
        <v>823</v>
      </c>
      <c r="AC39">
        <v>1679</v>
      </c>
      <c r="AD39">
        <v>1710</v>
      </c>
      <c r="AE39">
        <v>968</v>
      </c>
      <c r="AF39">
        <v>0</v>
      </c>
    </row>
    <row r="40" spans="1:32" x14ac:dyDescent="0.25">
      <c r="A40" t="s">
        <v>108</v>
      </c>
      <c r="B40" t="s">
        <v>109</v>
      </c>
      <c r="C40">
        <v>4670</v>
      </c>
      <c r="D40">
        <v>7683</v>
      </c>
      <c r="E40">
        <v>6874</v>
      </c>
      <c r="F40">
        <v>3965</v>
      </c>
      <c r="G40">
        <v>4868</v>
      </c>
      <c r="H40">
        <v>9089</v>
      </c>
      <c r="I40">
        <v>5766</v>
      </c>
      <c r="J40">
        <v>8027</v>
      </c>
      <c r="K40">
        <v>4875</v>
      </c>
      <c r="L40">
        <v>5777</v>
      </c>
      <c r="M40">
        <v>6120</v>
      </c>
      <c r="N40">
        <v>9566</v>
      </c>
      <c r="O40">
        <v>6754</v>
      </c>
      <c r="P40">
        <v>5487</v>
      </c>
      <c r="Q40">
        <v>6141</v>
      </c>
      <c r="R40">
        <v>7525</v>
      </c>
      <c r="S40">
        <v>6306</v>
      </c>
      <c r="T40">
        <v>3712</v>
      </c>
      <c r="U40">
        <v>6304</v>
      </c>
      <c r="V40">
        <v>3344</v>
      </c>
      <c r="W40">
        <v>5281</v>
      </c>
      <c r="X40">
        <v>3281</v>
      </c>
      <c r="Y40">
        <v>6573</v>
      </c>
      <c r="Z40">
        <v>5483</v>
      </c>
      <c r="AA40">
        <v>1129</v>
      </c>
      <c r="AB40">
        <v>2648</v>
      </c>
      <c r="AC40">
        <v>5968</v>
      </c>
      <c r="AD40">
        <v>9398</v>
      </c>
      <c r="AE40">
        <v>4157</v>
      </c>
      <c r="AF40">
        <v>0</v>
      </c>
    </row>
    <row r="41" spans="1:32" x14ac:dyDescent="0.25">
      <c r="A41" t="s">
        <v>110</v>
      </c>
      <c r="B41" t="s">
        <v>111</v>
      </c>
      <c r="C41">
        <v>3750</v>
      </c>
      <c r="D41">
        <v>7332</v>
      </c>
      <c r="E41">
        <v>6147</v>
      </c>
      <c r="F41">
        <v>3949</v>
      </c>
      <c r="G41">
        <v>4180</v>
      </c>
      <c r="H41">
        <v>7896</v>
      </c>
      <c r="I41">
        <v>5081</v>
      </c>
      <c r="J41">
        <v>6054</v>
      </c>
      <c r="K41">
        <v>3194</v>
      </c>
      <c r="L41">
        <v>4493</v>
      </c>
      <c r="M41">
        <v>4721</v>
      </c>
      <c r="N41">
        <v>7088</v>
      </c>
      <c r="O41">
        <v>5180</v>
      </c>
      <c r="P41">
        <v>5792</v>
      </c>
      <c r="Q41">
        <v>5134</v>
      </c>
      <c r="R41">
        <v>7530</v>
      </c>
      <c r="S41">
        <v>6073</v>
      </c>
      <c r="T41">
        <v>5050</v>
      </c>
      <c r="U41">
        <v>5121</v>
      </c>
      <c r="V41">
        <v>2690</v>
      </c>
      <c r="W41">
        <v>4168</v>
      </c>
      <c r="X41">
        <v>2908</v>
      </c>
      <c r="Y41">
        <v>6577</v>
      </c>
      <c r="Z41">
        <v>4409</v>
      </c>
      <c r="AA41">
        <v>3018</v>
      </c>
      <c r="AB41">
        <v>2105</v>
      </c>
      <c r="AC41">
        <v>7393</v>
      </c>
      <c r="AD41">
        <v>3306</v>
      </c>
      <c r="AE41">
        <v>4731</v>
      </c>
      <c r="AF41">
        <v>0</v>
      </c>
    </row>
    <row r="42" spans="1:32" x14ac:dyDescent="0.25">
      <c r="A42" t="s">
        <v>112</v>
      </c>
      <c r="B42" t="s">
        <v>113</v>
      </c>
      <c r="C42">
        <v>4533</v>
      </c>
      <c r="D42">
        <v>8337</v>
      </c>
      <c r="E42">
        <v>6729</v>
      </c>
      <c r="F42">
        <v>5006</v>
      </c>
      <c r="G42">
        <v>4525</v>
      </c>
      <c r="H42">
        <v>7952</v>
      </c>
      <c r="I42">
        <v>5610</v>
      </c>
      <c r="J42">
        <v>9235</v>
      </c>
      <c r="K42">
        <v>3254</v>
      </c>
      <c r="L42">
        <v>5692</v>
      </c>
      <c r="M42">
        <v>4736</v>
      </c>
      <c r="N42">
        <v>10120</v>
      </c>
      <c r="O42">
        <v>4943</v>
      </c>
      <c r="P42">
        <v>5279</v>
      </c>
      <c r="Q42">
        <v>3762</v>
      </c>
      <c r="R42">
        <v>5951</v>
      </c>
      <c r="S42">
        <v>5366</v>
      </c>
      <c r="T42">
        <v>8196</v>
      </c>
      <c r="U42">
        <v>7176</v>
      </c>
      <c r="V42">
        <v>3064</v>
      </c>
      <c r="W42">
        <v>5242</v>
      </c>
      <c r="X42">
        <v>2736</v>
      </c>
      <c r="Y42">
        <v>7092</v>
      </c>
      <c r="Z42">
        <v>4854</v>
      </c>
      <c r="AA42">
        <v>2833</v>
      </c>
      <c r="AB42">
        <v>2059</v>
      </c>
      <c r="AC42">
        <v>6630</v>
      </c>
      <c r="AD42">
        <v>6884</v>
      </c>
      <c r="AE42">
        <v>3919</v>
      </c>
      <c r="AF42">
        <v>0</v>
      </c>
    </row>
    <row r="43" spans="1:32" x14ac:dyDescent="0.25">
      <c r="A43" t="s">
        <v>114</v>
      </c>
      <c r="B43" t="s">
        <v>115</v>
      </c>
      <c r="C43">
        <v>2218</v>
      </c>
      <c r="D43">
        <v>9183</v>
      </c>
      <c r="E43">
        <v>6800</v>
      </c>
      <c r="F43">
        <v>4784</v>
      </c>
      <c r="G43">
        <v>5963</v>
      </c>
      <c r="H43">
        <v>9264</v>
      </c>
      <c r="I43">
        <v>6387</v>
      </c>
      <c r="J43">
        <v>6608</v>
      </c>
      <c r="K43">
        <v>3863</v>
      </c>
      <c r="L43">
        <v>6066</v>
      </c>
      <c r="M43">
        <v>4514</v>
      </c>
      <c r="N43">
        <v>3922</v>
      </c>
      <c r="O43">
        <v>5528</v>
      </c>
      <c r="P43">
        <v>6665</v>
      </c>
      <c r="Q43">
        <v>4646</v>
      </c>
      <c r="R43">
        <v>5768</v>
      </c>
      <c r="S43">
        <v>4385</v>
      </c>
      <c r="T43">
        <v>7021</v>
      </c>
      <c r="U43">
        <v>3369</v>
      </c>
      <c r="V43">
        <v>3674</v>
      </c>
      <c r="W43">
        <v>7932</v>
      </c>
      <c r="X43">
        <v>3567</v>
      </c>
      <c r="Y43">
        <v>8487</v>
      </c>
      <c r="Z43">
        <v>5199</v>
      </c>
      <c r="AA43">
        <v>4229</v>
      </c>
      <c r="AB43">
        <v>1355</v>
      </c>
      <c r="AC43">
        <v>8246</v>
      </c>
      <c r="AD43">
        <v>7244</v>
      </c>
      <c r="AE43">
        <v>3883</v>
      </c>
      <c r="AF43">
        <v>0</v>
      </c>
    </row>
    <row r="44" spans="1:32" x14ac:dyDescent="0.25">
      <c r="A44" t="s">
        <v>116</v>
      </c>
      <c r="B44" t="s">
        <v>117</v>
      </c>
      <c r="C44">
        <v>4906</v>
      </c>
      <c r="D44">
        <v>9322</v>
      </c>
      <c r="E44">
        <v>9755</v>
      </c>
      <c r="F44">
        <v>4787</v>
      </c>
      <c r="G44">
        <v>7137</v>
      </c>
      <c r="H44">
        <v>9521</v>
      </c>
      <c r="I44">
        <v>6336</v>
      </c>
      <c r="J44">
        <v>9654</v>
      </c>
      <c r="K44">
        <v>4444</v>
      </c>
      <c r="L44">
        <v>4933</v>
      </c>
      <c r="M44">
        <v>5000</v>
      </c>
      <c r="N44">
        <v>7125</v>
      </c>
      <c r="O44">
        <v>7660</v>
      </c>
      <c r="P44">
        <v>5856</v>
      </c>
      <c r="Q44">
        <v>5907</v>
      </c>
      <c r="R44">
        <v>7506</v>
      </c>
      <c r="S44">
        <v>5443</v>
      </c>
      <c r="T44">
        <v>6413</v>
      </c>
      <c r="U44">
        <v>8503</v>
      </c>
      <c r="V44">
        <v>4718</v>
      </c>
      <c r="W44">
        <v>5580</v>
      </c>
      <c r="X44">
        <v>4102</v>
      </c>
      <c r="Y44">
        <v>6640</v>
      </c>
      <c r="Z44">
        <v>5392</v>
      </c>
      <c r="AA44">
        <v>4602</v>
      </c>
      <c r="AB44">
        <v>2436</v>
      </c>
      <c r="AC44">
        <v>5180</v>
      </c>
      <c r="AD44">
        <v>3924</v>
      </c>
      <c r="AE44">
        <v>4386</v>
      </c>
      <c r="AF44">
        <v>0</v>
      </c>
    </row>
    <row r="45" spans="1:32" x14ac:dyDescent="0.25">
      <c r="A45" t="s">
        <v>118</v>
      </c>
      <c r="B45" t="s">
        <v>119</v>
      </c>
      <c r="C45">
        <v>3183</v>
      </c>
      <c r="D45">
        <v>3584</v>
      </c>
      <c r="E45">
        <v>3171</v>
      </c>
      <c r="F45">
        <v>2345</v>
      </c>
      <c r="G45">
        <v>3082</v>
      </c>
      <c r="H45">
        <v>3135</v>
      </c>
      <c r="I45">
        <v>2020</v>
      </c>
      <c r="J45">
        <v>5335</v>
      </c>
      <c r="K45">
        <v>2352</v>
      </c>
      <c r="L45">
        <v>4893</v>
      </c>
      <c r="M45">
        <v>2538</v>
      </c>
      <c r="N45">
        <v>6549</v>
      </c>
      <c r="O45">
        <v>3754</v>
      </c>
      <c r="P45">
        <v>3956</v>
      </c>
      <c r="Q45">
        <v>3538</v>
      </c>
      <c r="R45">
        <v>4096</v>
      </c>
      <c r="S45">
        <v>2051</v>
      </c>
      <c r="T45">
        <v>3635</v>
      </c>
      <c r="U45">
        <v>4543</v>
      </c>
      <c r="V45">
        <v>2872</v>
      </c>
      <c r="W45">
        <v>4099</v>
      </c>
      <c r="X45">
        <v>1728</v>
      </c>
      <c r="Y45">
        <v>3454</v>
      </c>
      <c r="Z45">
        <v>3366</v>
      </c>
      <c r="AA45">
        <v>2010</v>
      </c>
      <c r="AB45">
        <v>923</v>
      </c>
      <c r="AC45">
        <v>4647</v>
      </c>
      <c r="AD45">
        <v>4333</v>
      </c>
      <c r="AE45">
        <v>2488</v>
      </c>
      <c r="AF45">
        <v>0</v>
      </c>
    </row>
    <row r="46" spans="1:32" x14ac:dyDescent="0.25">
      <c r="A46" t="s">
        <v>120</v>
      </c>
      <c r="B46" t="s">
        <v>121</v>
      </c>
      <c r="C46">
        <v>4414</v>
      </c>
      <c r="D46">
        <v>7966</v>
      </c>
      <c r="E46">
        <v>4861</v>
      </c>
      <c r="F46">
        <v>4907</v>
      </c>
      <c r="G46">
        <v>5410</v>
      </c>
      <c r="H46">
        <v>4807</v>
      </c>
      <c r="I46">
        <v>4294</v>
      </c>
      <c r="J46">
        <v>6759</v>
      </c>
      <c r="K46">
        <v>3249</v>
      </c>
      <c r="L46">
        <v>3810</v>
      </c>
      <c r="M46">
        <v>4744</v>
      </c>
      <c r="N46">
        <v>8743</v>
      </c>
      <c r="O46">
        <v>2785</v>
      </c>
      <c r="P46">
        <v>3234</v>
      </c>
      <c r="Q46">
        <v>4665</v>
      </c>
      <c r="R46">
        <v>6393</v>
      </c>
      <c r="S46">
        <v>7142</v>
      </c>
      <c r="T46">
        <v>8553</v>
      </c>
      <c r="U46">
        <v>5607</v>
      </c>
      <c r="V46">
        <v>1651</v>
      </c>
      <c r="W46">
        <v>4916</v>
      </c>
      <c r="X46">
        <v>2381</v>
      </c>
      <c r="Y46">
        <v>5475</v>
      </c>
      <c r="Z46">
        <v>4825</v>
      </c>
      <c r="AA46">
        <v>2518</v>
      </c>
      <c r="AB46">
        <v>2214</v>
      </c>
      <c r="AC46">
        <v>6595</v>
      </c>
      <c r="AD46">
        <v>6004</v>
      </c>
      <c r="AE46">
        <v>2609</v>
      </c>
      <c r="AF46">
        <v>0</v>
      </c>
    </row>
    <row r="47" spans="1:32" x14ac:dyDescent="0.25">
      <c r="A47" t="s">
        <v>122</v>
      </c>
      <c r="B47" t="s">
        <v>123</v>
      </c>
      <c r="C47">
        <v>1158</v>
      </c>
      <c r="D47">
        <v>2763</v>
      </c>
      <c r="E47">
        <v>1493</v>
      </c>
      <c r="F47">
        <v>1540</v>
      </c>
      <c r="G47">
        <v>2075</v>
      </c>
      <c r="H47">
        <v>2813</v>
      </c>
      <c r="I47">
        <v>2510</v>
      </c>
      <c r="J47">
        <v>2992</v>
      </c>
      <c r="K47">
        <v>1362</v>
      </c>
      <c r="L47">
        <v>2116</v>
      </c>
      <c r="M47">
        <v>1549</v>
      </c>
      <c r="N47">
        <v>2544</v>
      </c>
      <c r="O47">
        <v>1693</v>
      </c>
      <c r="P47">
        <v>2595</v>
      </c>
      <c r="Q47">
        <v>2110</v>
      </c>
      <c r="R47">
        <v>2611</v>
      </c>
      <c r="S47">
        <v>1290</v>
      </c>
      <c r="T47">
        <v>1564</v>
      </c>
      <c r="U47">
        <v>1644</v>
      </c>
      <c r="V47">
        <v>1606</v>
      </c>
      <c r="W47">
        <v>1415</v>
      </c>
      <c r="X47">
        <v>1350</v>
      </c>
      <c r="Y47">
        <v>1490</v>
      </c>
      <c r="Z47">
        <v>1501</v>
      </c>
      <c r="AA47">
        <v>677</v>
      </c>
      <c r="AB47">
        <v>868</v>
      </c>
      <c r="AC47">
        <v>2079</v>
      </c>
      <c r="AD47">
        <v>1747</v>
      </c>
      <c r="AE47">
        <v>1002</v>
      </c>
      <c r="AF47">
        <v>0</v>
      </c>
    </row>
    <row r="48" spans="1:32" x14ac:dyDescent="0.25">
      <c r="A48" t="s">
        <v>124</v>
      </c>
      <c r="B48" t="s">
        <v>125</v>
      </c>
      <c r="C48">
        <v>2460</v>
      </c>
      <c r="D48">
        <v>3623</v>
      </c>
      <c r="E48">
        <v>4752</v>
      </c>
      <c r="F48">
        <v>2246</v>
      </c>
      <c r="G48">
        <v>2266</v>
      </c>
      <c r="H48">
        <v>3676</v>
      </c>
      <c r="I48">
        <v>2718</v>
      </c>
      <c r="J48">
        <v>3840</v>
      </c>
      <c r="K48">
        <v>2625</v>
      </c>
      <c r="L48">
        <v>3152</v>
      </c>
      <c r="M48">
        <v>1736</v>
      </c>
      <c r="N48">
        <v>4408</v>
      </c>
      <c r="O48">
        <v>3127</v>
      </c>
      <c r="P48">
        <v>4357</v>
      </c>
      <c r="Q48">
        <v>2524</v>
      </c>
      <c r="R48">
        <v>3950</v>
      </c>
      <c r="S48">
        <v>2548</v>
      </c>
      <c r="T48">
        <v>2567</v>
      </c>
      <c r="U48">
        <v>3312</v>
      </c>
      <c r="V48">
        <v>2716</v>
      </c>
      <c r="W48">
        <v>3529</v>
      </c>
      <c r="X48">
        <v>1707</v>
      </c>
      <c r="Y48">
        <v>1855</v>
      </c>
      <c r="Z48">
        <v>3021</v>
      </c>
      <c r="AA48">
        <v>2631</v>
      </c>
      <c r="AB48">
        <v>1574</v>
      </c>
      <c r="AC48">
        <v>4540</v>
      </c>
      <c r="AD48">
        <v>3826</v>
      </c>
      <c r="AE48">
        <v>3474</v>
      </c>
      <c r="AF48">
        <v>0</v>
      </c>
    </row>
    <row r="49" spans="1:32" x14ac:dyDescent="0.25">
      <c r="A49" t="s">
        <v>126</v>
      </c>
      <c r="B49" t="s">
        <v>127</v>
      </c>
      <c r="C49">
        <v>2733</v>
      </c>
      <c r="D49">
        <v>4259</v>
      </c>
      <c r="E49">
        <v>3884</v>
      </c>
      <c r="F49">
        <v>2995</v>
      </c>
      <c r="G49">
        <v>3551</v>
      </c>
      <c r="H49">
        <v>4337</v>
      </c>
      <c r="I49">
        <v>3711</v>
      </c>
      <c r="J49">
        <v>4665</v>
      </c>
      <c r="K49">
        <v>2280</v>
      </c>
      <c r="L49">
        <v>4223</v>
      </c>
      <c r="M49">
        <v>2728</v>
      </c>
      <c r="N49">
        <v>5705</v>
      </c>
      <c r="O49">
        <v>3401</v>
      </c>
      <c r="P49">
        <v>4309</v>
      </c>
      <c r="Q49">
        <v>3200</v>
      </c>
      <c r="R49">
        <v>4917</v>
      </c>
      <c r="S49">
        <v>3899</v>
      </c>
      <c r="T49">
        <v>4294</v>
      </c>
      <c r="U49">
        <v>4063</v>
      </c>
      <c r="V49">
        <v>2072</v>
      </c>
      <c r="W49">
        <v>3779</v>
      </c>
      <c r="X49">
        <v>2236</v>
      </c>
      <c r="Y49">
        <v>3603</v>
      </c>
      <c r="Z49">
        <v>3285</v>
      </c>
      <c r="AA49">
        <v>1841</v>
      </c>
      <c r="AB49">
        <v>1535</v>
      </c>
      <c r="AC49">
        <v>3486</v>
      </c>
      <c r="AD49">
        <v>4504</v>
      </c>
      <c r="AE49">
        <v>2738</v>
      </c>
      <c r="AF49">
        <v>0</v>
      </c>
    </row>
    <row r="50" spans="1:32" x14ac:dyDescent="0.25">
      <c r="A50" t="s">
        <v>128</v>
      </c>
      <c r="B50" t="s">
        <v>129</v>
      </c>
      <c r="C50">
        <v>4146</v>
      </c>
      <c r="D50">
        <v>6672</v>
      </c>
      <c r="E50">
        <v>5993</v>
      </c>
      <c r="F50">
        <v>4176</v>
      </c>
      <c r="G50">
        <v>5106</v>
      </c>
      <c r="H50">
        <v>6884</v>
      </c>
      <c r="I50">
        <v>4657</v>
      </c>
      <c r="J50">
        <v>6358</v>
      </c>
      <c r="K50">
        <v>3062</v>
      </c>
      <c r="L50">
        <v>6810</v>
      </c>
      <c r="M50">
        <v>3668</v>
      </c>
      <c r="N50">
        <v>7141</v>
      </c>
      <c r="O50">
        <v>4310</v>
      </c>
      <c r="P50">
        <v>4638</v>
      </c>
      <c r="Q50">
        <v>4431</v>
      </c>
      <c r="R50">
        <v>6144</v>
      </c>
      <c r="S50">
        <v>4683</v>
      </c>
      <c r="T50">
        <v>6782</v>
      </c>
      <c r="U50">
        <v>5664</v>
      </c>
      <c r="V50">
        <v>3526</v>
      </c>
      <c r="W50">
        <v>4073</v>
      </c>
      <c r="X50">
        <v>3114</v>
      </c>
      <c r="Y50">
        <v>5207</v>
      </c>
      <c r="Z50">
        <v>4529</v>
      </c>
      <c r="AA50">
        <v>3270</v>
      </c>
      <c r="AB50">
        <v>2075</v>
      </c>
      <c r="AC50">
        <v>6335</v>
      </c>
      <c r="AD50">
        <v>6482</v>
      </c>
      <c r="AE50">
        <v>3346</v>
      </c>
      <c r="AF50">
        <v>0</v>
      </c>
    </row>
    <row r="51" spans="1:32" x14ac:dyDescent="0.25">
      <c r="A51" t="s">
        <v>130</v>
      </c>
      <c r="B51" t="s">
        <v>131</v>
      </c>
      <c r="C51">
        <v>1078</v>
      </c>
      <c r="D51">
        <v>1780</v>
      </c>
      <c r="E51">
        <v>1892</v>
      </c>
      <c r="F51">
        <v>1439</v>
      </c>
      <c r="G51">
        <v>1397</v>
      </c>
      <c r="H51">
        <v>1872</v>
      </c>
      <c r="I51">
        <v>1415</v>
      </c>
      <c r="J51">
        <v>2085</v>
      </c>
      <c r="K51">
        <v>987</v>
      </c>
      <c r="L51">
        <v>1419</v>
      </c>
      <c r="M51">
        <v>1061</v>
      </c>
      <c r="N51">
        <v>2924</v>
      </c>
      <c r="O51">
        <v>1488</v>
      </c>
      <c r="P51">
        <v>1983</v>
      </c>
      <c r="Q51">
        <v>1217</v>
      </c>
      <c r="R51">
        <v>1810</v>
      </c>
      <c r="S51">
        <v>1555</v>
      </c>
      <c r="T51">
        <v>1956</v>
      </c>
      <c r="U51">
        <v>1712</v>
      </c>
      <c r="V51">
        <v>1040</v>
      </c>
      <c r="W51">
        <v>1350</v>
      </c>
      <c r="X51">
        <v>977</v>
      </c>
      <c r="Y51">
        <v>1291</v>
      </c>
      <c r="Z51">
        <v>1477</v>
      </c>
      <c r="AA51">
        <v>783</v>
      </c>
      <c r="AB51">
        <v>731</v>
      </c>
      <c r="AC51">
        <v>1789</v>
      </c>
      <c r="AD51">
        <v>2236</v>
      </c>
      <c r="AE51">
        <v>1008</v>
      </c>
      <c r="AF51">
        <v>0</v>
      </c>
    </row>
    <row r="52" spans="1:32" x14ac:dyDescent="0.25">
      <c r="A52" t="s">
        <v>132</v>
      </c>
      <c r="B52" t="s">
        <v>133</v>
      </c>
      <c r="C52">
        <v>1096</v>
      </c>
      <c r="D52">
        <v>1925</v>
      </c>
      <c r="E52">
        <v>912</v>
      </c>
      <c r="F52">
        <v>876</v>
      </c>
      <c r="G52">
        <v>1724</v>
      </c>
      <c r="H52">
        <v>1437</v>
      </c>
      <c r="I52">
        <v>1005</v>
      </c>
      <c r="J52">
        <v>1612</v>
      </c>
      <c r="K52">
        <v>1208</v>
      </c>
      <c r="L52">
        <v>1843</v>
      </c>
      <c r="M52">
        <v>651</v>
      </c>
      <c r="N52">
        <v>2495</v>
      </c>
      <c r="O52">
        <v>1527</v>
      </c>
      <c r="P52">
        <v>2319</v>
      </c>
      <c r="Q52">
        <v>1284</v>
      </c>
      <c r="R52">
        <v>921</v>
      </c>
      <c r="S52">
        <v>1503</v>
      </c>
      <c r="T52">
        <v>2540</v>
      </c>
      <c r="U52">
        <v>1604</v>
      </c>
      <c r="V52">
        <v>1017</v>
      </c>
      <c r="W52">
        <v>2036</v>
      </c>
      <c r="X52">
        <v>1230</v>
      </c>
      <c r="Y52">
        <v>1448</v>
      </c>
      <c r="Z52">
        <v>380</v>
      </c>
      <c r="AA52">
        <v>491</v>
      </c>
      <c r="AB52">
        <v>946</v>
      </c>
      <c r="AC52">
        <v>1830</v>
      </c>
      <c r="AD52">
        <v>953</v>
      </c>
      <c r="AE52">
        <v>1015</v>
      </c>
      <c r="AF52">
        <v>0</v>
      </c>
    </row>
    <row r="53" spans="1:32" x14ac:dyDescent="0.25">
      <c r="A53" t="s">
        <v>134</v>
      </c>
      <c r="B53" t="s">
        <v>135</v>
      </c>
      <c r="C53">
        <v>4173</v>
      </c>
      <c r="D53">
        <v>6766</v>
      </c>
      <c r="E53">
        <v>5276</v>
      </c>
      <c r="F53">
        <v>4886</v>
      </c>
      <c r="G53">
        <v>4112</v>
      </c>
      <c r="H53">
        <v>5597</v>
      </c>
      <c r="I53">
        <v>4068</v>
      </c>
      <c r="J53">
        <v>4708</v>
      </c>
      <c r="K53">
        <v>3157</v>
      </c>
      <c r="L53">
        <v>5584</v>
      </c>
      <c r="M53">
        <v>4000</v>
      </c>
      <c r="N53">
        <v>6791</v>
      </c>
      <c r="O53">
        <v>4809</v>
      </c>
      <c r="P53">
        <v>5333</v>
      </c>
      <c r="Q53">
        <v>4035</v>
      </c>
      <c r="R53">
        <v>4744</v>
      </c>
      <c r="S53">
        <v>4362</v>
      </c>
      <c r="T53">
        <v>5883</v>
      </c>
      <c r="U53">
        <v>6359</v>
      </c>
      <c r="V53">
        <v>2898</v>
      </c>
      <c r="W53">
        <v>5106</v>
      </c>
      <c r="X53">
        <v>2348</v>
      </c>
      <c r="Y53">
        <v>5917</v>
      </c>
      <c r="Z53">
        <v>3845</v>
      </c>
      <c r="AA53">
        <v>3168</v>
      </c>
      <c r="AB53">
        <v>1594</v>
      </c>
      <c r="AC53">
        <v>5350</v>
      </c>
      <c r="AD53">
        <v>6711</v>
      </c>
      <c r="AE53">
        <v>3558</v>
      </c>
      <c r="AF53">
        <v>0</v>
      </c>
    </row>
    <row r="54" spans="1:32" x14ac:dyDescent="0.25">
      <c r="A54" t="s">
        <v>136</v>
      </c>
      <c r="B54" t="s">
        <v>137</v>
      </c>
      <c r="C54">
        <v>3467</v>
      </c>
      <c r="D54">
        <v>6991</v>
      </c>
      <c r="E54">
        <v>5700</v>
      </c>
      <c r="F54">
        <v>3436</v>
      </c>
      <c r="G54">
        <v>4609</v>
      </c>
      <c r="H54">
        <v>6829</v>
      </c>
      <c r="I54">
        <v>4394</v>
      </c>
      <c r="J54">
        <v>5935</v>
      </c>
      <c r="K54">
        <v>3643</v>
      </c>
      <c r="L54">
        <v>5016</v>
      </c>
      <c r="M54">
        <v>3548</v>
      </c>
      <c r="N54">
        <v>7310</v>
      </c>
      <c r="O54">
        <v>4559</v>
      </c>
      <c r="P54">
        <v>4900</v>
      </c>
      <c r="Q54">
        <v>4042</v>
      </c>
      <c r="R54">
        <v>6169</v>
      </c>
      <c r="S54">
        <v>5749</v>
      </c>
      <c r="T54">
        <v>6094</v>
      </c>
      <c r="U54">
        <v>5977</v>
      </c>
      <c r="V54">
        <v>4307</v>
      </c>
      <c r="W54">
        <v>5896</v>
      </c>
      <c r="X54">
        <v>2849</v>
      </c>
      <c r="Y54">
        <v>6025</v>
      </c>
      <c r="Z54">
        <v>4452</v>
      </c>
      <c r="AA54">
        <v>2927</v>
      </c>
      <c r="AB54">
        <v>2258</v>
      </c>
      <c r="AC54">
        <v>6020</v>
      </c>
      <c r="AD54">
        <v>6250</v>
      </c>
      <c r="AE54">
        <v>3649</v>
      </c>
      <c r="AF54">
        <v>0</v>
      </c>
    </row>
    <row r="55" spans="1:32" x14ac:dyDescent="0.25">
      <c r="A55" t="s">
        <v>138</v>
      </c>
      <c r="B55" t="s">
        <v>139</v>
      </c>
      <c r="C55">
        <v>2468</v>
      </c>
      <c r="D55">
        <v>4529</v>
      </c>
      <c r="E55">
        <v>4331</v>
      </c>
      <c r="F55">
        <v>1830</v>
      </c>
      <c r="G55">
        <v>1603</v>
      </c>
      <c r="H55">
        <v>3518</v>
      </c>
      <c r="I55">
        <v>2186</v>
      </c>
      <c r="J55">
        <v>2974</v>
      </c>
      <c r="K55">
        <v>2278</v>
      </c>
      <c r="L55">
        <v>2958</v>
      </c>
      <c r="M55">
        <v>1454</v>
      </c>
      <c r="N55">
        <v>4623</v>
      </c>
      <c r="O55">
        <v>4275</v>
      </c>
      <c r="P55">
        <v>2921</v>
      </c>
      <c r="Q55">
        <v>2864</v>
      </c>
      <c r="R55">
        <v>2934</v>
      </c>
      <c r="S55">
        <v>3753</v>
      </c>
      <c r="T55">
        <v>4799</v>
      </c>
      <c r="U55">
        <v>1984</v>
      </c>
      <c r="V55">
        <v>2050</v>
      </c>
      <c r="W55">
        <v>1433</v>
      </c>
      <c r="X55">
        <v>2255</v>
      </c>
      <c r="Y55">
        <v>3218</v>
      </c>
      <c r="Z55">
        <v>3608</v>
      </c>
      <c r="AA55">
        <v>1837</v>
      </c>
      <c r="AB55">
        <v>1212</v>
      </c>
      <c r="AC55">
        <v>2299</v>
      </c>
      <c r="AD55">
        <v>3003</v>
      </c>
      <c r="AE55">
        <v>1849</v>
      </c>
      <c r="AF55">
        <v>0</v>
      </c>
    </row>
    <row r="56" spans="1:32" x14ac:dyDescent="0.25">
      <c r="A56" t="s">
        <v>140</v>
      </c>
      <c r="B56" t="s">
        <v>141</v>
      </c>
      <c r="C56">
        <v>2039</v>
      </c>
      <c r="D56">
        <v>3442</v>
      </c>
      <c r="E56">
        <v>3277</v>
      </c>
      <c r="F56">
        <v>2348</v>
      </c>
      <c r="G56">
        <v>2334</v>
      </c>
      <c r="H56">
        <v>3422</v>
      </c>
      <c r="I56">
        <v>2740</v>
      </c>
      <c r="J56">
        <v>3168</v>
      </c>
      <c r="K56">
        <v>1946</v>
      </c>
      <c r="L56">
        <v>3100</v>
      </c>
      <c r="M56">
        <v>1894</v>
      </c>
      <c r="N56">
        <v>3907</v>
      </c>
      <c r="O56">
        <v>2945</v>
      </c>
      <c r="P56">
        <v>2798</v>
      </c>
      <c r="Q56">
        <v>2562</v>
      </c>
      <c r="R56">
        <v>3693</v>
      </c>
      <c r="S56">
        <v>2911</v>
      </c>
      <c r="T56">
        <v>3593</v>
      </c>
      <c r="U56">
        <v>3185</v>
      </c>
      <c r="V56">
        <v>2175</v>
      </c>
      <c r="W56">
        <v>2995</v>
      </c>
      <c r="X56">
        <v>1876</v>
      </c>
      <c r="Y56">
        <v>3343</v>
      </c>
      <c r="Z56">
        <v>1946</v>
      </c>
      <c r="AA56">
        <v>1541</v>
      </c>
      <c r="AB56">
        <v>1067</v>
      </c>
      <c r="AC56">
        <v>3423</v>
      </c>
      <c r="AD56">
        <v>3359</v>
      </c>
      <c r="AE56">
        <v>1467</v>
      </c>
      <c r="AF56">
        <v>0</v>
      </c>
    </row>
    <row r="57" spans="1:32" x14ac:dyDescent="0.25">
      <c r="A57" t="s">
        <v>142</v>
      </c>
      <c r="B57" t="s">
        <v>143</v>
      </c>
      <c r="C57">
        <v>3791</v>
      </c>
      <c r="D57">
        <v>6183</v>
      </c>
      <c r="E57">
        <v>5152</v>
      </c>
      <c r="F57">
        <v>3951</v>
      </c>
      <c r="G57">
        <v>3573</v>
      </c>
      <c r="H57">
        <v>9000</v>
      </c>
      <c r="I57">
        <v>4729</v>
      </c>
      <c r="J57">
        <v>5335</v>
      </c>
      <c r="K57">
        <v>3505</v>
      </c>
      <c r="L57">
        <v>5388</v>
      </c>
      <c r="M57">
        <v>3625</v>
      </c>
      <c r="N57">
        <v>8098</v>
      </c>
      <c r="O57">
        <v>4921</v>
      </c>
      <c r="P57">
        <v>4920</v>
      </c>
      <c r="Q57">
        <v>4940</v>
      </c>
      <c r="R57">
        <v>5896</v>
      </c>
      <c r="S57">
        <v>4423</v>
      </c>
      <c r="T57">
        <v>5829</v>
      </c>
      <c r="U57">
        <v>6931</v>
      </c>
      <c r="V57">
        <v>3266</v>
      </c>
      <c r="W57">
        <v>4794</v>
      </c>
      <c r="X57">
        <v>3552</v>
      </c>
      <c r="Y57">
        <v>4557</v>
      </c>
      <c r="Z57">
        <v>4926</v>
      </c>
      <c r="AA57">
        <v>2357</v>
      </c>
      <c r="AB57">
        <v>1829</v>
      </c>
      <c r="AC57">
        <v>6185</v>
      </c>
      <c r="AD57">
        <v>6693</v>
      </c>
      <c r="AE57">
        <v>3179</v>
      </c>
      <c r="AF57">
        <v>0</v>
      </c>
    </row>
    <row r="58" spans="1:32" x14ac:dyDescent="0.25">
      <c r="A58" t="s">
        <v>144</v>
      </c>
      <c r="B58" t="s">
        <v>145</v>
      </c>
      <c r="C58">
        <v>2825</v>
      </c>
      <c r="D58">
        <v>5176</v>
      </c>
      <c r="E58">
        <v>4067</v>
      </c>
      <c r="F58">
        <v>2289</v>
      </c>
      <c r="G58">
        <v>2184</v>
      </c>
      <c r="H58">
        <v>4545</v>
      </c>
      <c r="I58">
        <v>3520</v>
      </c>
      <c r="J58">
        <v>2736</v>
      </c>
      <c r="K58">
        <v>2266</v>
      </c>
      <c r="L58">
        <v>4685</v>
      </c>
      <c r="M58">
        <v>1919</v>
      </c>
      <c r="N58">
        <v>6269</v>
      </c>
      <c r="O58">
        <v>3769</v>
      </c>
      <c r="P58">
        <v>2025</v>
      </c>
      <c r="Q58">
        <v>4270</v>
      </c>
      <c r="R58">
        <v>4768</v>
      </c>
      <c r="S58">
        <v>4618</v>
      </c>
      <c r="T58">
        <v>4103</v>
      </c>
      <c r="U58">
        <v>2872</v>
      </c>
      <c r="V58">
        <v>2124</v>
      </c>
      <c r="W58">
        <v>3060</v>
      </c>
      <c r="X58">
        <v>2001</v>
      </c>
      <c r="Y58">
        <v>3758</v>
      </c>
      <c r="Z58">
        <v>3716</v>
      </c>
      <c r="AA58">
        <v>1752</v>
      </c>
      <c r="AB58">
        <v>1413</v>
      </c>
      <c r="AC58">
        <v>3808</v>
      </c>
      <c r="AD58">
        <v>2221</v>
      </c>
      <c r="AE58">
        <v>2637</v>
      </c>
      <c r="AF58">
        <v>0</v>
      </c>
    </row>
    <row r="59" spans="1:32" x14ac:dyDescent="0.25">
      <c r="A59" t="s">
        <v>146</v>
      </c>
      <c r="B59" t="s">
        <v>147</v>
      </c>
      <c r="C59">
        <v>2793</v>
      </c>
      <c r="D59">
        <v>4022</v>
      </c>
      <c r="E59">
        <v>3934</v>
      </c>
      <c r="F59">
        <v>2605</v>
      </c>
      <c r="G59">
        <v>3323</v>
      </c>
      <c r="H59">
        <v>4392</v>
      </c>
      <c r="I59">
        <v>4542</v>
      </c>
      <c r="J59">
        <v>3833</v>
      </c>
      <c r="K59">
        <v>2434</v>
      </c>
      <c r="L59">
        <v>3921</v>
      </c>
      <c r="M59">
        <v>2976</v>
      </c>
      <c r="N59">
        <v>6104</v>
      </c>
      <c r="O59">
        <v>3884</v>
      </c>
      <c r="P59">
        <v>3760</v>
      </c>
      <c r="Q59">
        <v>3048</v>
      </c>
      <c r="R59">
        <v>5508</v>
      </c>
      <c r="S59">
        <v>3172</v>
      </c>
      <c r="T59">
        <v>4638</v>
      </c>
      <c r="U59">
        <v>4661</v>
      </c>
      <c r="V59">
        <v>2161</v>
      </c>
      <c r="W59">
        <v>5433</v>
      </c>
      <c r="X59">
        <v>2448</v>
      </c>
      <c r="Y59">
        <v>4509</v>
      </c>
      <c r="Z59">
        <v>3368</v>
      </c>
      <c r="AA59">
        <v>2464</v>
      </c>
      <c r="AB59">
        <v>1709</v>
      </c>
      <c r="AC59">
        <v>5058</v>
      </c>
      <c r="AD59">
        <v>4740</v>
      </c>
      <c r="AE59">
        <v>2597</v>
      </c>
      <c r="AF59">
        <v>0</v>
      </c>
    </row>
    <row r="60" spans="1:32" x14ac:dyDescent="0.25">
      <c r="A60" t="s">
        <v>148</v>
      </c>
      <c r="B60" t="s">
        <v>149</v>
      </c>
      <c r="C60">
        <v>2810</v>
      </c>
      <c r="D60">
        <v>4718</v>
      </c>
      <c r="E60">
        <v>4119</v>
      </c>
      <c r="F60">
        <v>3214</v>
      </c>
      <c r="G60">
        <v>3171</v>
      </c>
      <c r="H60">
        <v>3859</v>
      </c>
      <c r="I60">
        <v>3753</v>
      </c>
      <c r="J60">
        <v>5256</v>
      </c>
      <c r="K60">
        <v>2210</v>
      </c>
      <c r="L60">
        <v>4963</v>
      </c>
      <c r="M60">
        <v>2458</v>
      </c>
      <c r="N60">
        <v>5888</v>
      </c>
      <c r="O60">
        <v>3835</v>
      </c>
      <c r="P60">
        <v>4345</v>
      </c>
      <c r="Q60">
        <v>2379</v>
      </c>
      <c r="R60">
        <v>4707</v>
      </c>
      <c r="S60">
        <v>3494</v>
      </c>
      <c r="T60">
        <v>4570</v>
      </c>
      <c r="U60">
        <v>4151</v>
      </c>
      <c r="V60">
        <v>2200</v>
      </c>
      <c r="W60">
        <v>2567</v>
      </c>
      <c r="X60">
        <v>2165</v>
      </c>
      <c r="Y60">
        <v>3236</v>
      </c>
      <c r="Z60">
        <v>3094</v>
      </c>
      <c r="AA60">
        <v>1628</v>
      </c>
      <c r="AB60">
        <v>1968</v>
      </c>
      <c r="AC60">
        <v>3841</v>
      </c>
      <c r="AD60">
        <v>4160</v>
      </c>
      <c r="AE60">
        <v>2861</v>
      </c>
      <c r="AF60">
        <v>0</v>
      </c>
    </row>
    <row r="61" spans="1:32" x14ac:dyDescent="0.25">
      <c r="A61" t="s">
        <v>150</v>
      </c>
      <c r="B61" t="s">
        <v>151</v>
      </c>
      <c r="C61">
        <v>3357</v>
      </c>
      <c r="D61">
        <v>4920</v>
      </c>
      <c r="E61">
        <v>5348</v>
      </c>
      <c r="F61">
        <v>3312</v>
      </c>
      <c r="G61">
        <v>4057</v>
      </c>
      <c r="H61">
        <v>4782</v>
      </c>
      <c r="I61">
        <v>3496</v>
      </c>
      <c r="J61">
        <v>5373</v>
      </c>
      <c r="K61">
        <v>2554</v>
      </c>
      <c r="L61">
        <v>4604</v>
      </c>
      <c r="M61">
        <v>3729</v>
      </c>
      <c r="N61">
        <v>7282</v>
      </c>
      <c r="O61">
        <v>4177</v>
      </c>
      <c r="P61">
        <v>4295</v>
      </c>
      <c r="Q61">
        <v>3152</v>
      </c>
      <c r="R61">
        <v>4639</v>
      </c>
      <c r="S61">
        <v>3463</v>
      </c>
      <c r="T61">
        <v>4732</v>
      </c>
      <c r="U61">
        <v>4423</v>
      </c>
      <c r="V61">
        <v>3027</v>
      </c>
      <c r="W61">
        <v>4316</v>
      </c>
      <c r="X61">
        <v>2546</v>
      </c>
      <c r="Y61">
        <v>3967</v>
      </c>
      <c r="Z61">
        <v>2808</v>
      </c>
      <c r="AA61">
        <v>2130</v>
      </c>
      <c r="AB61">
        <v>1471</v>
      </c>
      <c r="AC61">
        <v>3858</v>
      </c>
      <c r="AD61">
        <v>4616</v>
      </c>
      <c r="AE61">
        <v>2568</v>
      </c>
      <c r="AF61">
        <v>0</v>
      </c>
    </row>
    <row r="62" spans="1:32" x14ac:dyDescent="0.25">
      <c r="A62" t="s">
        <v>152</v>
      </c>
      <c r="B62" t="s">
        <v>153</v>
      </c>
      <c r="C62">
        <v>3864</v>
      </c>
      <c r="D62">
        <v>3780</v>
      </c>
      <c r="E62">
        <v>4927</v>
      </c>
      <c r="F62">
        <v>4662</v>
      </c>
      <c r="G62">
        <v>4133</v>
      </c>
      <c r="H62">
        <v>5313</v>
      </c>
      <c r="I62">
        <v>4017</v>
      </c>
      <c r="J62">
        <v>4863</v>
      </c>
      <c r="K62">
        <v>2998</v>
      </c>
      <c r="L62">
        <v>5763</v>
      </c>
      <c r="M62">
        <v>3285</v>
      </c>
      <c r="N62">
        <v>6216</v>
      </c>
      <c r="O62">
        <v>4017</v>
      </c>
      <c r="P62">
        <v>4588</v>
      </c>
      <c r="Q62">
        <v>4138</v>
      </c>
      <c r="R62">
        <v>5692</v>
      </c>
      <c r="S62">
        <v>4192</v>
      </c>
      <c r="T62">
        <v>5720</v>
      </c>
      <c r="U62">
        <v>4520</v>
      </c>
      <c r="V62">
        <v>2881</v>
      </c>
      <c r="W62">
        <v>4438</v>
      </c>
      <c r="X62">
        <v>3239</v>
      </c>
      <c r="Y62">
        <v>4587</v>
      </c>
      <c r="Z62">
        <v>4365</v>
      </c>
      <c r="AA62">
        <v>2740</v>
      </c>
      <c r="AB62">
        <v>1866</v>
      </c>
      <c r="AC62">
        <v>5232</v>
      </c>
      <c r="AD62">
        <v>4730</v>
      </c>
      <c r="AE62">
        <v>2704</v>
      </c>
      <c r="AF62">
        <v>0</v>
      </c>
    </row>
    <row r="63" spans="1:32" x14ac:dyDescent="0.25">
      <c r="A63" t="s">
        <v>154</v>
      </c>
      <c r="B63" t="s">
        <v>155</v>
      </c>
      <c r="C63">
        <v>3667</v>
      </c>
      <c r="D63">
        <v>6041</v>
      </c>
      <c r="E63">
        <v>6593</v>
      </c>
      <c r="F63">
        <v>3294</v>
      </c>
      <c r="G63">
        <v>4347</v>
      </c>
      <c r="H63">
        <v>6509</v>
      </c>
      <c r="I63">
        <v>4809</v>
      </c>
      <c r="J63">
        <v>7322</v>
      </c>
      <c r="K63">
        <v>3876</v>
      </c>
      <c r="L63">
        <v>5825</v>
      </c>
      <c r="M63">
        <v>3178</v>
      </c>
      <c r="N63">
        <v>9777</v>
      </c>
      <c r="O63">
        <v>4292</v>
      </c>
      <c r="P63">
        <v>4738</v>
      </c>
      <c r="Q63">
        <v>3130</v>
      </c>
      <c r="R63">
        <v>5555</v>
      </c>
      <c r="S63">
        <v>4938</v>
      </c>
      <c r="T63">
        <v>4810</v>
      </c>
      <c r="U63">
        <v>5995</v>
      </c>
      <c r="V63">
        <v>3156</v>
      </c>
      <c r="W63">
        <v>4999</v>
      </c>
      <c r="X63">
        <v>3282</v>
      </c>
      <c r="Y63">
        <v>5324</v>
      </c>
      <c r="Z63">
        <v>4171</v>
      </c>
      <c r="AA63">
        <v>3337</v>
      </c>
      <c r="AB63">
        <v>1822</v>
      </c>
      <c r="AC63">
        <v>5887</v>
      </c>
      <c r="AD63">
        <v>6541</v>
      </c>
      <c r="AE63">
        <v>3970</v>
      </c>
      <c r="AF63">
        <v>0</v>
      </c>
    </row>
    <row r="64" spans="1:32" x14ac:dyDescent="0.25">
      <c r="A64" t="s">
        <v>156</v>
      </c>
      <c r="B64" t="s">
        <v>157</v>
      </c>
      <c r="C64">
        <v>3700</v>
      </c>
      <c r="D64">
        <v>5664</v>
      </c>
      <c r="E64">
        <v>4664</v>
      </c>
      <c r="F64">
        <v>3064</v>
      </c>
      <c r="G64">
        <v>3603</v>
      </c>
      <c r="H64">
        <v>4638</v>
      </c>
      <c r="I64">
        <v>3582</v>
      </c>
      <c r="J64">
        <v>5223</v>
      </c>
      <c r="K64">
        <v>2724</v>
      </c>
      <c r="L64">
        <v>5392</v>
      </c>
      <c r="M64">
        <v>3231</v>
      </c>
      <c r="N64">
        <v>5893</v>
      </c>
      <c r="O64">
        <v>2592</v>
      </c>
      <c r="P64">
        <v>4688</v>
      </c>
      <c r="Q64">
        <v>2773</v>
      </c>
      <c r="R64">
        <v>5024</v>
      </c>
      <c r="S64">
        <v>5916</v>
      </c>
      <c r="T64">
        <v>4218</v>
      </c>
      <c r="U64">
        <v>4078</v>
      </c>
      <c r="V64">
        <v>2875</v>
      </c>
      <c r="W64">
        <v>4227</v>
      </c>
      <c r="X64">
        <v>2532</v>
      </c>
      <c r="Y64">
        <v>5353</v>
      </c>
      <c r="Z64">
        <v>3209</v>
      </c>
      <c r="AA64">
        <v>2607</v>
      </c>
      <c r="AB64">
        <v>1242</v>
      </c>
      <c r="AC64">
        <v>4550</v>
      </c>
      <c r="AD64">
        <v>5316</v>
      </c>
      <c r="AE64">
        <v>2693</v>
      </c>
      <c r="AF64">
        <v>0</v>
      </c>
    </row>
    <row r="65" spans="1:32" x14ac:dyDescent="0.25">
      <c r="A65" t="s">
        <v>158</v>
      </c>
      <c r="B65" t="s">
        <v>159</v>
      </c>
      <c r="C65">
        <v>2819</v>
      </c>
      <c r="D65">
        <v>4896</v>
      </c>
      <c r="E65">
        <v>4547</v>
      </c>
      <c r="F65">
        <v>2816</v>
      </c>
      <c r="G65">
        <v>3136</v>
      </c>
      <c r="H65">
        <v>4055</v>
      </c>
      <c r="I65">
        <v>3557</v>
      </c>
      <c r="J65">
        <v>4236</v>
      </c>
      <c r="K65">
        <v>2100</v>
      </c>
      <c r="L65">
        <v>3896</v>
      </c>
      <c r="M65">
        <v>2738</v>
      </c>
      <c r="N65">
        <v>5911</v>
      </c>
      <c r="O65">
        <v>3894</v>
      </c>
      <c r="P65">
        <v>3915</v>
      </c>
      <c r="Q65">
        <v>3617</v>
      </c>
      <c r="R65">
        <v>3996</v>
      </c>
      <c r="S65">
        <v>3975</v>
      </c>
      <c r="T65">
        <v>4611</v>
      </c>
      <c r="U65">
        <v>3618</v>
      </c>
      <c r="V65">
        <v>2376</v>
      </c>
      <c r="W65">
        <v>3815</v>
      </c>
      <c r="X65">
        <v>2520</v>
      </c>
      <c r="Y65">
        <v>4191</v>
      </c>
      <c r="Z65">
        <v>3475</v>
      </c>
      <c r="AA65">
        <v>1955</v>
      </c>
      <c r="AB65">
        <v>1583</v>
      </c>
      <c r="AC65">
        <v>4213</v>
      </c>
      <c r="AD65">
        <v>4688</v>
      </c>
      <c r="AE65">
        <v>2421</v>
      </c>
      <c r="AF65">
        <v>0</v>
      </c>
    </row>
    <row r="66" spans="1:32" x14ac:dyDescent="0.25">
      <c r="A66" t="s">
        <v>160</v>
      </c>
      <c r="B66" t="s">
        <v>161</v>
      </c>
      <c r="C66">
        <v>962</v>
      </c>
      <c r="D66">
        <v>3886</v>
      </c>
      <c r="E66">
        <v>3223</v>
      </c>
      <c r="F66">
        <v>1258</v>
      </c>
      <c r="G66">
        <v>4717</v>
      </c>
      <c r="H66">
        <v>6308</v>
      </c>
      <c r="I66">
        <v>1899</v>
      </c>
      <c r="J66">
        <v>4458</v>
      </c>
      <c r="K66">
        <v>2129</v>
      </c>
      <c r="L66">
        <v>840</v>
      </c>
      <c r="M66">
        <v>1846</v>
      </c>
      <c r="N66">
        <v>4167</v>
      </c>
      <c r="O66">
        <v>2665</v>
      </c>
      <c r="P66">
        <v>2958</v>
      </c>
      <c r="Q66">
        <v>4532</v>
      </c>
      <c r="R66">
        <v>5173</v>
      </c>
      <c r="S66">
        <v>1470</v>
      </c>
      <c r="T66">
        <v>3445</v>
      </c>
      <c r="U66">
        <v>6511</v>
      </c>
      <c r="V66">
        <v>3133</v>
      </c>
      <c r="W66">
        <v>1244</v>
      </c>
      <c r="X66">
        <v>1658</v>
      </c>
      <c r="Y66">
        <v>6803</v>
      </c>
      <c r="Z66">
        <v>4130</v>
      </c>
      <c r="AA66">
        <v>1789</v>
      </c>
      <c r="AB66">
        <v>1521</v>
      </c>
      <c r="AC66">
        <v>-1409</v>
      </c>
      <c r="AD66">
        <v>2667</v>
      </c>
      <c r="AE66">
        <v>1868</v>
      </c>
      <c r="AF66">
        <v>0</v>
      </c>
    </row>
    <row r="67" spans="1:32" x14ac:dyDescent="0.25">
      <c r="A67" t="s">
        <v>162</v>
      </c>
      <c r="B67" t="s">
        <v>163</v>
      </c>
      <c r="C67">
        <v>2637</v>
      </c>
      <c r="D67">
        <v>3358</v>
      </c>
      <c r="E67">
        <v>3851</v>
      </c>
      <c r="F67">
        <v>2061</v>
      </c>
      <c r="G67">
        <v>3019</v>
      </c>
      <c r="H67">
        <v>3795</v>
      </c>
      <c r="I67">
        <v>3159</v>
      </c>
      <c r="J67">
        <v>4422</v>
      </c>
      <c r="K67">
        <v>1975</v>
      </c>
      <c r="L67">
        <v>2984</v>
      </c>
      <c r="M67">
        <v>2706</v>
      </c>
      <c r="N67">
        <v>5873</v>
      </c>
      <c r="O67">
        <v>3324</v>
      </c>
      <c r="P67">
        <v>3125</v>
      </c>
      <c r="Q67">
        <v>2245</v>
      </c>
      <c r="R67">
        <v>3093</v>
      </c>
      <c r="S67">
        <v>3963</v>
      </c>
      <c r="T67">
        <v>3260</v>
      </c>
      <c r="U67">
        <v>3418</v>
      </c>
      <c r="V67">
        <v>1809</v>
      </c>
      <c r="W67">
        <v>4145</v>
      </c>
      <c r="X67">
        <v>2243</v>
      </c>
      <c r="Y67">
        <v>3862</v>
      </c>
      <c r="Z67">
        <v>2501</v>
      </c>
      <c r="AA67">
        <v>1760</v>
      </c>
      <c r="AB67">
        <v>1329</v>
      </c>
      <c r="AC67">
        <v>3763</v>
      </c>
      <c r="AD67">
        <v>3988</v>
      </c>
      <c r="AE67">
        <v>2115</v>
      </c>
      <c r="AF67">
        <v>0</v>
      </c>
    </row>
    <row r="68" spans="1:32" x14ac:dyDescent="0.25">
      <c r="A68" t="s">
        <v>164</v>
      </c>
      <c r="B68" t="s">
        <v>165</v>
      </c>
      <c r="C68">
        <v>3100</v>
      </c>
      <c r="D68">
        <v>4450</v>
      </c>
      <c r="E68">
        <v>5553</v>
      </c>
      <c r="F68">
        <v>3836</v>
      </c>
      <c r="G68">
        <v>4398</v>
      </c>
      <c r="H68">
        <v>6381</v>
      </c>
      <c r="I68">
        <v>4355</v>
      </c>
      <c r="J68">
        <v>6893</v>
      </c>
      <c r="K68">
        <v>2745</v>
      </c>
      <c r="L68">
        <v>5560</v>
      </c>
      <c r="M68">
        <v>2510</v>
      </c>
      <c r="N68">
        <v>7397</v>
      </c>
      <c r="O68">
        <v>4715</v>
      </c>
      <c r="P68">
        <v>4589</v>
      </c>
      <c r="Q68">
        <v>4797</v>
      </c>
      <c r="R68">
        <v>4496</v>
      </c>
      <c r="S68">
        <v>5409</v>
      </c>
      <c r="T68">
        <v>6256</v>
      </c>
      <c r="U68">
        <v>5885</v>
      </c>
      <c r="V68">
        <v>3349</v>
      </c>
      <c r="W68">
        <v>4817</v>
      </c>
      <c r="X68">
        <v>2415</v>
      </c>
      <c r="Y68">
        <v>4958</v>
      </c>
      <c r="Z68">
        <v>4719</v>
      </c>
      <c r="AA68">
        <v>2401</v>
      </c>
      <c r="AB68">
        <v>2028</v>
      </c>
      <c r="AC68">
        <v>5691</v>
      </c>
      <c r="AD68">
        <v>6989</v>
      </c>
      <c r="AE68">
        <v>3429</v>
      </c>
      <c r="AF68">
        <v>0</v>
      </c>
    </row>
    <row r="69" spans="1:32" x14ac:dyDescent="0.25">
      <c r="A69" t="s">
        <v>166</v>
      </c>
      <c r="B69" t="s">
        <v>167</v>
      </c>
      <c r="C69">
        <v>3633</v>
      </c>
      <c r="D69">
        <v>5835</v>
      </c>
      <c r="E69">
        <v>5961</v>
      </c>
      <c r="F69">
        <v>2317</v>
      </c>
      <c r="G69">
        <v>4459</v>
      </c>
      <c r="H69">
        <v>5467</v>
      </c>
      <c r="I69">
        <v>5349</v>
      </c>
      <c r="J69">
        <v>6823</v>
      </c>
      <c r="K69">
        <v>2807</v>
      </c>
      <c r="L69">
        <v>5698</v>
      </c>
      <c r="M69">
        <v>3375</v>
      </c>
      <c r="N69">
        <v>8031</v>
      </c>
      <c r="O69">
        <v>3597</v>
      </c>
      <c r="P69">
        <v>5405</v>
      </c>
      <c r="Q69">
        <v>3112</v>
      </c>
      <c r="R69">
        <v>5331</v>
      </c>
      <c r="S69">
        <v>6544</v>
      </c>
      <c r="T69">
        <v>5356</v>
      </c>
      <c r="U69">
        <v>4492</v>
      </c>
      <c r="V69">
        <v>3225</v>
      </c>
      <c r="W69">
        <v>4558</v>
      </c>
      <c r="X69">
        <v>3532</v>
      </c>
      <c r="Y69">
        <v>5497</v>
      </c>
      <c r="Z69">
        <v>4467</v>
      </c>
      <c r="AA69">
        <v>2435</v>
      </c>
      <c r="AB69">
        <v>1107</v>
      </c>
      <c r="AC69">
        <v>5914</v>
      </c>
      <c r="AD69">
        <v>5654</v>
      </c>
      <c r="AE69">
        <v>2614</v>
      </c>
      <c r="AF69">
        <v>0</v>
      </c>
    </row>
    <row r="70" spans="1:32" x14ac:dyDescent="0.25">
      <c r="A70" t="s">
        <v>168</v>
      </c>
      <c r="B70" t="s">
        <v>169</v>
      </c>
      <c r="C70">
        <v>1808</v>
      </c>
      <c r="D70">
        <v>3193</v>
      </c>
      <c r="E70">
        <v>3473</v>
      </c>
      <c r="F70">
        <v>2277</v>
      </c>
      <c r="G70">
        <v>2461</v>
      </c>
      <c r="H70">
        <v>2181</v>
      </c>
      <c r="I70">
        <v>2387</v>
      </c>
      <c r="J70">
        <v>1636</v>
      </c>
      <c r="K70">
        <v>1793</v>
      </c>
      <c r="L70">
        <v>2773</v>
      </c>
      <c r="M70">
        <v>1146</v>
      </c>
      <c r="N70">
        <v>3696</v>
      </c>
      <c r="O70">
        <v>1801</v>
      </c>
      <c r="P70">
        <v>3180</v>
      </c>
      <c r="Q70">
        <v>1438</v>
      </c>
      <c r="R70">
        <v>2659</v>
      </c>
      <c r="S70">
        <v>3286</v>
      </c>
      <c r="T70">
        <v>3035</v>
      </c>
      <c r="U70">
        <v>1723</v>
      </c>
      <c r="V70">
        <v>1121</v>
      </c>
      <c r="W70">
        <v>2195</v>
      </c>
      <c r="X70">
        <v>1407</v>
      </c>
      <c r="Y70">
        <v>2199</v>
      </c>
      <c r="Z70">
        <v>787</v>
      </c>
      <c r="AA70">
        <v>1141</v>
      </c>
      <c r="AB70">
        <v>965</v>
      </c>
      <c r="AC70">
        <v>2912</v>
      </c>
      <c r="AD70">
        <v>3029</v>
      </c>
      <c r="AE70">
        <v>1606</v>
      </c>
      <c r="AF70">
        <v>0</v>
      </c>
    </row>
    <row r="71" spans="1:32" x14ac:dyDescent="0.25">
      <c r="A71" t="s">
        <v>170</v>
      </c>
      <c r="B71" t="s">
        <v>171</v>
      </c>
      <c r="C71">
        <v>3401</v>
      </c>
      <c r="D71">
        <v>2814</v>
      </c>
      <c r="E71">
        <v>4852</v>
      </c>
      <c r="F71">
        <v>3814</v>
      </c>
      <c r="G71">
        <v>2054</v>
      </c>
      <c r="H71">
        <v>4978</v>
      </c>
      <c r="I71">
        <v>3846</v>
      </c>
      <c r="J71">
        <v>3864</v>
      </c>
      <c r="K71">
        <v>2833</v>
      </c>
      <c r="L71">
        <v>2837</v>
      </c>
      <c r="M71">
        <v>2595</v>
      </c>
      <c r="N71">
        <v>6400</v>
      </c>
      <c r="O71">
        <v>3026</v>
      </c>
      <c r="P71">
        <v>3934</v>
      </c>
      <c r="Q71">
        <v>2224</v>
      </c>
      <c r="R71">
        <v>5017</v>
      </c>
      <c r="S71">
        <v>3262</v>
      </c>
      <c r="T71">
        <v>5046</v>
      </c>
      <c r="U71">
        <v>5449</v>
      </c>
      <c r="V71">
        <v>2606</v>
      </c>
      <c r="W71">
        <v>3735</v>
      </c>
      <c r="X71">
        <v>2103</v>
      </c>
      <c r="Y71">
        <v>3852</v>
      </c>
      <c r="Z71">
        <v>3227</v>
      </c>
      <c r="AA71">
        <v>1821</v>
      </c>
      <c r="AB71">
        <v>1256</v>
      </c>
      <c r="AC71">
        <v>4181</v>
      </c>
      <c r="AD71">
        <v>4669</v>
      </c>
      <c r="AE71">
        <v>2913</v>
      </c>
      <c r="AF71">
        <v>0</v>
      </c>
    </row>
    <row r="72" spans="1:32" x14ac:dyDescent="0.25">
      <c r="A72" t="s">
        <v>172</v>
      </c>
      <c r="B72" t="s">
        <v>173</v>
      </c>
      <c r="C72">
        <v>3023</v>
      </c>
      <c r="D72">
        <v>6795</v>
      </c>
      <c r="E72">
        <v>5836</v>
      </c>
      <c r="F72">
        <v>4703</v>
      </c>
      <c r="G72">
        <v>3895</v>
      </c>
      <c r="H72">
        <v>7278</v>
      </c>
      <c r="I72">
        <v>4499</v>
      </c>
      <c r="J72">
        <v>5409</v>
      </c>
      <c r="K72">
        <v>3089</v>
      </c>
      <c r="L72">
        <v>7985</v>
      </c>
      <c r="M72">
        <v>4333</v>
      </c>
      <c r="N72">
        <v>10721</v>
      </c>
      <c r="O72">
        <v>6893</v>
      </c>
      <c r="P72">
        <v>4651</v>
      </c>
      <c r="Q72">
        <v>5474</v>
      </c>
      <c r="R72">
        <v>6256</v>
      </c>
      <c r="S72">
        <v>5007</v>
      </c>
      <c r="T72">
        <v>5859</v>
      </c>
      <c r="U72">
        <v>6565</v>
      </c>
      <c r="V72">
        <v>3788</v>
      </c>
      <c r="W72">
        <v>4767</v>
      </c>
      <c r="X72">
        <v>3461</v>
      </c>
      <c r="Y72">
        <v>4320</v>
      </c>
      <c r="Z72">
        <v>6264</v>
      </c>
      <c r="AA72">
        <v>3552</v>
      </c>
      <c r="AB72">
        <v>2690</v>
      </c>
      <c r="AC72">
        <v>6351</v>
      </c>
      <c r="AD72">
        <v>5329</v>
      </c>
      <c r="AE72">
        <v>3625</v>
      </c>
      <c r="AF72">
        <v>0</v>
      </c>
    </row>
    <row r="73" spans="1:32" x14ac:dyDescent="0.25">
      <c r="A73" t="s">
        <v>174</v>
      </c>
      <c r="B73" t="s">
        <v>175</v>
      </c>
      <c r="C73">
        <v>2909</v>
      </c>
      <c r="D73">
        <v>4161</v>
      </c>
      <c r="E73">
        <v>3991</v>
      </c>
      <c r="F73">
        <v>2842</v>
      </c>
      <c r="G73">
        <v>3347</v>
      </c>
      <c r="H73">
        <v>5263</v>
      </c>
      <c r="I73">
        <v>5251</v>
      </c>
      <c r="J73">
        <v>4060</v>
      </c>
      <c r="K73">
        <v>2605</v>
      </c>
      <c r="L73">
        <v>5355</v>
      </c>
      <c r="M73">
        <v>1656</v>
      </c>
      <c r="N73">
        <v>6086</v>
      </c>
      <c r="O73">
        <v>3851</v>
      </c>
      <c r="P73">
        <v>4156</v>
      </c>
      <c r="Q73">
        <v>2688</v>
      </c>
      <c r="R73">
        <v>4609</v>
      </c>
      <c r="S73">
        <v>5032</v>
      </c>
      <c r="T73">
        <v>3110</v>
      </c>
      <c r="U73">
        <v>3257</v>
      </c>
      <c r="V73">
        <v>2722</v>
      </c>
      <c r="W73">
        <v>3547</v>
      </c>
      <c r="X73">
        <v>2889</v>
      </c>
      <c r="Y73">
        <v>4582</v>
      </c>
      <c r="Z73">
        <v>3182</v>
      </c>
      <c r="AA73">
        <v>1951</v>
      </c>
      <c r="AB73">
        <v>1639</v>
      </c>
      <c r="AC73">
        <v>4584</v>
      </c>
      <c r="AD73">
        <v>4545</v>
      </c>
      <c r="AE73">
        <v>2497</v>
      </c>
      <c r="AF73">
        <v>0</v>
      </c>
    </row>
    <row r="74" spans="1:32" x14ac:dyDescent="0.25">
      <c r="A74" t="s">
        <v>176</v>
      </c>
      <c r="B74" t="s">
        <v>177</v>
      </c>
      <c r="C74">
        <v>2808</v>
      </c>
      <c r="D74">
        <v>5017</v>
      </c>
      <c r="E74">
        <v>4950</v>
      </c>
      <c r="F74">
        <v>2188</v>
      </c>
      <c r="G74">
        <v>2657</v>
      </c>
      <c r="H74">
        <v>3417</v>
      </c>
      <c r="I74">
        <v>3812</v>
      </c>
      <c r="J74">
        <v>3124</v>
      </c>
      <c r="K74">
        <v>2010</v>
      </c>
      <c r="L74">
        <v>3707</v>
      </c>
      <c r="M74">
        <v>2539</v>
      </c>
      <c r="N74">
        <v>5220</v>
      </c>
      <c r="O74">
        <v>3319</v>
      </c>
      <c r="P74">
        <v>1991</v>
      </c>
      <c r="Q74">
        <v>3385</v>
      </c>
      <c r="R74">
        <v>4195</v>
      </c>
      <c r="S74">
        <v>2807</v>
      </c>
      <c r="T74">
        <v>3338</v>
      </c>
      <c r="U74">
        <v>4190</v>
      </c>
      <c r="V74">
        <v>3003</v>
      </c>
      <c r="W74">
        <v>4241</v>
      </c>
      <c r="X74">
        <v>2029</v>
      </c>
      <c r="Y74">
        <v>2945</v>
      </c>
      <c r="Z74">
        <v>2775</v>
      </c>
      <c r="AA74">
        <v>2233</v>
      </c>
      <c r="AB74">
        <v>1416</v>
      </c>
      <c r="AC74">
        <v>4019</v>
      </c>
      <c r="AD74">
        <v>3865</v>
      </c>
      <c r="AE74">
        <v>2683</v>
      </c>
      <c r="AF74">
        <v>0</v>
      </c>
    </row>
    <row r="75" spans="1:32" x14ac:dyDescent="0.25">
      <c r="A75" t="s">
        <v>178</v>
      </c>
      <c r="B75" t="s">
        <v>179</v>
      </c>
      <c r="C75">
        <v>1746</v>
      </c>
      <c r="D75">
        <v>1732</v>
      </c>
      <c r="E75">
        <v>2160</v>
      </c>
      <c r="F75">
        <v>1770</v>
      </c>
      <c r="G75">
        <v>1663</v>
      </c>
      <c r="H75">
        <v>2952</v>
      </c>
      <c r="I75">
        <v>1815</v>
      </c>
      <c r="J75">
        <v>2887</v>
      </c>
      <c r="K75">
        <v>993</v>
      </c>
      <c r="L75">
        <v>2453</v>
      </c>
      <c r="M75">
        <v>1385</v>
      </c>
      <c r="N75">
        <v>1737</v>
      </c>
      <c r="O75">
        <v>1618</v>
      </c>
      <c r="P75">
        <v>1706</v>
      </c>
      <c r="Q75">
        <v>2014</v>
      </c>
      <c r="R75">
        <v>2428</v>
      </c>
      <c r="S75">
        <v>2059</v>
      </c>
      <c r="T75">
        <v>2858</v>
      </c>
      <c r="U75">
        <v>2351</v>
      </c>
      <c r="V75">
        <v>1494</v>
      </c>
      <c r="W75">
        <v>1778</v>
      </c>
      <c r="X75">
        <v>1009</v>
      </c>
      <c r="Y75">
        <v>2407</v>
      </c>
      <c r="Z75">
        <v>1885</v>
      </c>
      <c r="AA75">
        <v>943</v>
      </c>
      <c r="AB75">
        <v>636</v>
      </c>
      <c r="AC75">
        <v>2684</v>
      </c>
      <c r="AD75">
        <v>1839</v>
      </c>
      <c r="AE75">
        <v>1386</v>
      </c>
      <c r="AF75">
        <v>0</v>
      </c>
    </row>
    <row r="76" spans="1:32" x14ac:dyDescent="0.25">
      <c r="A76" t="s">
        <v>180</v>
      </c>
      <c r="B76" t="s">
        <v>181</v>
      </c>
      <c r="C76">
        <v>3948</v>
      </c>
      <c r="D76">
        <v>5497</v>
      </c>
      <c r="E76">
        <v>5729</v>
      </c>
      <c r="F76">
        <v>6100</v>
      </c>
      <c r="G76">
        <v>5339</v>
      </c>
      <c r="H76">
        <v>7162</v>
      </c>
      <c r="I76">
        <v>5345</v>
      </c>
      <c r="J76">
        <v>7387</v>
      </c>
      <c r="K76">
        <v>3619</v>
      </c>
      <c r="L76">
        <v>8187</v>
      </c>
      <c r="M76">
        <v>3772</v>
      </c>
      <c r="N76">
        <v>10460</v>
      </c>
      <c r="O76">
        <v>5847</v>
      </c>
      <c r="P76">
        <v>4823</v>
      </c>
      <c r="Q76">
        <v>5127</v>
      </c>
      <c r="R76">
        <v>7227</v>
      </c>
      <c r="S76">
        <v>7444</v>
      </c>
      <c r="T76">
        <v>7249</v>
      </c>
      <c r="U76">
        <v>4728</v>
      </c>
      <c r="V76">
        <v>3585</v>
      </c>
      <c r="W76">
        <v>5362</v>
      </c>
      <c r="X76">
        <v>2294</v>
      </c>
      <c r="Y76">
        <v>5047</v>
      </c>
      <c r="Z76">
        <v>4891</v>
      </c>
      <c r="AA76">
        <v>3273</v>
      </c>
      <c r="AB76">
        <v>2202</v>
      </c>
      <c r="AC76">
        <v>5686</v>
      </c>
      <c r="AD76">
        <v>7351</v>
      </c>
      <c r="AE76">
        <v>4218</v>
      </c>
      <c r="AF76">
        <v>0</v>
      </c>
    </row>
    <row r="77" spans="1:32" x14ac:dyDescent="0.25">
      <c r="A77" t="s">
        <v>182</v>
      </c>
      <c r="B77" t="s">
        <v>183</v>
      </c>
      <c r="C77">
        <v>3422</v>
      </c>
      <c r="D77">
        <v>3046</v>
      </c>
      <c r="E77">
        <v>4870</v>
      </c>
      <c r="F77">
        <v>2758</v>
      </c>
      <c r="G77">
        <v>3192</v>
      </c>
      <c r="H77">
        <v>5221</v>
      </c>
      <c r="I77">
        <v>2616</v>
      </c>
      <c r="J77">
        <v>4998</v>
      </c>
      <c r="K77">
        <v>2165</v>
      </c>
      <c r="L77">
        <v>4045</v>
      </c>
      <c r="M77">
        <v>1908</v>
      </c>
      <c r="N77">
        <v>6479</v>
      </c>
      <c r="O77">
        <v>2758</v>
      </c>
      <c r="P77">
        <v>3454</v>
      </c>
      <c r="Q77">
        <v>3331</v>
      </c>
      <c r="R77">
        <v>4186</v>
      </c>
      <c r="S77">
        <v>2697</v>
      </c>
      <c r="T77">
        <v>3188</v>
      </c>
      <c r="U77">
        <v>3716</v>
      </c>
      <c r="V77">
        <v>2426</v>
      </c>
      <c r="W77">
        <v>3428</v>
      </c>
      <c r="X77">
        <v>2661</v>
      </c>
      <c r="Y77">
        <v>2431</v>
      </c>
      <c r="Z77">
        <v>3279</v>
      </c>
      <c r="AA77">
        <v>2518</v>
      </c>
      <c r="AB77">
        <v>1352</v>
      </c>
      <c r="AC77">
        <v>4442</v>
      </c>
      <c r="AD77">
        <v>4324</v>
      </c>
      <c r="AE77">
        <v>2366</v>
      </c>
      <c r="AF77">
        <v>0</v>
      </c>
    </row>
    <row r="78" spans="1:32" x14ac:dyDescent="0.25">
      <c r="A78" t="s">
        <v>184</v>
      </c>
      <c r="B78" t="s">
        <v>185</v>
      </c>
      <c r="C78">
        <v>2394</v>
      </c>
      <c r="D78">
        <v>6859</v>
      </c>
      <c r="E78">
        <v>6498</v>
      </c>
      <c r="F78">
        <v>4024</v>
      </c>
      <c r="G78">
        <v>4533</v>
      </c>
      <c r="H78">
        <v>7297</v>
      </c>
      <c r="I78">
        <v>3547</v>
      </c>
      <c r="J78">
        <v>5865</v>
      </c>
      <c r="K78">
        <v>3112</v>
      </c>
      <c r="L78">
        <v>6300</v>
      </c>
      <c r="M78">
        <v>3244</v>
      </c>
      <c r="N78">
        <v>5680</v>
      </c>
      <c r="O78">
        <v>4207</v>
      </c>
      <c r="P78">
        <v>6936</v>
      </c>
      <c r="Q78">
        <v>4593</v>
      </c>
      <c r="R78">
        <v>5298</v>
      </c>
      <c r="S78">
        <v>4728</v>
      </c>
      <c r="T78">
        <v>4858</v>
      </c>
      <c r="U78">
        <v>4658</v>
      </c>
      <c r="V78">
        <v>3253</v>
      </c>
      <c r="W78">
        <v>5430</v>
      </c>
      <c r="X78">
        <v>2762</v>
      </c>
      <c r="Y78">
        <v>6856</v>
      </c>
      <c r="Z78">
        <v>5625</v>
      </c>
      <c r="AA78">
        <v>2547</v>
      </c>
      <c r="AB78">
        <v>2322</v>
      </c>
      <c r="AC78">
        <v>5043</v>
      </c>
      <c r="AD78">
        <v>7279</v>
      </c>
      <c r="AE78">
        <v>3043</v>
      </c>
      <c r="AF78">
        <v>0</v>
      </c>
    </row>
    <row r="79" spans="1:32" x14ac:dyDescent="0.25">
      <c r="A79" t="s">
        <v>186</v>
      </c>
      <c r="B79" t="s">
        <v>187</v>
      </c>
      <c r="C79">
        <v>2717</v>
      </c>
      <c r="D79">
        <v>4402</v>
      </c>
      <c r="E79">
        <v>5063</v>
      </c>
      <c r="F79">
        <v>3334</v>
      </c>
      <c r="G79">
        <v>3597</v>
      </c>
      <c r="H79">
        <v>4495</v>
      </c>
      <c r="I79">
        <v>4178</v>
      </c>
      <c r="J79">
        <v>5567</v>
      </c>
      <c r="K79">
        <v>3313</v>
      </c>
      <c r="L79">
        <v>3807</v>
      </c>
      <c r="M79">
        <v>3298</v>
      </c>
      <c r="N79">
        <v>6305</v>
      </c>
      <c r="O79">
        <v>3427</v>
      </c>
      <c r="P79">
        <v>4201</v>
      </c>
      <c r="Q79">
        <v>3013</v>
      </c>
      <c r="R79">
        <v>5057</v>
      </c>
      <c r="S79">
        <v>5408</v>
      </c>
      <c r="T79">
        <v>5202</v>
      </c>
      <c r="U79">
        <v>4124</v>
      </c>
      <c r="V79">
        <v>2050</v>
      </c>
      <c r="W79">
        <v>4891</v>
      </c>
      <c r="X79">
        <v>2625</v>
      </c>
      <c r="Y79">
        <v>5225</v>
      </c>
      <c r="Z79">
        <v>4297</v>
      </c>
      <c r="AA79">
        <v>2421</v>
      </c>
      <c r="AB79">
        <v>1815</v>
      </c>
      <c r="AC79">
        <v>4881</v>
      </c>
      <c r="AD79">
        <v>4888</v>
      </c>
      <c r="AE79">
        <v>2328</v>
      </c>
      <c r="AF79">
        <v>0</v>
      </c>
    </row>
    <row r="80" spans="1:32" x14ac:dyDescent="0.25">
      <c r="A80" t="s">
        <v>188</v>
      </c>
      <c r="B80" t="s">
        <v>189</v>
      </c>
      <c r="C80">
        <v>5521</v>
      </c>
      <c r="D80">
        <v>7344</v>
      </c>
      <c r="E80">
        <v>5438</v>
      </c>
      <c r="F80">
        <v>5104</v>
      </c>
      <c r="G80">
        <v>4400</v>
      </c>
      <c r="H80">
        <v>5679</v>
      </c>
      <c r="I80">
        <v>5221</v>
      </c>
      <c r="J80">
        <v>8219</v>
      </c>
      <c r="K80">
        <v>3242</v>
      </c>
      <c r="L80">
        <v>8681</v>
      </c>
      <c r="M80">
        <v>4844</v>
      </c>
      <c r="N80">
        <v>8731</v>
      </c>
      <c r="O80">
        <v>5827</v>
      </c>
      <c r="P80">
        <v>5415</v>
      </c>
      <c r="Q80">
        <v>4988</v>
      </c>
      <c r="R80">
        <v>8619</v>
      </c>
      <c r="S80">
        <v>5191</v>
      </c>
      <c r="T80">
        <v>7136</v>
      </c>
      <c r="U80">
        <v>5979</v>
      </c>
      <c r="V80">
        <v>4408</v>
      </c>
      <c r="W80">
        <v>5477</v>
      </c>
      <c r="X80">
        <v>3102</v>
      </c>
      <c r="Y80">
        <v>5885</v>
      </c>
      <c r="Z80">
        <v>5729</v>
      </c>
      <c r="AA80">
        <v>2852</v>
      </c>
      <c r="AB80">
        <v>2873</v>
      </c>
      <c r="AC80">
        <v>6933</v>
      </c>
      <c r="AD80">
        <v>6904</v>
      </c>
      <c r="AE80">
        <v>4479</v>
      </c>
      <c r="AF80">
        <v>0</v>
      </c>
    </row>
    <row r="81" spans="1:32" x14ac:dyDescent="0.25">
      <c r="A81" t="s">
        <v>190</v>
      </c>
      <c r="B81" t="s">
        <v>191</v>
      </c>
      <c r="C81">
        <v>4061</v>
      </c>
      <c r="D81">
        <v>7425</v>
      </c>
      <c r="E81">
        <v>5142</v>
      </c>
      <c r="F81">
        <v>4965</v>
      </c>
      <c r="G81">
        <v>2452</v>
      </c>
      <c r="H81">
        <v>4956</v>
      </c>
      <c r="I81">
        <v>2950</v>
      </c>
      <c r="J81">
        <v>5374</v>
      </c>
      <c r="K81">
        <v>3350</v>
      </c>
      <c r="L81">
        <v>4828</v>
      </c>
      <c r="M81">
        <v>3346</v>
      </c>
      <c r="N81">
        <v>8169</v>
      </c>
      <c r="O81">
        <v>3653</v>
      </c>
      <c r="P81">
        <v>4927</v>
      </c>
      <c r="Q81">
        <v>4217</v>
      </c>
      <c r="R81">
        <v>3748</v>
      </c>
      <c r="S81">
        <v>4484</v>
      </c>
      <c r="T81">
        <v>5484</v>
      </c>
      <c r="U81">
        <v>3903</v>
      </c>
      <c r="V81">
        <v>3811</v>
      </c>
      <c r="W81">
        <v>3383</v>
      </c>
      <c r="X81">
        <v>2972</v>
      </c>
      <c r="Y81">
        <v>5317</v>
      </c>
      <c r="Z81">
        <v>3843</v>
      </c>
      <c r="AA81">
        <v>2826</v>
      </c>
      <c r="AB81">
        <v>2059</v>
      </c>
      <c r="AC81">
        <v>6098</v>
      </c>
      <c r="AD81">
        <v>5486</v>
      </c>
      <c r="AE81">
        <v>3464</v>
      </c>
      <c r="AF81">
        <v>0</v>
      </c>
    </row>
    <row r="82" spans="1:32" x14ac:dyDescent="0.25">
      <c r="A82" t="s">
        <v>192</v>
      </c>
      <c r="B82" t="s">
        <v>193</v>
      </c>
      <c r="C82">
        <v>5621</v>
      </c>
      <c r="D82">
        <v>5042</v>
      </c>
      <c r="E82">
        <v>6443</v>
      </c>
      <c r="F82">
        <v>4107</v>
      </c>
      <c r="G82">
        <v>3915</v>
      </c>
      <c r="H82">
        <v>6136</v>
      </c>
      <c r="I82">
        <v>5371</v>
      </c>
      <c r="J82">
        <v>7045</v>
      </c>
      <c r="K82">
        <v>3390</v>
      </c>
      <c r="L82">
        <v>7176</v>
      </c>
      <c r="M82">
        <v>4425</v>
      </c>
      <c r="N82">
        <v>5670</v>
      </c>
      <c r="O82">
        <v>5116</v>
      </c>
      <c r="P82">
        <v>6561</v>
      </c>
      <c r="Q82">
        <v>3773</v>
      </c>
      <c r="R82">
        <v>5825</v>
      </c>
      <c r="S82">
        <v>6404</v>
      </c>
      <c r="T82">
        <v>7588</v>
      </c>
      <c r="U82">
        <v>5268</v>
      </c>
      <c r="V82">
        <v>3154</v>
      </c>
      <c r="W82">
        <v>5808</v>
      </c>
      <c r="X82">
        <v>2881</v>
      </c>
      <c r="Y82">
        <v>5489</v>
      </c>
      <c r="Z82">
        <v>4768</v>
      </c>
      <c r="AA82">
        <v>3031</v>
      </c>
      <c r="AB82">
        <v>1945</v>
      </c>
      <c r="AC82">
        <v>7752</v>
      </c>
      <c r="AD82">
        <v>6839</v>
      </c>
      <c r="AE82">
        <v>3802</v>
      </c>
      <c r="AF82">
        <v>0</v>
      </c>
    </row>
    <row r="83" spans="1:32" x14ac:dyDescent="0.25">
      <c r="A83" t="s">
        <v>194</v>
      </c>
      <c r="B83" t="s">
        <v>195</v>
      </c>
      <c r="C83">
        <v>4205</v>
      </c>
      <c r="D83">
        <v>7117</v>
      </c>
      <c r="E83">
        <v>6826</v>
      </c>
      <c r="F83">
        <v>4634</v>
      </c>
      <c r="G83">
        <v>5226</v>
      </c>
      <c r="H83">
        <v>6482</v>
      </c>
      <c r="I83">
        <v>6655</v>
      </c>
      <c r="J83">
        <v>8133</v>
      </c>
      <c r="K83">
        <v>2504</v>
      </c>
      <c r="L83">
        <v>6570</v>
      </c>
      <c r="M83">
        <v>3998</v>
      </c>
      <c r="N83">
        <v>10281</v>
      </c>
      <c r="O83">
        <v>4608</v>
      </c>
      <c r="P83">
        <v>4515</v>
      </c>
      <c r="Q83">
        <v>4545</v>
      </c>
      <c r="R83">
        <v>7669</v>
      </c>
      <c r="S83">
        <v>6283</v>
      </c>
      <c r="T83">
        <v>4607</v>
      </c>
      <c r="U83">
        <v>6994</v>
      </c>
      <c r="V83">
        <v>3850</v>
      </c>
      <c r="W83">
        <v>6998</v>
      </c>
      <c r="X83">
        <v>2886</v>
      </c>
      <c r="Y83">
        <v>5821</v>
      </c>
      <c r="Z83">
        <v>3936</v>
      </c>
      <c r="AA83">
        <v>2322</v>
      </c>
      <c r="AB83">
        <v>2010</v>
      </c>
      <c r="AC83">
        <v>5869</v>
      </c>
      <c r="AD83">
        <v>7850</v>
      </c>
      <c r="AE83">
        <v>3776</v>
      </c>
      <c r="AF83">
        <v>0</v>
      </c>
    </row>
    <row r="84" spans="1:32" x14ac:dyDescent="0.25">
      <c r="A84" t="s">
        <v>196</v>
      </c>
      <c r="B84" t="s">
        <v>197</v>
      </c>
      <c r="C84">
        <v>5271</v>
      </c>
      <c r="D84">
        <v>4430</v>
      </c>
      <c r="E84">
        <v>4121</v>
      </c>
      <c r="F84">
        <v>4118</v>
      </c>
      <c r="G84">
        <v>3143</v>
      </c>
      <c r="H84">
        <v>5130</v>
      </c>
      <c r="I84">
        <v>3591</v>
      </c>
      <c r="J84">
        <v>5663</v>
      </c>
      <c r="K84">
        <v>3897</v>
      </c>
      <c r="L84">
        <v>4730</v>
      </c>
      <c r="M84">
        <v>3596</v>
      </c>
      <c r="N84">
        <v>7577</v>
      </c>
      <c r="O84">
        <v>4233</v>
      </c>
      <c r="P84">
        <v>7311</v>
      </c>
      <c r="Q84">
        <v>5372</v>
      </c>
      <c r="R84">
        <v>4616</v>
      </c>
      <c r="S84">
        <v>4438</v>
      </c>
      <c r="T84">
        <v>5915</v>
      </c>
      <c r="U84">
        <v>5392</v>
      </c>
      <c r="V84">
        <v>3846</v>
      </c>
      <c r="W84">
        <v>6232</v>
      </c>
      <c r="X84">
        <v>3391</v>
      </c>
      <c r="Y84">
        <v>4646</v>
      </c>
      <c r="Z84">
        <v>2706</v>
      </c>
      <c r="AA84">
        <v>3240</v>
      </c>
      <c r="AB84">
        <v>1932</v>
      </c>
      <c r="AC84">
        <v>4263</v>
      </c>
      <c r="AD84">
        <v>5826</v>
      </c>
      <c r="AE84">
        <v>3168</v>
      </c>
      <c r="AF84">
        <v>0</v>
      </c>
    </row>
    <row r="85" spans="1:32" x14ac:dyDescent="0.25">
      <c r="A85" t="s">
        <v>198</v>
      </c>
      <c r="B85" t="s">
        <v>199</v>
      </c>
      <c r="C85">
        <v>3768</v>
      </c>
      <c r="D85">
        <v>4512</v>
      </c>
      <c r="E85">
        <v>3507</v>
      </c>
      <c r="F85">
        <v>3831</v>
      </c>
      <c r="G85">
        <v>4160</v>
      </c>
      <c r="H85">
        <v>4489</v>
      </c>
      <c r="I85">
        <v>4748</v>
      </c>
      <c r="J85">
        <v>4499</v>
      </c>
      <c r="K85">
        <v>3642</v>
      </c>
      <c r="L85">
        <v>4663</v>
      </c>
      <c r="M85">
        <v>1963</v>
      </c>
      <c r="N85">
        <v>6607</v>
      </c>
      <c r="O85">
        <v>3446</v>
      </c>
      <c r="P85">
        <v>4041</v>
      </c>
      <c r="Q85">
        <v>4780</v>
      </c>
      <c r="R85">
        <v>5050</v>
      </c>
      <c r="S85">
        <v>4804</v>
      </c>
      <c r="T85">
        <v>4888</v>
      </c>
      <c r="U85">
        <v>5370</v>
      </c>
      <c r="V85">
        <v>2954</v>
      </c>
      <c r="W85">
        <v>5294</v>
      </c>
      <c r="X85">
        <v>2548</v>
      </c>
      <c r="Y85">
        <v>4516</v>
      </c>
      <c r="Z85">
        <v>2701</v>
      </c>
      <c r="AA85">
        <v>2185</v>
      </c>
      <c r="AB85">
        <v>1940</v>
      </c>
      <c r="AC85">
        <v>4596</v>
      </c>
      <c r="AD85">
        <v>4443</v>
      </c>
      <c r="AE85">
        <v>2358</v>
      </c>
      <c r="AF85">
        <v>0</v>
      </c>
    </row>
    <row r="86" spans="1:32" x14ac:dyDescent="0.25">
      <c r="A86" t="s">
        <v>200</v>
      </c>
      <c r="B86" t="s">
        <v>201</v>
      </c>
      <c r="C86">
        <v>3602</v>
      </c>
      <c r="D86">
        <v>4670</v>
      </c>
      <c r="E86">
        <v>4009</v>
      </c>
      <c r="F86">
        <v>1853</v>
      </c>
      <c r="G86">
        <v>2727</v>
      </c>
      <c r="H86">
        <v>2033</v>
      </c>
      <c r="I86">
        <v>2889</v>
      </c>
      <c r="J86">
        <v>3381</v>
      </c>
      <c r="K86">
        <v>2992</v>
      </c>
      <c r="L86">
        <v>2667</v>
      </c>
      <c r="M86">
        <v>2468</v>
      </c>
      <c r="N86">
        <v>4628</v>
      </c>
      <c r="O86">
        <v>3055</v>
      </c>
      <c r="P86">
        <v>2490</v>
      </c>
      <c r="Q86">
        <v>2594</v>
      </c>
      <c r="R86">
        <v>3879</v>
      </c>
      <c r="S86">
        <v>2478</v>
      </c>
      <c r="T86">
        <v>2777</v>
      </c>
      <c r="U86">
        <v>3732</v>
      </c>
      <c r="V86">
        <v>2526</v>
      </c>
      <c r="W86">
        <v>2846</v>
      </c>
      <c r="X86">
        <v>2341</v>
      </c>
      <c r="Y86">
        <v>3326</v>
      </c>
      <c r="Z86">
        <v>3071</v>
      </c>
      <c r="AA86">
        <v>1633</v>
      </c>
      <c r="AB86">
        <v>1308</v>
      </c>
      <c r="AC86">
        <v>2854</v>
      </c>
      <c r="AD86">
        <v>3623</v>
      </c>
      <c r="AE86">
        <v>1441</v>
      </c>
      <c r="AF86">
        <v>0</v>
      </c>
    </row>
    <row r="87" spans="1:32" x14ac:dyDescent="0.25">
      <c r="A87" t="s">
        <v>202</v>
      </c>
      <c r="B87" t="s">
        <v>203</v>
      </c>
      <c r="C87">
        <v>3141</v>
      </c>
      <c r="D87">
        <v>2992</v>
      </c>
      <c r="E87">
        <v>5039</v>
      </c>
      <c r="F87">
        <v>2563</v>
      </c>
      <c r="G87">
        <v>2881</v>
      </c>
      <c r="H87">
        <v>4653</v>
      </c>
      <c r="I87">
        <v>2889</v>
      </c>
      <c r="J87">
        <v>4807</v>
      </c>
      <c r="K87">
        <v>3036</v>
      </c>
      <c r="L87">
        <v>3832</v>
      </c>
      <c r="M87">
        <v>4722</v>
      </c>
      <c r="N87">
        <v>9596</v>
      </c>
      <c r="O87">
        <v>2663</v>
      </c>
      <c r="P87">
        <v>4603</v>
      </c>
      <c r="Q87">
        <v>3091</v>
      </c>
      <c r="R87">
        <v>5590</v>
      </c>
      <c r="S87">
        <v>3616</v>
      </c>
      <c r="T87">
        <v>6508</v>
      </c>
      <c r="U87">
        <v>5252</v>
      </c>
      <c r="V87">
        <v>2032</v>
      </c>
      <c r="W87">
        <v>3740</v>
      </c>
      <c r="X87">
        <v>3013</v>
      </c>
      <c r="Y87">
        <v>3322</v>
      </c>
      <c r="Z87">
        <v>3975</v>
      </c>
      <c r="AA87">
        <v>2576</v>
      </c>
      <c r="AB87">
        <v>1798</v>
      </c>
      <c r="AC87">
        <v>5711</v>
      </c>
      <c r="AD87">
        <v>5683</v>
      </c>
      <c r="AE87">
        <v>2977</v>
      </c>
      <c r="AF87">
        <v>0</v>
      </c>
    </row>
    <row r="88" spans="1:32" x14ac:dyDescent="0.25">
      <c r="A88" t="s">
        <v>204</v>
      </c>
      <c r="B88" t="s">
        <v>205</v>
      </c>
      <c r="C88">
        <v>5126</v>
      </c>
      <c r="D88">
        <v>8030</v>
      </c>
      <c r="E88">
        <v>7711</v>
      </c>
      <c r="F88">
        <v>5094</v>
      </c>
      <c r="G88">
        <v>5948</v>
      </c>
      <c r="H88">
        <v>10178</v>
      </c>
      <c r="I88">
        <v>5507</v>
      </c>
      <c r="J88">
        <v>5677</v>
      </c>
      <c r="K88">
        <v>3780</v>
      </c>
      <c r="L88">
        <v>7038</v>
      </c>
      <c r="M88">
        <v>4651</v>
      </c>
      <c r="N88">
        <v>10820</v>
      </c>
      <c r="O88">
        <v>5717</v>
      </c>
      <c r="P88">
        <v>5930</v>
      </c>
      <c r="Q88">
        <v>5043</v>
      </c>
      <c r="R88">
        <v>6659</v>
      </c>
      <c r="S88">
        <v>5313</v>
      </c>
      <c r="T88">
        <v>5020</v>
      </c>
      <c r="U88">
        <v>5875</v>
      </c>
      <c r="V88">
        <v>3917</v>
      </c>
      <c r="W88">
        <v>6138</v>
      </c>
      <c r="X88">
        <v>4065</v>
      </c>
      <c r="Y88">
        <v>6471</v>
      </c>
      <c r="Z88">
        <v>5101</v>
      </c>
      <c r="AA88">
        <v>3429</v>
      </c>
      <c r="AB88">
        <v>2301</v>
      </c>
      <c r="AC88">
        <v>6573</v>
      </c>
      <c r="AD88">
        <v>7436</v>
      </c>
      <c r="AE88">
        <v>3281</v>
      </c>
      <c r="AF88">
        <v>0</v>
      </c>
    </row>
    <row r="89" spans="1:32" x14ac:dyDescent="0.25">
      <c r="A89" t="s">
        <v>206</v>
      </c>
      <c r="B89" t="s">
        <v>207</v>
      </c>
      <c r="C89">
        <v>6164</v>
      </c>
      <c r="D89">
        <v>6108</v>
      </c>
      <c r="E89">
        <v>9054</v>
      </c>
      <c r="F89">
        <v>4938</v>
      </c>
      <c r="G89">
        <v>6088</v>
      </c>
      <c r="H89">
        <v>5672</v>
      </c>
      <c r="I89">
        <v>4341</v>
      </c>
      <c r="J89">
        <v>6259</v>
      </c>
      <c r="K89">
        <v>3758</v>
      </c>
      <c r="L89">
        <v>5969</v>
      </c>
      <c r="M89">
        <v>4719</v>
      </c>
      <c r="N89">
        <v>8478</v>
      </c>
      <c r="O89">
        <v>5180</v>
      </c>
      <c r="P89">
        <v>3558</v>
      </c>
      <c r="Q89">
        <v>6767</v>
      </c>
      <c r="R89">
        <v>6314</v>
      </c>
      <c r="S89">
        <v>6112</v>
      </c>
      <c r="T89">
        <v>4725</v>
      </c>
      <c r="U89">
        <v>7484</v>
      </c>
      <c r="V89">
        <v>4042</v>
      </c>
      <c r="W89">
        <v>6842</v>
      </c>
      <c r="X89">
        <v>4772</v>
      </c>
      <c r="Y89">
        <v>10724</v>
      </c>
      <c r="Z89">
        <v>6359</v>
      </c>
      <c r="AA89">
        <v>3282</v>
      </c>
      <c r="AB89">
        <v>2751</v>
      </c>
      <c r="AC89">
        <v>5368</v>
      </c>
      <c r="AD89">
        <v>6155</v>
      </c>
      <c r="AE89">
        <v>3153</v>
      </c>
      <c r="AF89">
        <v>0</v>
      </c>
    </row>
    <row r="90" spans="1:32" x14ac:dyDescent="0.25">
      <c r="A90" t="s">
        <v>208</v>
      </c>
      <c r="B90" t="s">
        <v>209</v>
      </c>
      <c r="C90">
        <v>3523</v>
      </c>
      <c r="D90">
        <v>6090</v>
      </c>
      <c r="E90">
        <v>6831</v>
      </c>
      <c r="F90">
        <v>4213</v>
      </c>
      <c r="G90">
        <v>3555</v>
      </c>
      <c r="H90">
        <v>5372</v>
      </c>
      <c r="I90">
        <v>3784</v>
      </c>
      <c r="J90">
        <v>5144</v>
      </c>
      <c r="K90">
        <v>2711</v>
      </c>
      <c r="L90">
        <v>5707</v>
      </c>
      <c r="M90">
        <v>3793</v>
      </c>
      <c r="N90">
        <v>6229</v>
      </c>
      <c r="O90">
        <v>3153</v>
      </c>
      <c r="P90">
        <v>5656</v>
      </c>
      <c r="Q90">
        <v>3305</v>
      </c>
      <c r="R90">
        <v>4255</v>
      </c>
      <c r="S90">
        <v>3611</v>
      </c>
      <c r="T90">
        <v>5582</v>
      </c>
      <c r="U90">
        <v>3877</v>
      </c>
      <c r="V90">
        <v>3800</v>
      </c>
      <c r="W90">
        <v>4572</v>
      </c>
      <c r="X90">
        <v>2244</v>
      </c>
      <c r="Y90">
        <v>4935</v>
      </c>
      <c r="Z90">
        <v>3853</v>
      </c>
      <c r="AA90">
        <v>2225</v>
      </c>
      <c r="AB90">
        <v>2019</v>
      </c>
      <c r="AC90">
        <v>3959</v>
      </c>
      <c r="AD90">
        <v>5345</v>
      </c>
      <c r="AE90">
        <v>2474</v>
      </c>
      <c r="AF90">
        <v>0</v>
      </c>
    </row>
    <row r="91" spans="1:32" x14ac:dyDescent="0.25">
      <c r="A91" t="s">
        <v>210</v>
      </c>
      <c r="B91" t="s">
        <v>211</v>
      </c>
      <c r="C91">
        <v>2415</v>
      </c>
      <c r="D91">
        <v>4759</v>
      </c>
      <c r="E91">
        <v>6271</v>
      </c>
      <c r="F91">
        <v>2654</v>
      </c>
      <c r="G91">
        <v>3024</v>
      </c>
      <c r="H91">
        <v>4097</v>
      </c>
      <c r="I91">
        <v>3624</v>
      </c>
      <c r="J91">
        <v>5143</v>
      </c>
      <c r="K91">
        <v>2597</v>
      </c>
      <c r="L91">
        <v>5362</v>
      </c>
      <c r="M91">
        <v>2315</v>
      </c>
      <c r="N91">
        <v>4846</v>
      </c>
      <c r="O91">
        <v>3514</v>
      </c>
      <c r="P91">
        <v>4577</v>
      </c>
      <c r="Q91">
        <v>3486</v>
      </c>
      <c r="R91">
        <v>3604</v>
      </c>
      <c r="S91">
        <v>3476</v>
      </c>
      <c r="T91">
        <v>5457</v>
      </c>
      <c r="U91">
        <v>3538</v>
      </c>
      <c r="V91">
        <v>2043</v>
      </c>
      <c r="W91">
        <v>4246</v>
      </c>
      <c r="X91">
        <v>2162</v>
      </c>
      <c r="Y91">
        <v>3953</v>
      </c>
      <c r="Z91">
        <v>3128</v>
      </c>
      <c r="AA91">
        <v>2026</v>
      </c>
      <c r="AB91">
        <v>1408</v>
      </c>
      <c r="AC91">
        <v>3948</v>
      </c>
      <c r="AD91">
        <v>5228</v>
      </c>
      <c r="AE91">
        <v>2830</v>
      </c>
      <c r="AF91">
        <v>0</v>
      </c>
    </row>
    <row r="92" spans="1:32" x14ac:dyDescent="0.25">
      <c r="A92" t="s">
        <v>212</v>
      </c>
      <c r="B92" t="s">
        <v>213</v>
      </c>
      <c r="C92">
        <v>4717</v>
      </c>
      <c r="D92">
        <v>6822</v>
      </c>
      <c r="E92">
        <v>6719</v>
      </c>
      <c r="F92">
        <v>4843</v>
      </c>
      <c r="G92">
        <v>4718</v>
      </c>
      <c r="H92">
        <v>6951</v>
      </c>
      <c r="I92">
        <v>5184</v>
      </c>
      <c r="J92">
        <v>6700</v>
      </c>
      <c r="K92">
        <v>4069</v>
      </c>
      <c r="L92">
        <v>6969</v>
      </c>
      <c r="M92">
        <v>4013</v>
      </c>
      <c r="N92">
        <v>10121</v>
      </c>
      <c r="O92">
        <v>5421</v>
      </c>
      <c r="P92">
        <v>4816</v>
      </c>
      <c r="Q92">
        <v>5052</v>
      </c>
      <c r="R92">
        <v>7136</v>
      </c>
      <c r="S92">
        <v>8543</v>
      </c>
      <c r="T92">
        <v>7280</v>
      </c>
      <c r="U92">
        <v>6762</v>
      </c>
      <c r="V92">
        <v>4064</v>
      </c>
      <c r="W92">
        <v>5707</v>
      </c>
      <c r="X92">
        <v>3751</v>
      </c>
      <c r="Y92">
        <v>6165</v>
      </c>
      <c r="Z92">
        <v>4779</v>
      </c>
      <c r="AA92">
        <v>3341</v>
      </c>
      <c r="AB92">
        <v>2291</v>
      </c>
      <c r="AC92">
        <v>6479</v>
      </c>
      <c r="AD92">
        <v>7794</v>
      </c>
      <c r="AE92">
        <v>3893</v>
      </c>
      <c r="AF92">
        <v>0</v>
      </c>
    </row>
    <row r="93" spans="1:32" x14ac:dyDescent="0.25">
      <c r="A93" t="s">
        <v>214</v>
      </c>
      <c r="B93" t="s">
        <v>215</v>
      </c>
      <c r="C93">
        <v>3501</v>
      </c>
      <c r="D93">
        <v>7252</v>
      </c>
      <c r="E93">
        <v>5529</v>
      </c>
      <c r="F93">
        <v>4273</v>
      </c>
      <c r="G93">
        <v>4759</v>
      </c>
      <c r="H93">
        <v>5094</v>
      </c>
      <c r="I93">
        <v>5534</v>
      </c>
      <c r="J93">
        <v>5243</v>
      </c>
      <c r="K93">
        <v>3487</v>
      </c>
      <c r="L93">
        <v>5215</v>
      </c>
      <c r="M93">
        <v>4305</v>
      </c>
      <c r="N93">
        <v>7353</v>
      </c>
      <c r="O93">
        <v>4776</v>
      </c>
      <c r="P93">
        <v>4704</v>
      </c>
      <c r="Q93">
        <v>5550</v>
      </c>
      <c r="R93">
        <v>5787</v>
      </c>
      <c r="S93">
        <v>7675</v>
      </c>
      <c r="T93">
        <v>4287</v>
      </c>
      <c r="U93">
        <v>6673</v>
      </c>
      <c r="V93">
        <v>3288</v>
      </c>
      <c r="W93">
        <v>4498</v>
      </c>
      <c r="X93">
        <v>3429</v>
      </c>
      <c r="Y93">
        <v>6388</v>
      </c>
      <c r="Z93">
        <v>4277</v>
      </c>
      <c r="AA93">
        <v>2917</v>
      </c>
      <c r="AB93">
        <v>2142</v>
      </c>
      <c r="AC93">
        <v>6727</v>
      </c>
      <c r="AD93">
        <v>5561</v>
      </c>
      <c r="AE93">
        <v>3541</v>
      </c>
      <c r="AF93">
        <v>0</v>
      </c>
    </row>
    <row r="94" spans="1:32" x14ac:dyDescent="0.25">
      <c r="A94" t="s">
        <v>216</v>
      </c>
      <c r="B94" t="s">
        <v>217</v>
      </c>
      <c r="C94">
        <v>3984</v>
      </c>
      <c r="D94">
        <v>5710</v>
      </c>
      <c r="E94">
        <v>5583</v>
      </c>
      <c r="F94">
        <v>4014</v>
      </c>
      <c r="G94">
        <v>4075</v>
      </c>
      <c r="H94">
        <v>6232</v>
      </c>
      <c r="I94">
        <v>4551</v>
      </c>
      <c r="J94">
        <v>5354</v>
      </c>
      <c r="K94">
        <v>2520</v>
      </c>
      <c r="L94">
        <v>5739</v>
      </c>
      <c r="M94">
        <v>3481</v>
      </c>
      <c r="N94">
        <v>7934</v>
      </c>
      <c r="O94">
        <v>4391</v>
      </c>
      <c r="P94">
        <v>4243</v>
      </c>
      <c r="Q94">
        <v>4656</v>
      </c>
      <c r="R94">
        <v>4785</v>
      </c>
      <c r="S94">
        <v>5599</v>
      </c>
      <c r="T94">
        <v>4890</v>
      </c>
      <c r="U94">
        <v>4326</v>
      </c>
      <c r="V94">
        <v>3111</v>
      </c>
      <c r="W94">
        <v>3960</v>
      </c>
      <c r="X94">
        <v>2871</v>
      </c>
      <c r="Y94">
        <v>4798</v>
      </c>
      <c r="Z94">
        <v>4713</v>
      </c>
      <c r="AA94">
        <v>2360</v>
      </c>
      <c r="AB94">
        <v>2035</v>
      </c>
      <c r="AC94">
        <v>5075</v>
      </c>
      <c r="AD94">
        <v>5081</v>
      </c>
      <c r="AE94">
        <v>3109</v>
      </c>
      <c r="AF94">
        <v>0</v>
      </c>
    </row>
    <row r="95" spans="1:32" x14ac:dyDescent="0.25">
      <c r="A95" t="s">
        <v>218</v>
      </c>
      <c r="B95" t="s">
        <v>219</v>
      </c>
      <c r="C95">
        <v>4235</v>
      </c>
      <c r="D95">
        <v>5919</v>
      </c>
      <c r="E95">
        <v>6278</v>
      </c>
      <c r="F95">
        <v>3981</v>
      </c>
      <c r="G95">
        <v>4544</v>
      </c>
      <c r="H95">
        <v>5981</v>
      </c>
      <c r="I95">
        <v>4872</v>
      </c>
      <c r="J95">
        <v>5719</v>
      </c>
      <c r="K95">
        <v>3262</v>
      </c>
      <c r="L95">
        <v>6976</v>
      </c>
      <c r="M95">
        <v>4093</v>
      </c>
      <c r="N95">
        <v>8664</v>
      </c>
      <c r="O95">
        <v>4182</v>
      </c>
      <c r="P95">
        <v>6145</v>
      </c>
      <c r="Q95">
        <v>3575</v>
      </c>
      <c r="R95">
        <v>6530</v>
      </c>
      <c r="S95">
        <v>5378</v>
      </c>
      <c r="T95">
        <v>5340</v>
      </c>
      <c r="U95">
        <v>5611</v>
      </c>
      <c r="V95">
        <v>2854</v>
      </c>
      <c r="W95">
        <v>5713</v>
      </c>
      <c r="X95">
        <v>2924</v>
      </c>
      <c r="Y95">
        <v>5037</v>
      </c>
      <c r="Z95">
        <v>4472</v>
      </c>
      <c r="AA95">
        <v>2513</v>
      </c>
      <c r="AB95">
        <v>1719</v>
      </c>
      <c r="AC95">
        <v>6833</v>
      </c>
      <c r="AD95">
        <v>6546</v>
      </c>
      <c r="AE95">
        <v>3993</v>
      </c>
      <c r="AF95">
        <v>0</v>
      </c>
    </row>
    <row r="96" spans="1:32" x14ac:dyDescent="0.25">
      <c r="A96" t="s">
        <v>220</v>
      </c>
      <c r="B96" t="s">
        <v>221</v>
      </c>
      <c r="C96">
        <v>4471</v>
      </c>
      <c r="D96">
        <v>6355</v>
      </c>
      <c r="E96">
        <v>7025</v>
      </c>
      <c r="F96">
        <v>4989</v>
      </c>
      <c r="G96">
        <v>7261</v>
      </c>
      <c r="H96">
        <v>8688</v>
      </c>
      <c r="I96">
        <v>6093</v>
      </c>
      <c r="J96">
        <v>8229</v>
      </c>
      <c r="K96">
        <v>4742</v>
      </c>
      <c r="L96">
        <v>7354</v>
      </c>
      <c r="M96">
        <v>4022</v>
      </c>
      <c r="N96">
        <v>8892</v>
      </c>
      <c r="O96">
        <v>5461</v>
      </c>
      <c r="P96">
        <v>5371</v>
      </c>
      <c r="Q96">
        <v>3819</v>
      </c>
      <c r="R96">
        <v>7262</v>
      </c>
      <c r="S96">
        <v>4544</v>
      </c>
      <c r="T96">
        <v>6621</v>
      </c>
      <c r="U96">
        <v>5833</v>
      </c>
      <c r="V96">
        <v>3403</v>
      </c>
      <c r="W96">
        <v>6880</v>
      </c>
      <c r="X96">
        <v>3228</v>
      </c>
      <c r="Y96">
        <v>5457</v>
      </c>
      <c r="Z96">
        <v>5270</v>
      </c>
      <c r="AA96">
        <v>3921</v>
      </c>
      <c r="AB96">
        <v>1791</v>
      </c>
      <c r="AC96">
        <v>6443</v>
      </c>
      <c r="AD96">
        <v>7962</v>
      </c>
      <c r="AE96">
        <v>3479</v>
      </c>
      <c r="AF96">
        <v>0</v>
      </c>
    </row>
    <row r="97" spans="1:32" x14ac:dyDescent="0.25">
      <c r="A97" t="s">
        <v>222</v>
      </c>
      <c r="B97" t="s">
        <v>223</v>
      </c>
      <c r="C97">
        <v>3984</v>
      </c>
      <c r="D97">
        <v>7059</v>
      </c>
      <c r="E97">
        <v>5286</v>
      </c>
      <c r="F97">
        <v>4108</v>
      </c>
      <c r="G97">
        <v>4725</v>
      </c>
      <c r="H97">
        <v>6910</v>
      </c>
      <c r="I97">
        <v>5415</v>
      </c>
      <c r="J97">
        <v>7037</v>
      </c>
      <c r="K97">
        <v>3111</v>
      </c>
      <c r="L97">
        <v>6663</v>
      </c>
      <c r="M97">
        <v>3722</v>
      </c>
      <c r="N97">
        <v>8420</v>
      </c>
      <c r="O97">
        <v>4659</v>
      </c>
      <c r="P97">
        <v>6268</v>
      </c>
      <c r="Q97">
        <v>4647</v>
      </c>
      <c r="R97">
        <v>7644</v>
      </c>
      <c r="S97">
        <v>6322</v>
      </c>
      <c r="T97">
        <v>6287</v>
      </c>
      <c r="U97">
        <v>6266</v>
      </c>
      <c r="V97">
        <v>4389</v>
      </c>
      <c r="W97">
        <v>4343</v>
      </c>
      <c r="X97">
        <v>3899</v>
      </c>
      <c r="Y97">
        <v>5511</v>
      </c>
      <c r="Z97">
        <v>3707</v>
      </c>
      <c r="AA97">
        <v>2846</v>
      </c>
      <c r="AB97">
        <v>1951</v>
      </c>
      <c r="AC97">
        <v>4431</v>
      </c>
      <c r="AD97">
        <v>6385</v>
      </c>
      <c r="AE97">
        <v>3621</v>
      </c>
      <c r="AF97">
        <v>0</v>
      </c>
    </row>
    <row r="98" spans="1:32" x14ac:dyDescent="0.25">
      <c r="A98" t="s">
        <v>224</v>
      </c>
      <c r="B98" t="s">
        <v>225</v>
      </c>
      <c r="C98">
        <v>3648</v>
      </c>
      <c r="D98">
        <v>5061</v>
      </c>
      <c r="E98">
        <v>6398</v>
      </c>
      <c r="F98">
        <v>4501</v>
      </c>
      <c r="G98">
        <v>4810</v>
      </c>
      <c r="H98">
        <v>5975</v>
      </c>
      <c r="I98">
        <v>4893</v>
      </c>
      <c r="J98">
        <v>7562</v>
      </c>
      <c r="K98">
        <v>3538</v>
      </c>
      <c r="L98">
        <v>6333</v>
      </c>
      <c r="M98">
        <v>3762</v>
      </c>
      <c r="N98">
        <v>8074</v>
      </c>
      <c r="O98">
        <v>5793</v>
      </c>
      <c r="P98">
        <v>5097</v>
      </c>
      <c r="Q98">
        <v>4717</v>
      </c>
      <c r="R98">
        <v>6402</v>
      </c>
      <c r="S98">
        <v>5467</v>
      </c>
      <c r="T98">
        <v>5603</v>
      </c>
      <c r="U98">
        <v>5867</v>
      </c>
      <c r="V98">
        <v>3370</v>
      </c>
      <c r="W98">
        <v>3926</v>
      </c>
      <c r="X98">
        <v>3950</v>
      </c>
      <c r="Y98">
        <v>5107</v>
      </c>
      <c r="Z98">
        <v>4659</v>
      </c>
      <c r="AA98">
        <v>2984</v>
      </c>
      <c r="AB98">
        <v>1889</v>
      </c>
      <c r="AC98">
        <v>6515</v>
      </c>
      <c r="AD98">
        <v>6026</v>
      </c>
      <c r="AE98">
        <v>3318</v>
      </c>
      <c r="AF98">
        <v>0</v>
      </c>
    </row>
    <row r="99" spans="1:32" x14ac:dyDescent="0.25">
      <c r="A99" t="s">
        <v>226</v>
      </c>
      <c r="B99" t="s">
        <v>227</v>
      </c>
      <c r="C99">
        <v>3698</v>
      </c>
      <c r="D99">
        <v>6219</v>
      </c>
      <c r="E99">
        <v>5049</v>
      </c>
      <c r="F99">
        <v>2960</v>
      </c>
      <c r="G99">
        <v>3459</v>
      </c>
      <c r="H99">
        <v>5187</v>
      </c>
      <c r="I99">
        <v>4501</v>
      </c>
      <c r="J99">
        <v>5923</v>
      </c>
      <c r="K99">
        <v>2548</v>
      </c>
      <c r="L99">
        <v>4905</v>
      </c>
      <c r="M99">
        <v>3227</v>
      </c>
      <c r="N99">
        <v>6944</v>
      </c>
      <c r="O99">
        <v>4093</v>
      </c>
      <c r="P99">
        <v>5006</v>
      </c>
      <c r="Q99">
        <v>3698</v>
      </c>
      <c r="R99">
        <v>4279</v>
      </c>
      <c r="S99">
        <v>5069</v>
      </c>
      <c r="T99">
        <v>5648</v>
      </c>
      <c r="U99">
        <v>4875</v>
      </c>
      <c r="V99">
        <v>2944</v>
      </c>
      <c r="W99">
        <v>3572</v>
      </c>
      <c r="X99">
        <v>2806</v>
      </c>
      <c r="Y99">
        <v>4635</v>
      </c>
      <c r="Z99">
        <v>4368</v>
      </c>
      <c r="AA99">
        <v>1931</v>
      </c>
      <c r="AB99">
        <v>1928</v>
      </c>
      <c r="AC99">
        <v>4495</v>
      </c>
      <c r="AD99">
        <v>5655</v>
      </c>
      <c r="AE99">
        <v>2353</v>
      </c>
      <c r="AF99">
        <v>0</v>
      </c>
    </row>
    <row r="100" spans="1:32" x14ac:dyDescent="0.25">
      <c r="A100" t="s">
        <v>228</v>
      </c>
      <c r="B100" t="s">
        <v>229</v>
      </c>
      <c r="C100">
        <v>1504</v>
      </c>
      <c r="D100">
        <v>3439</v>
      </c>
      <c r="E100">
        <v>2357</v>
      </c>
      <c r="F100">
        <v>1620</v>
      </c>
      <c r="G100">
        <v>2144</v>
      </c>
      <c r="H100">
        <v>2016</v>
      </c>
      <c r="I100">
        <v>2587</v>
      </c>
      <c r="J100">
        <v>1460</v>
      </c>
      <c r="K100">
        <v>1401</v>
      </c>
      <c r="L100">
        <v>2987</v>
      </c>
      <c r="M100">
        <v>1918</v>
      </c>
      <c r="N100">
        <v>4085</v>
      </c>
      <c r="O100">
        <v>2151</v>
      </c>
      <c r="P100">
        <v>3156</v>
      </c>
      <c r="Q100">
        <v>1877</v>
      </c>
      <c r="R100">
        <v>2500</v>
      </c>
      <c r="S100">
        <v>2868</v>
      </c>
      <c r="T100">
        <v>2624</v>
      </c>
      <c r="U100">
        <v>1373</v>
      </c>
      <c r="V100">
        <v>1044</v>
      </c>
      <c r="W100">
        <v>2970</v>
      </c>
      <c r="X100">
        <v>1490</v>
      </c>
      <c r="Y100">
        <v>2752</v>
      </c>
      <c r="Z100">
        <v>1765</v>
      </c>
      <c r="AA100">
        <v>1466</v>
      </c>
      <c r="AB100">
        <v>1006</v>
      </c>
      <c r="AC100">
        <v>2104</v>
      </c>
      <c r="AD100">
        <v>2054</v>
      </c>
      <c r="AE100">
        <v>1012</v>
      </c>
      <c r="AF100">
        <v>0</v>
      </c>
    </row>
    <row r="101" spans="1:32" x14ac:dyDescent="0.25">
      <c r="A101" t="s">
        <v>230</v>
      </c>
      <c r="B101" t="s">
        <v>231</v>
      </c>
      <c r="C101">
        <v>1670</v>
      </c>
      <c r="D101">
        <v>2492</v>
      </c>
      <c r="E101">
        <v>2331</v>
      </c>
      <c r="F101">
        <v>1750</v>
      </c>
      <c r="G101">
        <v>1914</v>
      </c>
      <c r="H101">
        <v>2825</v>
      </c>
      <c r="I101">
        <v>2088</v>
      </c>
      <c r="J101">
        <v>2472</v>
      </c>
      <c r="K101">
        <v>1385</v>
      </c>
      <c r="L101">
        <v>2330</v>
      </c>
      <c r="M101">
        <v>1616</v>
      </c>
      <c r="N101">
        <v>3209</v>
      </c>
      <c r="O101">
        <v>2033</v>
      </c>
      <c r="P101">
        <v>2178</v>
      </c>
      <c r="Q101">
        <v>1599</v>
      </c>
      <c r="R101">
        <v>2444</v>
      </c>
      <c r="S101">
        <v>2127</v>
      </c>
      <c r="T101">
        <v>2540</v>
      </c>
      <c r="U101">
        <v>2276</v>
      </c>
      <c r="V101">
        <v>1383</v>
      </c>
      <c r="W101">
        <v>1962</v>
      </c>
      <c r="X101">
        <v>1156</v>
      </c>
      <c r="Y101">
        <v>2014</v>
      </c>
      <c r="Z101">
        <v>1719</v>
      </c>
      <c r="AA101">
        <v>1105</v>
      </c>
      <c r="AB101">
        <v>731</v>
      </c>
      <c r="AC101">
        <v>2016</v>
      </c>
      <c r="AD101">
        <v>2618</v>
      </c>
      <c r="AE101">
        <v>1365</v>
      </c>
      <c r="AF101">
        <v>0</v>
      </c>
    </row>
    <row r="102" spans="1:32" x14ac:dyDescent="0.25">
      <c r="A102" t="s">
        <v>232</v>
      </c>
      <c r="B102" t="s">
        <v>233</v>
      </c>
      <c r="C102">
        <v>1711</v>
      </c>
      <c r="D102">
        <v>3927</v>
      </c>
      <c r="E102">
        <v>3077</v>
      </c>
      <c r="F102">
        <v>2549</v>
      </c>
      <c r="G102">
        <v>3265</v>
      </c>
      <c r="H102">
        <v>3327</v>
      </c>
      <c r="I102">
        <v>2131</v>
      </c>
      <c r="J102">
        <v>4177</v>
      </c>
      <c r="K102">
        <v>2174</v>
      </c>
      <c r="L102">
        <v>3264</v>
      </c>
      <c r="M102">
        <v>1828</v>
      </c>
      <c r="N102">
        <v>4337</v>
      </c>
      <c r="O102">
        <v>2834</v>
      </c>
      <c r="P102">
        <v>2854</v>
      </c>
      <c r="Q102">
        <v>2702</v>
      </c>
      <c r="R102">
        <v>3121</v>
      </c>
      <c r="S102">
        <v>3394</v>
      </c>
      <c r="T102">
        <v>3904</v>
      </c>
      <c r="U102">
        <v>3934</v>
      </c>
      <c r="V102">
        <v>1877</v>
      </c>
      <c r="W102">
        <v>2476</v>
      </c>
      <c r="X102">
        <v>1741</v>
      </c>
      <c r="Y102">
        <v>2886</v>
      </c>
      <c r="Z102">
        <v>2189</v>
      </c>
      <c r="AA102">
        <v>1538</v>
      </c>
      <c r="AB102">
        <v>1406</v>
      </c>
      <c r="AC102">
        <v>2697</v>
      </c>
      <c r="AD102">
        <v>2570</v>
      </c>
      <c r="AE102">
        <v>1901</v>
      </c>
      <c r="AF102">
        <v>0</v>
      </c>
    </row>
    <row r="103" spans="1:32" x14ac:dyDescent="0.25">
      <c r="A103" t="s">
        <v>234</v>
      </c>
      <c r="B103" t="s">
        <v>235</v>
      </c>
      <c r="C103">
        <v>3556</v>
      </c>
      <c r="D103">
        <v>5926</v>
      </c>
      <c r="E103">
        <v>6441</v>
      </c>
      <c r="F103">
        <v>5887</v>
      </c>
      <c r="G103">
        <v>6471</v>
      </c>
      <c r="H103">
        <v>5746</v>
      </c>
      <c r="I103">
        <v>4588</v>
      </c>
      <c r="J103">
        <v>7033</v>
      </c>
      <c r="K103">
        <v>1226</v>
      </c>
      <c r="L103">
        <v>5575</v>
      </c>
      <c r="M103">
        <v>4382</v>
      </c>
      <c r="N103">
        <v>13996</v>
      </c>
      <c r="O103">
        <v>7142</v>
      </c>
      <c r="P103">
        <v>4401</v>
      </c>
      <c r="Q103">
        <v>3386</v>
      </c>
      <c r="R103">
        <v>3021</v>
      </c>
      <c r="S103">
        <v>6263</v>
      </c>
      <c r="T103">
        <v>5389</v>
      </c>
      <c r="U103">
        <v>3463</v>
      </c>
      <c r="V103">
        <v>1617</v>
      </c>
      <c r="W103">
        <v>4849</v>
      </c>
      <c r="X103">
        <v>6339</v>
      </c>
      <c r="Y103">
        <v>5350</v>
      </c>
      <c r="Z103">
        <v>1158</v>
      </c>
      <c r="AA103">
        <v>2576</v>
      </c>
      <c r="AB103">
        <v>1596</v>
      </c>
      <c r="AC103">
        <v>4040</v>
      </c>
      <c r="AD103">
        <v>3805</v>
      </c>
      <c r="AE103">
        <v>4909</v>
      </c>
      <c r="AF103">
        <v>0</v>
      </c>
    </row>
    <row r="104" spans="1:32" x14ac:dyDescent="0.25">
      <c r="A104" t="s">
        <v>236</v>
      </c>
      <c r="B104" t="s">
        <v>237</v>
      </c>
      <c r="C104">
        <v>1580</v>
      </c>
      <c r="D104">
        <v>2566</v>
      </c>
      <c r="E104">
        <v>3541</v>
      </c>
      <c r="F104">
        <v>898</v>
      </c>
      <c r="G104">
        <v>3917</v>
      </c>
      <c r="H104">
        <v>5843</v>
      </c>
      <c r="I104">
        <v>2771</v>
      </c>
      <c r="J104">
        <v>2917</v>
      </c>
      <c r="K104">
        <v>1307</v>
      </c>
      <c r="L104">
        <v>6331</v>
      </c>
      <c r="M104">
        <v>-282</v>
      </c>
      <c r="N104">
        <v>4299</v>
      </c>
      <c r="O104">
        <v>2306</v>
      </c>
      <c r="P104">
        <v>1881</v>
      </c>
      <c r="Q104">
        <v>2133</v>
      </c>
      <c r="R104">
        <v>4261</v>
      </c>
      <c r="S104">
        <v>3620</v>
      </c>
      <c r="T104">
        <v>1462</v>
      </c>
      <c r="U104">
        <v>2946</v>
      </c>
      <c r="V104">
        <v>1247</v>
      </c>
      <c r="W104">
        <v>3710</v>
      </c>
      <c r="X104">
        <v>1544</v>
      </c>
      <c r="Y104">
        <v>121</v>
      </c>
      <c r="Z104">
        <v>2332</v>
      </c>
      <c r="AA104">
        <v>513</v>
      </c>
      <c r="AB104">
        <v>1015</v>
      </c>
      <c r="AC104">
        <v>2046</v>
      </c>
      <c r="AD104">
        <v>4156</v>
      </c>
      <c r="AE104">
        <v>2287</v>
      </c>
      <c r="AF104">
        <v>0</v>
      </c>
    </row>
    <row r="105" spans="1:32" x14ac:dyDescent="0.25">
      <c r="A105" t="s">
        <v>238</v>
      </c>
      <c r="B105" t="s">
        <v>239</v>
      </c>
      <c r="C105">
        <v>3198</v>
      </c>
      <c r="D105">
        <v>1386</v>
      </c>
      <c r="E105">
        <v>1920</v>
      </c>
      <c r="F105">
        <v>4057</v>
      </c>
      <c r="G105">
        <v>4297</v>
      </c>
      <c r="H105">
        <v>5664</v>
      </c>
      <c r="I105">
        <v>6684</v>
      </c>
      <c r="J105">
        <v>7716</v>
      </c>
      <c r="K105">
        <v>2778</v>
      </c>
      <c r="L105">
        <v>3511</v>
      </c>
      <c r="M105">
        <v>2149</v>
      </c>
      <c r="N105">
        <v>10397</v>
      </c>
      <c r="O105">
        <v>6747</v>
      </c>
      <c r="P105">
        <v>4958</v>
      </c>
      <c r="Q105">
        <v>5990</v>
      </c>
      <c r="R105">
        <v>6540</v>
      </c>
      <c r="S105">
        <v>5920</v>
      </c>
      <c r="T105">
        <v>3561</v>
      </c>
      <c r="U105">
        <v>7685</v>
      </c>
      <c r="V105">
        <v>3432</v>
      </c>
      <c r="W105">
        <v>5261</v>
      </c>
      <c r="X105">
        <v>3807</v>
      </c>
      <c r="Y105">
        <v>8347</v>
      </c>
      <c r="Z105">
        <v>3607</v>
      </c>
      <c r="AA105">
        <v>2164</v>
      </c>
      <c r="AB105">
        <v>2371</v>
      </c>
      <c r="AC105">
        <v>3994</v>
      </c>
      <c r="AD105">
        <v>9504</v>
      </c>
      <c r="AE105">
        <v>-933</v>
      </c>
      <c r="AF105">
        <v>0</v>
      </c>
    </row>
    <row r="106" spans="1:32" x14ac:dyDescent="0.25">
      <c r="A106" t="s">
        <v>240</v>
      </c>
      <c r="B106" t="s">
        <v>241</v>
      </c>
      <c r="C106">
        <v>2338</v>
      </c>
      <c r="D106">
        <v>5000</v>
      </c>
      <c r="E106">
        <v>4736</v>
      </c>
      <c r="F106">
        <v>3279</v>
      </c>
      <c r="G106">
        <v>1838</v>
      </c>
      <c r="H106">
        <v>1406</v>
      </c>
      <c r="I106">
        <v>4590</v>
      </c>
      <c r="J106">
        <v>8396</v>
      </c>
      <c r="K106">
        <v>2242</v>
      </c>
      <c r="L106">
        <v>3813</v>
      </c>
      <c r="M106">
        <v>2908</v>
      </c>
      <c r="N106">
        <v>3864</v>
      </c>
      <c r="O106">
        <v>2111</v>
      </c>
      <c r="P106">
        <v>2916</v>
      </c>
      <c r="Q106">
        <v>3545</v>
      </c>
      <c r="R106">
        <v>1129</v>
      </c>
      <c r="S106">
        <v>5885</v>
      </c>
      <c r="T106">
        <v>3780</v>
      </c>
      <c r="U106">
        <v>301</v>
      </c>
      <c r="V106">
        <v>1376</v>
      </c>
      <c r="W106">
        <v>8178</v>
      </c>
      <c r="X106">
        <v>3363</v>
      </c>
      <c r="Y106">
        <v>7609</v>
      </c>
      <c r="Z106">
        <v>2859</v>
      </c>
      <c r="AA106">
        <v>1046</v>
      </c>
      <c r="AB106">
        <v>2785</v>
      </c>
      <c r="AC106">
        <v>2654</v>
      </c>
      <c r="AD106">
        <v>3231</v>
      </c>
      <c r="AE106">
        <v>5008</v>
      </c>
      <c r="AF106">
        <v>0</v>
      </c>
    </row>
    <row r="107" spans="1:32" x14ac:dyDescent="0.25">
      <c r="A107" t="s">
        <v>242</v>
      </c>
      <c r="B107" t="s">
        <v>243</v>
      </c>
      <c r="C107">
        <v>1142</v>
      </c>
      <c r="D107">
        <v>3978</v>
      </c>
      <c r="E107">
        <v>6841</v>
      </c>
      <c r="F107">
        <v>3490</v>
      </c>
      <c r="G107">
        <v>2089</v>
      </c>
      <c r="H107">
        <v>3071</v>
      </c>
      <c r="I107">
        <v>-410</v>
      </c>
      <c r="J107">
        <v>3863</v>
      </c>
      <c r="K107">
        <v>1490</v>
      </c>
      <c r="L107">
        <v>666</v>
      </c>
      <c r="M107">
        <v>935</v>
      </c>
      <c r="N107">
        <v>4123</v>
      </c>
      <c r="O107">
        <v>3694</v>
      </c>
      <c r="P107">
        <v>6442</v>
      </c>
      <c r="Q107">
        <v>4260</v>
      </c>
      <c r="R107">
        <v>7539</v>
      </c>
      <c r="S107">
        <v>2417</v>
      </c>
      <c r="T107">
        <v>3398</v>
      </c>
      <c r="U107">
        <v>2224</v>
      </c>
      <c r="V107">
        <v>1971</v>
      </c>
      <c r="W107">
        <v>6885</v>
      </c>
      <c r="X107">
        <v>540</v>
      </c>
      <c r="Y107">
        <v>1044</v>
      </c>
      <c r="Z107">
        <v>6485</v>
      </c>
      <c r="AA107">
        <v>540</v>
      </c>
      <c r="AB107">
        <v>592</v>
      </c>
      <c r="AC107">
        <v>4650</v>
      </c>
      <c r="AD107">
        <v>4088</v>
      </c>
      <c r="AE107">
        <v>2900</v>
      </c>
      <c r="AF107">
        <v>0</v>
      </c>
    </row>
    <row r="108" spans="1:32" x14ac:dyDescent="0.25">
      <c r="A108" t="s">
        <v>244</v>
      </c>
      <c r="B108" t="s">
        <v>245</v>
      </c>
      <c r="C108">
        <v>2031</v>
      </c>
      <c r="D108">
        <v>2670</v>
      </c>
      <c r="E108">
        <v>1766</v>
      </c>
      <c r="F108">
        <v>2333</v>
      </c>
      <c r="G108">
        <v>2166</v>
      </c>
      <c r="H108">
        <v>2515</v>
      </c>
      <c r="I108">
        <v>1312</v>
      </c>
      <c r="J108">
        <v>3145</v>
      </c>
      <c r="K108">
        <v>2789</v>
      </c>
      <c r="L108">
        <v>6</v>
      </c>
      <c r="M108">
        <v>855</v>
      </c>
      <c r="N108">
        <v>2720</v>
      </c>
      <c r="O108">
        <v>1460</v>
      </c>
      <c r="P108">
        <v>2672</v>
      </c>
      <c r="Q108">
        <v>2578</v>
      </c>
      <c r="R108">
        <v>5180</v>
      </c>
      <c r="S108">
        <v>2704</v>
      </c>
      <c r="T108">
        <v>2447</v>
      </c>
      <c r="U108">
        <v>747</v>
      </c>
      <c r="V108">
        <v>1316</v>
      </c>
      <c r="W108">
        <v>2916</v>
      </c>
      <c r="X108">
        <v>1899</v>
      </c>
      <c r="Y108">
        <v>2813</v>
      </c>
      <c r="Z108">
        <v>1633</v>
      </c>
      <c r="AA108">
        <v>-456</v>
      </c>
      <c r="AB108">
        <v>773</v>
      </c>
      <c r="AC108">
        <v>1136</v>
      </c>
      <c r="AD108">
        <v>2455</v>
      </c>
      <c r="AE108">
        <v>1138</v>
      </c>
      <c r="AF108">
        <v>0</v>
      </c>
    </row>
    <row r="109" spans="1:32" x14ac:dyDescent="0.25">
      <c r="A109" t="s">
        <v>236</v>
      </c>
      <c r="B109" t="s">
        <v>246</v>
      </c>
      <c r="C109">
        <v>6449</v>
      </c>
      <c r="D109">
        <v>5521</v>
      </c>
      <c r="E109">
        <v>5533</v>
      </c>
      <c r="F109">
        <v>3665</v>
      </c>
      <c r="G109">
        <v>4209</v>
      </c>
      <c r="H109">
        <v>3428</v>
      </c>
      <c r="I109">
        <v>7973</v>
      </c>
      <c r="J109">
        <v>6308</v>
      </c>
      <c r="K109">
        <v>1545</v>
      </c>
      <c r="L109">
        <v>6088</v>
      </c>
      <c r="M109">
        <v>6980</v>
      </c>
      <c r="N109">
        <v>6410</v>
      </c>
      <c r="O109">
        <v>2739</v>
      </c>
      <c r="P109">
        <v>3381</v>
      </c>
      <c r="Q109">
        <v>2637</v>
      </c>
      <c r="R109">
        <v>3217</v>
      </c>
      <c r="S109">
        <v>5766</v>
      </c>
      <c r="T109">
        <v>5288</v>
      </c>
      <c r="U109">
        <v>6074</v>
      </c>
      <c r="V109">
        <v>3443</v>
      </c>
      <c r="W109">
        <v>7194</v>
      </c>
      <c r="X109">
        <v>1086</v>
      </c>
      <c r="Y109">
        <v>4305</v>
      </c>
      <c r="Z109">
        <v>4893</v>
      </c>
      <c r="AA109">
        <v>1740</v>
      </c>
      <c r="AB109">
        <v>1985</v>
      </c>
      <c r="AC109">
        <v>4557</v>
      </c>
      <c r="AD109">
        <v>478</v>
      </c>
      <c r="AE109">
        <v>2700</v>
      </c>
      <c r="AF109">
        <v>0</v>
      </c>
    </row>
    <row r="110" spans="1:32" x14ac:dyDescent="0.25">
      <c r="A110" t="s">
        <v>236</v>
      </c>
      <c r="B110" t="s">
        <v>247</v>
      </c>
      <c r="C110">
        <v>3835</v>
      </c>
      <c r="D110">
        <v>10886</v>
      </c>
      <c r="E110">
        <v>5182</v>
      </c>
      <c r="F110">
        <v>2701</v>
      </c>
      <c r="G110">
        <v>3099</v>
      </c>
      <c r="H110">
        <v>3191</v>
      </c>
      <c r="I110">
        <v>3667</v>
      </c>
      <c r="J110">
        <v>7108</v>
      </c>
      <c r="K110">
        <v>1323</v>
      </c>
      <c r="L110">
        <v>6823</v>
      </c>
      <c r="M110">
        <v>1656</v>
      </c>
      <c r="N110">
        <v>4553</v>
      </c>
      <c r="O110">
        <v>3691</v>
      </c>
      <c r="P110">
        <v>2703</v>
      </c>
      <c r="Q110">
        <v>5979</v>
      </c>
      <c r="R110">
        <v>4388</v>
      </c>
      <c r="S110">
        <v>3230</v>
      </c>
      <c r="T110">
        <v>4297</v>
      </c>
      <c r="U110">
        <v>3951</v>
      </c>
      <c r="V110">
        <v>2828</v>
      </c>
      <c r="W110">
        <v>1726</v>
      </c>
      <c r="X110">
        <v>1173</v>
      </c>
      <c r="Y110">
        <v>4208</v>
      </c>
      <c r="Z110">
        <v>2227</v>
      </c>
      <c r="AA110">
        <v>2851</v>
      </c>
      <c r="AB110">
        <v>1846</v>
      </c>
      <c r="AC110">
        <v>4683</v>
      </c>
      <c r="AD110">
        <v>8115</v>
      </c>
      <c r="AE110">
        <v>3778</v>
      </c>
      <c r="AF110">
        <v>0</v>
      </c>
    </row>
    <row r="111" spans="1:32" x14ac:dyDescent="0.25">
      <c r="A111" t="s">
        <v>248</v>
      </c>
      <c r="B111" t="s">
        <v>249</v>
      </c>
      <c r="C111">
        <v>3654</v>
      </c>
      <c r="D111">
        <v>4042</v>
      </c>
      <c r="E111">
        <v>10013</v>
      </c>
      <c r="F111">
        <v>3736</v>
      </c>
      <c r="G111">
        <v>4609</v>
      </c>
      <c r="H111">
        <v>8927</v>
      </c>
      <c r="I111">
        <v>4495</v>
      </c>
      <c r="J111">
        <v>5913</v>
      </c>
      <c r="K111">
        <v>2584</v>
      </c>
      <c r="L111">
        <v>5059</v>
      </c>
      <c r="M111">
        <v>3398</v>
      </c>
      <c r="N111">
        <v>13001</v>
      </c>
      <c r="O111">
        <v>4615</v>
      </c>
      <c r="P111">
        <v>4311</v>
      </c>
      <c r="Q111">
        <v>5785</v>
      </c>
      <c r="R111">
        <v>4693</v>
      </c>
      <c r="S111">
        <v>8029</v>
      </c>
      <c r="T111">
        <v>4827</v>
      </c>
      <c r="U111">
        <v>8213</v>
      </c>
      <c r="V111">
        <v>3200</v>
      </c>
      <c r="W111">
        <v>2867</v>
      </c>
      <c r="X111">
        <v>5207</v>
      </c>
      <c r="Y111">
        <v>7980</v>
      </c>
      <c r="Z111">
        <v>3138</v>
      </c>
      <c r="AA111">
        <v>3311</v>
      </c>
      <c r="AB111">
        <v>1575</v>
      </c>
      <c r="AC111">
        <v>9665</v>
      </c>
      <c r="AD111">
        <v>6791</v>
      </c>
      <c r="AE111">
        <v>3535</v>
      </c>
      <c r="AF111">
        <v>0</v>
      </c>
    </row>
    <row r="112" spans="1:32" x14ac:dyDescent="0.25">
      <c r="A112" t="s">
        <v>250</v>
      </c>
      <c r="B112" t="s">
        <v>251</v>
      </c>
      <c r="C112">
        <v>3435</v>
      </c>
      <c r="D112">
        <v>4749</v>
      </c>
      <c r="E112">
        <v>2134</v>
      </c>
      <c r="F112">
        <v>-456</v>
      </c>
      <c r="G112">
        <v>5791</v>
      </c>
      <c r="H112">
        <v>484</v>
      </c>
      <c r="I112">
        <v>4628</v>
      </c>
      <c r="J112">
        <v>254</v>
      </c>
      <c r="K112">
        <v>-110</v>
      </c>
      <c r="L112">
        <v>-144</v>
      </c>
      <c r="M112">
        <v>2045</v>
      </c>
      <c r="N112">
        <v>8650</v>
      </c>
      <c r="O112">
        <v>3517</v>
      </c>
      <c r="P112">
        <v>2435</v>
      </c>
      <c r="Q112">
        <v>4704</v>
      </c>
      <c r="R112">
        <v>7377</v>
      </c>
      <c r="S112">
        <v>-910</v>
      </c>
      <c r="T112">
        <v>4517</v>
      </c>
      <c r="U112">
        <v>4466</v>
      </c>
      <c r="V112">
        <v>323</v>
      </c>
      <c r="W112">
        <v>2436</v>
      </c>
      <c r="X112">
        <v>2266</v>
      </c>
      <c r="Y112">
        <v>3790</v>
      </c>
      <c r="Z112">
        <v>2904</v>
      </c>
      <c r="AA112">
        <v>2503</v>
      </c>
      <c r="AB112">
        <v>1924</v>
      </c>
      <c r="AC112">
        <v>6488</v>
      </c>
      <c r="AD112">
        <v>5591</v>
      </c>
      <c r="AE112">
        <v>3696</v>
      </c>
      <c r="AF112">
        <v>0</v>
      </c>
    </row>
    <row r="113" spans="1:32" x14ac:dyDescent="0.25">
      <c r="A113" t="s">
        <v>252</v>
      </c>
      <c r="B113" t="s">
        <v>253</v>
      </c>
      <c r="C113">
        <v>121</v>
      </c>
      <c r="D113">
        <v>5761</v>
      </c>
      <c r="E113">
        <v>5996</v>
      </c>
      <c r="F113">
        <v>2720</v>
      </c>
      <c r="G113">
        <v>1921</v>
      </c>
      <c r="H113">
        <v>-803</v>
      </c>
      <c r="I113">
        <v>3107</v>
      </c>
      <c r="J113">
        <v>6989</v>
      </c>
      <c r="K113">
        <v>3684</v>
      </c>
      <c r="L113">
        <v>3572</v>
      </c>
      <c r="M113">
        <v>5388</v>
      </c>
      <c r="N113">
        <v>8419</v>
      </c>
      <c r="O113">
        <v>3713</v>
      </c>
      <c r="P113">
        <v>6545</v>
      </c>
      <c r="Q113">
        <v>5058</v>
      </c>
      <c r="R113">
        <v>1288</v>
      </c>
      <c r="S113">
        <v>4516</v>
      </c>
      <c r="T113">
        <v>-2244</v>
      </c>
      <c r="U113">
        <v>4638</v>
      </c>
      <c r="V113">
        <v>476</v>
      </c>
      <c r="W113">
        <v>1780</v>
      </c>
      <c r="X113">
        <v>3297</v>
      </c>
      <c r="Y113">
        <v>3471</v>
      </c>
      <c r="Z113">
        <v>4130</v>
      </c>
      <c r="AA113">
        <v>1585</v>
      </c>
      <c r="AB113">
        <v>1938</v>
      </c>
      <c r="AC113">
        <v>3830</v>
      </c>
      <c r="AD113">
        <v>4070</v>
      </c>
      <c r="AE113">
        <v>1790</v>
      </c>
      <c r="AF113">
        <v>0</v>
      </c>
    </row>
    <row r="114" spans="1:32" x14ac:dyDescent="0.25">
      <c r="A114" t="s">
        <v>236</v>
      </c>
      <c r="B114" t="s">
        <v>254</v>
      </c>
      <c r="C114">
        <v>2404</v>
      </c>
      <c r="D114">
        <v>1918</v>
      </c>
      <c r="E114">
        <v>3670</v>
      </c>
      <c r="F114">
        <v>3755</v>
      </c>
      <c r="G114">
        <v>-564</v>
      </c>
      <c r="H114">
        <v>3273</v>
      </c>
      <c r="I114">
        <v>2502</v>
      </c>
      <c r="J114">
        <v>5328</v>
      </c>
      <c r="K114">
        <v>2686</v>
      </c>
      <c r="L114">
        <v>5097</v>
      </c>
      <c r="M114">
        <v>3606</v>
      </c>
      <c r="N114">
        <v>4018</v>
      </c>
      <c r="O114">
        <v>3202</v>
      </c>
      <c r="P114">
        <v>3090</v>
      </c>
      <c r="Q114">
        <v>3545</v>
      </c>
      <c r="R114">
        <v>952</v>
      </c>
      <c r="S114">
        <v>7130</v>
      </c>
      <c r="T114">
        <v>5129</v>
      </c>
      <c r="U114">
        <v>2489</v>
      </c>
      <c r="V114">
        <v>1965</v>
      </c>
      <c r="W114">
        <v>5020</v>
      </c>
      <c r="X114">
        <v>2355</v>
      </c>
      <c r="Y114">
        <v>3586</v>
      </c>
      <c r="Z114">
        <v>1901</v>
      </c>
      <c r="AA114">
        <v>1493</v>
      </c>
      <c r="AB114">
        <v>1977</v>
      </c>
      <c r="AC114">
        <v>4174</v>
      </c>
      <c r="AD114">
        <v>1927</v>
      </c>
      <c r="AE114">
        <v>4013</v>
      </c>
      <c r="AF114">
        <v>0</v>
      </c>
    </row>
    <row r="115" spans="1:32" x14ac:dyDescent="0.25">
      <c r="A115" t="s">
        <v>236</v>
      </c>
      <c r="B115" t="s">
        <v>255</v>
      </c>
      <c r="C115">
        <v>3659</v>
      </c>
      <c r="D115">
        <v>5459</v>
      </c>
      <c r="E115">
        <v>7013</v>
      </c>
      <c r="F115">
        <v>876</v>
      </c>
      <c r="G115">
        <v>3537</v>
      </c>
      <c r="H115">
        <v>3667</v>
      </c>
      <c r="I115">
        <v>2890</v>
      </c>
      <c r="J115">
        <v>4264</v>
      </c>
      <c r="K115">
        <v>2682</v>
      </c>
      <c r="L115">
        <v>1685</v>
      </c>
      <c r="M115">
        <v>2157</v>
      </c>
      <c r="N115">
        <v>4081</v>
      </c>
      <c r="O115">
        <v>402</v>
      </c>
      <c r="P115">
        <v>4210</v>
      </c>
      <c r="Q115">
        <v>1689</v>
      </c>
      <c r="R115">
        <v>3109</v>
      </c>
      <c r="S115">
        <v>3268</v>
      </c>
      <c r="T115">
        <v>2391</v>
      </c>
      <c r="U115">
        <v>1892</v>
      </c>
      <c r="V115">
        <v>2097</v>
      </c>
      <c r="W115">
        <v>2474</v>
      </c>
      <c r="X115">
        <v>1455</v>
      </c>
      <c r="Y115">
        <v>2595</v>
      </c>
      <c r="Z115">
        <v>4858</v>
      </c>
      <c r="AA115">
        <v>793</v>
      </c>
      <c r="AB115">
        <v>473</v>
      </c>
      <c r="AC115">
        <v>5643</v>
      </c>
      <c r="AD115">
        <v>4730</v>
      </c>
      <c r="AE115">
        <v>3464</v>
      </c>
      <c r="AF115">
        <v>0</v>
      </c>
    </row>
    <row r="116" spans="1:32" x14ac:dyDescent="0.25">
      <c r="A116" t="s">
        <v>256</v>
      </c>
      <c r="B116" t="s">
        <v>257</v>
      </c>
      <c r="C116">
        <v>2517</v>
      </c>
      <c r="D116">
        <v>2215</v>
      </c>
      <c r="E116">
        <v>758</v>
      </c>
      <c r="F116">
        <v>2397</v>
      </c>
      <c r="G116">
        <v>1630</v>
      </c>
      <c r="H116">
        <v>5018</v>
      </c>
      <c r="I116">
        <v>5611</v>
      </c>
      <c r="J116">
        <v>5363</v>
      </c>
      <c r="K116">
        <v>1722</v>
      </c>
      <c r="L116">
        <v>4430</v>
      </c>
      <c r="M116">
        <v>2380</v>
      </c>
      <c r="N116">
        <v>4073</v>
      </c>
      <c r="O116">
        <v>4366</v>
      </c>
      <c r="P116">
        <v>4704</v>
      </c>
      <c r="Q116">
        <v>3673</v>
      </c>
      <c r="R116">
        <v>3576</v>
      </c>
      <c r="S116">
        <v>3289</v>
      </c>
      <c r="T116">
        <v>3927</v>
      </c>
      <c r="U116">
        <v>5298</v>
      </c>
      <c r="V116">
        <v>1717</v>
      </c>
      <c r="W116">
        <v>1277</v>
      </c>
      <c r="X116">
        <v>1284</v>
      </c>
      <c r="Y116">
        <v>-608</v>
      </c>
      <c r="Z116">
        <v>3059</v>
      </c>
      <c r="AA116">
        <v>3136</v>
      </c>
      <c r="AB116">
        <v>1741</v>
      </c>
      <c r="AC116">
        <v>3492</v>
      </c>
      <c r="AD116">
        <v>3437</v>
      </c>
      <c r="AE116">
        <v>2125</v>
      </c>
      <c r="AF116">
        <v>0</v>
      </c>
    </row>
    <row r="117" spans="1:32" x14ac:dyDescent="0.25">
      <c r="A117" t="s">
        <v>258</v>
      </c>
      <c r="B117" t="s">
        <v>259</v>
      </c>
      <c r="C117">
        <v>4233</v>
      </c>
      <c r="D117">
        <v>5956</v>
      </c>
      <c r="E117">
        <v>5183</v>
      </c>
      <c r="F117">
        <v>4837</v>
      </c>
      <c r="G117">
        <v>2257</v>
      </c>
      <c r="H117">
        <v>7145</v>
      </c>
      <c r="I117">
        <v>1500</v>
      </c>
      <c r="J117">
        <v>3808</v>
      </c>
      <c r="K117">
        <v>1352</v>
      </c>
      <c r="L117">
        <v>3459</v>
      </c>
      <c r="M117">
        <v>3074</v>
      </c>
      <c r="N117">
        <v>1783</v>
      </c>
      <c r="O117">
        <v>3108</v>
      </c>
      <c r="P117">
        <v>4158</v>
      </c>
      <c r="Q117">
        <v>3861</v>
      </c>
      <c r="R117">
        <v>6822</v>
      </c>
      <c r="S117">
        <v>3123</v>
      </c>
      <c r="T117">
        <v>6751</v>
      </c>
      <c r="U117">
        <v>4627</v>
      </c>
      <c r="V117">
        <v>2225</v>
      </c>
      <c r="W117">
        <v>4201</v>
      </c>
      <c r="X117">
        <v>3885</v>
      </c>
      <c r="Y117">
        <v>4680</v>
      </c>
      <c r="Z117">
        <v>6158</v>
      </c>
      <c r="AA117">
        <v>3174</v>
      </c>
      <c r="AB117">
        <v>832</v>
      </c>
      <c r="AC117">
        <v>593</v>
      </c>
      <c r="AD117">
        <v>5324</v>
      </c>
      <c r="AE117">
        <v>3603</v>
      </c>
      <c r="AF117">
        <v>0</v>
      </c>
    </row>
    <row r="118" spans="1:32" x14ac:dyDescent="0.25">
      <c r="A118" t="s">
        <v>236</v>
      </c>
      <c r="B118" t="s">
        <v>260</v>
      </c>
      <c r="C118">
        <v>2177</v>
      </c>
      <c r="D118">
        <v>9777</v>
      </c>
      <c r="E118">
        <v>8636</v>
      </c>
      <c r="F118">
        <v>9438</v>
      </c>
      <c r="G118">
        <v>5534</v>
      </c>
      <c r="H118">
        <v>10118</v>
      </c>
      <c r="I118">
        <v>6456</v>
      </c>
      <c r="J118">
        <v>8559</v>
      </c>
      <c r="K118">
        <v>5488</v>
      </c>
      <c r="L118">
        <v>4455</v>
      </c>
      <c r="M118">
        <v>5663</v>
      </c>
      <c r="N118">
        <v>12174</v>
      </c>
      <c r="O118">
        <v>7021</v>
      </c>
      <c r="P118">
        <v>11456</v>
      </c>
      <c r="Q118">
        <v>8188</v>
      </c>
      <c r="R118">
        <v>-2352</v>
      </c>
      <c r="S118">
        <v>8015</v>
      </c>
      <c r="T118">
        <v>7353</v>
      </c>
      <c r="U118">
        <v>5441</v>
      </c>
      <c r="V118">
        <v>4954</v>
      </c>
      <c r="W118">
        <v>7947</v>
      </c>
      <c r="X118">
        <v>2971</v>
      </c>
      <c r="Y118">
        <v>2686</v>
      </c>
      <c r="Z118">
        <v>7341</v>
      </c>
      <c r="AA118">
        <v>2764</v>
      </c>
      <c r="AB118">
        <v>3396</v>
      </c>
      <c r="AC118">
        <v>9610</v>
      </c>
      <c r="AD118">
        <v>2676</v>
      </c>
      <c r="AE118">
        <v>6567</v>
      </c>
      <c r="AF118">
        <v>0</v>
      </c>
    </row>
    <row r="119" spans="1:32" x14ac:dyDescent="0.25">
      <c r="A119" t="s">
        <v>261</v>
      </c>
      <c r="B119" t="s">
        <v>262</v>
      </c>
      <c r="C119">
        <v>1763</v>
      </c>
      <c r="D119">
        <v>7220</v>
      </c>
      <c r="E119">
        <v>5499</v>
      </c>
      <c r="F119">
        <v>2064</v>
      </c>
      <c r="G119">
        <v>3025</v>
      </c>
      <c r="H119">
        <v>3805</v>
      </c>
      <c r="I119">
        <v>2195</v>
      </c>
      <c r="J119">
        <v>2896</v>
      </c>
      <c r="K119">
        <v>1824</v>
      </c>
      <c r="L119">
        <v>3136</v>
      </c>
      <c r="M119">
        <v>2722</v>
      </c>
      <c r="N119">
        <v>3588</v>
      </c>
      <c r="O119">
        <v>3872</v>
      </c>
      <c r="P119">
        <v>3296</v>
      </c>
      <c r="Q119">
        <v>4303</v>
      </c>
      <c r="R119">
        <v>2894</v>
      </c>
      <c r="S119">
        <v>3948</v>
      </c>
      <c r="T119">
        <v>4466</v>
      </c>
      <c r="U119">
        <v>4157</v>
      </c>
      <c r="V119">
        <v>2644</v>
      </c>
      <c r="W119">
        <v>5280</v>
      </c>
      <c r="X119">
        <v>2111</v>
      </c>
      <c r="Y119">
        <v>3063</v>
      </c>
      <c r="Z119">
        <v>4757</v>
      </c>
      <c r="AA119">
        <v>732</v>
      </c>
      <c r="AB119">
        <v>1620</v>
      </c>
      <c r="AC119">
        <v>3499</v>
      </c>
      <c r="AD119">
        <v>2793</v>
      </c>
      <c r="AE119">
        <v>4507</v>
      </c>
      <c r="AF119">
        <v>0</v>
      </c>
    </row>
    <row r="120" spans="1:32" x14ac:dyDescent="0.25">
      <c r="A120" t="s">
        <v>263</v>
      </c>
      <c r="B120" t="s">
        <v>264</v>
      </c>
      <c r="C120">
        <v>4838</v>
      </c>
      <c r="D120">
        <v>8169</v>
      </c>
      <c r="E120">
        <v>8008</v>
      </c>
      <c r="F120">
        <v>5048</v>
      </c>
      <c r="G120">
        <v>4029</v>
      </c>
      <c r="H120">
        <v>5752</v>
      </c>
      <c r="I120">
        <v>4982</v>
      </c>
      <c r="J120">
        <v>6576</v>
      </c>
      <c r="K120">
        <v>3594</v>
      </c>
      <c r="L120">
        <v>4959</v>
      </c>
      <c r="M120">
        <v>2879</v>
      </c>
      <c r="N120">
        <v>5831</v>
      </c>
      <c r="O120">
        <v>5291</v>
      </c>
      <c r="P120">
        <v>7111</v>
      </c>
      <c r="Q120">
        <v>4543</v>
      </c>
      <c r="R120">
        <v>8684</v>
      </c>
      <c r="S120">
        <v>7177</v>
      </c>
      <c r="T120">
        <v>6641</v>
      </c>
      <c r="U120">
        <v>5003</v>
      </c>
      <c r="V120">
        <v>4576</v>
      </c>
      <c r="W120">
        <v>4314</v>
      </c>
      <c r="X120">
        <v>4049</v>
      </c>
      <c r="Y120">
        <v>11360</v>
      </c>
      <c r="Z120">
        <v>6227</v>
      </c>
      <c r="AA120">
        <v>1426</v>
      </c>
      <c r="AB120">
        <v>1584</v>
      </c>
      <c r="AC120">
        <v>6845</v>
      </c>
      <c r="AD120">
        <v>5059</v>
      </c>
      <c r="AE120">
        <v>2589</v>
      </c>
      <c r="AF12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0"/>
  <sheetViews>
    <sheetView topLeftCell="A61" workbookViewId="0">
      <selection activeCell="AD105" sqref="AD105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 t="s">
        <v>32</v>
      </c>
      <c r="B2" t="s">
        <v>33</v>
      </c>
      <c r="C2">
        <v>3065</v>
      </c>
      <c r="D2">
        <v>10418</v>
      </c>
      <c r="E2">
        <v>2373</v>
      </c>
      <c r="F2">
        <v>1451</v>
      </c>
      <c r="G2">
        <v>10009</v>
      </c>
      <c r="H2">
        <v>1963</v>
      </c>
      <c r="I2">
        <v>5285</v>
      </c>
      <c r="J2">
        <v>4364</v>
      </c>
      <c r="K2">
        <v>8780</v>
      </c>
      <c r="L2">
        <v>5391</v>
      </c>
      <c r="M2">
        <v>3025</v>
      </c>
      <c r="N2">
        <v>5564</v>
      </c>
      <c r="O2">
        <v>4898</v>
      </c>
      <c r="P2">
        <v>1870</v>
      </c>
      <c r="Q2">
        <v>6725</v>
      </c>
      <c r="R2">
        <v>4699</v>
      </c>
      <c r="S2">
        <v>2771</v>
      </c>
      <c r="T2">
        <v>5681</v>
      </c>
      <c r="U2">
        <v>6707</v>
      </c>
      <c r="V2">
        <v>5200</v>
      </c>
      <c r="W2">
        <v>3046</v>
      </c>
      <c r="X2">
        <v>5759</v>
      </c>
      <c r="Y2">
        <v>5888</v>
      </c>
      <c r="Z2">
        <v>3840</v>
      </c>
      <c r="AA2">
        <v>4475</v>
      </c>
      <c r="AB2">
        <v>1821</v>
      </c>
      <c r="AC2">
        <v>4483</v>
      </c>
      <c r="AD2">
        <v>5156</v>
      </c>
      <c r="AE2">
        <v>7894</v>
      </c>
      <c r="AF2">
        <v>0</v>
      </c>
    </row>
    <row r="3" spans="1:32" x14ac:dyDescent="0.25">
      <c r="A3" t="s">
        <v>34</v>
      </c>
      <c r="B3" t="s">
        <v>35</v>
      </c>
      <c r="C3">
        <v>2503</v>
      </c>
      <c r="D3">
        <v>8303</v>
      </c>
      <c r="E3">
        <v>3297</v>
      </c>
      <c r="F3">
        <v>1484</v>
      </c>
      <c r="G3">
        <v>10055</v>
      </c>
      <c r="H3">
        <v>2532</v>
      </c>
      <c r="I3">
        <v>2652</v>
      </c>
      <c r="J3">
        <v>5033</v>
      </c>
      <c r="K3">
        <v>7755</v>
      </c>
      <c r="L3">
        <v>6317</v>
      </c>
      <c r="M3">
        <v>5497</v>
      </c>
      <c r="N3">
        <v>8264</v>
      </c>
      <c r="O3">
        <v>6303</v>
      </c>
      <c r="P3">
        <v>3541</v>
      </c>
      <c r="Q3">
        <v>4628</v>
      </c>
      <c r="R3">
        <v>3782</v>
      </c>
      <c r="S3">
        <v>3084</v>
      </c>
      <c r="T3">
        <v>5451</v>
      </c>
      <c r="U3">
        <v>2571</v>
      </c>
      <c r="V3">
        <v>3744</v>
      </c>
      <c r="W3">
        <v>2444</v>
      </c>
      <c r="X3">
        <v>7088</v>
      </c>
      <c r="Y3">
        <v>6403</v>
      </c>
      <c r="Z3">
        <v>4817</v>
      </c>
      <c r="AA3">
        <v>3994</v>
      </c>
      <c r="AB3">
        <v>1940</v>
      </c>
      <c r="AC3">
        <v>6796</v>
      </c>
      <c r="AD3">
        <v>4907</v>
      </c>
      <c r="AE3">
        <v>5649</v>
      </c>
      <c r="AF3">
        <v>0</v>
      </c>
    </row>
    <row r="4" spans="1:32" x14ac:dyDescent="0.25">
      <c r="A4" t="s">
        <v>36</v>
      </c>
      <c r="B4" t="s">
        <v>37</v>
      </c>
      <c r="C4">
        <v>4195</v>
      </c>
      <c r="D4">
        <v>7730</v>
      </c>
      <c r="E4">
        <v>2687</v>
      </c>
      <c r="F4">
        <v>2282</v>
      </c>
      <c r="G4">
        <v>9389</v>
      </c>
      <c r="H4">
        <v>1722</v>
      </c>
      <c r="I4">
        <v>3042</v>
      </c>
      <c r="J4">
        <v>3039</v>
      </c>
      <c r="K4">
        <v>7269</v>
      </c>
      <c r="L4">
        <v>4755</v>
      </c>
      <c r="M4">
        <v>3468</v>
      </c>
      <c r="N4">
        <v>6073</v>
      </c>
      <c r="O4">
        <v>8987</v>
      </c>
      <c r="P4">
        <v>1582</v>
      </c>
      <c r="Q4">
        <v>5008</v>
      </c>
      <c r="R4">
        <v>4873</v>
      </c>
      <c r="S4">
        <v>1224</v>
      </c>
      <c r="T4">
        <v>1567</v>
      </c>
      <c r="U4">
        <v>7500</v>
      </c>
      <c r="V4">
        <v>4006</v>
      </c>
      <c r="W4">
        <v>1987</v>
      </c>
      <c r="X4">
        <v>6675</v>
      </c>
      <c r="Y4">
        <v>4174</v>
      </c>
      <c r="Z4">
        <v>4620</v>
      </c>
      <c r="AA4">
        <v>3808</v>
      </c>
      <c r="AB4">
        <v>2110</v>
      </c>
      <c r="AC4">
        <v>4543</v>
      </c>
      <c r="AD4">
        <v>4314</v>
      </c>
      <c r="AE4">
        <v>4762</v>
      </c>
      <c r="AF4">
        <v>0</v>
      </c>
    </row>
    <row r="5" spans="1:32" x14ac:dyDescent="0.25">
      <c r="A5" t="s">
        <v>38</v>
      </c>
      <c r="B5" t="s">
        <v>39</v>
      </c>
      <c r="C5">
        <v>2910</v>
      </c>
      <c r="D5">
        <v>6425</v>
      </c>
      <c r="E5">
        <v>2197</v>
      </c>
      <c r="F5">
        <v>1587</v>
      </c>
      <c r="G5">
        <v>7712</v>
      </c>
      <c r="H5">
        <v>1747</v>
      </c>
      <c r="I5">
        <v>4570</v>
      </c>
      <c r="J5">
        <v>4267</v>
      </c>
      <c r="K5">
        <v>6390</v>
      </c>
      <c r="L5">
        <v>5391</v>
      </c>
      <c r="M5">
        <v>5074</v>
      </c>
      <c r="N5">
        <v>6476</v>
      </c>
      <c r="O5">
        <v>6967</v>
      </c>
      <c r="P5">
        <v>3090</v>
      </c>
      <c r="Q5">
        <v>3976</v>
      </c>
      <c r="R5">
        <v>5100</v>
      </c>
      <c r="S5">
        <v>2168</v>
      </c>
      <c r="T5">
        <v>3269</v>
      </c>
      <c r="U5">
        <v>5589</v>
      </c>
      <c r="V5">
        <v>3215</v>
      </c>
      <c r="W5">
        <v>2613</v>
      </c>
      <c r="X5">
        <v>4729</v>
      </c>
      <c r="Y5">
        <v>5542</v>
      </c>
      <c r="Z5">
        <v>2310</v>
      </c>
      <c r="AA5">
        <v>5433</v>
      </c>
      <c r="AB5">
        <v>2522</v>
      </c>
      <c r="AC5">
        <v>4997</v>
      </c>
      <c r="AD5">
        <v>3598</v>
      </c>
      <c r="AE5">
        <v>4240</v>
      </c>
      <c r="AF5">
        <v>0</v>
      </c>
    </row>
    <row r="6" spans="1:32" x14ac:dyDescent="0.25">
      <c r="A6" t="s">
        <v>40</v>
      </c>
      <c r="B6" t="s">
        <v>41</v>
      </c>
      <c r="C6">
        <v>1710</v>
      </c>
      <c r="D6">
        <v>6601</v>
      </c>
      <c r="E6">
        <v>2144</v>
      </c>
      <c r="F6">
        <v>1043</v>
      </c>
      <c r="G6">
        <v>6932</v>
      </c>
      <c r="H6">
        <v>1392</v>
      </c>
      <c r="I6">
        <v>2511</v>
      </c>
      <c r="J6">
        <v>3846</v>
      </c>
      <c r="K6">
        <v>4978</v>
      </c>
      <c r="L6">
        <v>5478</v>
      </c>
      <c r="M6">
        <v>3261</v>
      </c>
      <c r="N6">
        <v>3728</v>
      </c>
      <c r="O6">
        <v>4398</v>
      </c>
      <c r="P6">
        <v>2375</v>
      </c>
      <c r="Q6">
        <v>2948</v>
      </c>
      <c r="R6">
        <v>3908</v>
      </c>
      <c r="S6">
        <v>1550</v>
      </c>
      <c r="T6">
        <v>2587</v>
      </c>
      <c r="U6">
        <v>3408</v>
      </c>
      <c r="V6">
        <v>2691</v>
      </c>
      <c r="W6">
        <v>2822</v>
      </c>
      <c r="X6">
        <v>4050</v>
      </c>
      <c r="Y6">
        <v>5347</v>
      </c>
      <c r="Z6">
        <v>2485</v>
      </c>
      <c r="AA6">
        <v>3271</v>
      </c>
      <c r="AB6">
        <v>2105</v>
      </c>
      <c r="AC6">
        <v>3289</v>
      </c>
      <c r="AD6">
        <v>2346</v>
      </c>
      <c r="AE6">
        <v>3976</v>
      </c>
      <c r="AF6">
        <v>0</v>
      </c>
    </row>
    <row r="7" spans="1:32" x14ac:dyDescent="0.25">
      <c r="A7" t="s">
        <v>42</v>
      </c>
      <c r="B7" t="s">
        <v>43</v>
      </c>
      <c r="C7">
        <v>2324</v>
      </c>
      <c r="D7">
        <v>5927</v>
      </c>
      <c r="E7">
        <v>2815</v>
      </c>
      <c r="F7">
        <v>1522</v>
      </c>
      <c r="G7">
        <v>6404</v>
      </c>
      <c r="H7">
        <v>1866</v>
      </c>
      <c r="I7">
        <v>3463</v>
      </c>
      <c r="J7">
        <v>3719</v>
      </c>
      <c r="K7">
        <v>5917</v>
      </c>
      <c r="L7">
        <v>5645</v>
      </c>
      <c r="M7">
        <v>3687</v>
      </c>
      <c r="N7">
        <v>4273</v>
      </c>
      <c r="O7">
        <v>5014</v>
      </c>
      <c r="P7">
        <v>2679</v>
      </c>
      <c r="Q7">
        <v>2364</v>
      </c>
      <c r="R7">
        <v>3936</v>
      </c>
      <c r="S7">
        <v>1773</v>
      </c>
      <c r="T7">
        <v>3485</v>
      </c>
      <c r="U7">
        <v>5442</v>
      </c>
      <c r="V7">
        <v>2669</v>
      </c>
      <c r="W7">
        <v>2804</v>
      </c>
      <c r="X7">
        <v>5109</v>
      </c>
      <c r="Y7">
        <v>5393</v>
      </c>
      <c r="Z7">
        <v>3036</v>
      </c>
      <c r="AA7">
        <v>3836</v>
      </c>
      <c r="AB7">
        <v>2772</v>
      </c>
      <c r="AC7">
        <v>3735</v>
      </c>
      <c r="AD7">
        <v>3370</v>
      </c>
      <c r="AE7">
        <v>4901</v>
      </c>
      <c r="AF7">
        <v>0</v>
      </c>
    </row>
    <row r="8" spans="1:32" x14ac:dyDescent="0.25">
      <c r="A8" t="s">
        <v>44</v>
      </c>
      <c r="B8" t="s">
        <v>45</v>
      </c>
      <c r="C8">
        <v>4450</v>
      </c>
      <c r="D8">
        <v>14763</v>
      </c>
      <c r="E8">
        <v>2536</v>
      </c>
      <c r="F8">
        <v>2468</v>
      </c>
      <c r="G8">
        <v>17624</v>
      </c>
      <c r="H8">
        <v>3310</v>
      </c>
      <c r="I8">
        <v>4523</v>
      </c>
      <c r="J8">
        <v>3697</v>
      </c>
      <c r="K8">
        <v>4838</v>
      </c>
      <c r="L8">
        <v>8049</v>
      </c>
      <c r="M8">
        <v>4403</v>
      </c>
      <c r="N8">
        <v>7015</v>
      </c>
      <c r="O8">
        <v>8304</v>
      </c>
      <c r="P8">
        <v>3082</v>
      </c>
      <c r="Q8">
        <v>8238</v>
      </c>
      <c r="R8">
        <v>7539</v>
      </c>
      <c r="S8">
        <v>3272</v>
      </c>
      <c r="T8">
        <v>7647</v>
      </c>
      <c r="U8">
        <v>6874</v>
      </c>
      <c r="V8">
        <v>7636</v>
      </c>
      <c r="W8">
        <v>8689</v>
      </c>
      <c r="X8">
        <v>10929</v>
      </c>
      <c r="Y8">
        <v>6341</v>
      </c>
      <c r="Z8">
        <v>4372</v>
      </c>
      <c r="AA8">
        <v>3472</v>
      </c>
      <c r="AB8">
        <v>7078</v>
      </c>
      <c r="AC8">
        <v>4782</v>
      </c>
      <c r="AD8">
        <v>6485</v>
      </c>
      <c r="AE8">
        <v>8119</v>
      </c>
      <c r="AF8">
        <v>0</v>
      </c>
    </row>
    <row r="9" spans="1:32" x14ac:dyDescent="0.25">
      <c r="A9" t="s">
        <v>46</v>
      </c>
      <c r="B9" t="s">
        <v>47</v>
      </c>
      <c r="C9">
        <v>3828</v>
      </c>
      <c r="D9">
        <v>5218</v>
      </c>
      <c r="E9">
        <v>2611</v>
      </c>
      <c r="F9">
        <v>1815</v>
      </c>
      <c r="G9">
        <v>9822</v>
      </c>
      <c r="H9">
        <v>2007</v>
      </c>
      <c r="I9">
        <v>7234</v>
      </c>
      <c r="J9">
        <v>4361</v>
      </c>
      <c r="K9">
        <v>6950</v>
      </c>
      <c r="L9">
        <v>7242</v>
      </c>
      <c r="M9">
        <v>5303</v>
      </c>
      <c r="N9">
        <v>6854</v>
      </c>
      <c r="O9">
        <v>7062</v>
      </c>
      <c r="P9">
        <v>3723</v>
      </c>
      <c r="Q9">
        <v>5158</v>
      </c>
      <c r="R9">
        <v>3967</v>
      </c>
      <c r="S9">
        <v>2513</v>
      </c>
      <c r="T9">
        <v>3696</v>
      </c>
      <c r="U9">
        <v>4994</v>
      </c>
      <c r="V9">
        <v>4575</v>
      </c>
      <c r="W9">
        <v>4340</v>
      </c>
      <c r="X9">
        <v>4967</v>
      </c>
      <c r="Y9">
        <v>6329</v>
      </c>
      <c r="Z9">
        <v>3782</v>
      </c>
      <c r="AA9">
        <v>5576</v>
      </c>
      <c r="AB9">
        <v>4027</v>
      </c>
      <c r="AC9">
        <v>5484</v>
      </c>
      <c r="AD9">
        <v>4520</v>
      </c>
      <c r="AE9">
        <v>6568</v>
      </c>
      <c r="AF9">
        <v>0</v>
      </c>
    </row>
    <row r="10" spans="1:32" x14ac:dyDescent="0.25">
      <c r="A10" t="s">
        <v>48</v>
      </c>
      <c r="B10" t="s">
        <v>49</v>
      </c>
      <c r="C10">
        <v>1775</v>
      </c>
      <c r="D10">
        <v>3427</v>
      </c>
      <c r="E10">
        <v>1696</v>
      </c>
      <c r="F10">
        <v>24</v>
      </c>
      <c r="G10">
        <v>3538</v>
      </c>
      <c r="H10">
        <v>578</v>
      </c>
      <c r="I10">
        <v>1715</v>
      </c>
      <c r="J10">
        <v>3021</v>
      </c>
      <c r="K10">
        <v>2937</v>
      </c>
      <c r="L10">
        <v>2407</v>
      </c>
      <c r="M10">
        <v>1828</v>
      </c>
      <c r="N10">
        <v>2297</v>
      </c>
      <c r="O10">
        <v>3338</v>
      </c>
      <c r="P10">
        <v>1507</v>
      </c>
      <c r="Q10">
        <v>700</v>
      </c>
      <c r="R10">
        <v>1474</v>
      </c>
      <c r="S10">
        <v>719</v>
      </c>
      <c r="T10">
        <v>1116</v>
      </c>
      <c r="U10">
        <v>1080</v>
      </c>
      <c r="V10">
        <v>3055</v>
      </c>
      <c r="W10">
        <v>1147</v>
      </c>
      <c r="X10">
        <v>1838</v>
      </c>
      <c r="Y10">
        <v>2511</v>
      </c>
      <c r="Z10">
        <v>2165</v>
      </c>
      <c r="AA10">
        <v>921</v>
      </c>
      <c r="AB10">
        <v>718</v>
      </c>
      <c r="AC10">
        <v>1327</v>
      </c>
      <c r="AD10">
        <v>427</v>
      </c>
      <c r="AE10">
        <v>2962</v>
      </c>
      <c r="AF10">
        <v>0</v>
      </c>
    </row>
    <row r="11" spans="1:32" x14ac:dyDescent="0.25">
      <c r="A11" t="s">
        <v>50</v>
      </c>
      <c r="B11" t="s">
        <v>51</v>
      </c>
      <c r="C11">
        <v>969</v>
      </c>
      <c r="D11">
        <v>2319</v>
      </c>
      <c r="E11">
        <v>770</v>
      </c>
      <c r="F11">
        <v>423</v>
      </c>
      <c r="G11">
        <v>1957</v>
      </c>
      <c r="H11">
        <v>558</v>
      </c>
      <c r="I11">
        <v>1176</v>
      </c>
      <c r="J11">
        <v>997</v>
      </c>
      <c r="K11">
        <v>1943</v>
      </c>
      <c r="L11">
        <v>1865</v>
      </c>
      <c r="M11">
        <v>660</v>
      </c>
      <c r="N11">
        <v>2044</v>
      </c>
      <c r="O11">
        <v>1530</v>
      </c>
      <c r="P11">
        <v>624</v>
      </c>
      <c r="Q11">
        <v>1079</v>
      </c>
      <c r="R11">
        <v>1277</v>
      </c>
      <c r="S11">
        <v>416</v>
      </c>
      <c r="T11">
        <v>903</v>
      </c>
      <c r="U11">
        <v>1812</v>
      </c>
      <c r="V11">
        <v>1214</v>
      </c>
      <c r="W11">
        <v>1230</v>
      </c>
      <c r="X11">
        <v>1644</v>
      </c>
      <c r="Y11">
        <v>1304</v>
      </c>
      <c r="Z11">
        <v>998</v>
      </c>
      <c r="AA11">
        <v>1199</v>
      </c>
      <c r="AB11">
        <v>477</v>
      </c>
      <c r="AC11">
        <v>1349</v>
      </c>
      <c r="AD11">
        <v>1076</v>
      </c>
      <c r="AE11">
        <v>1675</v>
      </c>
      <c r="AF11">
        <v>0</v>
      </c>
    </row>
    <row r="12" spans="1:32" x14ac:dyDescent="0.25">
      <c r="A12" t="s">
        <v>52</v>
      </c>
      <c r="B12" t="s">
        <v>53</v>
      </c>
      <c r="C12">
        <v>2897</v>
      </c>
      <c r="D12">
        <v>6731</v>
      </c>
      <c r="E12">
        <v>2755</v>
      </c>
      <c r="F12">
        <v>1511</v>
      </c>
      <c r="G12">
        <v>8814</v>
      </c>
      <c r="H12">
        <v>1646</v>
      </c>
      <c r="I12">
        <v>4557</v>
      </c>
      <c r="J12">
        <v>4320</v>
      </c>
      <c r="K12">
        <v>6314</v>
      </c>
      <c r="L12">
        <v>6019</v>
      </c>
      <c r="M12">
        <v>3678</v>
      </c>
      <c r="N12">
        <v>4995</v>
      </c>
      <c r="O12">
        <v>5921</v>
      </c>
      <c r="P12">
        <v>2937</v>
      </c>
      <c r="Q12">
        <v>3544</v>
      </c>
      <c r="R12">
        <v>5082</v>
      </c>
      <c r="S12">
        <v>2267</v>
      </c>
      <c r="T12">
        <v>3030</v>
      </c>
      <c r="U12">
        <v>4312</v>
      </c>
      <c r="V12">
        <v>3447</v>
      </c>
      <c r="W12">
        <v>4800</v>
      </c>
      <c r="X12">
        <v>6276</v>
      </c>
      <c r="Y12">
        <v>5968</v>
      </c>
      <c r="Z12">
        <v>3593</v>
      </c>
      <c r="AA12">
        <v>4632</v>
      </c>
      <c r="AB12">
        <v>2412</v>
      </c>
      <c r="AC12">
        <v>4065</v>
      </c>
      <c r="AD12">
        <v>3034</v>
      </c>
      <c r="AE12">
        <v>5024</v>
      </c>
      <c r="AF12">
        <v>0</v>
      </c>
    </row>
    <row r="13" spans="1:32" x14ac:dyDescent="0.25">
      <c r="A13" t="s">
        <v>54</v>
      </c>
      <c r="B13" t="s">
        <v>55</v>
      </c>
      <c r="C13">
        <v>1735</v>
      </c>
      <c r="D13">
        <v>4296</v>
      </c>
      <c r="E13">
        <v>1846</v>
      </c>
      <c r="F13">
        <v>1081</v>
      </c>
      <c r="G13">
        <v>5484</v>
      </c>
      <c r="H13">
        <v>1257</v>
      </c>
      <c r="I13">
        <v>3422</v>
      </c>
      <c r="J13">
        <v>3033</v>
      </c>
      <c r="K13">
        <v>4149</v>
      </c>
      <c r="L13">
        <v>3771</v>
      </c>
      <c r="M13">
        <v>2786</v>
      </c>
      <c r="N13">
        <v>4614</v>
      </c>
      <c r="O13">
        <v>3436</v>
      </c>
      <c r="P13">
        <v>2603</v>
      </c>
      <c r="Q13">
        <v>1868</v>
      </c>
      <c r="R13">
        <v>2839</v>
      </c>
      <c r="S13">
        <v>1309</v>
      </c>
      <c r="T13">
        <v>2274</v>
      </c>
      <c r="U13">
        <v>3198</v>
      </c>
      <c r="V13">
        <v>2339</v>
      </c>
      <c r="W13">
        <v>3204</v>
      </c>
      <c r="X13">
        <v>2565</v>
      </c>
      <c r="Y13">
        <v>2981</v>
      </c>
      <c r="Z13">
        <v>1907</v>
      </c>
      <c r="AA13">
        <v>2905</v>
      </c>
      <c r="AB13">
        <v>1998</v>
      </c>
      <c r="AC13">
        <v>3321</v>
      </c>
      <c r="AD13">
        <v>2679</v>
      </c>
      <c r="AE13">
        <v>3072</v>
      </c>
      <c r="AF13">
        <v>0</v>
      </c>
    </row>
    <row r="14" spans="1:32" x14ac:dyDescent="0.25">
      <c r="A14" t="s">
        <v>56</v>
      </c>
      <c r="B14" t="s">
        <v>57</v>
      </c>
      <c r="C14">
        <v>3199</v>
      </c>
      <c r="D14">
        <v>6060</v>
      </c>
      <c r="E14">
        <v>2535</v>
      </c>
      <c r="F14">
        <v>1480</v>
      </c>
      <c r="G14">
        <v>8407</v>
      </c>
      <c r="H14">
        <v>1939</v>
      </c>
      <c r="I14">
        <v>4065</v>
      </c>
      <c r="J14">
        <v>4292</v>
      </c>
      <c r="K14">
        <v>6083</v>
      </c>
      <c r="L14">
        <v>5833</v>
      </c>
      <c r="M14">
        <v>3650</v>
      </c>
      <c r="N14">
        <v>4586</v>
      </c>
      <c r="O14">
        <v>5694</v>
      </c>
      <c r="P14">
        <v>3103</v>
      </c>
      <c r="Q14">
        <v>3390</v>
      </c>
      <c r="R14">
        <v>4807</v>
      </c>
      <c r="S14">
        <v>2037</v>
      </c>
      <c r="T14">
        <v>2985</v>
      </c>
      <c r="U14">
        <v>5275</v>
      </c>
      <c r="V14">
        <v>3598</v>
      </c>
      <c r="W14">
        <v>3283</v>
      </c>
      <c r="X14">
        <v>4145</v>
      </c>
      <c r="Y14">
        <v>4828</v>
      </c>
      <c r="Z14">
        <v>2599</v>
      </c>
      <c r="AA14">
        <v>4425</v>
      </c>
      <c r="AB14">
        <v>2756</v>
      </c>
      <c r="AC14">
        <v>4135</v>
      </c>
      <c r="AD14">
        <v>3525</v>
      </c>
      <c r="AE14">
        <v>5511</v>
      </c>
      <c r="AF14">
        <v>0</v>
      </c>
    </row>
    <row r="15" spans="1:32" x14ac:dyDescent="0.25">
      <c r="A15" t="s">
        <v>58</v>
      </c>
      <c r="B15" t="s">
        <v>59</v>
      </c>
      <c r="C15">
        <v>3868</v>
      </c>
      <c r="D15">
        <v>9109</v>
      </c>
      <c r="E15">
        <v>3435</v>
      </c>
      <c r="F15">
        <v>1632</v>
      </c>
      <c r="G15">
        <v>10125</v>
      </c>
      <c r="H15">
        <v>2537</v>
      </c>
      <c r="I15">
        <v>5795</v>
      </c>
      <c r="J15">
        <v>5402</v>
      </c>
      <c r="K15">
        <v>8192</v>
      </c>
      <c r="L15">
        <v>6483</v>
      </c>
      <c r="M15">
        <v>5403</v>
      </c>
      <c r="N15">
        <v>7265</v>
      </c>
      <c r="O15">
        <v>7595</v>
      </c>
      <c r="P15">
        <v>3966</v>
      </c>
      <c r="Q15">
        <v>4704</v>
      </c>
      <c r="R15">
        <v>6028</v>
      </c>
      <c r="S15">
        <v>2858</v>
      </c>
      <c r="T15">
        <v>4459</v>
      </c>
      <c r="U15">
        <v>7638</v>
      </c>
      <c r="V15">
        <v>4505</v>
      </c>
      <c r="W15">
        <v>4545</v>
      </c>
      <c r="X15">
        <v>5976</v>
      </c>
      <c r="Y15">
        <v>6509</v>
      </c>
      <c r="Z15">
        <v>4451</v>
      </c>
      <c r="AA15">
        <v>5694</v>
      </c>
      <c r="AB15">
        <v>2837</v>
      </c>
      <c r="AC15">
        <v>5164</v>
      </c>
      <c r="AD15">
        <v>4527</v>
      </c>
      <c r="AE15">
        <v>6248</v>
      </c>
      <c r="AF15">
        <v>0</v>
      </c>
    </row>
    <row r="16" spans="1:32" x14ac:dyDescent="0.25">
      <c r="A16" t="s">
        <v>60</v>
      </c>
      <c r="B16" t="s">
        <v>61</v>
      </c>
      <c r="C16">
        <v>2444</v>
      </c>
      <c r="D16">
        <v>3188</v>
      </c>
      <c r="E16">
        <v>2184</v>
      </c>
      <c r="F16">
        <v>709</v>
      </c>
      <c r="G16">
        <v>4079</v>
      </c>
      <c r="H16">
        <v>1215</v>
      </c>
      <c r="I16">
        <v>3443</v>
      </c>
      <c r="J16">
        <v>3437</v>
      </c>
      <c r="K16">
        <v>4467</v>
      </c>
      <c r="L16">
        <v>3677</v>
      </c>
      <c r="M16">
        <v>3029</v>
      </c>
      <c r="N16">
        <v>4649</v>
      </c>
      <c r="O16">
        <v>5014</v>
      </c>
      <c r="P16">
        <v>1836</v>
      </c>
      <c r="Q16">
        <v>3362</v>
      </c>
      <c r="R16">
        <v>4110</v>
      </c>
      <c r="S16">
        <v>1657</v>
      </c>
      <c r="T16">
        <v>2101</v>
      </c>
      <c r="U16">
        <v>3693</v>
      </c>
      <c r="V16">
        <v>2736</v>
      </c>
      <c r="W16">
        <v>2818</v>
      </c>
      <c r="X16">
        <v>4097</v>
      </c>
      <c r="Y16">
        <v>3219</v>
      </c>
      <c r="Z16">
        <v>2549</v>
      </c>
      <c r="AA16">
        <v>2876</v>
      </c>
      <c r="AB16">
        <v>2274</v>
      </c>
      <c r="AC16">
        <v>3188</v>
      </c>
      <c r="AD16">
        <v>2391</v>
      </c>
      <c r="AE16">
        <v>3535</v>
      </c>
      <c r="AF16">
        <v>0</v>
      </c>
    </row>
    <row r="17" spans="1:32" x14ac:dyDescent="0.25">
      <c r="A17" t="s">
        <v>62</v>
      </c>
      <c r="B17" t="s">
        <v>63</v>
      </c>
      <c r="C17">
        <v>1816</v>
      </c>
      <c r="D17">
        <v>4888</v>
      </c>
      <c r="E17">
        <v>850</v>
      </c>
      <c r="F17">
        <v>1004</v>
      </c>
      <c r="G17">
        <v>5316</v>
      </c>
      <c r="H17">
        <v>840</v>
      </c>
      <c r="I17">
        <v>2887</v>
      </c>
      <c r="J17">
        <v>2880</v>
      </c>
      <c r="K17">
        <v>4326</v>
      </c>
      <c r="L17">
        <v>1664</v>
      </c>
      <c r="M17">
        <v>2645</v>
      </c>
      <c r="N17">
        <v>4342</v>
      </c>
      <c r="O17">
        <v>4921</v>
      </c>
      <c r="P17">
        <v>1890</v>
      </c>
      <c r="Q17">
        <v>1612</v>
      </c>
      <c r="R17">
        <v>3007</v>
      </c>
      <c r="S17">
        <v>1343</v>
      </c>
      <c r="T17">
        <v>2244</v>
      </c>
      <c r="U17">
        <v>2223</v>
      </c>
      <c r="V17">
        <v>2317</v>
      </c>
      <c r="W17">
        <v>2009</v>
      </c>
      <c r="X17">
        <v>2666</v>
      </c>
      <c r="Y17">
        <v>2570</v>
      </c>
      <c r="Z17">
        <v>1091</v>
      </c>
      <c r="AA17">
        <v>1425</v>
      </c>
      <c r="AB17">
        <v>1552</v>
      </c>
      <c r="AC17">
        <v>2164</v>
      </c>
      <c r="AD17">
        <v>1188</v>
      </c>
      <c r="AE17">
        <v>3679</v>
      </c>
      <c r="AF17">
        <v>0</v>
      </c>
    </row>
    <row r="18" spans="1:32" x14ac:dyDescent="0.25">
      <c r="A18" t="s">
        <v>64</v>
      </c>
      <c r="B18" t="s">
        <v>65</v>
      </c>
      <c r="C18">
        <v>1450</v>
      </c>
      <c r="D18">
        <v>4579</v>
      </c>
      <c r="E18">
        <v>1758</v>
      </c>
      <c r="F18">
        <v>1089</v>
      </c>
      <c r="G18">
        <v>8308</v>
      </c>
      <c r="H18">
        <v>1326</v>
      </c>
      <c r="I18">
        <v>3075</v>
      </c>
      <c r="J18">
        <v>2595</v>
      </c>
      <c r="K18">
        <v>5006</v>
      </c>
      <c r="L18">
        <v>3774</v>
      </c>
      <c r="M18">
        <v>2168</v>
      </c>
      <c r="N18">
        <v>3185</v>
      </c>
      <c r="O18">
        <v>3539</v>
      </c>
      <c r="P18">
        <v>2070</v>
      </c>
      <c r="Q18">
        <v>2037</v>
      </c>
      <c r="R18">
        <v>2547</v>
      </c>
      <c r="S18">
        <v>1579</v>
      </c>
      <c r="T18">
        <v>2146</v>
      </c>
      <c r="U18">
        <v>4077</v>
      </c>
      <c r="V18">
        <v>2092</v>
      </c>
      <c r="W18">
        <v>2692</v>
      </c>
      <c r="X18">
        <v>3880</v>
      </c>
      <c r="Y18">
        <v>3807</v>
      </c>
      <c r="Z18">
        <v>2726</v>
      </c>
      <c r="AA18">
        <v>2341</v>
      </c>
      <c r="AB18">
        <v>1873</v>
      </c>
      <c r="AC18">
        <v>3059</v>
      </c>
      <c r="AD18">
        <v>2371</v>
      </c>
      <c r="AE18">
        <v>3265</v>
      </c>
      <c r="AF18">
        <v>0</v>
      </c>
    </row>
    <row r="19" spans="1:32" x14ac:dyDescent="0.25">
      <c r="A19" t="s">
        <v>66</v>
      </c>
      <c r="B19" t="s">
        <v>67</v>
      </c>
      <c r="C19">
        <v>1806</v>
      </c>
      <c r="D19">
        <v>3589</v>
      </c>
      <c r="E19">
        <v>1338</v>
      </c>
      <c r="F19">
        <v>871</v>
      </c>
      <c r="G19">
        <v>3894</v>
      </c>
      <c r="H19">
        <v>820</v>
      </c>
      <c r="I19">
        <v>2394</v>
      </c>
      <c r="J19">
        <v>1501</v>
      </c>
      <c r="K19">
        <v>2765</v>
      </c>
      <c r="L19">
        <v>2425</v>
      </c>
      <c r="M19">
        <v>2759</v>
      </c>
      <c r="N19">
        <v>3256</v>
      </c>
      <c r="O19">
        <v>4034</v>
      </c>
      <c r="P19">
        <v>2614</v>
      </c>
      <c r="Q19">
        <v>1788</v>
      </c>
      <c r="R19">
        <v>3166</v>
      </c>
      <c r="S19">
        <v>1146</v>
      </c>
      <c r="T19">
        <v>2055</v>
      </c>
      <c r="U19">
        <v>3951</v>
      </c>
      <c r="V19">
        <v>1662</v>
      </c>
      <c r="W19">
        <v>2537</v>
      </c>
      <c r="X19">
        <v>2109</v>
      </c>
      <c r="Y19">
        <v>3242</v>
      </c>
      <c r="Z19">
        <v>1710</v>
      </c>
      <c r="AA19">
        <v>2666</v>
      </c>
      <c r="AB19">
        <v>1143</v>
      </c>
      <c r="AC19">
        <v>2227</v>
      </c>
      <c r="AD19">
        <v>1973</v>
      </c>
      <c r="AE19">
        <v>2768</v>
      </c>
      <c r="AF19">
        <v>0</v>
      </c>
    </row>
    <row r="20" spans="1:32" x14ac:dyDescent="0.25">
      <c r="A20" t="s">
        <v>68</v>
      </c>
      <c r="B20" t="s">
        <v>69</v>
      </c>
      <c r="C20">
        <v>3457</v>
      </c>
      <c r="D20">
        <v>10096</v>
      </c>
      <c r="E20">
        <v>3381</v>
      </c>
      <c r="F20">
        <v>2192</v>
      </c>
      <c r="G20">
        <v>10063</v>
      </c>
      <c r="H20">
        <v>2312</v>
      </c>
      <c r="I20">
        <v>5754</v>
      </c>
      <c r="J20">
        <v>5253</v>
      </c>
      <c r="K20">
        <v>8114</v>
      </c>
      <c r="L20">
        <v>7129</v>
      </c>
      <c r="M20">
        <v>5156</v>
      </c>
      <c r="N20">
        <v>6625</v>
      </c>
      <c r="O20">
        <v>7612</v>
      </c>
      <c r="P20">
        <v>4215</v>
      </c>
      <c r="Q20">
        <v>5221</v>
      </c>
      <c r="R20">
        <v>6393</v>
      </c>
      <c r="S20">
        <v>2764</v>
      </c>
      <c r="T20">
        <v>4259</v>
      </c>
      <c r="U20">
        <v>6662</v>
      </c>
      <c r="V20">
        <v>5120</v>
      </c>
      <c r="W20">
        <v>4775</v>
      </c>
      <c r="X20">
        <v>6374</v>
      </c>
      <c r="Y20">
        <v>6954</v>
      </c>
      <c r="Z20">
        <v>3434</v>
      </c>
      <c r="AA20">
        <v>4197</v>
      </c>
      <c r="AB20">
        <v>3300</v>
      </c>
      <c r="AC20">
        <v>6128</v>
      </c>
      <c r="AD20">
        <v>4042</v>
      </c>
      <c r="AE20">
        <v>6704</v>
      </c>
      <c r="AF20">
        <v>0</v>
      </c>
    </row>
    <row r="21" spans="1:32" x14ac:dyDescent="0.25">
      <c r="A21" t="s">
        <v>70</v>
      </c>
      <c r="B21" t="s">
        <v>71</v>
      </c>
      <c r="C21">
        <v>3197</v>
      </c>
      <c r="D21">
        <v>7210</v>
      </c>
      <c r="E21">
        <v>2634</v>
      </c>
      <c r="F21">
        <v>1888</v>
      </c>
      <c r="G21">
        <v>8789</v>
      </c>
      <c r="H21">
        <v>2447</v>
      </c>
      <c r="I21">
        <v>4888</v>
      </c>
      <c r="J21">
        <v>4336</v>
      </c>
      <c r="K21">
        <v>7509</v>
      </c>
      <c r="L21">
        <v>6162</v>
      </c>
      <c r="M21">
        <v>4759</v>
      </c>
      <c r="N21">
        <v>7064</v>
      </c>
      <c r="O21">
        <v>6736</v>
      </c>
      <c r="P21">
        <v>3277</v>
      </c>
      <c r="Q21">
        <v>4148</v>
      </c>
      <c r="R21">
        <v>4972</v>
      </c>
      <c r="S21">
        <v>2312</v>
      </c>
      <c r="T21">
        <v>4411</v>
      </c>
      <c r="U21">
        <v>5414</v>
      </c>
      <c r="V21">
        <v>3864</v>
      </c>
      <c r="W21">
        <v>4837</v>
      </c>
      <c r="X21">
        <v>6506</v>
      </c>
      <c r="Y21">
        <v>5358</v>
      </c>
      <c r="Z21">
        <v>3406</v>
      </c>
      <c r="AA21">
        <v>5173</v>
      </c>
      <c r="AB21">
        <v>2923</v>
      </c>
      <c r="AC21">
        <v>3994</v>
      </c>
      <c r="AD21">
        <v>3981</v>
      </c>
      <c r="AE21">
        <v>5690</v>
      </c>
      <c r="AF21">
        <v>0</v>
      </c>
    </row>
    <row r="22" spans="1:32" x14ac:dyDescent="0.25">
      <c r="A22" t="s">
        <v>72</v>
      </c>
      <c r="B22" t="s">
        <v>73</v>
      </c>
      <c r="C22">
        <v>4410</v>
      </c>
      <c r="D22">
        <v>9673</v>
      </c>
      <c r="E22">
        <v>3551</v>
      </c>
      <c r="F22">
        <v>2459</v>
      </c>
      <c r="G22">
        <v>11245</v>
      </c>
      <c r="H22">
        <v>2831</v>
      </c>
      <c r="I22">
        <v>7419</v>
      </c>
      <c r="J22">
        <v>6711</v>
      </c>
      <c r="K22">
        <v>10492</v>
      </c>
      <c r="L22">
        <v>8739</v>
      </c>
      <c r="M22">
        <v>5659</v>
      </c>
      <c r="N22">
        <v>7994</v>
      </c>
      <c r="O22">
        <v>8599</v>
      </c>
      <c r="P22">
        <v>4803</v>
      </c>
      <c r="Q22">
        <v>5407</v>
      </c>
      <c r="R22">
        <v>6202</v>
      </c>
      <c r="S22">
        <v>2881</v>
      </c>
      <c r="T22">
        <v>5323</v>
      </c>
      <c r="U22">
        <v>7985</v>
      </c>
      <c r="V22">
        <v>5973</v>
      </c>
      <c r="W22">
        <v>6189</v>
      </c>
      <c r="X22">
        <v>6307</v>
      </c>
      <c r="Y22">
        <v>7502</v>
      </c>
      <c r="Z22">
        <v>5044</v>
      </c>
      <c r="AA22">
        <v>7320</v>
      </c>
      <c r="AB22">
        <v>3528</v>
      </c>
      <c r="AC22">
        <v>6637</v>
      </c>
      <c r="AD22">
        <v>4425</v>
      </c>
      <c r="AE22">
        <v>6685</v>
      </c>
      <c r="AF22">
        <v>0</v>
      </c>
    </row>
    <row r="23" spans="1:32" x14ac:dyDescent="0.25">
      <c r="A23" t="s">
        <v>74</v>
      </c>
      <c r="B23" t="s">
        <v>75</v>
      </c>
      <c r="C23">
        <v>3895</v>
      </c>
      <c r="D23">
        <v>8136</v>
      </c>
      <c r="E23">
        <v>2685</v>
      </c>
      <c r="F23">
        <v>1959</v>
      </c>
      <c r="G23">
        <v>11043</v>
      </c>
      <c r="H23">
        <v>2162</v>
      </c>
      <c r="I23">
        <v>4102</v>
      </c>
      <c r="J23">
        <v>4565</v>
      </c>
      <c r="K23">
        <v>8407</v>
      </c>
      <c r="L23">
        <v>7229</v>
      </c>
      <c r="M23">
        <v>3995</v>
      </c>
      <c r="N23">
        <v>5917</v>
      </c>
      <c r="O23">
        <v>6690</v>
      </c>
      <c r="P23">
        <v>3582</v>
      </c>
      <c r="Q23">
        <v>4242</v>
      </c>
      <c r="R23">
        <v>5208</v>
      </c>
      <c r="S23">
        <v>2477</v>
      </c>
      <c r="T23">
        <v>4205</v>
      </c>
      <c r="U23">
        <v>6127</v>
      </c>
      <c r="V23">
        <v>4544</v>
      </c>
      <c r="W23">
        <v>4347</v>
      </c>
      <c r="X23">
        <v>6378</v>
      </c>
      <c r="Y23">
        <v>4895</v>
      </c>
      <c r="Z23">
        <v>3912</v>
      </c>
      <c r="AA23">
        <v>5025</v>
      </c>
      <c r="AB23">
        <v>3269</v>
      </c>
      <c r="AC23">
        <v>4551</v>
      </c>
      <c r="AD23">
        <v>4300</v>
      </c>
      <c r="AE23">
        <v>6150</v>
      </c>
      <c r="AF23">
        <v>0</v>
      </c>
    </row>
    <row r="24" spans="1:32" x14ac:dyDescent="0.25">
      <c r="A24" t="s">
        <v>76</v>
      </c>
      <c r="B24" t="s">
        <v>77</v>
      </c>
      <c r="C24">
        <v>1514</v>
      </c>
      <c r="D24">
        <v>3579</v>
      </c>
      <c r="E24">
        <v>1222</v>
      </c>
      <c r="F24">
        <v>958</v>
      </c>
      <c r="G24">
        <v>5299</v>
      </c>
      <c r="H24">
        <v>1060</v>
      </c>
      <c r="I24">
        <v>2662</v>
      </c>
      <c r="J24">
        <v>1945</v>
      </c>
      <c r="K24">
        <v>3830</v>
      </c>
      <c r="L24">
        <v>3171</v>
      </c>
      <c r="M24">
        <v>1961</v>
      </c>
      <c r="N24">
        <v>2873</v>
      </c>
      <c r="O24">
        <v>2830</v>
      </c>
      <c r="P24">
        <v>1803</v>
      </c>
      <c r="Q24">
        <v>1834</v>
      </c>
      <c r="R24">
        <v>2558</v>
      </c>
      <c r="S24">
        <v>1057</v>
      </c>
      <c r="T24">
        <v>2089</v>
      </c>
      <c r="U24">
        <v>2317</v>
      </c>
      <c r="V24">
        <v>1513</v>
      </c>
      <c r="W24">
        <v>2259</v>
      </c>
      <c r="X24">
        <v>2624</v>
      </c>
      <c r="Y24">
        <v>2999</v>
      </c>
      <c r="Z24">
        <v>1589</v>
      </c>
      <c r="AA24">
        <v>2311</v>
      </c>
      <c r="AB24">
        <v>1351</v>
      </c>
      <c r="AC24">
        <v>2201</v>
      </c>
      <c r="AD24">
        <v>2100</v>
      </c>
      <c r="AE24">
        <v>2388</v>
      </c>
      <c r="AF24">
        <v>0</v>
      </c>
    </row>
    <row r="25" spans="1:32" x14ac:dyDescent="0.25">
      <c r="A25" t="s">
        <v>78</v>
      </c>
      <c r="B25" t="s">
        <v>79</v>
      </c>
      <c r="C25">
        <v>4922</v>
      </c>
      <c r="D25">
        <v>12061</v>
      </c>
      <c r="E25">
        <v>2774</v>
      </c>
      <c r="F25">
        <v>1865</v>
      </c>
      <c r="G25">
        <v>12096</v>
      </c>
      <c r="H25">
        <v>3166</v>
      </c>
      <c r="I25">
        <v>7644</v>
      </c>
      <c r="J25">
        <v>4952</v>
      </c>
      <c r="K25">
        <v>8771</v>
      </c>
      <c r="L25">
        <v>9298</v>
      </c>
      <c r="M25">
        <v>7531</v>
      </c>
      <c r="N25">
        <v>8374</v>
      </c>
      <c r="O25">
        <v>8727</v>
      </c>
      <c r="P25">
        <v>4025</v>
      </c>
      <c r="Q25">
        <v>7366</v>
      </c>
      <c r="R25">
        <v>9763</v>
      </c>
      <c r="S25">
        <v>2659</v>
      </c>
      <c r="T25">
        <v>5998</v>
      </c>
      <c r="U25">
        <v>7305</v>
      </c>
      <c r="V25">
        <v>6153</v>
      </c>
      <c r="W25">
        <v>6784</v>
      </c>
      <c r="X25">
        <v>8781</v>
      </c>
      <c r="Y25">
        <v>6941</v>
      </c>
      <c r="Z25">
        <v>3486</v>
      </c>
      <c r="AA25">
        <v>3706</v>
      </c>
      <c r="AB25">
        <v>4298</v>
      </c>
      <c r="AC25">
        <v>6709</v>
      </c>
      <c r="AD25">
        <v>3908</v>
      </c>
      <c r="AE25">
        <v>8070</v>
      </c>
      <c r="AF25">
        <v>0</v>
      </c>
    </row>
    <row r="26" spans="1:32" x14ac:dyDescent="0.25">
      <c r="A26" t="s">
        <v>80</v>
      </c>
      <c r="B26" t="s">
        <v>81</v>
      </c>
      <c r="C26">
        <v>2110</v>
      </c>
      <c r="D26">
        <v>6901</v>
      </c>
      <c r="E26">
        <v>2161</v>
      </c>
      <c r="F26">
        <v>1876</v>
      </c>
      <c r="G26">
        <v>6903</v>
      </c>
      <c r="H26">
        <v>1466</v>
      </c>
      <c r="I26">
        <v>4880</v>
      </c>
      <c r="J26">
        <v>4091</v>
      </c>
      <c r="K26">
        <v>6570</v>
      </c>
      <c r="L26">
        <v>4406</v>
      </c>
      <c r="M26">
        <v>3954</v>
      </c>
      <c r="N26">
        <v>4649</v>
      </c>
      <c r="O26">
        <v>6496</v>
      </c>
      <c r="P26">
        <v>2476</v>
      </c>
      <c r="Q26">
        <v>3182</v>
      </c>
      <c r="R26">
        <v>5032</v>
      </c>
      <c r="S26">
        <v>634</v>
      </c>
      <c r="T26">
        <v>3553</v>
      </c>
      <c r="U26">
        <v>4782</v>
      </c>
      <c r="V26">
        <v>3673</v>
      </c>
      <c r="W26">
        <v>2754</v>
      </c>
      <c r="X26">
        <v>2650</v>
      </c>
      <c r="Y26">
        <v>3187</v>
      </c>
      <c r="Z26">
        <v>2317</v>
      </c>
      <c r="AA26">
        <v>3683</v>
      </c>
      <c r="AB26">
        <v>1003</v>
      </c>
      <c r="AC26">
        <v>4261</v>
      </c>
      <c r="AD26">
        <v>3950</v>
      </c>
      <c r="AE26">
        <v>3972</v>
      </c>
      <c r="AF26">
        <v>0</v>
      </c>
    </row>
    <row r="27" spans="1:32" x14ac:dyDescent="0.25">
      <c r="A27" t="s">
        <v>82</v>
      </c>
      <c r="B27" t="s">
        <v>83</v>
      </c>
      <c r="C27">
        <v>3307</v>
      </c>
      <c r="D27">
        <v>5113</v>
      </c>
      <c r="E27">
        <v>1087</v>
      </c>
      <c r="F27">
        <v>925</v>
      </c>
      <c r="G27">
        <v>8108</v>
      </c>
      <c r="H27">
        <v>1303</v>
      </c>
      <c r="I27">
        <v>3146</v>
      </c>
      <c r="J27">
        <v>2759</v>
      </c>
      <c r="K27">
        <v>5311</v>
      </c>
      <c r="L27">
        <v>4430</v>
      </c>
      <c r="M27">
        <v>3468</v>
      </c>
      <c r="N27">
        <v>3444</v>
      </c>
      <c r="O27">
        <v>4880</v>
      </c>
      <c r="P27">
        <v>2502</v>
      </c>
      <c r="Q27">
        <v>2440</v>
      </c>
      <c r="R27">
        <v>4877</v>
      </c>
      <c r="S27">
        <v>2117</v>
      </c>
      <c r="T27">
        <v>3327</v>
      </c>
      <c r="U27">
        <v>3814</v>
      </c>
      <c r="V27">
        <v>3223</v>
      </c>
      <c r="W27">
        <v>3157</v>
      </c>
      <c r="X27">
        <v>4473</v>
      </c>
      <c r="Y27">
        <v>4756</v>
      </c>
      <c r="Z27">
        <v>2953</v>
      </c>
      <c r="AA27">
        <v>3868</v>
      </c>
      <c r="AB27">
        <v>2796</v>
      </c>
      <c r="AC27">
        <v>3809</v>
      </c>
      <c r="AD27">
        <v>1745</v>
      </c>
      <c r="AE27">
        <v>5983</v>
      </c>
      <c r="AF27">
        <v>0</v>
      </c>
    </row>
    <row r="28" spans="1:32" x14ac:dyDescent="0.25">
      <c r="A28" t="s">
        <v>84</v>
      </c>
      <c r="B28" t="s">
        <v>85</v>
      </c>
      <c r="C28">
        <v>807</v>
      </c>
      <c r="D28">
        <v>4363</v>
      </c>
      <c r="E28">
        <v>1289</v>
      </c>
      <c r="F28">
        <v>447</v>
      </c>
      <c r="G28">
        <v>6371</v>
      </c>
      <c r="H28">
        <v>1278</v>
      </c>
      <c r="I28">
        <v>2337</v>
      </c>
      <c r="J28">
        <v>1154</v>
      </c>
      <c r="K28">
        <v>4432</v>
      </c>
      <c r="L28">
        <v>3364</v>
      </c>
      <c r="M28">
        <v>1786</v>
      </c>
      <c r="N28">
        <v>3060</v>
      </c>
      <c r="O28">
        <v>3195</v>
      </c>
      <c r="P28">
        <v>1852</v>
      </c>
      <c r="Q28">
        <v>2131</v>
      </c>
      <c r="R28">
        <v>1878</v>
      </c>
      <c r="S28">
        <v>786</v>
      </c>
      <c r="T28">
        <v>2503</v>
      </c>
      <c r="U28">
        <v>4933</v>
      </c>
      <c r="V28">
        <v>2492</v>
      </c>
      <c r="W28">
        <v>2990</v>
      </c>
      <c r="X28">
        <v>3158</v>
      </c>
      <c r="Y28">
        <v>2210</v>
      </c>
      <c r="Z28">
        <v>2246</v>
      </c>
      <c r="AA28">
        <v>1716</v>
      </c>
      <c r="AB28">
        <v>1072</v>
      </c>
      <c r="AC28">
        <v>2365</v>
      </c>
      <c r="AD28">
        <v>2272</v>
      </c>
      <c r="AE28">
        <v>3113</v>
      </c>
      <c r="AF28">
        <v>0</v>
      </c>
    </row>
    <row r="29" spans="1:32" x14ac:dyDescent="0.25">
      <c r="A29" t="s">
        <v>86</v>
      </c>
      <c r="B29" t="s">
        <v>87</v>
      </c>
      <c r="C29">
        <v>3074</v>
      </c>
      <c r="D29">
        <v>7409</v>
      </c>
      <c r="E29">
        <v>2625</v>
      </c>
      <c r="F29">
        <v>1336</v>
      </c>
      <c r="G29">
        <v>5992</v>
      </c>
      <c r="H29">
        <v>1865</v>
      </c>
      <c r="I29">
        <v>3530</v>
      </c>
      <c r="J29">
        <v>3502</v>
      </c>
      <c r="K29">
        <v>6276</v>
      </c>
      <c r="L29">
        <v>3893</v>
      </c>
      <c r="M29">
        <v>3645</v>
      </c>
      <c r="N29">
        <v>5826</v>
      </c>
      <c r="O29">
        <v>4602</v>
      </c>
      <c r="P29">
        <v>2457</v>
      </c>
      <c r="Q29">
        <v>3648</v>
      </c>
      <c r="R29">
        <v>4260</v>
      </c>
      <c r="S29">
        <v>1684</v>
      </c>
      <c r="T29">
        <v>3858</v>
      </c>
      <c r="U29">
        <v>3835</v>
      </c>
      <c r="V29">
        <v>2725</v>
      </c>
      <c r="W29">
        <v>2476</v>
      </c>
      <c r="X29">
        <v>5269</v>
      </c>
      <c r="Y29">
        <v>4939</v>
      </c>
      <c r="Z29">
        <v>3187</v>
      </c>
      <c r="AA29">
        <v>3385</v>
      </c>
      <c r="AB29">
        <v>3073</v>
      </c>
      <c r="AC29">
        <v>4277</v>
      </c>
      <c r="AD29">
        <v>3978</v>
      </c>
      <c r="AE29">
        <v>4444</v>
      </c>
      <c r="AF29">
        <v>0</v>
      </c>
    </row>
    <row r="30" spans="1:32" x14ac:dyDescent="0.25">
      <c r="A30" t="s">
        <v>88</v>
      </c>
      <c r="B30" t="s">
        <v>89</v>
      </c>
      <c r="C30">
        <v>5389</v>
      </c>
      <c r="D30">
        <v>11926</v>
      </c>
      <c r="E30">
        <v>5658</v>
      </c>
      <c r="F30">
        <v>2467</v>
      </c>
      <c r="G30">
        <v>7734</v>
      </c>
      <c r="H30">
        <v>2711</v>
      </c>
      <c r="I30">
        <v>5978</v>
      </c>
      <c r="J30">
        <v>6526</v>
      </c>
      <c r="K30">
        <v>12455</v>
      </c>
      <c r="L30">
        <v>9504</v>
      </c>
      <c r="M30">
        <v>7701</v>
      </c>
      <c r="N30">
        <v>10585</v>
      </c>
      <c r="O30">
        <v>10216</v>
      </c>
      <c r="P30">
        <v>4556</v>
      </c>
      <c r="Q30">
        <v>4347</v>
      </c>
      <c r="R30">
        <v>7117</v>
      </c>
      <c r="S30">
        <v>3954</v>
      </c>
      <c r="T30">
        <v>5974</v>
      </c>
      <c r="U30">
        <v>5629</v>
      </c>
      <c r="V30">
        <v>4403</v>
      </c>
      <c r="W30">
        <v>6273</v>
      </c>
      <c r="X30">
        <v>8931</v>
      </c>
      <c r="Y30">
        <v>6922</v>
      </c>
      <c r="Z30">
        <v>4422</v>
      </c>
      <c r="AA30">
        <v>7882</v>
      </c>
      <c r="AB30">
        <v>4398</v>
      </c>
      <c r="AC30">
        <v>6003</v>
      </c>
      <c r="AD30">
        <v>3789</v>
      </c>
      <c r="AE30">
        <v>5873</v>
      </c>
      <c r="AF30">
        <v>0</v>
      </c>
    </row>
    <row r="31" spans="1:32" x14ac:dyDescent="0.25">
      <c r="A31" t="s">
        <v>90</v>
      </c>
      <c r="B31" t="s">
        <v>91</v>
      </c>
      <c r="C31">
        <v>3869</v>
      </c>
      <c r="D31">
        <v>5272</v>
      </c>
      <c r="E31">
        <v>4183</v>
      </c>
      <c r="F31">
        <v>1976</v>
      </c>
      <c r="G31">
        <v>16539</v>
      </c>
      <c r="H31">
        <v>2948</v>
      </c>
      <c r="I31">
        <v>3571</v>
      </c>
      <c r="J31">
        <v>4501</v>
      </c>
      <c r="K31">
        <v>7601</v>
      </c>
      <c r="L31">
        <v>7682</v>
      </c>
      <c r="M31">
        <v>3180</v>
      </c>
      <c r="N31">
        <v>11022</v>
      </c>
      <c r="O31">
        <v>6000</v>
      </c>
      <c r="P31">
        <v>2513</v>
      </c>
      <c r="Q31">
        <v>2409</v>
      </c>
      <c r="R31">
        <v>4706</v>
      </c>
      <c r="S31">
        <v>1908</v>
      </c>
      <c r="T31">
        <v>4096</v>
      </c>
      <c r="U31">
        <v>4287</v>
      </c>
      <c r="V31">
        <v>4491</v>
      </c>
      <c r="W31">
        <v>5475</v>
      </c>
      <c r="X31">
        <v>10168</v>
      </c>
      <c r="Y31">
        <v>1547</v>
      </c>
      <c r="Z31">
        <v>3040</v>
      </c>
      <c r="AA31">
        <v>3656</v>
      </c>
      <c r="AB31">
        <v>3459</v>
      </c>
      <c r="AC31">
        <v>2654</v>
      </c>
      <c r="AD31">
        <v>5581</v>
      </c>
      <c r="AE31">
        <v>2771</v>
      </c>
      <c r="AF31">
        <v>0</v>
      </c>
    </row>
    <row r="32" spans="1:32" x14ac:dyDescent="0.25">
      <c r="A32" t="s">
        <v>92</v>
      </c>
      <c r="B32" t="s">
        <v>93</v>
      </c>
      <c r="C32">
        <v>3391</v>
      </c>
      <c r="D32">
        <v>4458</v>
      </c>
      <c r="E32">
        <v>1781</v>
      </c>
      <c r="F32">
        <v>1933</v>
      </c>
      <c r="G32">
        <v>9962</v>
      </c>
      <c r="H32">
        <v>2199</v>
      </c>
      <c r="I32">
        <v>5592</v>
      </c>
      <c r="J32">
        <v>2845</v>
      </c>
      <c r="K32">
        <v>6250</v>
      </c>
      <c r="L32">
        <v>6072</v>
      </c>
      <c r="M32">
        <v>3945</v>
      </c>
      <c r="N32">
        <v>6591</v>
      </c>
      <c r="O32">
        <v>6283</v>
      </c>
      <c r="P32">
        <v>3835</v>
      </c>
      <c r="Q32">
        <v>5531</v>
      </c>
      <c r="R32">
        <v>3721</v>
      </c>
      <c r="S32">
        <v>2252</v>
      </c>
      <c r="T32">
        <v>4429</v>
      </c>
      <c r="U32">
        <v>4848</v>
      </c>
      <c r="V32">
        <v>5119</v>
      </c>
      <c r="W32">
        <v>5496</v>
      </c>
      <c r="X32">
        <v>4476</v>
      </c>
      <c r="Y32">
        <v>4382</v>
      </c>
      <c r="Z32">
        <v>2679</v>
      </c>
      <c r="AA32">
        <v>3342</v>
      </c>
      <c r="AB32">
        <v>2847</v>
      </c>
      <c r="AC32">
        <v>5081</v>
      </c>
      <c r="AD32">
        <v>4721</v>
      </c>
      <c r="AE32">
        <v>6291</v>
      </c>
      <c r="AF32">
        <v>0</v>
      </c>
    </row>
    <row r="33" spans="1:32" x14ac:dyDescent="0.25">
      <c r="A33" t="s">
        <v>94</v>
      </c>
      <c r="B33" t="s">
        <v>95</v>
      </c>
      <c r="C33">
        <v>2021</v>
      </c>
      <c r="D33">
        <v>5350</v>
      </c>
      <c r="E33">
        <v>2109</v>
      </c>
      <c r="F33">
        <v>1181</v>
      </c>
      <c r="G33">
        <v>5263</v>
      </c>
      <c r="H33">
        <v>1741</v>
      </c>
      <c r="I33">
        <v>3782</v>
      </c>
      <c r="J33">
        <v>3807</v>
      </c>
      <c r="K33">
        <v>8440</v>
      </c>
      <c r="L33">
        <v>4535</v>
      </c>
      <c r="M33">
        <v>3302</v>
      </c>
      <c r="N33">
        <v>5513</v>
      </c>
      <c r="O33">
        <v>5185</v>
      </c>
      <c r="P33">
        <v>2754</v>
      </c>
      <c r="Q33">
        <v>3958</v>
      </c>
      <c r="R33">
        <v>4035</v>
      </c>
      <c r="S33">
        <v>3052</v>
      </c>
      <c r="T33">
        <v>1779</v>
      </c>
      <c r="U33">
        <v>3945</v>
      </c>
      <c r="V33">
        <v>2887</v>
      </c>
      <c r="W33">
        <v>5085</v>
      </c>
      <c r="X33">
        <v>3820</v>
      </c>
      <c r="Y33">
        <v>4743</v>
      </c>
      <c r="Z33">
        <v>3189</v>
      </c>
      <c r="AA33">
        <v>4265</v>
      </c>
      <c r="AB33">
        <v>2241</v>
      </c>
      <c r="AC33">
        <v>4331</v>
      </c>
      <c r="AD33">
        <v>3307</v>
      </c>
      <c r="AE33">
        <v>3524</v>
      </c>
      <c r="AF33">
        <v>0</v>
      </c>
    </row>
    <row r="34" spans="1:32" x14ac:dyDescent="0.25">
      <c r="A34" t="s">
        <v>96</v>
      </c>
      <c r="B34" t="s">
        <v>97</v>
      </c>
      <c r="C34">
        <v>4555</v>
      </c>
      <c r="D34">
        <v>7320</v>
      </c>
      <c r="E34">
        <v>3866</v>
      </c>
      <c r="F34">
        <v>2067</v>
      </c>
      <c r="G34">
        <v>12054</v>
      </c>
      <c r="H34">
        <v>3146</v>
      </c>
      <c r="I34">
        <v>7947</v>
      </c>
      <c r="J34">
        <v>4529</v>
      </c>
      <c r="K34">
        <v>10975</v>
      </c>
      <c r="L34">
        <v>10146</v>
      </c>
      <c r="M34">
        <v>6852</v>
      </c>
      <c r="N34">
        <v>7040</v>
      </c>
      <c r="O34">
        <v>8807</v>
      </c>
      <c r="P34">
        <v>4969</v>
      </c>
      <c r="Q34">
        <v>6684</v>
      </c>
      <c r="R34">
        <v>6421</v>
      </c>
      <c r="S34">
        <v>2482</v>
      </c>
      <c r="T34">
        <v>5728</v>
      </c>
      <c r="U34">
        <v>6936</v>
      </c>
      <c r="V34">
        <v>5081</v>
      </c>
      <c r="W34">
        <v>5114</v>
      </c>
      <c r="X34">
        <v>7298</v>
      </c>
      <c r="Y34">
        <v>6419</v>
      </c>
      <c r="Z34">
        <v>5865</v>
      </c>
      <c r="AA34">
        <v>5145</v>
      </c>
      <c r="AB34">
        <v>3644</v>
      </c>
      <c r="AC34">
        <v>6062</v>
      </c>
      <c r="AD34">
        <v>5677</v>
      </c>
      <c r="AE34">
        <v>6466</v>
      </c>
      <c r="AF34">
        <v>0</v>
      </c>
    </row>
    <row r="35" spans="1:32" x14ac:dyDescent="0.25">
      <c r="A35" t="s">
        <v>98</v>
      </c>
      <c r="B35" t="s">
        <v>99</v>
      </c>
      <c r="C35">
        <v>4640</v>
      </c>
      <c r="D35">
        <v>7526</v>
      </c>
      <c r="E35">
        <v>3929</v>
      </c>
      <c r="F35">
        <v>2432</v>
      </c>
      <c r="G35">
        <v>13381</v>
      </c>
      <c r="H35">
        <v>2956</v>
      </c>
      <c r="I35">
        <v>5308</v>
      </c>
      <c r="J35">
        <v>6208</v>
      </c>
      <c r="K35">
        <v>10286</v>
      </c>
      <c r="L35">
        <v>4904</v>
      </c>
      <c r="M35">
        <v>6621</v>
      </c>
      <c r="N35">
        <v>6289</v>
      </c>
      <c r="O35">
        <v>7491</v>
      </c>
      <c r="P35">
        <v>4959</v>
      </c>
      <c r="Q35">
        <v>7114</v>
      </c>
      <c r="R35">
        <v>6129</v>
      </c>
      <c r="S35">
        <v>3749</v>
      </c>
      <c r="T35">
        <v>5989</v>
      </c>
      <c r="U35">
        <v>7635</v>
      </c>
      <c r="V35">
        <v>4807</v>
      </c>
      <c r="W35">
        <v>7059</v>
      </c>
      <c r="X35">
        <v>6650</v>
      </c>
      <c r="Y35">
        <v>8730</v>
      </c>
      <c r="Z35">
        <v>3051</v>
      </c>
      <c r="AA35">
        <v>5565</v>
      </c>
      <c r="AB35">
        <v>4604</v>
      </c>
      <c r="AC35">
        <v>6113</v>
      </c>
      <c r="AD35">
        <v>6043</v>
      </c>
      <c r="AE35">
        <v>8760</v>
      </c>
      <c r="AF35">
        <v>0</v>
      </c>
    </row>
    <row r="36" spans="1:32" x14ac:dyDescent="0.25">
      <c r="A36" t="s">
        <v>100</v>
      </c>
      <c r="B36" t="s">
        <v>101</v>
      </c>
      <c r="C36">
        <v>3453</v>
      </c>
      <c r="D36">
        <v>8420</v>
      </c>
      <c r="E36">
        <v>3143</v>
      </c>
      <c r="F36">
        <v>1695</v>
      </c>
      <c r="G36">
        <v>10011</v>
      </c>
      <c r="H36">
        <v>3140</v>
      </c>
      <c r="I36">
        <v>4806</v>
      </c>
      <c r="J36">
        <v>5441</v>
      </c>
      <c r="K36">
        <v>5550</v>
      </c>
      <c r="L36">
        <v>6243</v>
      </c>
      <c r="M36">
        <v>3578</v>
      </c>
      <c r="N36">
        <v>7944</v>
      </c>
      <c r="O36">
        <v>6723</v>
      </c>
      <c r="P36">
        <v>3632</v>
      </c>
      <c r="Q36">
        <v>4801</v>
      </c>
      <c r="R36">
        <v>4973</v>
      </c>
      <c r="S36">
        <v>3104</v>
      </c>
      <c r="T36">
        <v>4050</v>
      </c>
      <c r="U36">
        <v>7214</v>
      </c>
      <c r="V36">
        <v>3528</v>
      </c>
      <c r="W36">
        <v>5344</v>
      </c>
      <c r="X36">
        <v>6676</v>
      </c>
      <c r="Y36">
        <v>6433</v>
      </c>
      <c r="Z36">
        <v>4501</v>
      </c>
      <c r="AA36">
        <v>5417</v>
      </c>
      <c r="AB36">
        <v>3479</v>
      </c>
      <c r="AC36">
        <v>6061</v>
      </c>
      <c r="AD36">
        <v>4721</v>
      </c>
      <c r="AE36">
        <v>6343</v>
      </c>
      <c r="AF36">
        <v>0</v>
      </c>
    </row>
    <row r="37" spans="1:32" x14ac:dyDescent="0.25">
      <c r="A37" t="s">
        <v>102</v>
      </c>
      <c r="B37" t="s">
        <v>103</v>
      </c>
      <c r="C37">
        <v>2790</v>
      </c>
      <c r="D37">
        <v>4771</v>
      </c>
      <c r="E37">
        <v>2261</v>
      </c>
      <c r="F37">
        <v>1756</v>
      </c>
      <c r="G37">
        <v>9168</v>
      </c>
      <c r="H37">
        <v>1629</v>
      </c>
      <c r="I37">
        <v>3407</v>
      </c>
      <c r="J37">
        <v>4394</v>
      </c>
      <c r="K37">
        <v>5155</v>
      </c>
      <c r="L37">
        <v>5301</v>
      </c>
      <c r="M37">
        <v>4799</v>
      </c>
      <c r="N37">
        <v>6591</v>
      </c>
      <c r="O37">
        <v>4579</v>
      </c>
      <c r="P37">
        <v>3211</v>
      </c>
      <c r="Q37">
        <v>4522</v>
      </c>
      <c r="R37">
        <v>4819</v>
      </c>
      <c r="S37">
        <v>2081</v>
      </c>
      <c r="T37">
        <v>3382</v>
      </c>
      <c r="U37">
        <v>3922</v>
      </c>
      <c r="V37">
        <v>3355</v>
      </c>
      <c r="W37">
        <v>3704</v>
      </c>
      <c r="X37">
        <v>3799</v>
      </c>
      <c r="Y37">
        <v>4061</v>
      </c>
      <c r="Z37">
        <v>3157</v>
      </c>
      <c r="AA37">
        <v>4252</v>
      </c>
      <c r="AB37">
        <v>2769</v>
      </c>
      <c r="AC37">
        <v>3890</v>
      </c>
      <c r="AD37">
        <v>4435</v>
      </c>
      <c r="AE37">
        <v>3938</v>
      </c>
      <c r="AF37">
        <v>0</v>
      </c>
    </row>
    <row r="38" spans="1:32" x14ac:dyDescent="0.25">
      <c r="A38" t="s">
        <v>104</v>
      </c>
      <c r="B38" t="s">
        <v>105</v>
      </c>
      <c r="C38">
        <v>3392</v>
      </c>
      <c r="D38">
        <v>7332</v>
      </c>
      <c r="E38">
        <v>2566</v>
      </c>
      <c r="F38">
        <v>1776</v>
      </c>
      <c r="G38">
        <v>8682</v>
      </c>
      <c r="H38">
        <v>2321</v>
      </c>
      <c r="I38">
        <v>5369</v>
      </c>
      <c r="J38">
        <v>5110</v>
      </c>
      <c r="K38">
        <v>6038</v>
      </c>
      <c r="L38">
        <v>6304</v>
      </c>
      <c r="M38">
        <v>5290</v>
      </c>
      <c r="N38">
        <v>7124</v>
      </c>
      <c r="O38">
        <v>9830</v>
      </c>
      <c r="P38">
        <v>4142</v>
      </c>
      <c r="Q38">
        <v>4667</v>
      </c>
      <c r="R38">
        <v>3244</v>
      </c>
      <c r="S38">
        <v>2058</v>
      </c>
      <c r="T38">
        <v>3361</v>
      </c>
      <c r="U38">
        <v>4852</v>
      </c>
      <c r="V38">
        <v>2989</v>
      </c>
      <c r="W38">
        <v>4132</v>
      </c>
      <c r="X38">
        <v>7019</v>
      </c>
      <c r="Y38">
        <v>6528</v>
      </c>
      <c r="Z38">
        <v>3461</v>
      </c>
      <c r="AA38">
        <v>5536</v>
      </c>
      <c r="AB38">
        <v>3496</v>
      </c>
      <c r="AC38">
        <v>5088</v>
      </c>
      <c r="AD38">
        <v>2863</v>
      </c>
      <c r="AE38">
        <v>4311</v>
      </c>
      <c r="AF38">
        <v>0</v>
      </c>
    </row>
    <row r="39" spans="1:32" x14ac:dyDescent="0.25">
      <c r="A39" t="s">
        <v>106</v>
      </c>
      <c r="B39" t="s">
        <v>107</v>
      </c>
      <c r="C39">
        <v>886</v>
      </c>
      <c r="D39">
        <v>3242</v>
      </c>
      <c r="E39">
        <v>619</v>
      </c>
      <c r="F39">
        <v>538</v>
      </c>
      <c r="G39">
        <v>3696</v>
      </c>
      <c r="H39">
        <v>1083</v>
      </c>
      <c r="I39">
        <v>2146</v>
      </c>
      <c r="J39">
        <v>1875</v>
      </c>
      <c r="K39">
        <v>2147</v>
      </c>
      <c r="L39">
        <v>2538</v>
      </c>
      <c r="M39">
        <v>1478</v>
      </c>
      <c r="N39">
        <v>1984</v>
      </c>
      <c r="O39">
        <v>2762</v>
      </c>
      <c r="P39">
        <v>1008</v>
      </c>
      <c r="Q39">
        <v>1231</v>
      </c>
      <c r="R39">
        <v>1544</v>
      </c>
      <c r="S39">
        <v>785</v>
      </c>
      <c r="T39">
        <v>1951</v>
      </c>
      <c r="U39">
        <v>2440</v>
      </c>
      <c r="V39">
        <v>835</v>
      </c>
      <c r="W39">
        <v>2235</v>
      </c>
      <c r="X39">
        <v>3174</v>
      </c>
      <c r="Y39">
        <v>2386</v>
      </c>
      <c r="Z39">
        <v>1566</v>
      </c>
      <c r="AA39">
        <v>1742</v>
      </c>
      <c r="AB39">
        <v>1324</v>
      </c>
      <c r="AC39">
        <v>2146</v>
      </c>
      <c r="AD39">
        <v>2210</v>
      </c>
      <c r="AE39">
        <v>1754</v>
      </c>
      <c r="AF39">
        <v>0</v>
      </c>
    </row>
    <row r="40" spans="1:32" x14ac:dyDescent="0.25">
      <c r="A40" t="s">
        <v>108</v>
      </c>
      <c r="B40" t="s">
        <v>109</v>
      </c>
      <c r="C40">
        <v>5053</v>
      </c>
      <c r="D40">
        <v>9433</v>
      </c>
      <c r="E40">
        <v>3274</v>
      </c>
      <c r="F40">
        <v>2162</v>
      </c>
      <c r="G40">
        <v>9632</v>
      </c>
      <c r="H40">
        <v>2264</v>
      </c>
      <c r="I40">
        <v>3669</v>
      </c>
      <c r="J40">
        <v>5697</v>
      </c>
      <c r="K40">
        <v>7318</v>
      </c>
      <c r="L40">
        <v>7947</v>
      </c>
      <c r="M40">
        <v>4172</v>
      </c>
      <c r="N40">
        <v>7152</v>
      </c>
      <c r="O40">
        <v>6886</v>
      </c>
      <c r="P40">
        <v>3959</v>
      </c>
      <c r="Q40">
        <v>5774</v>
      </c>
      <c r="R40">
        <v>5971</v>
      </c>
      <c r="S40">
        <v>3342</v>
      </c>
      <c r="T40">
        <v>4354</v>
      </c>
      <c r="U40">
        <v>9382</v>
      </c>
      <c r="V40">
        <v>5604</v>
      </c>
      <c r="W40">
        <v>5640</v>
      </c>
      <c r="X40">
        <v>7311</v>
      </c>
      <c r="Y40">
        <v>4312</v>
      </c>
      <c r="Z40">
        <v>5110</v>
      </c>
      <c r="AA40">
        <v>4875</v>
      </c>
      <c r="AB40">
        <v>4030</v>
      </c>
      <c r="AC40">
        <v>4613</v>
      </c>
      <c r="AD40">
        <v>4867</v>
      </c>
      <c r="AE40">
        <v>7156</v>
      </c>
      <c r="AF40">
        <v>0</v>
      </c>
    </row>
    <row r="41" spans="1:32" x14ac:dyDescent="0.25">
      <c r="A41" t="s">
        <v>110</v>
      </c>
      <c r="B41" t="s">
        <v>111</v>
      </c>
      <c r="C41">
        <v>4809</v>
      </c>
      <c r="D41">
        <v>7359</v>
      </c>
      <c r="E41">
        <v>3313</v>
      </c>
      <c r="F41">
        <v>2165</v>
      </c>
      <c r="G41">
        <v>10631</v>
      </c>
      <c r="H41">
        <v>1735</v>
      </c>
      <c r="I41">
        <v>4116</v>
      </c>
      <c r="J41">
        <v>5861</v>
      </c>
      <c r="K41">
        <v>8152</v>
      </c>
      <c r="L41">
        <v>6328</v>
      </c>
      <c r="M41">
        <v>5773</v>
      </c>
      <c r="N41">
        <v>4945</v>
      </c>
      <c r="O41">
        <v>8975</v>
      </c>
      <c r="P41">
        <v>4328</v>
      </c>
      <c r="Q41">
        <v>4529</v>
      </c>
      <c r="R41">
        <v>4648</v>
      </c>
      <c r="S41">
        <v>1415</v>
      </c>
      <c r="T41">
        <v>4490</v>
      </c>
      <c r="U41">
        <v>5477</v>
      </c>
      <c r="V41">
        <v>4381</v>
      </c>
      <c r="W41">
        <v>5230</v>
      </c>
      <c r="X41">
        <v>4811</v>
      </c>
      <c r="Y41">
        <v>5844</v>
      </c>
      <c r="Z41">
        <v>3996</v>
      </c>
      <c r="AA41">
        <v>3557</v>
      </c>
      <c r="AB41">
        <v>3214</v>
      </c>
      <c r="AC41">
        <v>5229</v>
      </c>
      <c r="AD41">
        <v>5145</v>
      </c>
      <c r="AE41">
        <v>4445</v>
      </c>
      <c r="AF41">
        <v>0</v>
      </c>
    </row>
    <row r="42" spans="1:32" x14ac:dyDescent="0.25">
      <c r="A42" t="s">
        <v>112</v>
      </c>
      <c r="B42" t="s">
        <v>113</v>
      </c>
      <c r="C42">
        <v>3982</v>
      </c>
      <c r="D42">
        <v>9850</v>
      </c>
      <c r="E42">
        <v>2941</v>
      </c>
      <c r="F42">
        <v>970</v>
      </c>
      <c r="G42">
        <v>10766</v>
      </c>
      <c r="H42">
        <v>2348</v>
      </c>
      <c r="I42">
        <v>4642</v>
      </c>
      <c r="J42">
        <v>5159</v>
      </c>
      <c r="K42">
        <v>7055</v>
      </c>
      <c r="L42">
        <v>7157</v>
      </c>
      <c r="M42">
        <v>6397</v>
      </c>
      <c r="N42">
        <v>7481</v>
      </c>
      <c r="O42">
        <v>9004</v>
      </c>
      <c r="P42">
        <v>3716</v>
      </c>
      <c r="Q42">
        <v>5319</v>
      </c>
      <c r="R42">
        <v>7132</v>
      </c>
      <c r="S42">
        <v>2913</v>
      </c>
      <c r="T42">
        <v>4420</v>
      </c>
      <c r="U42">
        <v>5335</v>
      </c>
      <c r="V42">
        <v>5586</v>
      </c>
      <c r="W42">
        <v>5612</v>
      </c>
      <c r="X42">
        <v>5410</v>
      </c>
      <c r="Y42">
        <v>6411</v>
      </c>
      <c r="Z42">
        <v>3973</v>
      </c>
      <c r="AA42">
        <v>4411</v>
      </c>
      <c r="AB42">
        <v>3326</v>
      </c>
      <c r="AC42">
        <v>4768</v>
      </c>
      <c r="AD42">
        <v>5494</v>
      </c>
      <c r="AE42">
        <v>7377</v>
      </c>
      <c r="AF42">
        <v>0</v>
      </c>
    </row>
    <row r="43" spans="1:32" x14ac:dyDescent="0.25">
      <c r="A43" t="s">
        <v>114</v>
      </c>
      <c r="B43" t="s">
        <v>115</v>
      </c>
      <c r="C43">
        <v>3974</v>
      </c>
      <c r="D43">
        <v>8342</v>
      </c>
      <c r="E43">
        <v>3417</v>
      </c>
      <c r="F43">
        <v>2991</v>
      </c>
      <c r="G43">
        <v>8717</v>
      </c>
      <c r="H43">
        <v>2085</v>
      </c>
      <c r="I43">
        <v>3168</v>
      </c>
      <c r="J43">
        <v>3834</v>
      </c>
      <c r="K43">
        <v>5975</v>
      </c>
      <c r="L43">
        <v>7581</v>
      </c>
      <c r="M43">
        <v>4235</v>
      </c>
      <c r="N43">
        <v>6979</v>
      </c>
      <c r="O43">
        <v>7768</v>
      </c>
      <c r="P43">
        <v>3298</v>
      </c>
      <c r="Q43">
        <v>4743</v>
      </c>
      <c r="R43">
        <v>3483</v>
      </c>
      <c r="S43">
        <v>2461</v>
      </c>
      <c r="T43">
        <v>5555</v>
      </c>
      <c r="U43">
        <v>4826</v>
      </c>
      <c r="V43">
        <v>6652</v>
      </c>
      <c r="W43">
        <v>5531</v>
      </c>
      <c r="X43">
        <v>3568</v>
      </c>
      <c r="Y43">
        <v>6165</v>
      </c>
      <c r="Z43">
        <v>3754</v>
      </c>
      <c r="AA43">
        <v>6787</v>
      </c>
      <c r="AB43">
        <v>3716</v>
      </c>
      <c r="AC43">
        <v>6173</v>
      </c>
      <c r="AD43">
        <v>3291</v>
      </c>
      <c r="AE43">
        <v>6717</v>
      </c>
      <c r="AF43">
        <v>0</v>
      </c>
    </row>
    <row r="44" spans="1:32" x14ac:dyDescent="0.25">
      <c r="A44" t="s">
        <v>116</v>
      </c>
      <c r="B44" t="s">
        <v>117</v>
      </c>
      <c r="C44">
        <v>2818</v>
      </c>
      <c r="D44">
        <v>10978</v>
      </c>
      <c r="E44">
        <v>3132</v>
      </c>
      <c r="F44">
        <v>2201</v>
      </c>
      <c r="G44">
        <v>12173</v>
      </c>
      <c r="H44">
        <v>3001</v>
      </c>
      <c r="I44">
        <v>7956</v>
      </c>
      <c r="J44">
        <v>4539</v>
      </c>
      <c r="K44">
        <v>9580</v>
      </c>
      <c r="L44">
        <v>8106</v>
      </c>
      <c r="M44">
        <v>4587</v>
      </c>
      <c r="N44">
        <v>7320</v>
      </c>
      <c r="O44">
        <v>9654</v>
      </c>
      <c r="P44">
        <v>3140</v>
      </c>
      <c r="Q44">
        <v>3062</v>
      </c>
      <c r="R44">
        <v>4533</v>
      </c>
      <c r="S44">
        <v>2994</v>
      </c>
      <c r="T44">
        <v>4625</v>
      </c>
      <c r="U44">
        <v>5689</v>
      </c>
      <c r="V44">
        <v>4321</v>
      </c>
      <c r="W44">
        <v>6792</v>
      </c>
      <c r="X44">
        <v>8768</v>
      </c>
      <c r="Y44">
        <v>6718</v>
      </c>
      <c r="Z44">
        <v>5022</v>
      </c>
      <c r="AA44">
        <v>5764</v>
      </c>
      <c r="AB44">
        <v>3703</v>
      </c>
      <c r="AC44">
        <v>7200</v>
      </c>
      <c r="AD44">
        <v>7637</v>
      </c>
      <c r="AE44">
        <v>6444</v>
      </c>
      <c r="AF44">
        <v>0</v>
      </c>
    </row>
    <row r="45" spans="1:32" x14ac:dyDescent="0.25">
      <c r="A45" t="s">
        <v>118</v>
      </c>
      <c r="B45" t="s">
        <v>119</v>
      </c>
      <c r="C45">
        <v>1564</v>
      </c>
      <c r="D45">
        <v>6891</v>
      </c>
      <c r="E45">
        <v>1832</v>
      </c>
      <c r="F45">
        <v>1588</v>
      </c>
      <c r="G45">
        <v>5115</v>
      </c>
      <c r="H45">
        <v>973</v>
      </c>
      <c r="I45">
        <v>3582</v>
      </c>
      <c r="J45">
        <v>2532</v>
      </c>
      <c r="K45">
        <v>4741</v>
      </c>
      <c r="L45">
        <v>5321</v>
      </c>
      <c r="M45">
        <v>4463</v>
      </c>
      <c r="N45">
        <v>4930</v>
      </c>
      <c r="O45">
        <v>3781</v>
      </c>
      <c r="P45">
        <v>2027</v>
      </c>
      <c r="Q45">
        <v>3391</v>
      </c>
      <c r="R45">
        <v>3676</v>
      </c>
      <c r="S45">
        <v>1680</v>
      </c>
      <c r="T45">
        <v>3179</v>
      </c>
      <c r="U45">
        <v>3974</v>
      </c>
      <c r="V45">
        <v>3088</v>
      </c>
      <c r="W45">
        <v>2836</v>
      </c>
      <c r="X45">
        <v>4180</v>
      </c>
      <c r="Y45">
        <v>3510</v>
      </c>
      <c r="Z45">
        <v>2996</v>
      </c>
      <c r="AA45">
        <v>2925</v>
      </c>
      <c r="AB45">
        <v>1520</v>
      </c>
      <c r="AC45">
        <v>3876</v>
      </c>
      <c r="AD45">
        <v>3367</v>
      </c>
      <c r="AE45">
        <v>4758</v>
      </c>
      <c r="AF45">
        <v>0</v>
      </c>
    </row>
    <row r="46" spans="1:32" x14ac:dyDescent="0.25">
      <c r="A46" t="s">
        <v>120</v>
      </c>
      <c r="B46" t="s">
        <v>121</v>
      </c>
      <c r="C46">
        <v>2680</v>
      </c>
      <c r="D46">
        <v>6321</v>
      </c>
      <c r="E46">
        <v>2130</v>
      </c>
      <c r="F46">
        <v>1906</v>
      </c>
      <c r="G46">
        <v>11801</v>
      </c>
      <c r="H46">
        <v>1484</v>
      </c>
      <c r="I46">
        <v>3430</v>
      </c>
      <c r="J46">
        <v>4894</v>
      </c>
      <c r="K46">
        <v>6955</v>
      </c>
      <c r="L46">
        <v>8037</v>
      </c>
      <c r="M46">
        <v>4459</v>
      </c>
      <c r="N46">
        <v>8074</v>
      </c>
      <c r="O46">
        <v>7798</v>
      </c>
      <c r="P46">
        <v>3839</v>
      </c>
      <c r="Q46">
        <v>3197</v>
      </c>
      <c r="R46">
        <v>4968</v>
      </c>
      <c r="S46">
        <v>2699</v>
      </c>
      <c r="T46">
        <v>4376</v>
      </c>
      <c r="U46">
        <v>7347</v>
      </c>
      <c r="V46">
        <v>4216</v>
      </c>
      <c r="W46">
        <v>4292</v>
      </c>
      <c r="X46">
        <v>5607</v>
      </c>
      <c r="Y46">
        <v>5591</v>
      </c>
      <c r="Z46">
        <v>4319</v>
      </c>
      <c r="AA46">
        <v>7137</v>
      </c>
      <c r="AB46">
        <v>4830</v>
      </c>
      <c r="AC46">
        <v>4972</v>
      </c>
      <c r="AD46">
        <v>5628</v>
      </c>
      <c r="AE46">
        <v>5321</v>
      </c>
      <c r="AF46">
        <v>0</v>
      </c>
    </row>
    <row r="47" spans="1:32" x14ac:dyDescent="0.25">
      <c r="A47" t="s">
        <v>122</v>
      </c>
      <c r="B47" t="s">
        <v>123</v>
      </c>
      <c r="C47">
        <v>794</v>
      </c>
      <c r="D47">
        <v>2593</v>
      </c>
      <c r="E47">
        <v>787</v>
      </c>
      <c r="F47">
        <v>697</v>
      </c>
      <c r="G47">
        <v>3751</v>
      </c>
      <c r="H47">
        <v>932</v>
      </c>
      <c r="I47">
        <v>2060</v>
      </c>
      <c r="J47">
        <v>1268</v>
      </c>
      <c r="K47">
        <v>2214</v>
      </c>
      <c r="L47">
        <v>2396</v>
      </c>
      <c r="M47">
        <v>1166</v>
      </c>
      <c r="N47">
        <v>2875</v>
      </c>
      <c r="O47">
        <v>2585</v>
      </c>
      <c r="P47">
        <v>1323</v>
      </c>
      <c r="Q47">
        <v>1877</v>
      </c>
      <c r="R47">
        <v>1798</v>
      </c>
      <c r="S47">
        <v>884</v>
      </c>
      <c r="T47">
        <v>1543</v>
      </c>
      <c r="U47">
        <v>2606</v>
      </c>
      <c r="V47">
        <v>1223</v>
      </c>
      <c r="W47">
        <v>1167</v>
      </c>
      <c r="X47">
        <v>3047</v>
      </c>
      <c r="Y47">
        <v>2629</v>
      </c>
      <c r="Z47">
        <v>1560</v>
      </c>
      <c r="AA47">
        <v>1015</v>
      </c>
      <c r="AB47">
        <v>1400</v>
      </c>
      <c r="AC47">
        <v>2186</v>
      </c>
      <c r="AD47">
        <v>1960</v>
      </c>
      <c r="AE47">
        <v>1780</v>
      </c>
      <c r="AF47">
        <v>0</v>
      </c>
    </row>
    <row r="48" spans="1:32" x14ac:dyDescent="0.25">
      <c r="A48" t="s">
        <v>124</v>
      </c>
      <c r="B48" t="s">
        <v>125</v>
      </c>
      <c r="C48">
        <v>2332</v>
      </c>
      <c r="D48">
        <v>5299</v>
      </c>
      <c r="E48">
        <v>1626</v>
      </c>
      <c r="F48">
        <v>1366</v>
      </c>
      <c r="G48">
        <v>6761</v>
      </c>
      <c r="H48">
        <v>1535</v>
      </c>
      <c r="I48">
        <v>3050</v>
      </c>
      <c r="J48">
        <v>3156</v>
      </c>
      <c r="K48">
        <v>3805</v>
      </c>
      <c r="L48">
        <v>4763</v>
      </c>
      <c r="M48">
        <v>3299</v>
      </c>
      <c r="N48">
        <v>3849</v>
      </c>
      <c r="O48">
        <v>5248</v>
      </c>
      <c r="P48">
        <v>2298</v>
      </c>
      <c r="Q48">
        <v>2799</v>
      </c>
      <c r="R48">
        <v>3754</v>
      </c>
      <c r="S48">
        <v>1732</v>
      </c>
      <c r="T48">
        <v>2212</v>
      </c>
      <c r="U48">
        <v>4222</v>
      </c>
      <c r="V48">
        <v>2169</v>
      </c>
      <c r="W48">
        <v>3713</v>
      </c>
      <c r="X48">
        <v>3007</v>
      </c>
      <c r="Y48">
        <v>4514</v>
      </c>
      <c r="Z48">
        <v>3033</v>
      </c>
      <c r="AA48">
        <v>2300</v>
      </c>
      <c r="AB48">
        <v>2004</v>
      </c>
      <c r="AC48">
        <v>1178</v>
      </c>
      <c r="AD48">
        <v>2187</v>
      </c>
      <c r="AE48">
        <v>2410</v>
      </c>
      <c r="AF48">
        <v>0</v>
      </c>
    </row>
    <row r="49" spans="1:32" x14ac:dyDescent="0.25">
      <c r="A49" t="s">
        <v>126</v>
      </c>
      <c r="B49" t="s">
        <v>127</v>
      </c>
      <c r="C49">
        <v>2008</v>
      </c>
      <c r="D49">
        <v>5616</v>
      </c>
      <c r="E49">
        <v>1747</v>
      </c>
      <c r="F49">
        <v>1250</v>
      </c>
      <c r="G49">
        <v>6656</v>
      </c>
      <c r="H49">
        <v>1533</v>
      </c>
      <c r="I49">
        <v>3463</v>
      </c>
      <c r="J49">
        <v>3611</v>
      </c>
      <c r="K49">
        <v>4904</v>
      </c>
      <c r="L49">
        <v>5004</v>
      </c>
      <c r="M49">
        <v>3499</v>
      </c>
      <c r="N49">
        <v>4432</v>
      </c>
      <c r="O49">
        <v>4137</v>
      </c>
      <c r="P49">
        <v>2276</v>
      </c>
      <c r="Q49">
        <v>2650</v>
      </c>
      <c r="R49">
        <v>3727</v>
      </c>
      <c r="S49">
        <v>1748</v>
      </c>
      <c r="T49">
        <v>3126</v>
      </c>
      <c r="U49">
        <v>3892</v>
      </c>
      <c r="V49">
        <v>2569</v>
      </c>
      <c r="W49">
        <v>3487</v>
      </c>
      <c r="X49">
        <v>3737</v>
      </c>
      <c r="Y49">
        <v>3976</v>
      </c>
      <c r="Z49">
        <v>2814</v>
      </c>
      <c r="AA49">
        <v>3377</v>
      </c>
      <c r="AB49">
        <v>2277</v>
      </c>
      <c r="AC49">
        <v>3296</v>
      </c>
      <c r="AD49">
        <v>2874</v>
      </c>
      <c r="AE49">
        <v>4256</v>
      </c>
      <c r="AF49">
        <v>0</v>
      </c>
    </row>
    <row r="50" spans="1:32" x14ac:dyDescent="0.25">
      <c r="A50" t="s">
        <v>128</v>
      </c>
      <c r="B50" t="s">
        <v>129</v>
      </c>
      <c r="C50">
        <v>2497</v>
      </c>
      <c r="D50">
        <v>7771</v>
      </c>
      <c r="E50">
        <v>2671</v>
      </c>
      <c r="F50">
        <v>1758</v>
      </c>
      <c r="G50">
        <v>9231</v>
      </c>
      <c r="H50">
        <v>2335</v>
      </c>
      <c r="I50">
        <v>4766</v>
      </c>
      <c r="J50">
        <v>4018</v>
      </c>
      <c r="K50">
        <v>7303</v>
      </c>
      <c r="L50">
        <v>5525</v>
      </c>
      <c r="M50">
        <v>4571</v>
      </c>
      <c r="N50">
        <v>6436</v>
      </c>
      <c r="O50">
        <v>7964</v>
      </c>
      <c r="P50">
        <v>3606</v>
      </c>
      <c r="Q50">
        <v>4749</v>
      </c>
      <c r="R50">
        <v>5735</v>
      </c>
      <c r="S50">
        <v>2544</v>
      </c>
      <c r="T50">
        <v>3906</v>
      </c>
      <c r="U50">
        <v>5110</v>
      </c>
      <c r="V50">
        <v>3936</v>
      </c>
      <c r="W50">
        <v>4715</v>
      </c>
      <c r="X50">
        <v>5741</v>
      </c>
      <c r="Y50">
        <v>4971</v>
      </c>
      <c r="Z50">
        <v>3992</v>
      </c>
      <c r="AA50">
        <v>3532</v>
      </c>
      <c r="AB50">
        <v>2637</v>
      </c>
      <c r="AC50">
        <v>3869</v>
      </c>
      <c r="AD50">
        <v>3670</v>
      </c>
      <c r="AE50">
        <v>4306</v>
      </c>
      <c r="AF50">
        <v>0</v>
      </c>
    </row>
    <row r="51" spans="1:32" x14ac:dyDescent="0.25">
      <c r="A51" t="s">
        <v>130</v>
      </c>
      <c r="B51" t="s">
        <v>131</v>
      </c>
      <c r="C51">
        <v>1043</v>
      </c>
      <c r="D51">
        <v>2166</v>
      </c>
      <c r="E51">
        <v>790</v>
      </c>
      <c r="F51">
        <v>518</v>
      </c>
      <c r="G51">
        <v>2159</v>
      </c>
      <c r="H51">
        <v>842</v>
      </c>
      <c r="I51">
        <v>1716</v>
      </c>
      <c r="J51">
        <v>1333</v>
      </c>
      <c r="K51">
        <v>1868</v>
      </c>
      <c r="L51">
        <v>1973</v>
      </c>
      <c r="M51">
        <v>1512</v>
      </c>
      <c r="N51">
        <v>1854</v>
      </c>
      <c r="O51">
        <v>2238</v>
      </c>
      <c r="P51">
        <v>1185</v>
      </c>
      <c r="Q51">
        <v>1553</v>
      </c>
      <c r="R51">
        <v>1665</v>
      </c>
      <c r="S51">
        <v>892</v>
      </c>
      <c r="T51">
        <v>1199</v>
      </c>
      <c r="U51">
        <v>1584</v>
      </c>
      <c r="V51">
        <v>937</v>
      </c>
      <c r="W51">
        <v>1537</v>
      </c>
      <c r="X51">
        <v>2140</v>
      </c>
      <c r="Y51">
        <v>1390</v>
      </c>
      <c r="Z51">
        <v>1306</v>
      </c>
      <c r="AA51">
        <v>1158</v>
      </c>
      <c r="AB51">
        <v>794</v>
      </c>
      <c r="AC51">
        <v>1519</v>
      </c>
      <c r="AD51">
        <v>1242</v>
      </c>
      <c r="AE51">
        <v>1506</v>
      </c>
      <c r="AF51">
        <v>0</v>
      </c>
    </row>
    <row r="52" spans="1:32" x14ac:dyDescent="0.25">
      <c r="A52" t="s">
        <v>132</v>
      </c>
      <c r="B52" t="s">
        <v>133</v>
      </c>
      <c r="C52">
        <v>1203</v>
      </c>
      <c r="D52">
        <v>2003</v>
      </c>
      <c r="E52">
        <v>732</v>
      </c>
      <c r="F52">
        <v>865</v>
      </c>
      <c r="G52">
        <v>2187</v>
      </c>
      <c r="H52">
        <v>489</v>
      </c>
      <c r="I52">
        <v>944</v>
      </c>
      <c r="J52">
        <v>1486</v>
      </c>
      <c r="K52">
        <v>2670</v>
      </c>
      <c r="L52">
        <v>1579</v>
      </c>
      <c r="M52">
        <v>1509</v>
      </c>
      <c r="N52">
        <v>1088</v>
      </c>
      <c r="O52">
        <v>2013</v>
      </c>
      <c r="P52">
        <v>1014</v>
      </c>
      <c r="Q52">
        <v>1040</v>
      </c>
      <c r="R52">
        <v>1799</v>
      </c>
      <c r="S52">
        <v>436</v>
      </c>
      <c r="T52">
        <v>1344</v>
      </c>
      <c r="U52">
        <v>1633</v>
      </c>
      <c r="V52">
        <v>950</v>
      </c>
      <c r="W52">
        <v>872</v>
      </c>
      <c r="X52">
        <v>646</v>
      </c>
      <c r="Y52">
        <v>1276</v>
      </c>
      <c r="Z52">
        <v>791</v>
      </c>
      <c r="AA52">
        <v>1195</v>
      </c>
      <c r="AB52">
        <v>706</v>
      </c>
      <c r="AC52">
        <v>827</v>
      </c>
      <c r="AD52">
        <v>908</v>
      </c>
      <c r="AE52">
        <v>1831</v>
      </c>
      <c r="AF52">
        <v>0</v>
      </c>
    </row>
    <row r="53" spans="1:32" x14ac:dyDescent="0.25">
      <c r="A53" t="s">
        <v>134</v>
      </c>
      <c r="B53" t="s">
        <v>135</v>
      </c>
      <c r="C53">
        <v>3074</v>
      </c>
      <c r="D53">
        <v>7276</v>
      </c>
      <c r="E53">
        <v>2028</v>
      </c>
      <c r="F53">
        <v>1890</v>
      </c>
      <c r="G53">
        <v>11069</v>
      </c>
      <c r="H53">
        <v>2308</v>
      </c>
      <c r="I53">
        <v>4747</v>
      </c>
      <c r="J53">
        <v>3677</v>
      </c>
      <c r="K53">
        <v>7602</v>
      </c>
      <c r="L53">
        <v>6482</v>
      </c>
      <c r="M53">
        <v>4119</v>
      </c>
      <c r="N53">
        <v>5254</v>
      </c>
      <c r="O53">
        <v>7946</v>
      </c>
      <c r="P53">
        <v>4182</v>
      </c>
      <c r="Q53">
        <v>4284</v>
      </c>
      <c r="R53">
        <v>4399</v>
      </c>
      <c r="S53">
        <v>2434</v>
      </c>
      <c r="T53">
        <v>3696</v>
      </c>
      <c r="U53">
        <v>5866</v>
      </c>
      <c r="V53">
        <v>4540</v>
      </c>
      <c r="W53">
        <v>3487</v>
      </c>
      <c r="X53">
        <v>3782</v>
      </c>
      <c r="Y53">
        <v>4756</v>
      </c>
      <c r="Z53">
        <v>3176</v>
      </c>
      <c r="AA53">
        <v>5200</v>
      </c>
      <c r="AB53">
        <v>2878</v>
      </c>
      <c r="AC53">
        <v>4433</v>
      </c>
      <c r="AD53">
        <v>4073</v>
      </c>
      <c r="AE53">
        <v>7426</v>
      </c>
      <c r="AF53">
        <v>0</v>
      </c>
    </row>
    <row r="54" spans="1:32" x14ac:dyDescent="0.25">
      <c r="A54" t="s">
        <v>136</v>
      </c>
      <c r="B54" t="s">
        <v>137</v>
      </c>
      <c r="C54">
        <v>3400</v>
      </c>
      <c r="D54">
        <v>7328</v>
      </c>
      <c r="E54">
        <v>2261</v>
      </c>
      <c r="F54">
        <v>1580</v>
      </c>
      <c r="G54">
        <v>7966</v>
      </c>
      <c r="H54">
        <v>2144</v>
      </c>
      <c r="I54">
        <v>4282</v>
      </c>
      <c r="J54">
        <v>4405</v>
      </c>
      <c r="K54">
        <v>7758</v>
      </c>
      <c r="L54">
        <v>7180</v>
      </c>
      <c r="M54">
        <v>4165</v>
      </c>
      <c r="N54">
        <v>7190</v>
      </c>
      <c r="O54">
        <v>5517</v>
      </c>
      <c r="P54">
        <v>3635</v>
      </c>
      <c r="Q54">
        <v>3669</v>
      </c>
      <c r="R54">
        <v>4923</v>
      </c>
      <c r="S54">
        <v>2140</v>
      </c>
      <c r="T54">
        <v>4121</v>
      </c>
      <c r="U54">
        <v>6212</v>
      </c>
      <c r="V54">
        <v>4006</v>
      </c>
      <c r="W54">
        <v>4526</v>
      </c>
      <c r="X54">
        <v>6343</v>
      </c>
      <c r="Y54">
        <v>5240</v>
      </c>
      <c r="Z54">
        <v>3696</v>
      </c>
      <c r="AA54">
        <v>5407</v>
      </c>
      <c r="AB54">
        <v>3895</v>
      </c>
      <c r="AC54">
        <v>4717</v>
      </c>
      <c r="AD54">
        <v>3847</v>
      </c>
      <c r="AE54">
        <v>5672</v>
      </c>
      <c r="AF54">
        <v>0</v>
      </c>
    </row>
    <row r="55" spans="1:32" x14ac:dyDescent="0.25">
      <c r="A55" t="s">
        <v>138</v>
      </c>
      <c r="B55" t="s">
        <v>139</v>
      </c>
      <c r="C55">
        <v>842</v>
      </c>
      <c r="D55">
        <v>4499</v>
      </c>
      <c r="E55">
        <v>1759</v>
      </c>
      <c r="F55">
        <v>1383</v>
      </c>
      <c r="G55">
        <v>4989</v>
      </c>
      <c r="H55">
        <v>1412</v>
      </c>
      <c r="I55">
        <v>2218</v>
      </c>
      <c r="J55">
        <v>3162</v>
      </c>
      <c r="K55">
        <v>3712</v>
      </c>
      <c r="L55">
        <v>4886</v>
      </c>
      <c r="M55">
        <v>2604</v>
      </c>
      <c r="N55">
        <v>2429</v>
      </c>
      <c r="O55">
        <v>2421</v>
      </c>
      <c r="P55">
        <v>1573</v>
      </c>
      <c r="Q55">
        <v>2243</v>
      </c>
      <c r="R55">
        <v>3237</v>
      </c>
      <c r="S55">
        <v>1099</v>
      </c>
      <c r="T55">
        <v>1923</v>
      </c>
      <c r="U55">
        <v>2784</v>
      </c>
      <c r="V55">
        <v>1148</v>
      </c>
      <c r="W55">
        <v>3036</v>
      </c>
      <c r="X55">
        <v>2568</v>
      </c>
      <c r="Y55">
        <v>2008</v>
      </c>
      <c r="Z55">
        <v>1950</v>
      </c>
      <c r="AA55">
        <v>3583</v>
      </c>
      <c r="AB55">
        <v>797</v>
      </c>
      <c r="AC55">
        <v>2592</v>
      </c>
      <c r="AD55">
        <v>2289</v>
      </c>
      <c r="AE55">
        <v>4487</v>
      </c>
      <c r="AF55">
        <v>0</v>
      </c>
    </row>
    <row r="56" spans="1:32" x14ac:dyDescent="0.25">
      <c r="A56" t="s">
        <v>140</v>
      </c>
      <c r="B56" t="s">
        <v>141</v>
      </c>
      <c r="C56">
        <v>1922</v>
      </c>
      <c r="D56">
        <v>4220</v>
      </c>
      <c r="E56">
        <v>1426</v>
      </c>
      <c r="F56">
        <v>1021</v>
      </c>
      <c r="G56">
        <v>5939</v>
      </c>
      <c r="H56">
        <v>1635</v>
      </c>
      <c r="I56">
        <v>3020</v>
      </c>
      <c r="J56">
        <v>2863</v>
      </c>
      <c r="K56">
        <v>4177</v>
      </c>
      <c r="L56">
        <v>4118</v>
      </c>
      <c r="M56">
        <v>2693</v>
      </c>
      <c r="N56">
        <v>3834</v>
      </c>
      <c r="O56">
        <v>4170</v>
      </c>
      <c r="P56">
        <v>1788</v>
      </c>
      <c r="Q56">
        <v>2724</v>
      </c>
      <c r="R56">
        <v>2920</v>
      </c>
      <c r="S56">
        <v>1488</v>
      </c>
      <c r="T56">
        <v>2518</v>
      </c>
      <c r="U56">
        <v>3869</v>
      </c>
      <c r="V56">
        <v>2418</v>
      </c>
      <c r="W56">
        <v>2761</v>
      </c>
      <c r="X56">
        <v>2816</v>
      </c>
      <c r="Y56">
        <v>3344</v>
      </c>
      <c r="Z56">
        <v>2376</v>
      </c>
      <c r="AA56">
        <v>2648</v>
      </c>
      <c r="AB56">
        <v>1746</v>
      </c>
      <c r="AC56">
        <v>2326</v>
      </c>
      <c r="AD56">
        <v>2603</v>
      </c>
      <c r="AE56">
        <v>2954</v>
      </c>
      <c r="AF56">
        <v>0</v>
      </c>
    </row>
    <row r="57" spans="1:32" x14ac:dyDescent="0.25">
      <c r="A57" t="s">
        <v>142</v>
      </c>
      <c r="B57" t="s">
        <v>143</v>
      </c>
      <c r="C57">
        <v>4337</v>
      </c>
      <c r="D57">
        <v>7553</v>
      </c>
      <c r="E57">
        <v>2654</v>
      </c>
      <c r="F57">
        <v>1836</v>
      </c>
      <c r="G57">
        <v>11421</v>
      </c>
      <c r="H57">
        <v>2254</v>
      </c>
      <c r="I57">
        <v>3721</v>
      </c>
      <c r="J57">
        <v>4175</v>
      </c>
      <c r="K57">
        <v>6492</v>
      </c>
      <c r="L57">
        <v>6643</v>
      </c>
      <c r="M57">
        <v>4932</v>
      </c>
      <c r="N57">
        <v>7303</v>
      </c>
      <c r="O57">
        <v>6506</v>
      </c>
      <c r="P57">
        <v>3376</v>
      </c>
      <c r="Q57">
        <v>4503</v>
      </c>
      <c r="R57">
        <v>5668</v>
      </c>
      <c r="S57">
        <v>1704</v>
      </c>
      <c r="T57">
        <v>4770</v>
      </c>
      <c r="U57">
        <v>6747</v>
      </c>
      <c r="V57">
        <v>4235</v>
      </c>
      <c r="W57">
        <v>5246</v>
      </c>
      <c r="X57">
        <v>4725</v>
      </c>
      <c r="Y57">
        <v>5910</v>
      </c>
      <c r="Z57">
        <v>4569</v>
      </c>
      <c r="AA57">
        <v>5205</v>
      </c>
      <c r="AB57">
        <v>3086</v>
      </c>
      <c r="AC57">
        <v>4785</v>
      </c>
      <c r="AD57">
        <v>4294</v>
      </c>
      <c r="AE57">
        <v>7353</v>
      </c>
      <c r="AF57">
        <v>0</v>
      </c>
    </row>
    <row r="58" spans="1:32" x14ac:dyDescent="0.25">
      <c r="A58" t="s">
        <v>144</v>
      </c>
      <c r="B58" t="s">
        <v>145</v>
      </c>
      <c r="C58">
        <v>1255</v>
      </c>
      <c r="D58">
        <v>6371</v>
      </c>
      <c r="E58">
        <v>1842</v>
      </c>
      <c r="F58">
        <v>1442</v>
      </c>
      <c r="G58">
        <v>5485</v>
      </c>
      <c r="H58">
        <v>1636</v>
      </c>
      <c r="I58">
        <v>2979</v>
      </c>
      <c r="J58">
        <v>3717</v>
      </c>
      <c r="K58">
        <v>5017</v>
      </c>
      <c r="L58">
        <v>3803</v>
      </c>
      <c r="M58">
        <v>2973</v>
      </c>
      <c r="N58">
        <v>4400</v>
      </c>
      <c r="O58">
        <v>4337</v>
      </c>
      <c r="P58">
        <v>1836</v>
      </c>
      <c r="Q58">
        <v>2759</v>
      </c>
      <c r="R58">
        <v>4735</v>
      </c>
      <c r="S58">
        <v>1263</v>
      </c>
      <c r="T58">
        <v>2232</v>
      </c>
      <c r="U58">
        <v>3521</v>
      </c>
      <c r="V58">
        <v>2785</v>
      </c>
      <c r="W58">
        <v>3559</v>
      </c>
      <c r="X58">
        <v>4913</v>
      </c>
      <c r="Y58">
        <v>4179</v>
      </c>
      <c r="Z58">
        <v>2444</v>
      </c>
      <c r="AA58">
        <v>2340</v>
      </c>
      <c r="AB58">
        <v>2125</v>
      </c>
      <c r="AC58">
        <v>4461</v>
      </c>
      <c r="AD58">
        <v>3150</v>
      </c>
      <c r="AE58">
        <v>4680</v>
      </c>
      <c r="AF58">
        <v>0</v>
      </c>
    </row>
    <row r="59" spans="1:32" x14ac:dyDescent="0.25">
      <c r="A59" t="s">
        <v>146</v>
      </c>
      <c r="B59" t="s">
        <v>147</v>
      </c>
      <c r="C59">
        <v>2633</v>
      </c>
      <c r="D59">
        <v>4720</v>
      </c>
      <c r="E59">
        <v>1737</v>
      </c>
      <c r="F59">
        <v>1762</v>
      </c>
      <c r="G59">
        <v>6178</v>
      </c>
      <c r="H59">
        <v>1875</v>
      </c>
      <c r="I59">
        <v>4773</v>
      </c>
      <c r="J59">
        <v>3269</v>
      </c>
      <c r="K59">
        <v>5971</v>
      </c>
      <c r="L59">
        <v>4526</v>
      </c>
      <c r="M59">
        <v>2987</v>
      </c>
      <c r="N59">
        <v>5093</v>
      </c>
      <c r="O59">
        <v>5202</v>
      </c>
      <c r="P59">
        <v>3382</v>
      </c>
      <c r="Q59">
        <v>2778</v>
      </c>
      <c r="R59">
        <v>3959</v>
      </c>
      <c r="S59">
        <v>1556</v>
      </c>
      <c r="T59">
        <v>3872</v>
      </c>
      <c r="U59">
        <v>4185</v>
      </c>
      <c r="V59">
        <v>3948</v>
      </c>
      <c r="W59">
        <v>1613</v>
      </c>
      <c r="X59">
        <v>4473</v>
      </c>
      <c r="Y59">
        <v>3674</v>
      </c>
      <c r="Z59">
        <v>2150</v>
      </c>
      <c r="AA59">
        <v>3744</v>
      </c>
      <c r="AB59">
        <v>2294</v>
      </c>
      <c r="AC59">
        <v>3747</v>
      </c>
      <c r="AD59">
        <v>3719</v>
      </c>
      <c r="AE59">
        <v>5242</v>
      </c>
      <c r="AF59">
        <v>0</v>
      </c>
    </row>
    <row r="60" spans="1:32" x14ac:dyDescent="0.25">
      <c r="A60" t="s">
        <v>148</v>
      </c>
      <c r="B60" t="s">
        <v>149</v>
      </c>
      <c r="C60">
        <v>2414</v>
      </c>
      <c r="D60">
        <v>5193</v>
      </c>
      <c r="E60">
        <v>1502</v>
      </c>
      <c r="F60">
        <v>1364</v>
      </c>
      <c r="G60">
        <v>7510</v>
      </c>
      <c r="H60">
        <v>1257</v>
      </c>
      <c r="I60">
        <v>2999</v>
      </c>
      <c r="J60">
        <v>3509</v>
      </c>
      <c r="K60">
        <v>5111</v>
      </c>
      <c r="L60">
        <v>3809</v>
      </c>
      <c r="M60">
        <v>3965</v>
      </c>
      <c r="N60">
        <v>4428</v>
      </c>
      <c r="O60">
        <v>4462</v>
      </c>
      <c r="P60">
        <v>2701</v>
      </c>
      <c r="Q60">
        <v>2690</v>
      </c>
      <c r="R60">
        <v>3116</v>
      </c>
      <c r="S60">
        <v>2021</v>
      </c>
      <c r="T60">
        <v>3092</v>
      </c>
      <c r="U60">
        <v>4240</v>
      </c>
      <c r="V60">
        <v>2657</v>
      </c>
      <c r="W60">
        <v>3090</v>
      </c>
      <c r="X60">
        <v>4495</v>
      </c>
      <c r="Y60">
        <v>3472</v>
      </c>
      <c r="Z60">
        <v>2494</v>
      </c>
      <c r="AA60">
        <v>3544</v>
      </c>
      <c r="AB60">
        <v>2738</v>
      </c>
      <c r="AC60">
        <v>3749</v>
      </c>
      <c r="AD60">
        <v>3191</v>
      </c>
      <c r="AE60">
        <v>4289</v>
      </c>
      <c r="AF60">
        <v>0</v>
      </c>
    </row>
    <row r="61" spans="1:32" x14ac:dyDescent="0.25">
      <c r="A61" t="s">
        <v>150</v>
      </c>
      <c r="B61" t="s">
        <v>151</v>
      </c>
      <c r="C61">
        <v>2235</v>
      </c>
      <c r="D61">
        <v>6121</v>
      </c>
      <c r="E61">
        <v>2020</v>
      </c>
      <c r="F61">
        <v>1637</v>
      </c>
      <c r="G61">
        <v>7815</v>
      </c>
      <c r="H61">
        <v>1517</v>
      </c>
      <c r="I61">
        <v>3787</v>
      </c>
      <c r="J61">
        <v>3227</v>
      </c>
      <c r="K61">
        <v>6583</v>
      </c>
      <c r="L61">
        <v>5512</v>
      </c>
      <c r="M61">
        <v>3998</v>
      </c>
      <c r="N61">
        <v>5166</v>
      </c>
      <c r="O61">
        <v>5494</v>
      </c>
      <c r="P61">
        <v>2752</v>
      </c>
      <c r="Q61">
        <v>3300</v>
      </c>
      <c r="R61">
        <v>3774</v>
      </c>
      <c r="S61">
        <v>1819</v>
      </c>
      <c r="T61">
        <v>3164</v>
      </c>
      <c r="U61">
        <v>4472</v>
      </c>
      <c r="V61">
        <v>3276</v>
      </c>
      <c r="W61">
        <v>3904</v>
      </c>
      <c r="X61">
        <v>4026</v>
      </c>
      <c r="Y61">
        <v>4953</v>
      </c>
      <c r="Z61">
        <v>3124</v>
      </c>
      <c r="AA61">
        <v>4076</v>
      </c>
      <c r="AB61">
        <v>2428</v>
      </c>
      <c r="AC61">
        <v>3916</v>
      </c>
      <c r="AD61">
        <v>3331</v>
      </c>
      <c r="AE61">
        <v>4662</v>
      </c>
      <c r="AF61">
        <v>0</v>
      </c>
    </row>
    <row r="62" spans="1:32" x14ac:dyDescent="0.25">
      <c r="A62" t="s">
        <v>152</v>
      </c>
      <c r="B62" t="s">
        <v>153</v>
      </c>
      <c r="C62">
        <v>3265</v>
      </c>
      <c r="D62">
        <v>6566</v>
      </c>
      <c r="E62">
        <v>2353</v>
      </c>
      <c r="F62">
        <v>1606</v>
      </c>
      <c r="G62">
        <v>8232</v>
      </c>
      <c r="H62">
        <v>1550</v>
      </c>
      <c r="I62">
        <v>3718</v>
      </c>
      <c r="J62">
        <v>3570</v>
      </c>
      <c r="K62">
        <v>6138</v>
      </c>
      <c r="L62">
        <v>6087</v>
      </c>
      <c r="M62">
        <v>4239</v>
      </c>
      <c r="N62">
        <v>6322</v>
      </c>
      <c r="O62">
        <v>6072</v>
      </c>
      <c r="P62">
        <v>2519</v>
      </c>
      <c r="Q62">
        <v>3430</v>
      </c>
      <c r="R62">
        <v>4105</v>
      </c>
      <c r="S62">
        <v>2267</v>
      </c>
      <c r="T62">
        <v>4310</v>
      </c>
      <c r="U62">
        <v>5379</v>
      </c>
      <c r="V62">
        <v>3444</v>
      </c>
      <c r="W62">
        <v>3691</v>
      </c>
      <c r="X62">
        <v>5800</v>
      </c>
      <c r="Y62">
        <v>4869</v>
      </c>
      <c r="Z62">
        <v>3409</v>
      </c>
      <c r="AA62">
        <v>4353</v>
      </c>
      <c r="AB62">
        <v>2763</v>
      </c>
      <c r="AC62">
        <v>4182</v>
      </c>
      <c r="AD62">
        <v>3861</v>
      </c>
      <c r="AE62">
        <v>5200</v>
      </c>
      <c r="AF62">
        <v>0</v>
      </c>
    </row>
    <row r="63" spans="1:32" x14ac:dyDescent="0.25">
      <c r="A63" t="s">
        <v>154</v>
      </c>
      <c r="B63" t="s">
        <v>155</v>
      </c>
      <c r="C63">
        <v>3067</v>
      </c>
      <c r="D63">
        <v>7907</v>
      </c>
      <c r="E63">
        <v>2802</v>
      </c>
      <c r="F63">
        <v>1659</v>
      </c>
      <c r="G63">
        <v>10511</v>
      </c>
      <c r="H63">
        <v>2175</v>
      </c>
      <c r="I63">
        <v>6081</v>
      </c>
      <c r="J63">
        <v>4416</v>
      </c>
      <c r="K63">
        <v>5199</v>
      </c>
      <c r="L63">
        <v>5812</v>
      </c>
      <c r="M63">
        <v>4282</v>
      </c>
      <c r="N63">
        <v>6233</v>
      </c>
      <c r="O63">
        <v>5717</v>
      </c>
      <c r="P63">
        <v>2687</v>
      </c>
      <c r="Q63">
        <v>4250</v>
      </c>
      <c r="R63">
        <v>5108</v>
      </c>
      <c r="S63">
        <v>2219</v>
      </c>
      <c r="T63">
        <v>4610</v>
      </c>
      <c r="U63">
        <v>5715</v>
      </c>
      <c r="V63">
        <v>3835</v>
      </c>
      <c r="W63">
        <v>3475</v>
      </c>
      <c r="X63">
        <v>5510</v>
      </c>
      <c r="Y63">
        <v>6545</v>
      </c>
      <c r="Z63">
        <v>3495</v>
      </c>
      <c r="AA63">
        <v>4876</v>
      </c>
      <c r="AB63">
        <v>3290</v>
      </c>
      <c r="AC63">
        <v>4465</v>
      </c>
      <c r="AD63">
        <v>3778</v>
      </c>
      <c r="AE63">
        <v>5355</v>
      </c>
      <c r="AF63">
        <v>0</v>
      </c>
    </row>
    <row r="64" spans="1:32" x14ac:dyDescent="0.25">
      <c r="A64" t="s">
        <v>156</v>
      </c>
      <c r="B64" t="s">
        <v>157</v>
      </c>
      <c r="C64">
        <v>3136</v>
      </c>
      <c r="D64">
        <v>3941</v>
      </c>
      <c r="E64">
        <v>1793</v>
      </c>
      <c r="F64">
        <v>1495</v>
      </c>
      <c r="G64">
        <v>7632</v>
      </c>
      <c r="H64">
        <v>1940</v>
      </c>
      <c r="I64">
        <v>3722</v>
      </c>
      <c r="J64">
        <v>4340</v>
      </c>
      <c r="K64">
        <v>4531</v>
      </c>
      <c r="L64">
        <v>5494</v>
      </c>
      <c r="M64">
        <v>3986</v>
      </c>
      <c r="N64">
        <v>4184</v>
      </c>
      <c r="O64">
        <v>4098</v>
      </c>
      <c r="P64">
        <v>2795</v>
      </c>
      <c r="Q64">
        <v>3031</v>
      </c>
      <c r="R64">
        <v>3673</v>
      </c>
      <c r="S64">
        <v>1522</v>
      </c>
      <c r="T64">
        <v>3236</v>
      </c>
      <c r="U64">
        <v>5156</v>
      </c>
      <c r="V64">
        <v>1900</v>
      </c>
      <c r="W64">
        <v>2713</v>
      </c>
      <c r="X64">
        <v>4233</v>
      </c>
      <c r="Y64">
        <v>4173</v>
      </c>
      <c r="Z64">
        <v>3367</v>
      </c>
      <c r="AA64">
        <v>4090</v>
      </c>
      <c r="AB64">
        <v>2091</v>
      </c>
      <c r="AC64">
        <v>3676</v>
      </c>
      <c r="AD64">
        <v>3424</v>
      </c>
      <c r="AE64">
        <v>4328</v>
      </c>
      <c r="AF64">
        <v>0</v>
      </c>
    </row>
    <row r="65" spans="1:32" x14ac:dyDescent="0.25">
      <c r="A65" t="s">
        <v>158</v>
      </c>
      <c r="B65" t="s">
        <v>159</v>
      </c>
      <c r="C65">
        <v>2277</v>
      </c>
      <c r="D65">
        <v>5337</v>
      </c>
      <c r="E65">
        <v>2014</v>
      </c>
      <c r="F65">
        <v>1294</v>
      </c>
      <c r="G65">
        <v>7485</v>
      </c>
      <c r="H65">
        <v>1474</v>
      </c>
      <c r="I65">
        <v>3046</v>
      </c>
      <c r="J65">
        <v>3107</v>
      </c>
      <c r="K65">
        <v>4634</v>
      </c>
      <c r="L65">
        <v>4601</v>
      </c>
      <c r="M65">
        <v>3353</v>
      </c>
      <c r="N65">
        <v>4229</v>
      </c>
      <c r="O65">
        <v>4844</v>
      </c>
      <c r="P65">
        <v>2453</v>
      </c>
      <c r="Q65">
        <v>2632</v>
      </c>
      <c r="R65">
        <v>3679</v>
      </c>
      <c r="S65">
        <v>1701</v>
      </c>
      <c r="T65">
        <v>2693</v>
      </c>
      <c r="U65">
        <v>4080</v>
      </c>
      <c r="V65">
        <v>3202</v>
      </c>
      <c r="W65">
        <v>3015</v>
      </c>
      <c r="X65">
        <v>4327</v>
      </c>
      <c r="Y65">
        <v>4453</v>
      </c>
      <c r="Z65">
        <v>2673</v>
      </c>
      <c r="AA65">
        <v>3298</v>
      </c>
      <c r="AB65">
        <v>2158</v>
      </c>
      <c r="AC65">
        <v>3368</v>
      </c>
      <c r="AD65">
        <v>3090</v>
      </c>
      <c r="AE65">
        <v>4119</v>
      </c>
      <c r="AF65">
        <v>0</v>
      </c>
    </row>
    <row r="66" spans="1:32" x14ac:dyDescent="0.25">
      <c r="A66" t="s">
        <v>160</v>
      </c>
      <c r="B66" t="s">
        <v>161</v>
      </c>
      <c r="C66">
        <v>1873</v>
      </c>
      <c r="D66">
        <v>6966</v>
      </c>
      <c r="E66">
        <v>2977</v>
      </c>
      <c r="F66">
        <v>827</v>
      </c>
      <c r="G66">
        <v>2624</v>
      </c>
      <c r="H66">
        <v>1677</v>
      </c>
      <c r="I66">
        <v>3598</v>
      </c>
      <c r="J66">
        <v>2966</v>
      </c>
      <c r="K66">
        <v>2516</v>
      </c>
      <c r="L66">
        <v>1755</v>
      </c>
      <c r="M66">
        <v>3167</v>
      </c>
      <c r="N66">
        <v>6244</v>
      </c>
      <c r="O66">
        <v>2061</v>
      </c>
      <c r="P66">
        <v>2438</v>
      </c>
      <c r="Q66">
        <v>2173</v>
      </c>
      <c r="R66">
        <v>6030</v>
      </c>
      <c r="S66">
        <v>1520</v>
      </c>
      <c r="T66">
        <v>1976</v>
      </c>
      <c r="U66">
        <v>3272</v>
      </c>
      <c r="V66">
        <v>2933</v>
      </c>
      <c r="W66">
        <v>1739</v>
      </c>
      <c r="X66">
        <v>1880</v>
      </c>
      <c r="Y66">
        <v>4456</v>
      </c>
      <c r="Z66">
        <v>1231</v>
      </c>
      <c r="AA66">
        <v>2943</v>
      </c>
      <c r="AB66">
        <v>2049</v>
      </c>
      <c r="AC66">
        <v>2244</v>
      </c>
      <c r="AD66">
        <v>2572</v>
      </c>
      <c r="AE66">
        <v>858</v>
      </c>
      <c r="AF66">
        <v>0</v>
      </c>
    </row>
    <row r="67" spans="1:32" x14ac:dyDescent="0.25">
      <c r="A67" t="s">
        <v>162</v>
      </c>
      <c r="B67" t="s">
        <v>163</v>
      </c>
      <c r="C67">
        <v>2228</v>
      </c>
      <c r="D67">
        <v>5214</v>
      </c>
      <c r="E67">
        <v>1610</v>
      </c>
      <c r="F67">
        <v>876</v>
      </c>
      <c r="G67">
        <v>6618</v>
      </c>
      <c r="H67">
        <v>1509</v>
      </c>
      <c r="I67">
        <v>3289</v>
      </c>
      <c r="J67">
        <v>2556</v>
      </c>
      <c r="K67">
        <v>3896</v>
      </c>
      <c r="L67">
        <v>3478</v>
      </c>
      <c r="M67">
        <v>2600</v>
      </c>
      <c r="N67">
        <v>4497</v>
      </c>
      <c r="O67">
        <v>4422</v>
      </c>
      <c r="P67">
        <v>1761</v>
      </c>
      <c r="Q67">
        <v>2401</v>
      </c>
      <c r="R67">
        <v>2892</v>
      </c>
      <c r="S67">
        <v>1309</v>
      </c>
      <c r="T67">
        <v>2537</v>
      </c>
      <c r="U67">
        <v>3328</v>
      </c>
      <c r="V67">
        <v>2374</v>
      </c>
      <c r="W67">
        <v>3265</v>
      </c>
      <c r="X67">
        <v>3543</v>
      </c>
      <c r="Y67">
        <v>3438</v>
      </c>
      <c r="Z67">
        <v>2010</v>
      </c>
      <c r="AA67">
        <v>2098</v>
      </c>
      <c r="AB67">
        <v>1649</v>
      </c>
      <c r="AC67">
        <v>3372</v>
      </c>
      <c r="AD67">
        <v>3242</v>
      </c>
      <c r="AE67">
        <v>3846</v>
      </c>
      <c r="AF67">
        <v>0</v>
      </c>
    </row>
    <row r="68" spans="1:32" x14ac:dyDescent="0.25">
      <c r="A68" t="s">
        <v>164</v>
      </c>
      <c r="B68" t="s">
        <v>165</v>
      </c>
      <c r="C68">
        <v>3132</v>
      </c>
      <c r="D68">
        <v>5855</v>
      </c>
      <c r="E68">
        <v>3470</v>
      </c>
      <c r="F68">
        <v>1874</v>
      </c>
      <c r="G68">
        <v>7351</v>
      </c>
      <c r="H68">
        <v>2145</v>
      </c>
      <c r="I68">
        <v>5812</v>
      </c>
      <c r="J68">
        <v>4948</v>
      </c>
      <c r="K68">
        <v>6840</v>
      </c>
      <c r="L68">
        <v>5843</v>
      </c>
      <c r="M68">
        <v>3573</v>
      </c>
      <c r="N68">
        <v>4188</v>
      </c>
      <c r="O68">
        <v>5511</v>
      </c>
      <c r="P68">
        <v>3323</v>
      </c>
      <c r="Q68">
        <v>4131</v>
      </c>
      <c r="R68">
        <v>3920</v>
      </c>
      <c r="S68">
        <v>2916</v>
      </c>
      <c r="T68">
        <v>4119</v>
      </c>
      <c r="U68">
        <v>5574</v>
      </c>
      <c r="V68">
        <v>3812</v>
      </c>
      <c r="W68">
        <v>5185</v>
      </c>
      <c r="X68">
        <v>6265</v>
      </c>
      <c r="Y68">
        <v>6143</v>
      </c>
      <c r="Z68">
        <v>3452</v>
      </c>
      <c r="AA68">
        <v>4451</v>
      </c>
      <c r="AB68">
        <v>2315</v>
      </c>
      <c r="AC68">
        <v>4468</v>
      </c>
      <c r="AD68">
        <v>3636</v>
      </c>
      <c r="AE68">
        <v>5515</v>
      </c>
      <c r="AF68">
        <v>0</v>
      </c>
    </row>
    <row r="69" spans="1:32" x14ac:dyDescent="0.25">
      <c r="A69" t="s">
        <v>166</v>
      </c>
      <c r="B69" t="s">
        <v>167</v>
      </c>
      <c r="C69">
        <v>2628</v>
      </c>
      <c r="D69">
        <v>7647</v>
      </c>
      <c r="E69">
        <v>2364</v>
      </c>
      <c r="F69">
        <v>1639</v>
      </c>
      <c r="G69">
        <v>9270</v>
      </c>
      <c r="H69">
        <v>2441</v>
      </c>
      <c r="I69">
        <v>4371</v>
      </c>
      <c r="J69">
        <v>3055</v>
      </c>
      <c r="K69">
        <v>5659</v>
      </c>
      <c r="L69">
        <v>5719</v>
      </c>
      <c r="M69">
        <v>4228</v>
      </c>
      <c r="N69">
        <v>7152</v>
      </c>
      <c r="O69">
        <v>5910</v>
      </c>
      <c r="P69">
        <v>3047</v>
      </c>
      <c r="Q69">
        <v>3386</v>
      </c>
      <c r="R69">
        <v>5243</v>
      </c>
      <c r="S69">
        <v>2705</v>
      </c>
      <c r="T69">
        <v>3295</v>
      </c>
      <c r="U69">
        <v>6509</v>
      </c>
      <c r="V69">
        <v>3850</v>
      </c>
      <c r="W69">
        <v>3836</v>
      </c>
      <c r="X69">
        <v>5454</v>
      </c>
      <c r="Y69">
        <v>4206</v>
      </c>
      <c r="Z69">
        <v>3391</v>
      </c>
      <c r="AA69">
        <v>4489</v>
      </c>
      <c r="AB69">
        <v>2574</v>
      </c>
      <c r="AC69">
        <v>4431</v>
      </c>
      <c r="AD69">
        <v>3577</v>
      </c>
      <c r="AE69">
        <v>5867</v>
      </c>
      <c r="AF69">
        <v>0</v>
      </c>
    </row>
    <row r="70" spans="1:32" x14ac:dyDescent="0.25">
      <c r="A70" t="s">
        <v>168</v>
      </c>
      <c r="B70" t="s">
        <v>169</v>
      </c>
      <c r="C70">
        <v>1608</v>
      </c>
      <c r="D70">
        <v>3050</v>
      </c>
      <c r="E70">
        <v>1386</v>
      </c>
      <c r="F70">
        <v>856</v>
      </c>
      <c r="G70">
        <v>4022</v>
      </c>
      <c r="H70">
        <v>1096</v>
      </c>
      <c r="I70">
        <v>1666</v>
      </c>
      <c r="J70">
        <v>522</v>
      </c>
      <c r="K70">
        <v>4400</v>
      </c>
      <c r="L70">
        <v>3082</v>
      </c>
      <c r="M70">
        <v>2234</v>
      </c>
      <c r="N70">
        <v>3843</v>
      </c>
      <c r="O70">
        <v>3329</v>
      </c>
      <c r="P70">
        <v>894</v>
      </c>
      <c r="Q70">
        <v>1530</v>
      </c>
      <c r="R70">
        <v>2256</v>
      </c>
      <c r="S70">
        <v>1173</v>
      </c>
      <c r="T70">
        <v>1740</v>
      </c>
      <c r="U70">
        <v>3260</v>
      </c>
      <c r="V70">
        <v>1406</v>
      </c>
      <c r="W70">
        <v>2572</v>
      </c>
      <c r="X70">
        <v>3496</v>
      </c>
      <c r="Y70">
        <v>2222</v>
      </c>
      <c r="Z70">
        <v>1830</v>
      </c>
      <c r="AA70">
        <v>2855</v>
      </c>
      <c r="AB70">
        <v>2122</v>
      </c>
      <c r="AC70">
        <v>2807</v>
      </c>
      <c r="AD70">
        <v>1964</v>
      </c>
      <c r="AE70">
        <v>2695</v>
      </c>
      <c r="AF70">
        <v>0</v>
      </c>
    </row>
    <row r="71" spans="1:32" x14ac:dyDescent="0.25">
      <c r="A71" t="s">
        <v>170</v>
      </c>
      <c r="B71" t="s">
        <v>171</v>
      </c>
      <c r="C71">
        <v>2164</v>
      </c>
      <c r="D71">
        <v>5279</v>
      </c>
      <c r="E71">
        <v>1850</v>
      </c>
      <c r="F71">
        <v>1202</v>
      </c>
      <c r="G71">
        <v>7949</v>
      </c>
      <c r="H71">
        <v>1662</v>
      </c>
      <c r="I71">
        <v>3486</v>
      </c>
      <c r="J71">
        <v>3782</v>
      </c>
      <c r="K71">
        <v>5345</v>
      </c>
      <c r="L71">
        <v>4253</v>
      </c>
      <c r="M71">
        <v>2985</v>
      </c>
      <c r="N71">
        <v>5679</v>
      </c>
      <c r="O71">
        <v>4726</v>
      </c>
      <c r="P71">
        <v>2743</v>
      </c>
      <c r="Q71">
        <v>2075</v>
      </c>
      <c r="R71">
        <v>3971</v>
      </c>
      <c r="S71">
        <v>2779</v>
      </c>
      <c r="T71">
        <v>2686</v>
      </c>
      <c r="U71">
        <v>6107</v>
      </c>
      <c r="V71">
        <v>3586</v>
      </c>
      <c r="W71">
        <v>3344</v>
      </c>
      <c r="X71">
        <v>4439</v>
      </c>
      <c r="Y71">
        <v>3901</v>
      </c>
      <c r="Z71">
        <v>2089</v>
      </c>
      <c r="AA71">
        <v>3053</v>
      </c>
      <c r="AB71">
        <v>3052</v>
      </c>
      <c r="AC71">
        <v>3642</v>
      </c>
      <c r="AD71">
        <v>3025</v>
      </c>
      <c r="AE71">
        <v>3546</v>
      </c>
      <c r="AF71">
        <v>0</v>
      </c>
    </row>
    <row r="72" spans="1:32" x14ac:dyDescent="0.25">
      <c r="A72" t="s">
        <v>172</v>
      </c>
      <c r="B72" t="s">
        <v>173</v>
      </c>
      <c r="C72">
        <v>3176</v>
      </c>
      <c r="D72">
        <v>8695</v>
      </c>
      <c r="E72">
        <v>2138</v>
      </c>
      <c r="F72">
        <v>1806</v>
      </c>
      <c r="G72">
        <v>11122</v>
      </c>
      <c r="H72">
        <v>1485</v>
      </c>
      <c r="I72">
        <v>5152</v>
      </c>
      <c r="J72">
        <v>5595</v>
      </c>
      <c r="K72">
        <v>5780</v>
      </c>
      <c r="L72">
        <v>6855</v>
      </c>
      <c r="M72">
        <v>6511</v>
      </c>
      <c r="N72">
        <v>8436</v>
      </c>
      <c r="O72">
        <v>6888</v>
      </c>
      <c r="P72">
        <v>4064</v>
      </c>
      <c r="Q72">
        <v>3773</v>
      </c>
      <c r="R72">
        <v>6524</v>
      </c>
      <c r="S72">
        <v>1734</v>
      </c>
      <c r="T72">
        <v>5646</v>
      </c>
      <c r="U72">
        <v>4848</v>
      </c>
      <c r="V72">
        <v>4173</v>
      </c>
      <c r="W72">
        <v>4588</v>
      </c>
      <c r="X72">
        <v>4496</v>
      </c>
      <c r="Y72">
        <v>6533</v>
      </c>
      <c r="Z72">
        <v>4937</v>
      </c>
      <c r="AA72">
        <v>3488</v>
      </c>
      <c r="AB72">
        <v>2355</v>
      </c>
      <c r="AC72">
        <v>4832</v>
      </c>
      <c r="AD72">
        <v>3988</v>
      </c>
      <c r="AE72">
        <v>5827</v>
      </c>
      <c r="AF72">
        <v>0</v>
      </c>
    </row>
    <row r="73" spans="1:32" x14ac:dyDescent="0.25">
      <c r="A73" t="s">
        <v>174</v>
      </c>
      <c r="B73" t="s">
        <v>175</v>
      </c>
      <c r="C73">
        <v>1913</v>
      </c>
      <c r="D73">
        <v>3888</v>
      </c>
      <c r="E73">
        <v>1627</v>
      </c>
      <c r="F73">
        <v>1144</v>
      </c>
      <c r="G73">
        <v>6234</v>
      </c>
      <c r="H73">
        <v>1861</v>
      </c>
      <c r="I73">
        <v>3505</v>
      </c>
      <c r="J73">
        <v>3210</v>
      </c>
      <c r="K73">
        <v>6022</v>
      </c>
      <c r="L73">
        <v>4101</v>
      </c>
      <c r="M73">
        <v>3817</v>
      </c>
      <c r="N73">
        <v>4995</v>
      </c>
      <c r="O73">
        <v>4664</v>
      </c>
      <c r="P73">
        <v>2398</v>
      </c>
      <c r="Q73">
        <v>2146</v>
      </c>
      <c r="R73">
        <v>3201</v>
      </c>
      <c r="S73">
        <v>1774</v>
      </c>
      <c r="T73">
        <v>2978</v>
      </c>
      <c r="U73">
        <v>3385</v>
      </c>
      <c r="V73">
        <v>2642</v>
      </c>
      <c r="W73">
        <v>3587</v>
      </c>
      <c r="X73">
        <v>3557</v>
      </c>
      <c r="Y73">
        <v>3240</v>
      </c>
      <c r="Z73">
        <v>2191</v>
      </c>
      <c r="AA73">
        <v>3458</v>
      </c>
      <c r="AB73">
        <v>1783</v>
      </c>
      <c r="AC73">
        <v>2883</v>
      </c>
      <c r="AD73">
        <v>2330</v>
      </c>
      <c r="AE73">
        <v>3135</v>
      </c>
      <c r="AF73">
        <v>0</v>
      </c>
    </row>
    <row r="74" spans="1:32" x14ac:dyDescent="0.25">
      <c r="A74" t="s">
        <v>176</v>
      </c>
      <c r="B74" t="s">
        <v>177</v>
      </c>
      <c r="C74">
        <v>2836</v>
      </c>
      <c r="D74">
        <v>7053</v>
      </c>
      <c r="E74">
        <v>1965</v>
      </c>
      <c r="F74">
        <v>1275</v>
      </c>
      <c r="G74">
        <v>7510</v>
      </c>
      <c r="H74">
        <v>1651</v>
      </c>
      <c r="I74">
        <v>2758</v>
      </c>
      <c r="J74">
        <v>1951</v>
      </c>
      <c r="K74">
        <v>3438</v>
      </c>
      <c r="L74">
        <v>3479</v>
      </c>
      <c r="M74">
        <v>3683</v>
      </c>
      <c r="N74">
        <v>5984</v>
      </c>
      <c r="O74">
        <v>4148</v>
      </c>
      <c r="P74">
        <v>2277</v>
      </c>
      <c r="Q74">
        <v>2227</v>
      </c>
      <c r="R74">
        <v>3357</v>
      </c>
      <c r="S74">
        <v>1417</v>
      </c>
      <c r="T74">
        <v>3444</v>
      </c>
      <c r="U74">
        <v>3547</v>
      </c>
      <c r="V74">
        <v>2419</v>
      </c>
      <c r="W74">
        <v>3905</v>
      </c>
      <c r="X74">
        <v>2934</v>
      </c>
      <c r="Y74">
        <v>3360</v>
      </c>
      <c r="Z74">
        <v>3160</v>
      </c>
      <c r="AA74">
        <v>3109</v>
      </c>
      <c r="AB74">
        <v>2232</v>
      </c>
      <c r="AC74">
        <v>2469</v>
      </c>
      <c r="AD74">
        <v>4032</v>
      </c>
      <c r="AE74">
        <v>3320</v>
      </c>
      <c r="AF74">
        <v>0</v>
      </c>
    </row>
    <row r="75" spans="1:32" x14ac:dyDescent="0.25">
      <c r="A75" t="s">
        <v>178</v>
      </c>
      <c r="B75" t="s">
        <v>179</v>
      </c>
      <c r="C75">
        <v>1454</v>
      </c>
      <c r="D75">
        <v>3595</v>
      </c>
      <c r="E75">
        <v>1115</v>
      </c>
      <c r="F75">
        <v>616</v>
      </c>
      <c r="G75">
        <v>3908</v>
      </c>
      <c r="H75">
        <v>797</v>
      </c>
      <c r="I75">
        <v>1990</v>
      </c>
      <c r="J75">
        <v>1832</v>
      </c>
      <c r="K75">
        <v>3151</v>
      </c>
      <c r="L75">
        <v>2581</v>
      </c>
      <c r="M75">
        <v>1772</v>
      </c>
      <c r="N75">
        <v>2741</v>
      </c>
      <c r="O75">
        <v>3057</v>
      </c>
      <c r="P75">
        <v>1044</v>
      </c>
      <c r="Q75">
        <v>1638</v>
      </c>
      <c r="R75">
        <v>2059</v>
      </c>
      <c r="S75">
        <v>996</v>
      </c>
      <c r="T75">
        <v>1463</v>
      </c>
      <c r="U75">
        <v>2152</v>
      </c>
      <c r="V75">
        <v>1470</v>
      </c>
      <c r="W75">
        <v>1991</v>
      </c>
      <c r="X75">
        <v>3033</v>
      </c>
      <c r="Y75">
        <v>2477</v>
      </c>
      <c r="Z75">
        <v>1294</v>
      </c>
      <c r="AA75">
        <v>2209</v>
      </c>
      <c r="AB75">
        <v>762</v>
      </c>
      <c r="AC75">
        <v>1418</v>
      </c>
      <c r="AD75">
        <v>1734</v>
      </c>
      <c r="AE75">
        <v>2773</v>
      </c>
      <c r="AF75">
        <v>0</v>
      </c>
    </row>
    <row r="76" spans="1:32" x14ac:dyDescent="0.25">
      <c r="A76" t="s">
        <v>180</v>
      </c>
      <c r="B76" t="s">
        <v>181</v>
      </c>
      <c r="C76">
        <v>4184</v>
      </c>
      <c r="D76">
        <v>7214</v>
      </c>
      <c r="E76">
        <v>2209</v>
      </c>
      <c r="F76">
        <v>2244</v>
      </c>
      <c r="G76">
        <v>13106</v>
      </c>
      <c r="H76">
        <v>2306</v>
      </c>
      <c r="I76">
        <v>5260</v>
      </c>
      <c r="J76">
        <v>3960</v>
      </c>
      <c r="K76">
        <v>10464</v>
      </c>
      <c r="L76">
        <v>5711</v>
      </c>
      <c r="M76">
        <v>6205</v>
      </c>
      <c r="N76">
        <v>6054</v>
      </c>
      <c r="O76">
        <v>5916</v>
      </c>
      <c r="P76">
        <v>4173</v>
      </c>
      <c r="Q76">
        <v>4814</v>
      </c>
      <c r="R76">
        <v>4771</v>
      </c>
      <c r="S76">
        <v>2980</v>
      </c>
      <c r="T76">
        <v>4696</v>
      </c>
      <c r="U76">
        <v>5922</v>
      </c>
      <c r="V76">
        <v>5188</v>
      </c>
      <c r="W76">
        <v>6100</v>
      </c>
      <c r="X76">
        <v>7981</v>
      </c>
      <c r="Y76">
        <v>6481</v>
      </c>
      <c r="Z76">
        <v>4396</v>
      </c>
      <c r="AA76">
        <v>4665</v>
      </c>
      <c r="AB76">
        <v>3833</v>
      </c>
      <c r="AC76">
        <v>4422</v>
      </c>
      <c r="AD76">
        <v>3405</v>
      </c>
      <c r="AE76">
        <v>8270</v>
      </c>
      <c r="AF76">
        <v>0</v>
      </c>
    </row>
    <row r="77" spans="1:32" x14ac:dyDescent="0.25">
      <c r="A77" t="s">
        <v>182</v>
      </c>
      <c r="B77" t="s">
        <v>183</v>
      </c>
      <c r="C77">
        <v>3055</v>
      </c>
      <c r="D77">
        <v>6760</v>
      </c>
      <c r="E77">
        <v>1604</v>
      </c>
      <c r="F77">
        <v>829</v>
      </c>
      <c r="G77">
        <v>4896</v>
      </c>
      <c r="H77">
        <v>1207</v>
      </c>
      <c r="I77">
        <v>3093</v>
      </c>
      <c r="J77">
        <v>2635</v>
      </c>
      <c r="K77">
        <v>4935</v>
      </c>
      <c r="L77">
        <v>2595</v>
      </c>
      <c r="M77">
        <v>3768</v>
      </c>
      <c r="N77">
        <v>4434</v>
      </c>
      <c r="O77">
        <v>5825</v>
      </c>
      <c r="P77">
        <v>2170</v>
      </c>
      <c r="Q77">
        <v>2565</v>
      </c>
      <c r="R77">
        <v>4182</v>
      </c>
      <c r="S77">
        <v>1102</v>
      </c>
      <c r="T77">
        <v>2968</v>
      </c>
      <c r="U77">
        <v>5157</v>
      </c>
      <c r="V77">
        <v>2198</v>
      </c>
      <c r="W77">
        <v>2932</v>
      </c>
      <c r="X77">
        <v>3616</v>
      </c>
      <c r="Y77">
        <v>3847</v>
      </c>
      <c r="Z77">
        <v>2531</v>
      </c>
      <c r="AA77">
        <v>3723</v>
      </c>
      <c r="AB77">
        <v>2212</v>
      </c>
      <c r="AC77">
        <v>3565</v>
      </c>
      <c r="AD77">
        <v>2624</v>
      </c>
      <c r="AE77">
        <v>4532</v>
      </c>
      <c r="AF77">
        <v>0</v>
      </c>
    </row>
    <row r="78" spans="1:32" x14ac:dyDescent="0.25">
      <c r="A78" t="s">
        <v>184</v>
      </c>
      <c r="B78" t="s">
        <v>185</v>
      </c>
      <c r="C78">
        <v>3366</v>
      </c>
      <c r="D78">
        <v>5526</v>
      </c>
      <c r="E78">
        <v>1887</v>
      </c>
      <c r="F78">
        <v>1741</v>
      </c>
      <c r="G78">
        <v>11434</v>
      </c>
      <c r="H78">
        <v>2353</v>
      </c>
      <c r="I78">
        <v>4603</v>
      </c>
      <c r="J78">
        <v>4094</v>
      </c>
      <c r="K78">
        <v>6713</v>
      </c>
      <c r="L78">
        <v>3351</v>
      </c>
      <c r="M78">
        <v>5023</v>
      </c>
      <c r="N78">
        <v>6306</v>
      </c>
      <c r="O78">
        <v>6493</v>
      </c>
      <c r="P78">
        <v>3542</v>
      </c>
      <c r="Q78">
        <v>3973</v>
      </c>
      <c r="R78">
        <v>6570</v>
      </c>
      <c r="S78">
        <v>2456</v>
      </c>
      <c r="T78">
        <v>4555</v>
      </c>
      <c r="U78">
        <v>5407</v>
      </c>
      <c r="V78">
        <v>4113</v>
      </c>
      <c r="W78">
        <v>3834</v>
      </c>
      <c r="X78">
        <v>4847</v>
      </c>
      <c r="Y78">
        <v>6989</v>
      </c>
      <c r="Z78">
        <v>4384</v>
      </c>
      <c r="AA78">
        <v>4841</v>
      </c>
      <c r="AB78">
        <v>3428</v>
      </c>
      <c r="AC78">
        <v>5345</v>
      </c>
      <c r="AD78">
        <v>4021</v>
      </c>
      <c r="AE78">
        <v>5580</v>
      </c>
      <c r="AF78">
        <v>0</v>
      </c>
    </row>
    <row r="79" spans="1:32" x14ac:dyDescent="0.25">
      <c r="A79" t="s">
        <v>186</v>
      </c>
      <c r="B79" t="s">
        <v>187</v>
      </c>
      <c r="C79">
        <v>2411</v>
      </c>
      <c r="D79">
        <v>5869</v>
      </c>
      <c r="E79">
        <v>2370</v>
      </c>
      <c r="F79">
        <v>1521</v>
      </c>
      <c r="G79">
        <v>7882</v>
      </c>
      <c r="H79">
        <v>2101</v>
      </c>
      <c r="I79">
        <v>4779</v>
      </c>
      <c r="J79">
        <v>3960</v>
      </c>
      <c r="K79">
        <v>5633</v>
      </c>
      <c r="L79">
        <v>6074</v>
      </c>
      <c r="M79">
        <v>3640</v>
      </c>
      <c r="N79">
        <v>5437</v>
      </c>
      <c r="O79">
        <v>7063</v>
      </c>
      <c r="P79">
        <v>3498</v>
      </c>
      <c r="Q79">
        <v>1624</v>
      </c>
      <c r="R79">
        <v>4276</v>
      </c>
      <c r="S79">
        <v>2130</v>
      </c>
      <c r="T79">
        <v>3588</v>
      </c>
      <c r="U79">
        <v>5322</v>
      </c>
      <c r="V79">
        <v>3780</v>
      </c>
      <c r="W79">
        <v>2758</v>
      </c>
      <c r="X79">
        <v>5071</v>
      </c>
      <c r="Y79">
        <v>5242</v>
      </c>
      <c r="Z79">
        <v>2463</v>
      </c>
      <c r="AA79">
        <v>4670</v>
      </c>
      <c r="AB79">
        <v>2739</v>
      </c>
      <c r="AC79">
        <v>2183</v>
      </c>
      <c r="AD79">
        <v>4038</v>
      </c>
      <c r="AE79">
        <v>6123</v>
      </c>
      <c r="AF79">
        <v>0</v>
      </c>
    </row>
    <row r="80" spans="1:32" x14ac:dyDescent="0.25">
      <c r="A80" t="s">
        <v>188</v>
      </c>
      <c r="B80" t="s">
        <v>189</v>
      </c>
      <c r="C80">
        <v>4040</v>
      </c>
      <c r="D80">
        <v>9138</v>
      </c>
      <c r="E80">
        <v>2778</v>
      </c>
      <c r="F80">
        <v>2153</v>
      </c>
      <c r="G80">
        <v>12224</v>
      </c>
      <c r="H80">
        <v>2615</v>
      </c>
      <c r="I80">
        <v>5278</v>
      </c>
      <c r="J80">
        <v>3138</v>
      </c>
      <c r="K80">
        <v>8488</v>
      </c>
      <c r="L80">
        <v>6975</v>
      </c>
      <c r="M80">
        <v>4584</v>
      </c>
      <c r="N80">
        <v>7020</v>
      </c>
      <c r="O80">
        <v>6534</v>
      </c>
      <c r="P80">
        <v>4317</v>
      </c>
      <c r="Q80">
        <v>5063</v>
      </c>
      <c r="R80">
        <v>6376</v>
      </c>
      <c r="S80">
        <v>1919</v>
      </c>
      <c r="T80">
        <v>4841</v>
      </c>
      <c r="U80">
        <v>8403</v>
      </c>
      <c r="V80">
        <v>4250</v>
      </c>
      <c r="W80">
        <v>3558</v>
      </c>
      <c r="X80">
        <v>5054</v>
      </c>
      <c r="Y80">
        <v>5731</v>
      </c>
      <c r="Z80">
        <v>5145</v>
      </c>
      <c r="AA80">
        <v>6012</v>
      </c>
      <c r="AB80">
        <v>3588</v>
      </c>
      <c r="AC80">
        <v>4599</v>
      </c>
      <c r="AD80">
        <v>5588</v>
      </c>
      <c r="AE80">
        <v>8201</v>
      </c>
      <c r="AF80">
        <v>0</v>
      </c>
    </row>
    <row r="81" spans="1:32" x14ac:dyDescent="0.25">
      <c r="A81" t="s">
        <v>190</v>
      </c>
      <c r="B81" t="s">
        <v>191</v>
      </c>
      <c r="C81">
        <v>2921</v>
      </c>
      <c r="D81">
        <v>4943</v>
      </c>
      <c r="E81">
        <v>2703</v>
      </c>
      <c r="F81">
        <v>1196</v>
      </c>
      <c r="G81">
        <v>5620</v>
      </c>
      <c r="H81">
        <v>1644</v>
      </c>
      <c r="I81">
        <v>3736</v>
      </c>
      <c r="J81">
        <v>3497</v>
      </c>
      <c r="K81">
        <v>5499</v>
      </c>
      <c r="L81">
        <v>4808</v>
      </c>
      <c r="M81">
        <v>5074</v>
      </c>
      <c r="N81">
        <v>4530</v>
      </c>
      <c r="O81">
        <v>6965</v>
      </c>
      <c r="P81">
        <v>1761</v>
      </c>
      <c r="Q81">
        <v>3709</v>
      </c>
      <c r="R81">
        <v>5735</v>
      </c>
      <c r="S81">
        <v>2665</v>
      </c>
      <c r="T81">
        <v>2653</v>
      </c>
      <c r="U81">
        <v>5009</v>
      </c>
      <c r="V81">
        <v>3578</v>
      </c>
      <c r="W81">
        <v>3584</v>
      </c>
      <c r="X81">
        <v>5629</v>
      </c>
      <c r="Y81">
        <v>5168</v>
      </c>
      <c r="Z81">
        <v>3664</v>
      </c>
      <c r="AA81">
        <v>4450</v>
      </c>
      <c r="AB81">
        <v>2482</v>
      </c>
      <c r="AC81">
        <v>3617</v>
      </c>
      <c r="AD81">
        <v>3269</v>
      </c>
      <c r="AE81">
        <v>4620</v>
      </c>
      <c r="AF81">
        <v>0</v>
      </c>
    </row>
    <row r="82" spans="1:32" x14ac:dyDescent="0.25">
      <c r="A82" t="s">
        <v>192</v>
      </c>
      <c r="B82" t="s">
        <v>193</v>
      </c>
      <c r="C82">
        <v>4428</v>
      </c>
      <c r="D82">
        <v>8438</v>
      </c>
      <c r="E82">
        <v>2840</v>
      </c>
      <c r="F82">
        <v>1890</v>
      </c>
      <c r="G82">
        <v>9988</v>
      </c>
      <c r="H82">
        <v>2557</v>
      </c>
      <c r="I82">
        <v>3205</v>
      </c>
      <c r="J82">
        <v>4880</v>
      </c>
      <c r="K82">
        <v>9109</v>
      </c>
      <c r="L82">
        <v>7478</v>
      </c>
      <c r="M82">
        <v>4270</v>
      </c>
      <c r="N82">
        <v>8187</v>
      </c>
      <c r="O82">
        <v>7227</v>
      </c>
      <c r="P82">
        <v>2992</v>
      </c>
      <c r="Q82">
        <v>3222</v>
      </c>
      <c r="R82">
        <v>5487</v>
      </c>
      <c r="S82">
        <v>3169</v>
      </c>
      <c r="T82">
        <v>3570</v>
      </c>
      <c r="U82">
        <v>5546</v>
      </c>
      <c r="V82">
        <v>4333</v>
      </c>
      <c r="W82">
        <v>4701</v>
      </c>
      <c r="X82">
        <v>6295</v>
      </c>
      <c r="Y82">
        <v>4992</v>
      </c>
      <c r="Z82">
        <v>4929</v>
      </c>
      <c r="AA82">
        <v>5198</v>
      </c>
      <c r="AB82">
        <v>3274</v>
      </c>
      <c r="AC82">
        <v>4941</v>
      </c>
      <c r="AD82">
        <v>4284</v>
      </c>
      <c r="AE82">
        <v>8272</v>
      </c>
      <c r="AF82">
        <v>0</v>
      </c>
    </row>
    <row r="83" spans="1:32" x14ac:dyDescent="0.25">
      <c r="A83" t="s">
        <v>194</v>
      </c>
      <c r="B83" t="s">
        <v>195</v>
      </c>
      <c r="C83">
        <v>4145</v>
      </c>
      <c r="D83">
        <v>7050</v>
      </c>
      <c r="E83">
        <v>2855</v>
      </c>
      <c r="F83">
        <v>2175</v>
      </c>
      <c r="G83">
        <v>8702</v>
      </c>
      <c r="H83">
        <v>2042</v>
      </c>
      <c r="I83">
        <v>5266</v>
      </c>
      <c r="J83">
        <v>4827</v>
      </c>
      <c r="K83">
        <v>6189</v>
      </c>
      <c r="L83">
        <v>8771</v>
      </c>
      <c r="M83">
        <v>4778</v>
      </c>
      <c r="N83">
        <v>7075</v>
      </c>
      <c r="O83">
        <v>6736</v>
      </c>
      <c r="P83">
        <v>3634</v>
      </c>
      <c r="Q83">
        <v>4248</v>
      </c>
      <c r="R83">
        <v>6876</v>
      </c>
      <c r="S83">
        <v>3460</v>
      </c>
      <c r="T83">
        <v>4955</v>
      </c>
      <c r="U83">
        <v>6313</v>
      </c>
      <c r="V83">
        <v>4126</v>
      </c>
      <c r="W83">
        <v>4715</v>
      </c>
      <c r="X83">
        <v>6003</v>
      </c>
      <c r="Y83">
        <v>5668</v>
      </c>
      <c r="Z83">
        <v>3802</v>
      </c>
      <c r="AA83">
        <v>3260</v>
      </c>
      <c r="AB83">
        <v>3683</v>
      </c>
      <c r="AC83">
        <v>5357</v>
      </c>
      <c r="AD83">
        <v>3965</v>
      </c>
      <c r="AE83">
        <v>5157</v>
      </c>
      <c r="AF83">
        <v>0</v>
      </c>
    </row>
    <row r="84" spans="1:32" x14ac:dyDescent="0.25">
      <c r="A84" t="s">
        <v>196</v>
      </c>
      <c r="B84" t="s">
        <v>197</v>
      </c>
      <c r="C84">
        <v>3278</v>
      </c>
      <c r="D84">
        <v>6916</v>
      </c>
      <c r="E84">
        <v>2642</v>
      </c>
      <c r="F84">
        <v>2234</v>
      </c>
      <c r="G84">
        <v>10221</v>
      </c>
      <c r="H84">
        <v>2219</v>
      </c>
      <c r="I84">
        <v>3370</v>
      </c>
      <c r="J84">
        <v>3969</v>
      </c>
      <c r="K84">
        <v>7130</v>
      </c>
      <c r="L84">
        <v>5686</v>
      </c>
      <c r="M84">
        <v>4611</v>
      </c>
      <c r="N84">
        <v>6234</v>
      </c>
      <c r="O84">
        <v>8755</v>
      </c>
      <c r="P84">
        <v>3824</v>
      </c>
      <c r="Q84">
        <v>4851</v>
      </c>
      <c r="R84">
        <v>3712</v>
      </c>
      <c r="S84">
        <v>2353</v>
      </c>
      <c r="T84">
        <v>3562</v>
      </c>
      <c r="U84">
        <v>6647</v>
      </c>
      <c r="V84">
        <v>4052</v>
      </c>
      <c r="W84">
        <v>3766</v>
      </c>
      <c r="X84">
        <v>5390</v>
      </c>
      <c r="Y84">
        <v>4597</v>
      </c>
      <c r="Z84">
        <v>3599</v>
      </c>
      <c r="AA84">
        <v>4259</v>
      </c>
      <c r="AB84">
        <v>2408</v>
      </c>
      <c r="AC84">
        <v>3956</v>
      </c>
      <c r="AD84">
        <v>4439</v>
      </c>
      <c r="AE84">
        <v>6374</v>
      </c>
      <c r="AF84">
        <v>0</v>
      </c>
    </row>
    <row r="85" spans="1:32" x14ac:dyDescent="0.25">
      <c r="A85" t="s">
        <v>198</v>
      </c>
      <c r="B85" t="s">
        <v>199</v>
      </c>
      <c r="C85">
        <v>3591</v>
      </c>
      <c r="D85">
        <v>5694</v>
      </c>
      <c r="E85">
        <v>2101</v>
      </c>
      <c r="F85">
        <v>1677</v>
      </c>
      <c r="G85">
        <v>7216</v>
      </c>
      <c r="H85">
        <v>1987</v>
      </c>
      <c r="I85">
        <v>4866</v>
      </c>
      <c r="J85">
        <v>4135</v>
      </c>
      <c r="K85">
        <v>5817</v>
      </c>
      <c r="L85">
        <v>5632</v>
      </c>
      <c r="M85">
        <v>3029</v>
      </c>
      <c r="N85">
        <v>4072</v>
      </c>
      <c r="O85">
        <v>6004</v>
      </c>
      <c r="P85">
        <v>1629</v>
      </c>
      <c r="Q85">
        <v>3490</v>
      </c>
      <c r="R85">
        <v>3983</v>
      </c>
      <c r="S85">
        <v>2061</v>
      </c>
      <c r="T85">
        <v>3419</v>
      </c>
      <c r="U85">
        <v>3453</v>
      </c>
      <c r="V85">
        <v>3687</v>
      </c>
      <c r="W85">
        <v>3722</v>
      </c>
      <c r="X85">
        <v>5469</v>
      </c>
      <c r="Y85">
        <v>4524</v>
      </c>
      <c r="Z85">
        <v>2490</v>
      </c>
      <c r="AA85">
        <v>4622</v>
      </c>
      <c r="AB85">
        <v>2639</v>
      </c>
      <c r="AC85">
        <v>4722</v>
      </c>
      <c r="AD85">
        <v>3805</v>
      </c>
      <c r="AE85">
        <v>5618</v>
      </c>
      <c r="AF85">
        <v>0</v>
      </c>
    </row>
    <row r="86" spans="1:32" x14ac:dyDescent="0.25">
      <c r="A86" t="s">
        <v>200</v>
      </c>
      <c r="B86" t="s">
        <v>201</v>
      </c>
      <c r="C86">
        <v>2554</v>
      </c>
      <c r="D86">
        <v>5067</v>
      </c>
      <c r="E86">
        <v>1751</v>
      </c>
      <c r="F86">
        <v>826</v>
      </c>
      <c r="G86">
        <v>4052</v>
      </c>
      <c r="H86">
        <v>1154</v>
      </c>
      <c r="I86">
        <v>3009</v>
      </c>
      <c r="J86">
        <v>2500</v>
      </c>
      <c r="K86">
        <v>4322</v>
      </c>
      <c r="L86">
        <v>3180</v>
      </c>
      <c r="M86">
        <v>2217</v>
      </c>
      <c r="N86">
        <v>3515</v>
      </c>
      <c r="O86">
        <v>5208</v>
      </c>
      <c r="P86">
        <v>2284</v>
      </c>
      <c r="Q86">
        <v>2484</v>
      </c>
      <c r="R86">
        <v>3623</v>
      </c>
      <c r="S86">
        <v>2045</v>
      </c>
      <c r="T86">
        <v>2931</v>
      </c>
      <c r="U86">
        <v>4380</v>
      </c>
      <c r="V86">
        <v>2645</v>
      </c>
      <c r="W86">
        <v>2784</v>
      </c>
      <c r="X86">
        <v>4541</v>
      </c>
      <c r="Y86">
        <v>3885</v>
      </c>
      <c r="Z86">
        <v>3388</v>
      </c>
      <c r="AA86">
        <v>2444</v>
      </c>
      <c r="AB86">
        <v>2100</v>
      </c>
      <c r="AC86">
        <v>3506</v>
      </c>
      <c r="AD86">
        <v>3104</v>
      </c>
      <c r="AE86">
        <v>2993</v>
      </c>
      <c r="AF86">
        <v>0</v>
      </c>
    </row>
    <row r="87" spans="1:32" x14ac:dyDescent="0.25">
      <c r="A87" t="s">
        <v>202</v>
      </c>
      <c r="B87" t="s">
        <v>203</v>
      </c>
      <c r="C87">
        <v>3195</v>
      </c>
      <c r="D87">
        <v>4478</v>
      </c>
      <c r="E87">
        <v>1740</v>
      </c>
      <c r="F87">
        <v>1198</v>
      </c>
      <c r="G87">
        <v>6003</v>
      </c>
      <c r="H87">
        <v>1945</v>
      </c>
      <c r="I87">
        <v>4815</v>
      </c>
      <c r="J87">
        <v>4374</v>
      </c>
      <c r="K87">
        <v>5727</v>
      </c>
      <c r="L87">
        <v>4255</v>
      </c>
      <c r="M87">
        <v>3301</v>
      </c>
      <c r="N87">
        <v>5647</v>
      </c>
      <c r="O87">
        <v>5906</v>
      </c>
      <c r="P87">
        <v>2524</v>
      </c>
      <c r="Q87">
        <v>2657</v>
      </c>
      <c r="R87">
        <v>3775</v>
      </c>
      <c r="S87">
        <v>2161</v>
      </c>
      <c r="T87">
        <v>3346</v>
      </c>
      <c r="U87">
        <v>5282</v>
      </c>
      <c r="V87">
        <v>3067</v>
      </c>
      <c r="W87">
        <v>4969</v>
      </c>
      <c r="X87">
        <v>6341</v>
      </c>
      <c r="Y87">
        <v>4896</v>
      </c>
      <c r="Z87">
        <v>2738</v>
      </c>
      <c r="AA87">
        <v>4554</v>
      </c>
      <c r="AB87">
        <v>2300</v>
      </c>
      <c r="AC87">
        <v>4123</v>
      </c>
      <c r="AD87">
        <v>4300</v>
      </c>
      <c r="AE87">
        <v>4477</v>
      </c>
      <c r="AF87">
        <v>0</v>
      </c>
    </row>
    <row r="88" spans="1:32" x14ac:dyDescent="0.25">
      <c r="A88" t="s">
        <v>204</v>
      </c>
      <c r="B88" t="s">
        <v>205</v>
      </c>
      <c r="C88">
        <v>3017</v>
      </c>
      <c r="D88">
        <v>9383</v>
      </c>
      <c r="E88">
        <v>3468</v>
      </c>
      <c r="F88">
        <v>1695</v>
      </c>
      <c r="G88">
        <v>9587</v>
      </c>
      <c r="H88">
        <v>2628</v>
      </c>
      <c r="I88">
        <v>4598</v>
      </c>
      <c r="J88">
        <v>3560</v>
      </c>
      <c r="K88">
        <v>8296</v>
      </c>
      <c r="L88">
        <v>6305</v>
      </c>
      <c r="M88">
        <v>4924</v>
      </c>
      <c r="N88">
        <v>6735</v>
      </c>
      <c r="O88">
        <v>5810</v>
      </c>
      <c r="P88">
        <v>3813</v>
      </c>
      <c r="Q88">
        <v>5328</v>
      </c>
      <c r="R88">
        <v>5178</v>
      </c>
      <c r="S88">
        <v>2493</v>
      </c>
      <c r="T88">
        <v>4695</v>
      </c>
      <c r="U88">
        <v>6766</v>
      </c>
      <c r="V88">
        <v>3271</v>
      </c>
      <c r="W88">
        <v>5367</v>
      </c>
      <c r="X88">
        <v>5294</v>
      </c>
      <c r="Y88">
        <v>5966</v>
      </c>
      <c r="Z88">
        <v>3929</v>
      </c>
      <c r="AA88">
        <v>7298</v>
      </c>
      <c r="AB88">
        <v>3211</v>
      </c>
      <c r="AC88">
        <v>4492</v>
      </c>
      <c r="AD88">
        <v>3423</v>
      </c>
      <c r="AE88">
        <v>6789</v>
      </c>
      <c r="AF88">
        <v>0</v>
      </c>
    </row>
    <row r="89" spans="1:32" x14ac:dyDescent="0.25">
      <c r="A89" t="s">
        <v>206</v>
      </c>
      <c r="B89" t="s">
        <v>207</v>
      </c>
      <c r="C89">
        <v>3502</v>
      </c>
      <c r="D89">
        <v>10763</v>
      </c>
      <c r="E89">
        <v>2158</v>
      </c>
      <c r="F89">
        <v>2003</v>
      </c>
      <c r="G89">
        <v>12812</v>
      </c>
      <c r="H89">
        <v>2642</v>
      </c>
      <c r="I89">
        <v>5784</v>
      </c>
      <c r="J89">
        <v>4513</v>
      </c>
      <c r="K89">
        <v>7230</v>
      </c>
      <c r="L89">
        <v>6633</v>
      </c>
      <c r="M89">
        <v>4338</v>
      </c>
      <c r="N89">
        <v>7934</v>
      </c>
      <c r="O89">
        <v>8654</v>
      </c>
      <c r="P89">
        <v>4108</v>
      </c>
      <c r="Q89">
        <v>4655</v>
      </c>
      <c r="R89">
        <v>6911</v>
      </c>
      <c r="S89">
        <v>3356</v>
      </c>
      <c r="T89">
        <v>5927</v>
      </c>
      <c r="U89">
        <v>5650</v>
      </c>
      <c r="V89">
        <v>4359</v>
      </c>
      <c r="W89">
        <v>6946</v>
      </c>
      <c r="X89">
        <v>7349</v>
      </c>
      <c r="Y89">
        <v>5708</v>
      </c>
      <c r="Z89">
        <v>4423</v>
      </c>
      <c r="AA89">
        <v>4328</v>
      </c>
      <c r="AB89">
        <v>3224</v>
      </c>
      <c r="AC89">
        <v>4047</v>
      </c>
      <c r="AD89">
        <v>6430</v>
      </c>
      <c r="AE89">
        <v>7924</v>
      </c>
      <c r="AF89">
        <v>0</v>
      </c>
    </row>
    <row r="90" spans="1:32" x14ac:dyDescent="0.25">
      <c r="A90" t="s">
        <v>208</v>
      </c>
      <c r="B90" t="s">
        <v>209</v>
      </c>
      <c r="C90">
        <v>3169</v>
      </c>
      <c r="D90">
        <v>4767</v>
      </c>
      <c r="E90">
        <v>2662</v>
      </c>
      <c r="F90">
        <v>1509</v>
      </c>
      <c r="G90">
        <v>6327</v>
      </c>
      <c r="H90">
        <v>2033</v>
      </c>
      <c r="I90">
        <v>4999</v>
      </c>
      <c r="J90">
        <v>4400</v>
      </c>
      <c r="K90">
        <v>6217</v>
      </c>
      <c r="L90">
        <v>5715</v>
      </c>
      <c r="M90">
        <v>4165</v>
      </c>
      <c r="N90">
        <v>5734</v>
      </c>
      <c r="O90">
        <v>6205</v>
      </c>
      <c r="P90">
        <v>3481</v>
      </c>
      <c r="Q90">
        <v>4166</v>
      </c>
      <c r="R90">
        <v>6274</v>
      </c>
      <c r="S90">
        <v>1550</v>
      </c>
      <c r="T90">
        <v>3810</v>
      </c>
      <c r="U90">
        <v>5672</v>
      </c>
      <c r="V90">
        <v>2869</v>
      </c>
      <c r="W90">
        <v>4708</v>
      </c>
      <c r="X90">
        <v>5134</v>
      </c>
      <c r="Y90">
        <v>5541</v>
      </c>
      <c r="Z90">
        <v>3045</v>
      </c>
      <c r="AA90">
        <v>3301</v>
      </c>
      <c r="AB90">
        <v>3133</v>
      </c>
      <c r="AC90">
        <v>3488</v>
      </c>
      <c r="AD90">
        <v>3945</v>
      </c>
      <c r="AE90">
        <v>6226</v>
      </c>
      <c r="AF90">
        <v>0</v>
      </c>
    </row>
    <row r="91" spans="1:32" x14ac:dyDescent="0.25">
      <c r="A91" t="s">
        <v>210</v>
      </c>
      <c r="B91" t="s">
        <v>211</v>
      </c>
      <c r="C91">
        <v>2518</v>
      </c>
      <c r="D91">
        <v>5117</v>
      </c>
      <c r="E91">
        <v>2525</v>
      </c>
      <c r="F91">
        <v>1469</v>
      </c>
      <c r="G91">
        <v>4863</v>
      </c>
      <c r="H91">
        <v>1450</v>
      </c>
      <c r="I91">
        <v>4502</v>
      </c>
      <c r="J91">
        <v>2949</v>
      </c>
      <c r="K91">
        <v>4774</v>
      </c>
      <c r="L91">
        <v>5333</v>
      </c>
      <c r="M91">
        <v>3710</v>
      </c>
      <c r="N91">
        <v>4373</v>
      </c>
      <c r="O91">
        <v>4746</v>
      </c>
      <c r="P91">
        <v>2129</v>
      </c>
      <c r="Q91">
        <v>3125</v>
      </c>
      <c r="R91">
        <v>5711</v>
      </c>
      <c r="S91">
        <v>2038</v>
      </c>
      <c r="T91">
        <v>2954</v>
      </c>
      <c r="U91">
        <v>3247</v>
      </c>
      <c r="V91">
        <v>2966</v>
      </c>
      <c r="W91">
        <v>3539</v>
      </c>
      <c r="X91">
        <v>4419</v>
      </c>
      <c r="Y91">
        <v>4807</v>
      </c>
      <c r="Z91">
        <v>2279</v>
      </c>
      <c r="AA91">
        <v>3630</v>
      </c>
      <c r="AB91">
        <v>2099</v>
      </c>
      <c r="AC91">
        <v>2101</v>
      </c>
      <c r="AD91">
        <v>2298</v>
      </c>
      <c r="AE91">
        <v>3960</v>
      </c>
      <c r="AF91">
        <v>0</v>
      </c>
    </row>
    <row r="92" spans="1:32" x14ac:dyDescent="0.25">
      <c r="A92" t="s">
        <v>212</v>
      </c>
      <c r="B92" t="s">
        <v>213</v>
      </c>
      <c r="C92">
        <v>3618</v>
      </c>
      <c r="D92">
        <v>9907</v>
      </c>
      <c r="E92">
        <v>3024</v>
      </c>
      <c r="F92">
        <v>2238</v>
      </c>
      <c r="G92">
        <v>11496</v>
      </c>
      <c r="H92">
        <v>2113</v>
      </c>
      <c r="I92">
        <v>5625</v>
      </c>
      <c r="J92">
        <v>5129</v>
      </c>
      <c r="K92">
        <v>8842</v>
      </c>
      <c r="L92">
        <v>7777</v>
      </c>
      <c r="M92">
        <v>3662</v>
      </c>
      <c r="N92">
        <v>8441</v>
      </c>
      <c r="O92">
        <v>9687</v>
      </c>
      <c r="P92">
        <v>4323</v>
      </c>
      <c r="Q92">
        <v>4471</v>
      </c>
      <c r="R92">
        <v>6391</v>
      </c>
      <c r="S92">
        <v>2619</v>
      </c>
      <c r="T92">
        <v>4857</v>
      </c>
      <c r="U92">
        <v>6574</v>
      </c>
      <c r="V92">
        <v>4872</v>
      </c>
      <c r="W92">
        <v>5811</v>
      </c>
      <c r="X92">
        <v>7723</v>
      </c>
      <c r="Y92">
        <v>5743</v>
      </c>
      <c r="Z92">
        <v>3902</v>
      </c>
      <c r="AA92">
        <v>5399</v>
      </c>
      <c r="AB92">
        <v>3952</v>
      </c>
      <c r="AC92">
        <v>6051</v>
      </c>
      <c r="AD92">
        <v>5428</v>
      </c>
      <c r="AE92">
        <v>6939</v>
      </c>
      <c r="AF92">
        <v>0</v>
      </c>
    </row>
    <row r="93" spans="1:32" x14ac:dyDescent="0.25">
      <c r="A93" t="s">
        <v>214</v>
      </c>
      <c r="B93" t="s">
        <v>215</v>
      </c>
      <c r="C93">
        <v>2934</v>
      </c>
      <c r="D93">
        <v>7238</v>
      </c>
      <c r="E93">
        <v>2179</v>
      </c>
      <c r="F93">
        <v>1549</v>
      </c>
      <c r="G93">
        <v>8646</v>
      </c>
      <c r="H93">
        <v>2372</v>
      </c>
      <c r="I93">
        <v>5564</v>
      </c>
      <c r="J93">
        <v>4331</v>
      </c>
      <c r="K93">
        <v>7549</v>
      </c>
      <c r="L93">
        <v>5175</v>
      </c>
      <c r="M93">
        <v>4902</v>
      </c>
      <c r="N93">
        <v>7452</v>
      </c>
      <c r="O93">
        <v>7588</v>
      </c>
      <c r="P93">
        <v>4124</v>
      </c>
      <c r="Q93">
        <v>4694</v>
      </c>
      <c r="R93">
        <v>6438</v>
      </c>
      <c r="S93">
        <v>1904</v>
      </c>
      <c r="T93">
        <v>4934</v>
      </c>
      <c r="U93">
        <v>6699</v>
      </c>
      <c r="V93">
        <v>3710</v>
      </c>
      <c r="W93">
        <v>4831</v>
      </c>
      <c r="X93">
        <v>6390</v>
      </c>
      <c r="Y93">
        <v>4644</v>
      </c>
      <c r="Z93">
        <v>3678</v>
      </c>
      <c r="AA93">
        <v>4842</v>
      </c>
      <c r="AB93">
        <v>3223</v>
      </c>
      <c r="AC93">
        <v>5225</v>
      </c>
      <c r="AD93">
        <v>4463</v>
      </c>
      <c r="AE93">
        <v>6314</v>
      </c>
      <c r="AF93">
        <v>0</v>
      </c>
    </row>
    <row r="94" spans="1:32" x14ac:dyDescent="0.25">
      <c r="A94" t="s">
        <v>216</v>
      </c>
      <c r="B94" t="s">
        <v>217</v>
      </c>
      <c r="C94">
        <v>2994</v>
      </c>
      <c r="D94">
        <v>7277</v>
      </c>
      <c r="E94">
        <v>2150</v>
      </c>
      <c r="F94">
        <v>1603</v>
      </c>
      <c r="G94">
        <v>8819</v>
      </c>
      <c r="H94">
        <v>1787</v>
      </c>
      <c r="I94">
        <v>4630</v>
      </c>
      <c r="J94">
        <v>4165</v>
      </c>
      <c r="K94">
        <v>7055</v>
      </c>
      <c r="L94">
        <v>6231</v>
      </c>
      <c r="M94">
        <v>4060</v>
      </c>
      <c r="N94">
        <v>5773</v>
      </c>
      <c r="O94">
        <v>6438</v>
      </c>
      <c r="P94">
        <v>3297</v>
      </c>
      <c r="Q94">
        <v>3446</v>
      </c>
      <c r="R94">
        <v>4790</v>
      </c>
      <c r="S94">
        <v>2149</v>
      </c>
      <c r="T94">
        <v>3870</v>
      </c>
      <c r="U94">
        <v>5407</v>
      </c>
      <c r="V94">
        <v>3511</v>
      </c>
      <c r="W94">
        <v>4256</v>
      </c>
      <c r="X94">
        <v>6440</v>
      </c>
      <c r="Y94">
        <v>4395</v>
      </c>
      <c r="Z94">
        <v>3704</v>
      </c>
      <c r="AA94">
        <v>4234</v>
      </c>
      <c r="AB94">
        <v>2920</v>
      </c>
      <c r="AC94">
        <v>4548</v>
      </c>
      <c r="AD94">
        <v>3657</v>
      </c>
      <c r="AE94">
        <v>5883</v>
      </c>
      <c r="AF94">
        <v>0</v>
      </c>
    </row>
    <row r="95" spans="1:32" x14ac:dyDescent="0.25">
      <c r="A95" t="s">
        <v>218</v>
      </c>
      <c r="B95" t="s">
        <v>219</v>
      </c>
      <c r="C95">
        <v>3417</v>
      </c>
      <c r="D95">
        <v>8544</v>
      </c>
      <c r="E95">
        <v>2974</v>
      </c>
      <c r="F95">
        <v>1774</v>
      </c>
      <c r="G95">
        <v>10497</v>
      </c>
      <c r="H95">
        <v>1693</v>
      </c>
      <c r="I95">
        <v>4719</v>
      </c>
      <c r="J95">
        <v>4165</v>
      </c>
      <c r="K95">
        <v>7533</v>
      </c>
      <c r="L95">
        <v>5815</v>
      </c>
      <c r="M95">
        <v>4599</v>
      </c>
      <c r="N95">
        <v>7624</v>
      </c>
      <c r="O95">
        <v>6458</v>
      </c>
      <c r="P95">
        <v>3653</v>
      </c>
      <c r="Q95">
        <v>4386</v>
      </c>
      <c r="R95">
        <v>5295</v>
      </c>
      <c r="S95">
        <v>2358</v>
      </c>
      <c r="T95">
        <v>3782</v>
      </c>
      <c r="U95">
        <v>5806</v>
      </c>
      <c r="V95">
        <v>3618</v>
      </c>
      <c r="W95">
        <v>4549</v>
      </c>
      <c r="X95">
        <v>5932</v>
      </c>
      <c r="Y95">
        <v>5555</v>
      </c>
      <c r="Z95">
        <v>3469</v>
      </c>
      <c r="AA95">
        <v>5977</v>
      </c>
      <c r="AB95">
        <v>3502</v>
      </c>
      <c r="AC95">
        <v>4696</v>
      </c>
      <c r="AD95">
        <v>3980</v>
      </c>
      <c r="AE95">
        <v>6599</v>
      </c>
      <c r="AF95">
        <v>0</v>
      </c>
    </row>
    <row r="96" spans="1:32" x14ac:dyDescent="0.25">
      <c r="A96" t="s">
        <v>220</v>
      </c>
      <c r="B96" t="s">
        <v>221</v>
      </c>
      <c r="C96">
        <v>3904</v>
      </c>
      <c r="D96">
        <v>7556</v>
      </c>
      <c r="E96">
        <v>2827</v>
      </c>
      <c r="F96">
        <v>2365</v>
      </c>
      <c r="G96">
        <v>10875</v>
      </c>
      <c r="H96">
        <v>2468</v>
      </c>
      <c r="I96">
        <v>4213</v>
      </c>
      <c r="J96">
        <v>5650</v>
      </c>
      <c r="K96">
        <v>7776</v>
      </c>
      <c r="L96">
        <v>8706</v>
      </c>
      <c r="M96">
        <v>4822</v>
      </c>
      <c r="N96">
        <v>7007</v>
      </c>
      <c r="O96">
        <v>7474</v>
      </c>
      <c r="P96">
        <v>4575</v>
      </c>
      <c r="Q96">
        <v>5879</v>
      </c>
      <c r="R96">
        <v>3962</v>
      </c>
      <c r="S96">
        <v>2570</v>
      </c>
      <c r="T96">
        <v>4776</v>
      </c>
      <c r="U96">
        <v>7401</v>
      </c>
      <c r="V96">
        <v>5873</v>
      </c>
      <c r="W96">
        <v>5862</v>
      </c>
      <c r="X96">
        <v>6412</v>
      </c>
      <c r="Y96">
        <v>7290</v>
      </c>
      <c r="Z96">
        <v>4040</v>
      </c>
      <c r="AA96">
        <v>5161</v>
      </c>
      <c r="AB96">
        <v>4068</v>
      </c>
      <c r="AC96">
        <v>5891</v>
      </c>
      <c r="AD96">
        <v>4437</v>
      </c>
      <c r="AE96">
        <v>7297</v>
      </c>
      <c r="AF96">
        <v>0</v>
      </c>
    </row>
    <row r="97" spans="1:32" x14ac:dyDescent="0.25">
      <c r="A97" t="s">
        <v>222</v>
      </c>
      <c r="B97" t="s">
        <v>223</v>
      </c>
      <c r="C97">
        <v>3442</v>
      </c>
      <c r="D97">
        <v>5670</v>
      </c>
      <c r="E97">
        <v>3185</v>
      </c>
      <c r="F97">
        <v>1839</v>
      </c>
      <c r="G97">
        <v>9259</v>
      </c>
      <c r="H97">
        <v>2317</v>
      </c>
      <c r="I97">
        <v>5498</v>
      </c>
      <c r="J97">
        <v>4288</v>
      </c>
      <c r="K97">
        <v>6767</v>
      </c>
      <c r="L97">
        <v>6813</v>
      </c>
      <c r="M97">
        <v>5138</v>
      </c>
      <c r="N97">
        <v>7767</v>
      </c>
      <c r="O97">
        <v>8381</v>
      </c>
      <c r="P97">
        <v>4119</v>
      </c>
      <c r="Q97">
        <v>4302</v>
      </c>
      <c r="R97">
        <v>4923</v>
      </c>
      <c r="S97">
        <v>2354</v>
      </c>
      <c r="T97">
        <v>5175</v>
      </c>
      <c r="U97">
        <v>5463</v>
      </c>
      <c r="V97">
        <v>4079</v>
      </c>
      <c r="W97">
        <v>4614</v>
      </c>
      <c r="X97">
        <v>5675</v>
      </c>
      <c r="Y97">
        <v>4870</v>
      </c>
      <c r="Z97">
        <v>4665</v>
      </c>
      <c r="AA97">
        <v>4153</v>
      </c>
      <c r="AB97">
        <v>3643</v>
      </c>
      <c r="AC97">
        <v>5920</v>
      </c>
      <c r="AD97">
        <v>4246</v>
      </c>
      <c r="AE97">
        <v>6392</v>
      </c>
      <c r="AF97">
        <v>0</v>
      </c>
    </row>
    <row r="98" spans="1:32" x14ac:dyDescent="0.25">
      <c r="A98" t="s">
        <v>224</v>
      </c>
      <c r="B98" t="s">
        <v>225</v>
      </c>
      <c r="C98">
        <v>3086</v>
      </c>
      <c r="D98">
        <v>7988</v>
      </c>
      <c r="E98">
        <v>2874</v>
      </c>
      <c r="F98">
        <v>1693</v>
      </c>
      <c r="G98">
        <v>11133</v>
      </c>
      <c r="H98">
        <v>1740</v>
      </c>
      <c r="I98">
        <v>5320</v>
      </c>
      <c r="J98">
        <v>4880</v>
      </c>
      <c r="K98">
        <v>8511</v>
      </c>
      <c r="L98">
        <v>7746</v>
      </c>
      <c r="M98">
        <v>3772</v>
      </c>
      <c r="N98">
        <v>6275</v>
      </c>
      <c r="O98">
        <v>7649</v>
      </c>
      <c r="P98">
        <v>3604</v>
      </c>
      <c r="Q98">
        <v>4939</v>
      </c>
      <c r="R98">
        <v>5675</v>
      </c>
      <c r="S98">
        <v>2292</v>
      </c>
      <c r="T98">
        <v>3693</v>
      </c>
      <c r="U98">
        <v>6261</v>
      </c>
      <c r="V98">
        <v>3709</v>
      </c>
      <c r="W98">
        <v>4264</v>
      </c>
      <c r="X98">
        <v>4822</v>
      </c>
      <c r="Y98">
        <v>6450</v>
      </c>
      <c r="Z98">
        <v>3343</v>
      </c>
      <c r="AA98">
        <v>5130</v>
      </c>
      <c r="AB98">
        <v>3156</v>
      </c>
      <c r="AC98">
        <v>4767</v>
      </c>
      <c r="AD98">
        <v>3816</v>
      </c>
      <c r="AE98">
        <v>6031</v>
      </c>
      <c r="AF98">
        <v>0</v>
      </c>
    </row>
    <row r="99" spans="1:32" x14ac:dyDescent="0.25">
      <c r="A99" t="s">
        <v>226</v>
      </c>
      <c r="B99" t="s">
        <v>227</v>
      </c>
      <c r="C99">
        <v>2588</v>
      </c>
      <c r="D99">
        <v>6796</v>
      </c>
      <c r="E99">
        <v>2064</v>
      </c>
      <c r="F99">
        <v>1419</v>
      </c>
      <c r="G99">
        <v>6697</v>
      </c>
      <c r="H99">
        <v>1850</v>
      </c>
      <c r="I99">
        <v>4738</v>
      </c>
      <c r="J99">
        <v>3655</v>
      </c>
      <c r="K99">
        <v>6827</v>
      </c>
      <c r="L99">
        <v>5462</v>
      </c>
      <c r="M99">
        <v>4194</v>
      </c>
      <c r="N99">
        <v>6217</v>
      </c>
      <c r="O99">
        <v>5547</v>
      </c>
      <c r="P99">
        <v>3208</v>
      </c>
      <c r="Q99">
        <v>3854</v>
      </c>
      <c r="R99">
        <v>4905</v>
      </c>
      <c r="S99">
        <v>2351</v>
      </c>
      <c r="T99">
        <v>3524</v>
      </c>
      <c r="U99">
        <v>5567</v>
      </c>
      <c r="V99">
        <v>3456</v>
      </c>
      <c r="W99">
        <v>3489</v>
      </c>
      <c r="X99">
        <v>5416</v>
      </c>
      <c r="Y99">
        <v>5515</v>
      </c>
      <c r="Z99">
        <v>3447</v>
      </c>
      <c r="AA99">
        <v>4101</v>
      </c>
      <c r="AB99">
        <v>2427</v>
      </c>
      <c r="AC99">
        <v>3994</v>
      </c>
      <c r="AD99">
        <v>4153</v>
      </c>
      <c r="AE99">
        <v>4675</v>
      </c>
      <c r="AF99">
        <v>0</v>
      </c>
    </row>
    <row r="100" spans="1:32" x14ac:dyDescent="0.25">
      <c r="A100" t="s">
        <v>228</v>
      </c>
      <c r="B100" t="s">
        <v>229</v>
      </c>
      <c r="C100">
        <v>2163</v>
      </c>
      <c r="D100">
        <v>2380</v>
      </c>
      <c r="E100">
        <v>1403</v>
      </c>
      <c r="F100">
        <v>878</v>
      </c>
      <c r="G100">
        <v>3628</v>
      </c>
      <c r="H100">
        <v>1293</v>
      </c>
      <c r="I100">
        <v>1993</v>
      </c>
      <c r="J100">
        <v>2165</v>
      </c>
      <c r="K100">
        <v>4055</v>
      </c>
      <c r="L100">
        <v>2247</v>
      </c>
      <c r="M100">
        <v>1569</v>
      </c>
      <c r="N100">
        <v>2981</v>
      </c>
      <c r="O100">
        <v>3228</v>
      </c>
      <c r="P100">
        <v>1294</v>
      </c>
      <c r="Q100">
        <v>2340</v>
      </c>
      <c r="R100">
        <v>1867</v>
      </c>
      <c r="S100">
        <v>1153</v>
      </c>
      <c r="T100">
        <v>2190</v>
      </c>
      <c r="U100">
        <v>3065</v>
      </c>
      <c r="V100">
        <v>1520</v>
      </c>
      <c r="W100">
        <v>2428</v>
      </c>
      <c r="X100">
        <v>3874</v>
      </c>
      <c r="Y100">
        <v>2667</v>
      </c>
      <c r="Z100">
        <v>2086</v>
      </c>
      <c r="AA100">
        <v>2183</v>
      </c>
      <c r="AB100">
        <v>1604</v>
      </c>
      <c r="AC100">
        <v>1596</v>
      </c>
      <c r="AD100">
        <v>2144</v>
      </c>
      <c r="AE100">
        <v>2964</v>
      </c>
      <c r="AF100">
        <v>0</v>
      </c>
    </row>
    <row r="101" spans="1:32" x14ac:dyDescent="0.25">
      <c r="A101" t="s">
        <v>230</v>
      </c>
      <c r="B101" t="s">
        <v>231</v>
      </c>
      <c r="C101">
        <v>1285</v>
      </c>
      <c r="D101">
        <v>3117</v>
      </c>
      <c r="E101">
        <v>1222</v>
      </c>
      <c r="F101">
        <v>727</v>
      </c>
      <c r="G101">
        <v>4008</v>
      </c>
      <c r="H101">
        <v>827</v>
      </c>
      <c r="I101">
        <v>1911</v>
      </c>
      <c r="J101">
        <v>1813</v>
      </c>
      <c r="K101">
        <v>2748</v>
      </c>
      <c r="L101">
        <v>2508</v>
      </c>
      <c r="M101">
        <v>1652</v>
      </c>
      <c r="N101">
        <v>2536</v>
      </c>
      <c r="O101">
        <v>2404</v>
      </c>
      <c r="P101">
        <v>1387</v>
      </c>
      <c r="Q101">
        <v>1549</v>
      </c>
      <c r="R101">
        <v>2127</v>
      </c>
      <c r="S101">
        <v>906</v>
      </c>
      <c r="T101">
        <v>1693</v>
      </c>
      <c r="U101">
        <v>2076</v>
      </c>
      <c r="V101">
        <v>1406</v>
      </c>
      <c r="W101">
        <v>1745</v>
      </c>
      <c r="X101">
        <v>2002</v>
      </c>
      <c r="Y101">
        <v>2257</v>
      </c>
      <c r="Z101">
        <v>1671</v>
      </c>
      <c r="AA101">
        <v>2128</v>
      </c>
      <c r="AB101">
        <v>1230</v>
      </c>
      <c r="AC101">
        <v>2150</v>
      </c>
      <c r="AD101">
        <v>1782</v>
      </c>
      <c r="AE101">
        <v>2351</v>
      </c>
      <c r="AF101">
        <v>0</v>
      </c>
    </row>
    <row r="102" spans="1:32" x14ac:dyDescent="0.25">
      <c r="A102" t="s">
        <v>232</v>
      </c>
      <c r="B102" t="s">
        <v>233</v>
      </c>
      <c r="C102">
        <v>1591</v>
      </c>
      <c r="D102">
        <v>3626</v>
      </c>
      <c r="E102">
        <v>1104</v>
      </c>
      <c r="F102">
        <v>902</v>
      </c>
      <c r="G102">
        <v>4324</v>
      </c>
      <c r="H102">
        <v>845</v>
      </c>
      <c r="I102">
        <v>2402</v>
      </c>
      <c r="J102">
        <v>2334</v>
      </c>
      <c r="K102">
        <v>3925</v>
      </c>
      <c r="L102">
        <v>3217</v>
      </c>
      <c r="M102">
        <v>3023</v>
      </c>
      <c r="N102">
        <v>3184</v>
      </c>
      <c r="O102">
        <v>4840</v>
      </c>
      <c r="P102">
        <v>1627</v>
      </c>
      <c r="Q102">
        <v>1970</v>
      </c>
      <c r="R102">
        <v>2746</v>
      </c>
      <c r="S102">
        <v>1554</v>
      </c>
      <c r="T102">
        <v>2696</v>
      </c>
      <c r="U102">
        <v>3655</v>
      </c>
      <c r="V102">
        <v>2239</v>
      </c>
      <c r="W102">
        <v>1944</v>
      </c>
      <c r="X102">
        <v>2726</v>
      </c>
      <c r="Y102">
        <v>3020</v>
      </c>
      <c r="Z102">
        <v>2354</v>
      </c>
      <c r="AA102">
        <v>2052</v>
      </c>
      <c r="AB102">
        <v>1457</v>
      </c>
      <c r="AC102">
        <v>2563</v>
      </c>
      <c r="AD102">
        <v>2043</v>
      </c>
      <c r="AE102">
        <v>4253</v>
      </c>
      <c r="AF102">
        <v>0</v>
      </c>
    </row>
    <row r="103" spans="1:32" x14ac:dyDescent="0.25">
      <c r="A103" t="s">
        <v>234</v>
      </c>
      <c r="B103" t="s">
        <v>235</v>
      </c>
      <c r="C103">
        <v>2116</v>
      </c>
      <c r="D103">
        <v>939</v>
      </c>
      <c r="E103">
        <v>1075</v>
      </c>
      <c r="F103">
        <v>1853</v>
      </c>
      <c r="G103">
        <v>9420</v>
      </c>
      <c r="H103">
        <v>887</v>
      </c>
      <c r="I103">
        <v>4360</v>
      </c>
      <c r="J103">
        <v>3446</v>
      </c>
      <c r="K103">
        <v>-1572</v>
      </c>
      <c r="L103">
        <v>2745</v>
      </c>
      <c r="M103">
        <v>4534</v>
      </c>
      <c r="N103">
        <v>4313</v>
      </c>
      <c r="O103">
        <v>5574</v>
      </c>
      <c r="P103">
        <v>1840</v>
      </c>
      <c r="Q103">
        <v>882</v>
      </c>
      <c r="R103">
        <v>3810</v>
      </c>
      <c r="S103">
        <v>1732</v>
      </c>
      <c r="T103">
        <v>3336</v>
      </c>
      <c r="U103">
        <v>3055</v>
      </c>
      <c r="V103">
        <v>1983</v>
      </c>
      <c r="W103">
        <v>2217</v>
      </c>
      <c r="X103">
        <v>9841</v>
      </c>
      <c r="Y103">
        <v>8237</v>
      </c>
      <c r="Z103">
        <v>5357</v>
      </c>
      <c r="AA103">
        <v>3762</v>
      </c>
      <c r="AB103">
        <v>2027</v>
      </c>
      <c r="AC103">
        <v>-318</v>
      </c>
      <c r="AD103">
        <v>4736</v>
      </c>
      <c r="AE103">
        <v>7353</v>
      </c>
      <c r="AF103">
        <v>0</v>
      </c>
    </row>
    <row r="104" spans="1:32" x14ac:dyDescent="0.25">
      <c r="A104" t="s">
        <v>236</v>
      </c>
      <c r="B104" t="s">
        <v>237</v>
      </c>
      <c r="C104">
        <v>2540</v>
      </c>
      <c r="D104">
        <v>5342</v>
      </c>
      <c r="E104">
        <v>1666</v>
      </c>
      <c r="F104">
        <v>1026</v>
      </c>
      <c r="G104">
        <v>8889</v>
      </c>
      <c r="H104">
        <v>576</v>
      </c>
      <c r="I104">
        <v>1982</v>
      </c>
      <c r="J104">
        <v>1904</v>
      </c>
      <c r="K104">
        <v>3326</v>
      </c>
      <c r="L104">
        <v>381</v>
      </c>
      <c r="M104">
        <v>1948</v>
      </c>
      <c r="N104">
        <v>2549</v>
      </c>
      <c r="O104">
        <v>1959</v>
      </c>
      <c r="P104">
        <v>2784</v>
      </c>
      <c r="Q104">
        <v>2581</v>
      </c>
      <c r="R104">
        <v>1467</v>
      </c>
      <c r="S104">
        <v>327</v>
      </c>
      <c r="T104">
        <v>1236</v>
      </c>
      <c r="U104">
        <v>1610</v>
      </c>
      <c r="V104">
        <v>2275</v>
      </c>
      <c r="W104">
        <v>2571</v>
      </c>
      <c r="X104">
        <v>1067</v>
      </c>
      <c r="Y104">
        <v>4267</v>
      </c>
      <c r="Z104">
        <v>1830</v>
      </c>
      <c r="AA104">
        <v>744</v>
      </c>
      <c r="AB104">
        <v>2676</v>
      </c>
      <c r="AC104">
        <v>1927</v>
      </c>
      <c r="AD104">
        <v>747</v>
      </c>
      <c r="AE104">
        <v>4791</v>
      </c>
      <c r="AF104">
        <v>0</v>
      </c>
    </row>
    <row r="105" spans="1:32" x14ac:dyDescent="0.25">
      <c r="A105" t="s">
        <v>238</v>
      </c>
      <c r="B105" t="s">
        <v>239</v>
      </c>
      <c r="C105">
        <v>992</v>
      </c>
      <c r="D105">
        <v>17977</v>
      </c>
      <c r="E105">
        <v>1933</v>
      </c>
      <c r="F105">
        <v>2228</v>
      </c>
      <c r="G105">
        <v>9020</v>
      </c>
      <c r="H105">
        <v>2277</v>
      </c>
      <c r="I105">
        <v>1531</v>
      </c>
      <c r="J105">
        <v>6032</v>
      </c>
      <c r="K105">
        <v>10630</v>
      </c>
      <c r="L105">
        <v>7155</v>
      </c>
      <c r="M105">
        <v>756</v>
      </c>
      <c r="N105">
        <v>4827</v>
      </c>
      <c r="O105">
        <v>12743</v>
      </c>
      <c r="P105">
        <v>4385</v>
      </c>
      <c r="Q105">
        <v>6145</v>
      </c>
      <c r="R105">
        <v>8143</v>
      </c>
      <c r="S105">
        <v>2850</v>
      </c>
      <c r="T105">
        <v>3557</v>
      </c>
      <c r="U105">
        <v>14849</v>
      </c>
      <c r="V105">
        <v>2924</v>
      </c>
      <c r="W105">
        <v>4152</v>
      </c>
      <c r="X105">
        <v>10353</v>
      </c>
      <c r="Y105">
        <v>9513</v>
      </c>
      <c r="Z105">
        <v>2734</v>
      </c>
      <c r="AA105">
        <v>4225</v>
      </c>
      <c r="AB105">
        <v>5796</v>
      </c>
      <c r="AC105">
        <v>5733</v>
      </c>
      <c r="AD105">
        <v>-121</v>
      </c>
      <c r="AE105">
        <v>3997</v>
      </c>
      <c r="AF105">
        <v>0</v>
      </c>
    </row>
    <row r="106" spans="1:32" x14ac:dyDescent="0.25">
      <c r="A106" t="s">
        <v>240</v>
      </c>
      <c r="B106" t="s">
        <v>241</v>
      </c>
      <c r="C106">
        <v>529</v>
      </c>
      <c r="D106">
        <v>2553</v>
      </c>
      <c r="E106">
        <v>-453</v>
      </c>
      <c r="F106">
        <v>1742</v>
      </c>
      <c r="G106">
        <v>1371</v>
      </c>
      <c r="H106">
        <v>1174</v>
      </c>
      <c r="I106">
        <v>1692</v>
      </c>
      <c r="J106">
        <v>1971</v>
      </c>
      <c r="K106">
        <v>3852</v>
      </c>
      <c r="L106">
        <v>4302</v>
      </c>
      <c r="M106">
        <v>-266</v>
      </c>
      <c r="N106">
        <v>5909</v>
      </c>
      <c r="O106">
        <v>947</v>
      </c>
      <c r="P106">
        <v>308</v>
      </c>
      <c r="Q106">
        <v>4594</v>
      </c>
      <c r="R106">
        <v>1483</v>
      </c>
      <c r="S106">
        <v>888</v>
      </c>
      <c r="T106">
        <v>1918</v>
      </c>
      <c r="U106">
        <v>8160</v>
      </c>
      <c r="V106">
        <v>1421</v>
      </c>
      <c r="W106">
        <v>2089</v>
      </c>
      <c r="X106">
        <v>4923</v>
      </c>
      <c r="Y106">
        <v>5677</v>
      </c>
      <c r="Z106">
        <v>1440</v>
      </c>
      <c r="AA106">
        <v>3631</v>
      </c>
      <c r="AB106">
        <v>2871</v>
      </c>
      <c r="AC106">
        <v>1456</v>
      </c>
      <c r="AD106">
        <v>4079</v>
      </c>
      <c r="AE106">
        <v>5025</v>
      </c>
      <c r="AF106">
        <v>0</v>
      </c>
    </row>
    <row r="107" spans="1:32" x14ac:dyDescent="0.25">
      <c r="A107" t="s">
        <v>242</v>
      </c>
      <c r="B107" t="s">
        <v>243</v>
      </c>
      <c r="C107">
        <v>978</v>
      </c>
      <c r="D107">
        <v>8814</v>
      </c>
      <c r="E107">
        <v>1325</v>
      </c>
      <c r="F107">
        <v>2086</v>
      </c>
      <c r="G107">
        <v>7072</v>
      </c>
      <c r="H107">
        <v>3145</v>
      </c>
      <c r="I107">
        <v>3081</v>
      </c>
      <c r="J107">
        <v>2570</v>
      </c>
      <c r="K107">
        <v>6915</v>
      </c>
      <c r="L107">
        <v>2391</v>
      </c>
      <c r="M107">
        <v>2697</v>
      </c>
      <c r="N107">
        <v>5287</v>
      </c>
      <c r="O107">
        <v>5691</v>
      </c>
      <c r="P107">
        <v>2174</v>
      </c>
      <c r="Q107">
        <v>2686</v>
      </c>
      <c r="R107">
        <v>4147</v>
      </c>
      <c r="S107">
        <v>2412</v>
      </c>
      <c r="T107">
        <v>6032</v>
      </c>
      <c r="U107">
        <v>3657</v>
      </c>
      <c r="V107">
        <v>4349</v>
      </c>
      <c r="W107">
        <v>5049</v>
      </c>
      <c r="X107">
        <v>6437</v>
      </c>
      <c r="Y107">
        <v>3928</v>
      </c>
      <c r="Z107">
        <v>1151</v>
      </c>
      <c r="AA107">
        <v>2759</v>
      </c>
      <c r="AB107">
        <v>1719</v>
      </c>
      <c r="AC107">
        <v>3362</v>
      </c>
      <c r="AD107">
        <v>3441</v>
      </c>
      <c r="AE107">
        <v>3552</v>
      </c>
      <c r="AF107">
        <v>0</v>
      </c>
    </row>
    <row r="108" spans="1:32" x14ac:dyDescent="0.25">
      <c r="A108" t="s">
        <v>244</v>
      </c>
      <c r="B108" t="s">
        <v>245</v>
      </c>
      <c r="C108">
        <v>1566</v>
      </c>
      <c r="D108">
        <v>3364</v>
      </c>
      <c r="E108">
        <v>1653</v>
      </c>
      <c r="F108">
        <v>313</v>
      </c>
      <c r="G108">
        <v>7094</v>
      </c>
      <c r="H108">
        <v>1208</v>
      </c>
      <c r="I108">
        <v>2296</v>
      </c>
      <c r="J108">
        <v>2104</v>
      </c>
      <c r="K108">
        <v>1904</v>
      </c>
      <c r="L108">
        <v>3456</v>
      </c>
      <c r="M108">
        <v>841</v>
      </c>
      <c r="N108">
        <v>2588</v>
      </c>
      <c r="O108">
        <v>2956</v>
      </c>
      <c r="P108">
        <v>2155</v>
      </c>
      <c r="Q108">
        <v>699</v>
      </c>
      <c r="R108">
        <v>3801</v>
      </c>
      <c r="S108">
        <v>1072</v>
      </c>
      <c r="T108">
        <v>1435</v>
      </c>
      <c r="U108">
        <v>1914</v>
      </c>
      <c r="V108">
        <v>2605</v>
      </c>
      <c r="W108">
        <v>1096</v>
      </c>
      <c r="X108">
        <v>3602</v>
      </c>
      <c r="Y108">
        <v>1099</v>
      </c>
      <c r="Z108">
        <v>2192</v>
      </c>
      <c r="AA108">
        <v>2274</v>
      </c>
      <c r="AB108">
        <v>2240</v>
      </c>
      <c r="AC108">
        <v>2217</v>
      </c>
      <c r="AD108">
        <v>3608</v>
      </c>
      <c r="AE108">
        <v>2979</v>
      </c>
      <c r="AF108">
        <v>0</v>
      </c>
    </row>
    <row r="109" spans="1:32" x14ac:dyDescent="0.25">
      <c r="A109" t="s">
        <v>236</v>
      </c>
      <c r="B109" t="s">
        <v>246</v>
      </c>
      <c r="C109">
        <v>4313</v>
      </c>
      <c r="D109">
        <v>4332</v>
      </c>
      <c r="E109">
        <v>2223</v>
      </c>
      <c r="F109">
        <v>1030</v>
      </c>
      <c r="G109">
        <v>11757</v>
      </c>
      <c r="H109">
        <v>1701</v>
      </c>
      <c r="I109">
        <v>4749</v>
      </c>
      <c r="J109">
        <v>4984</v>
      </c>
      <c r="K109">
        <v>6872</v>
      </c>
      <c r="L109">
        <v>5059</v>
      </c>
      <c r="M109">
        <v>3539</v>
      </c>
      <c r="N109">
        <v>2798</v>
      </c>
      <c r="O109">
        <v>11897</v>
      </c>
      <c r="P109">
        <v>2135</v>
      </c>
      <c r="Q109">
        <v>4510</v>
      </c>
      <c r="R109">
        <v>4868</v>
      </c>
      <c r="S109">
        <v>2608</v>
      </c>
      <c r="T109">
        <v>4091</v>
      </c>
      <c r="U109">
        <v>6784</v>
      </c>
      <c r="V109">
        <v>4069</v>
      </c>
      <c r="W109">
        <v>3059</v>
      </c>
      <c r="X109">
        <v>7463</v>
      </c>
      <c r="Y109">
        <v>5981</v>
      </c>
      <c r="Z109">
        <v>5912</v>
      </c>
      <c r="AA109">
        <v>5259</v>
      </c>
      <c r="AB109">
        <v>2670</v>
      </c>
      <c r="AC109">
        <v>6952</v>
      </c>
      <c r="AD109">
        <v>4270</v>
      </c>
      <c r="AE109">
        <v>3080</v>
      </c>
      <c r="AF109">
        <v>0</v>
      </c>
    </row>
    <row r="110" spans="1:32" x14ac:dyDescent="0.25">
      <c r="A110" t="s">
        <v>236</v>
      </c>
      <c r="B110" t="s">
        <v>247</v>
      </c>
      <c r="C110">
        <v>2427</v>
      </c>
      <c r="D110">
        <v>1711</v>
      </c>
      <c r="E110">
        <v>469</v>
      </c>
      <c r="F110">
        <v>1140</v>
      </c>
      <c r="G110">
        <v>8464</v>
      </c>
      <c r="H110">
        <v>2318</v>
      </c>
      <c r="I110">
        <v>658</v>
      </c>
      <c r="J110">
        <v>3864</v>
      </c>
      <c r="K110">
        <v>1752</v>
      </c>
      <c r="L110">
        <v>7139</v>
      </c>
      <c r="M110">
        <v>2977</v>
      </c>
      <c r="N110">
        <v>5679</v>
      </c>
      <c r="O110">
        <v>6960</v>
      </c>
      <c r="P110">
        <v>1753</v>
      </c>
      <c r="Q110">
        <v>956</v>
      </c>
      <c r="R110">
        <v>369</v>
      </c>
      <c r="S110">
        <v>4</v>
      </c>
      <c r="T110">
        <v>2963</v>
      </c>
      <c r="U110">
        <v>5402</v>
      </c>
      <c r="V110">
        <v>4073</v>
      </c>
      <c r="W110">
        <v>1758</v>
      </c>
      <c r="X110">
        <v>2694</v>
      </c>
      <c r="Y110">
        <v>6591</v>
      </c>
      <c r="Z110">
        <v>3344</v>
      </c>
      <c r="AA110">
        <v>3882</v>
      </c>
      <c r="AB110">
        <v>3363</v>
      </c>
      <c r="AC110">
        <v>6267</v>
      </c>
      <c r="AD110">
        <v>3300</v>
      </c>
      <c r="AE110">
        <v>6083</v>
      </c>
      <c r="AF110">
        <v>0</v>
      </c>
    </row>
    <row r="111" spans="1:32" x14ac:dyDescent="0.25">
      <c r="A111" t="s">
        <v>248</v>
      </c>
      <c r="B111" t="s">
        <v>249</v>
      </c>
      <c r="C111">
        <v>4938</v>
      </c>
      <c r="D111">
        <v>9418</v>
      </c>
      <c r="E111">
        <v>2061</v>
      </c>
      <c r="F111">
        <v>2893</v>
      </c>
      <c r="G111">
        <v>3236</v>
      </c>
      <c r="H111">
        <v>4615</v>
      </c>
      <c r="I111">
        <v>3967</v>
      </c>
      <c r="J111">
        <v>5923</v>
      </c>
      <c r="K111">
        <v>5844</v>
      </c>
      <c r="L111">
        <v>7333</v>
      </c>
      <c r="M111">
        <v>7270</v>
      </c>
      <c r="N111">
        <v>4336</v>
      </c>
      <c r="O111">
        <v>1699</v>
      </c>
      <c r="P111">
        <v>2836</v>
      </c>
      <c r="Q111">
        <v>3476</v>
      </c>
      <c r="R111">
        <v>9721</v>
      </c>
      <c r="S111">
        <v>3469</v>
      </c>
      <c r="T111">
        <v>2460</v>
      </c>
      <c r="U111">
        <v>9447</v>
      </c>
      <c r="V111">
        <v>3663</v>
      </c>
      <c r="W111">
        <v>4710</v>
      </c>
      <c r="X111">
        <v>6251</v>
      </c>
      <c r="Y111">
        <v>4110</v>
      </c>
      <c r="Z111">
        <v>4343</v>
      </c>
      <c r="AA111">
        <v>3968</v>
      </c>
      <c r="AB111">
        <v>2169</v>
      </c>
      <c r="AC111">
        <v>8997</v>
      </c>
      <c r="AD111">
        <v>3832</v>
      </c>
      <c r="AE111">
        <v>7555</v>
      </c>
      <c r="AF111">
        <v>0</v>
      </c>
    </row>
    <row r="112" spans="1:32" x14ac:dyDescent="0.25">
      <c r="A112" t="s">
        <v>250</v>
      </c>
      <c r="B112" t="s">
        <v>251</v>
      </c>
      <c r="C112">
        <v>3912</v>
      </c>
      <c r="D112">
        <v>3454</v>
      </c>
      <c r="E112">
        <v>912</v>
      </c>
      <c r="F112">
        <v>1117</v>
      </c>
      <c r="G112">
        <v>15049</v>
      </c>
      <c r="H112">
        <v>623</v>
      </c>
      <c r="I112">
        <v>4124</v>
      </c>
      <c r="J112">
        <v>4461</v>
      </c>
      <c r="K112">
        <v>11137</v>
      </c>
      <c r="L112">
        <v>7184</v>
      </c>
      <c r="M112">
        <v>2671</v>
      </c>
      <c r="N112">
        <v>3715</v>
      </c>
      <c r="O112">
        <v>9302</v>
      </c>
      <c r="P112">
        <v>3872</v>
      </c>
      <c r="Q112">
        <v>5328</v>
      </c>
      <c r="R112">
        <v>7105</v>
      </c>
      <c r="S112">
        <v>1597</v>
      </c>
      <c r="T112">
        <v>2546</v>
      </c>
      <c r="U112">
        <v>5751</v>
      </c>
      <c r="V112">
        <v>2976</v>
      </c>
      <c r="W112">
        <v>3106</v>
      </c>
      <c r="X112">
        <v>5709</v>
      </c>
      <c r="Y112">
        <v>3693</v>
      </c>
      <c r="Z112">
        <v>5200</v>
      </c>
      <c r="AA112">
        <v>3652</v>
      </c>
      <c r="AB112">
        <v>1739</v>
      </c>
      <c r="AC112">
        <v>4770</v>
      </c>
      <c r="AD112">
        <v>2736</v>
      </c>
      <c r="AE112">
        <v>3537</v>
      </c>
      <c r="AF112">
        <v>0</v>
      </c>
    </row>
    <row r="113" spans="1:32" x14ac:dyDescent="0.25">
      <c r="A113" t="s">
        <v>252</v>
      </c>
      <c r="B113" t="s">
        <v>253</v>
      </c>
      <c r="C113">
        <v>1105</v>
      </c>
      <c r="D113">
        <v>2039</v>
      </c>
      <c r="E113">
        <v>2631</v>
      </c>
      <c r="F113">
        <v>1922</v>
      </c>
      <c r="G113">
        <v>-1116</v>
      </c>
      <c r="H113">
        <v>1795</v>
      </c>
      <c r="I113">
        <v>4280</v>
      </c>
      <c r="J113">
        <v>1697</v>
      </c>
      <c r="K113">
        <v>2773</v>
      </c>
      <c r="L113">
        <v>7784</v>
      </c>
      <c r="M113">
        <v>4560</v>
      </c>
      <c r="N113">
        <v>5612</v>
      </c>
      <c r="O113">
        <v>574</v>
      </c>
      <c r="P113">
        <v>1861</v>
      </c>
      <c r="Q113">
        <v>2518</v>
      </c>
      <c r="R113">
        <v>3625</v>
      </c>
      <c r="S113">
        <v>2135</v>
      </c>
      <c r="T113">
        <v>2412</v>
      </c>
      <c r="U113">
        <v>3214</v>
      </c>
      <c r="V113">
        <v>2287</v>
      </c>
      <c r="W113">
        <v>5344</v>
      </c>
      <c r="X113">
        <v>5219</v>
      </c>
      <c r="Y113">
        <v>3566</v>
      </c>
      <c r="Z113">
        <v>4468</v>
      </c>
      <c r="AA113">
        <v>5140</v>
      </c>
      <c r="AB113">
        <v>4337</v>
      </c>
      <c r="AC113">
        <v>4890</v>
      </c>
      <c r="AD113">
        <v>4048</v>
      </c>
      <c r="AE113">
        <v>4532</v>
      </c>
      <c r="AF113">
        <v>0</v>
      </c>
    </row>
    <row r="114" spans="1:32" x14ac:dyDescent="0.25">
      <c r="A114" t="s">
        <v>236</v>
      </c>
      <c r="B114" t="s">
        <v>254</v>
      </c>
      <c r="C114">
        <v>992</v>
      </c>
      <c r="D114">
        <v>7741</v>
      </c>
      <c r="E114">
        <v>2696</v>
      </c>
      <c r="F114">
        <v>240</v>
      </c>
      <c r="G114">
        <v>8721</v>
      </c>
      <c r="H114">
        <v>2503</v>
      </c>
      <c r="I114">
        <v>679</v>
      </c>
      <c r="J114">
        <v>2141</v>
      </c>
      <c r="K114">
        <v>6814</v>
      </c>
      <c r="L114">
        <v>733</v>
      </c>
      <c r="M114">
        <v>3361</v>
      </c>
      <c r="N114">
        <v>6529</v>
      </c>
      <c r="O114">
        <v>4966</v>
      </c>
      <c r="P114">
        <v>3876</v>
      </c>
      <c r="Q114">
        <v>4689</v>
      </c>
      <c r="R114">
        <v>4613</v>
      </c>
      <c r="S114">
        <v>1126</v>
      </c>
      <c r="T114">
        <v>3913</v>
      </c>
      <c r="U114">
        <v>7260</v>
      </c>
      <c r="V114">
        <v>2369</v>
      </c>
      <c r="W114">
        <v>3612</v>
      </c>
      <c r="X114">
        <v>2178</v>
      </c>
      <c r="Y114">
        <v>7197</v>
      </c>
      <c r="Z114">
        <v>2792</v>
      </c>
      <c r="AA114">
        <v>1887</v>
      </c>
      <c r="AB114">
        <v>3495</v>
      </c>
      <c r="AC114">
        <v>2560</v>
      </c>
      <c r="AD114">
        <v>2259</v>
      </c>
      <c r="AE114">
        <v>5113</v>
      </c>
      <c r="AF114">
        <v>0</v>
      </c>
    </row>
    <row r="115" spans="1:32" x14ac:dyDescent="0.25">
      <c r="A115" t="s">
        <v>236</v>
      </c>
      <c r="B115" t="s">
        <v>255</v>
      </c>
      <c r="C115">
        <v>1942</v>
      </c>
      <c r="D115">
        <v>4011</v>
      </c>
      <c r="E115">
        <v>2809</v>
      </c>
      <c r="F115">
        <v>1844</v>
      </c>
      <c r="G115">
        <v>9901</v>
      </c>
      <c r="H115">
        <v>1126</v>
      </c>
      <c r="I115">
        <v>2821</v>
      </c>
      <c r="J115">
        <v>2518</v>
      </c>
      <c r="K115">
        <v>5799</v>
      </c>
      <c r="L115">
        <v>2381</v>
      </c>
      <c r="M115">
        <v>4156</v>
      </c>
      <c r="N115">
        <v>4783</v>
      </c>
      <c r="O115">
        <v>5786</v>
      </c>
      <c r="P115">
        <v>2851</v>
      </c>
      <c r="Q115">
        <v>3584</v>
      </c>
      <c r="R115">
        <v>3498</v>
      </c>
      <c r="S115">
        <v>841</v>
      </c>
      <c r="T115">
        <v>1256</v>
      </c>
      <c r="U115">
        <v>3545</v>
      </c>
      <c r="V115">
        <v>1974</v>
      </c>
      <c r="W115">
        <v>499</v>
      </c>
      <c r="X115">
        <v>5889</v>
      </c>
      <c r="Y115">
        <v>3945</v>
      </c>
      <c r="Z115">
        <v>2409</v>
      </c>
      <c r="AA115">
        <v>2531</v>
      </c>
      <c r="AB115">
        <v>2111</v>
      </c>
      <c r="AC115">
        <v>4258</v>
      </c>
      <c r="AD115">
        <v>3706</v>
      </c>
      <c r="AE115">
        <v>4110</v>
      </c>
      <c r="AF115">
        <v>0</v>
      </c>
    </row>
    <row r="116" spans="1:32" x14ac:dyDescent="0.25">
      <c r="A116" t="s">
        <v>256</v>
      </c>
      <c r="B116" t="s">
        <v>257</v>
      </c>
      <c r="C116">
        <v>2714</v>
      </c>
      <c r="D116">
        <v>4256</v>
      </c>
      <c r="E116">
        <v>2179</v>
      </c>
      <c r="F116">
        <v>1814</v>
      </c>
      <c r="G116">
        <v>4368</v>
      </c>
      <c r="H116">
        <v>1462</v>
      </c>
      <c r="I116">
        <v>3841</v>
      </c>
      <c r="J116">
        <v>4626</v>
      </c>
      <c r="K116">
        <v>1381</v>
      </c>
      <c r="L116">
        <v>5770</v>
      </c>
      <c r="M116">
        <v>2009</v>
      </c>
      <c r="N116">
        <v>3673</v>
      </c>
      <c r="O116">
        <v>5662</v>
      </c>
      <c r="P116">
        <v>3615</v>
      </c>
      <c r="Q116">
        <v>2079</v>
      </c>
      <c r="R116">
        <v>4984</v>
      </c>
      <c r="S116">
        <v>1046</v>
      </c>
      <c r="T116">
        <v>4411</v>
      </c>
      <c r="U116">
        <v>1869</v>
      </c>
      <c r="V116">
        <v>2625</v>
      </c>
      <c r="W116">
        <v>1358</v>
      </c>
      <c r="X116">
        <v>3978</v>
      </c>
      <c r="Y116">
        <v>1841</v>
      </c>
      <c r="Z116">
        <v>464</v>
      </c>
      <c r="AA116">
        <v>2957</v>
      </c>
      <c r="AB116">
        <v>1410</v>
      </c>
      <c r="AC116">
        <v>2136</v>
      </c>
      <c r="AD116">
        <v>2784</v>
      </c>
      <c r="AE116">
        <v>4849</v>
      </c>
      <c r="AF116">
        <v>0</v>
      </c>
    </row>
    <row r="117" spans="1:32" x14ac:dyDescent="0.25">
      <c r="A117" t="s">
        <v>258</v>
      </c>
      <c r="B117" t="s">
        <v>259</v>
      </c>
      <c r="C117">
        <v>2561</v>
      </c>
      <c r="D117">
        <v>6449</v>
      </c>
      <c r="E117">
        <v>924</v>
      </c>
      <c r="F117">
        <v>1240</v>
      </c>
      <c r="G117">
        <v>5736</v>
      </c>
      <c r="H117">
        <v>1371</v>
      </c>
      <c r="I117">
        <v>5042</v>
      </c>
      <c r="J117">
        <v>1533</v>
      </c>
      <c r="K117">
        <v>7044</v>
      </c>
      <c r="L117">
        <v>4580</v>
      </c>
      <c r="M117">
        <v>4522</v>
      </c>
      <c r="N117">
        <v>6804</v>
      </c>
      <c r="O117">
        <v>3765</v>
      </c>
      <c r="P117">
        <v>2495</v>
      </c>
      <c r="Q117">
        <v>5426</v>
      </c>
      <c r="R117">
        <v>4450</v>
      </c>
      <c r="S117">
        <v>806</v>
      </c>
      <c r="T117">
        <v>5496</v>
      </c>
      <c r="U117">
        <v>3654</v>
      </c>
      <c r="V117">
        <v>2131</v>
      </c>
      <c r="W117">
        <v>3424</v>
      </c>
      <c r="X117">
        <v>375</v>
      </c>
      <c r="Y117">
        <v>6021</v>
      </c>
      <c r="Z117">
        <v>1848</v>
      </c>
      <c r="AA117">
        <v>4679</v>
      </c>
      <c r="AB117">
        <v>3478</v>
      </c>
      <c r="AC117">
        <v>5045</v>
      </c>
      <c r="AD117">
        <v>1378</v>
      </c>
      <c r="AE117">
        <v>2817</v>
      </c>
      <c r="AF117">
        <v>0</v>
      </c>
    </row>
    <row r="118" spans="1:32" x14ac:dyDescent="0.25">
      <c r="A118" t="s">
        <v>236</v>
      </c>
      <c r="B118" t="s">
        <v>260</v>
      </c>
      <c r="C118">
        <v>4664</v>
      </c>
      <c r="D118">
        <v>7391</v>
      </c>
      <c r="E118">
        <v>3986</v>
      </c>
      <c r="F118">
        <v>1524</v>
      </c>
      <c r="G118">
        <v>9148</v>
      </c>
      <c r="H118">
        <v>-188</v>
      </c>
      <c r="I118">
        <v>6054</v>
      </c>
      <c r="J118">
        <v>5398</v>
      </c>
      <c r="K118">
        <v>7946</v>
      </c>
      <c r="L118">
        <v>14599</v>
      </c>
      <c r="M118">
        <v>5096</v>
      </c>
      <c r="N118">
        <v>13021</v>
      </c>
      <c r="O118">
        <v>6978</v>
      </c>
      <c r="P118">
        <v>4961</v>
      </c>
      <c r="Q118">
        <v>1665</v>
      </c>
      <c r="R118">
        <v>3654</v>
      </c>
      <c r="S118">
        <v>3198</v>
      </c>
      <c r="T118">
        <v>5378</v>
      </c>
      <c r="U118">
        <v>6350</v>
      </c>
      <c r="V118">
        <v>4448</v>
      </c>
      <c r="W118">
        <v>5428</v>
      </c>
      <c r="X118">
        <v>8839</v>
      </c>
      <c r="Y118">
        <v>8150</v>
      </c>
      <c r="Z118">
        <v>7911</v>
      </c>
      <c r="AA118">
        <v>-487</v>
      </c>
      <c r="AB118">
        <v>2945</v>
      </c>
      <c r="AC118">
        <v>6858</v>
      </c>
      <c r="AD118">
        <v>4621</v>
      </c>
      <c r="AE118">
        <v>313</v>
      </c>
      <c r="AF118">
        <v>0</v>
      </c>
    </row>
    <row r="119" spans="1:32" x14ac:dyDescent="0.25">
      <c r="A119" t="s">
        <v>261</v>
      </c>
      <c r="B119" t="s">
        <v>262</v>
      </c>
      <c r="C119">
        <v>2577</v>
      </c>
      <c r="D119">
        <v>4644</v>
      </c>
      <c r="E119">
        <v>3983</v>
      </c>
      <c r="F119">
        <v>-380</v>
      </c>
      <c r="G119">
        <v>3600</v>
      </c>
      <c r="H119">
        <v>-346</v>
      </c>
      <c r="I119">
        <v>2121</v>
      </c>
      <c r="J119">
        <v>3090</v>
      </c>
      <c r="K119">
        <v>3700</v>
      </c>
      <c r="L119">
        <v>5544</v>
      </c>
      <c r="M119">
        <v>3358</v>
      </c>
      <c r="N119">
        <v>7367</v>
      </c>
      <c r="O119">
        <v>2441</v>
      </c>
      <c r="P119">
        <v>3871</v>
      </c>
      <c r="Q119">
        <v>2924</v>
      </c>
      <c r="R119">
        <v>4810</v>
      </c>
      <c r="S119">
        <v>2149</v>
      </c>
      <c r="T119">
        <v>3027</v>
      </c>
      <c r="U119">
        <v>3085</v>
      </c>
      <c r="V119">
        <v>3739</v>
      </c>
      <c r="W119">
        <v>1547</v>
      </c>
      <c r="X119">
        <v>1982</v>
      </c>
      <c r="Y119">
        <v>1630</v>
      </c>
      <c r="Z119">
        <v>2381</v>
      </c>
      <c r="AA119">
        <v>6325</v>
      </c>
      <c r="AB119">
        <v>3372</v>
      </c>
      <c r="AC119">
        <v>4869</v>
      </c>
      <c r="AD119">
        <v>2594</v>
      </c>
      <c r="AE119">
        <v>6848</v>
      </c>
      <c r="AF119">
        <v>0</v>
      </c>
    </row>
    <row r="120" spans="1:32" x14ac:dyDescent="0.25">
      <c r="A120" t="s">
        <v>263</v>
      </c>
      <c r="B120" t="s">
        <v>264</v>
      </c>
      <c r="C120">
        <v>3399</v>
      </c>
      <c r="D120">
        <v>8938</v>
      </c>
      <c r="E120">
        <v>2731</v>
      </c>
      <c r="F120">
        <v>3456</v>
      </c>
      <c r="G120">
        <v>5219</v>
      </c>
      <c r="H120">
        <v>990</v>
      </c>
      <c r="I120">
        <v>6084</v>
      </c>
      <c r="J120">
        <v>3981</v>
      </c>
      <c r="K120">
        <v>5183</v>
      </c>
      <c r="L120">
        <v>6458</v>
      </c>
      <c r="M120">
        <v>3386</v>
      </c>
      <c r="N120">
        <v>6716</v>
      </c>
      <c r="O120">
        <v>4571</v>
      </c>
      <c r="P120">
        <v>3615</v>
      </c>
      <c r="Q120">
        <v>5428</v>
      </c>
      <c r="R120">
        <v>5298</v>
      </c>
      <c r="S120">
        <v>3721</v>
      </c>
      <c r="T120">
        <v>2228</v>
      </c>
      <c r="U120">
        <v>5384</v>
      </c>
      <c r="V120">
        <v>3076</v>
      </c>
      <c r="W120">
        <v>5613</v>
      </c>
      <c r="X120">
        <v>5594</v>
      </c>
      <c r="Y120">
        <v>7143</v>
      </c>
      <c r="Z120">
        <v>3898</v>
      </c>
      <c r="AA120">
        <v>8166</v>
      </c>
      <c r="AB120">
        <v>2439</v>
      </c>
      <c r="AC120">
        <v>4243</v>
      </c>
      <c r="AD120">
        <v>5182</v>
      </c>
      <c r="AE120">
        <v>5229</v>
      </c>
      <c r="AF1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BRT_PGx_GNXS_pilot_manuallibrar</vt:lpstr>
      <vt:lpstr>Final M1</vt:lpstr>
      <vt:lpstr>Final M2</vt:lpstr>
      <vt:lpstr>GeneSummaryStats</vt:lpstr>
      <vt:lpstr>BarcodeSummaryStats</vt:lpstr>
      <vt:lpstr>NormalizedOrginal</vt:lpstr>
      <vt:lpstr>IntermediateMock1</vt:lpstr>
      <vt:lpstr>IntermediateMock2</vt:lpstr>
      <vt:lpstr>IntermediateMock3</vt:lpstr>
      <vt:lpstr>ForumlaExample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Hall</cp:lastModifiedBy>
  <dcterms:created xsi:type="dcterms:W3CDTF">2024-01-23T19:49:50Z</dcterms:created>
  <dcterms:modified xsi:type="dcterms:W3CDTF">2024-01-23T21:12:43Z</dcterms:modified>
</cp:coreProperties>
</file>