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8"/>
  </bookViews>
  <sheets>
    <sheet name="Tamanho" sheetId="1" r:id="rId1"/>
  </sheets>
  <definedNames>
    <definedName name="_xlnm._FilterDatabase" localSheetId="0" hidden="1">Tamanho!$I$11:$I$17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K23" i="1" l="1"/>
  <c r="K22" i="1"/>
  <c r="K20" i="1"/>
  <c r="K21" i="1"/>
  <c r="K26" i="1"/>
  <c r="K24" i="1"/>
  <c r="K65" i="1"/>
  <c r="K71" i="1" l="1"/>
  <c r="U9" i="1" s="1"/>
  <c r="K70" i="1"/>
  <c r="U8" i="1" s="1"/>
  <c r="K69" i="1"/>
  <c r="U7" i="1" s="1"/>
  <c r="K68" i="1"/>
  <c r="U6" i="1" s="1"/>
  <c r="K67" i="1"/>
  <c r="U5" i="1" s="1"/>
  <c r="K66" i="1"/>
  <c r="U4" i="1" s="1"/>
  <c r="U3" i="1"/>
  <c r="U13" i="1" s="1"/>
  <c r="K62" i="1"/>
  <c r="T9" i="1" s="1"/>
  <c r="K61" i="1"/>
  <c r="T8" i="1" s="1"/>
  <c r="K60" i="1"/>
  <c r="T7" i="1" s="1"/>
  <c r="K59" i="1"/>
  <c r="T6" i="1" s="1"/>
  <c r="K58" i="1"/>
  <c r="T5" i="1" s="1"/>
  <c r="K57" i="1"/>
  <c r="T4" i="1" s="1"/>
  <c r="K56" i="1"/>
  <c r="T3" i="1" s="1"/>
  <c r="T14" i="1" s="1"/>
  <c r="U12" i="1"/>
  <c r="U11" i="1"/>
  <c r="K8" i="1"/>
  <c r="N9" i="1" s="1"/>
  <c r="K7" i="1"/>
  <c r="N8" i="1" s="1"/>
  <c r="K6" i="1"/>
  <c r="N7" i="1" s="1"/>
  <c r="K5" i="1"/>
  <c r="N6" i="1" s="1"/>
  <c r="K4" i="1"/>
  <c r="N5" i="1" s="1"/>
  <c r="K3" i="1"/>
  <c r="N4" i="1" s="1"/>
  <c r="K2" i="1"/>
  <c r="N3" i="1" s="1"/>
  <c r="N14" i="1" l="1"/>
  <c r="U14" i="1"/>
  <c r="T11" i="1"/>
  <c r="T12" i="1"/>
  <c r="T13" i="1"/>
  <c r="N11" i="1"/>
  <c r="N12" i="1"/>
  <c r="N13" i="1"/>
  <c r="K53" i="1"/>
  <c r="S9" i="1" s="1"/>
  <c r="K52" i="1"/>
  <c r="S8" i="1" s="1"/>
  <c r="K51" i="1"/>
  <c r="S7" i="1" s="1"/>
  <c r="K50" i="1"/>
  <c r="S6" i="1" s="1"/>
  <c r="K49" i="1"/>
  <c r="S5" i="1" s="1"/>
  <c r="K48" i="1"/>
  <c r="S4" i="1" s="1"/>
  <c r="K47" i="1"/>
  <c r="S3" i="1" s="1"/>
  <c r="K44" i="1"/>
  <c r="R9" i="1" s="1"/>
  <c r="K43" i="1"/>
  <c r="R8" i="1" s="1"/>
  <c r="K42" i="1"/>
  <c r="R7" i="1" s="1"/>
  <c r="K41" i="1"/>
  <c r="R6" i="1" s="1"/>
  <c r="K40" i="1"/>
  <c r="R5" i="1" s="1"/>
  <c r="K39" i="1"/>
  <c r="R4" i="1" s="1"/>
  <c r="K38" i="1"/>
  <c r="R3" i="1" s="1"/>
  <c r="R13" i="1" s="1"/>
  <c r="K35" i="1"/>
  <c r="Q9" i="1" s="1"/>
  <c r="K34" i="1"/>
  <c r="Q8" i="1" s="1"/>
  <c r="K33" i="1"/>
  <c r="K32" i="1"/>
  <c r="Q6" i="1" s="1"/>
  <c r="K31" i="1"/>
  <c r="Q5" i="1" s="1"/>
  <c r="K30" i="1"/>
  <c r="Q4" i="1" s="1"/>
  <c r="K29" i="1"/>
  <c r="Q3" i="1" s="1"/>
  <c r="Q12" i="1" s="1"/>
  <c r="P9" i="1"/>
  <c r="K25" i="1"/>
  <c r="P8" i="1" s="1"/>
  <c r="P7" i="1"/>
  <c r="P6" i="1"/>
  <c r="P5" i="1"/>
  <c r="P4" i="1"/>
  <c r="P3" i="1"/>
  <c r="K12" i="1"/>
  <c r="O4" i="1" s="1"/>
  <c r="K11" i="1"/>
  <c r="O3" i="1" s="1"/>
  <c r="K17" i="1"/>
  <c r="O9" i="1" s="1"/>
  <c r="K16" i="1"/>
  <c r="O8" i="1" s="1"/>
  <c r="K15" i="1"/>
  <c r="O7" i="1" s="1"/>
  <c r="K14" i="1"/>
  <c r="O6" i="1" s="1"/>
  <c r="K13" i="1"/>
  <c r="O5" i="1" s="1"/>
  <c r="P12" i="1" l="1"/>
  <c r="O11" i="1"/>
  <c r="P14" i="1"/>
  <c r="S14" i="1"/>
  <c r="S11" i="1"/>
  <c r="S13" i="1"/>
  <c r="S12" i="1"/>
  <c r="R11" i="1"/>
  <c r="R12" i="1"/>
  <c r="R14" i="1"/>
  <c r="Q13" i="1"/>
  <c r="Q14" i="1"/>
  <c r="Q11" i="1"/>
  <c r="P13" i="1"/>
  <c r="P11" i="1"/>
  <c r="O12" i="1"/>
  <c r="O14" i="1"/>
  <c r="O13" i="1"/>
</calcChain>
</file>

<file path=xl/sharedStrings.xml><?xml version="1.0" encoding="utf-8"?>
<sst xmlns="http://schemas.openxmlformats.org/spreadsheetml/2006/main" count="34" uniqueCount="15">
  <si>
    <t>Classe</t>
  </si>
  <si>
    <t>Precisão</t>
  </si>
  <si>
    <t>Média</t>
  </si>
  <si>
    <t>Mediana</t>
  </si>
  <si>
    <t>Máximo</t>
  </si>
  <si>
    <t>Mínimo</t>
  </si>
  <si>
    <t>80x80</t>
  </si>
  <si>
    <t>96x96</t>
  </si>
  <si>
    <t>128x128</t>
  </si>
  <si>
    <t>wo pp</t>
  </si>
  <si>
    <t>pp + flips</t>
  </si>
  <si>
    <t>pp + rot</t>
  </si>
  <si>
    <t>pp</t>
  </si>
  <si>
    <t>pp + flips + rot</t>
  </si>
  <si>
    <t>Class\Opt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</si>
</sst>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/>
    <xf numFmtId="0" fontId="0" fillId="0" borderId="0" xfId="0" applyFill="1"/>
    <xf numFmtId="0" fontId="0" fillId="0" borderId="0" xfId="0" applyFont="1"/>
    <xf numFmtId="0" fontId="3" fillId="5" borderId="0" xfId="0" applyFont="1" applyFill="1"/>
    <xf numFmtId="0" fontId="0" fillId="0" borderId="0" xfId="0" applyFont="1" applyFill="1"/>
    <xf numFmtId="0" fontId="1" fillId="0" borderId="0" xfId="0" applyFont="1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Impact</a:t>
            </a:r>
            <a:r>
              <a:rPr lang="en-GB" sz="1600" b="1" baseline="0"/>
              <a:t> of data preprocessing and augmentation</a:t>
            </a:r>
            <a:endParaRPr lang="en-GB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Tamanho!$N$2</c:f>
              <c:strCache>
                <c:ptCount val="1"/>
                <c:pt idx="0">
                  <c:v>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Tamanho!$N$3:$N$9</c:f>
              <c:numCache>
                <c:formatCode>General</c:formatCode>
                <c:ptCount val="7"/>
                <c:pt idx="0">
                  <c:v>1</c:v>
                </c:pt>
                <c:pt idx="1">
                  <c:v>0.97334443981674301</c:v>
                </c:pt>
                <c:pt idx="2">
                  <c:v>1</c:v>
                </c:pt>
                <c:pt idx="3">
                  <c:v>0.92669720949604328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A-4E85-82AF-F0A123758A1F}"/>
            </c:ext>
          </c:extLst>
        </c:ser>
        <c:ser>
          <c:idx val="1"/>
          <c:order val="1"/>
          <c:tx>
            <c:strRef>
              <c:f>Tamanho!$O$2</c:f>
              <c:strCache>
                <c:ptCount val="1"/>
                <c:pt idx="0">
                  <c:v>wo pp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Tamanho!$O$3:$O$9</c:f>
              <c:numCache>
                <c:formatCode>General</c:formatCode>
                <c:ptCount val="7"/>
                <c:pt idx="0">
                  <c:v>0.93294460641399413</c:v>
                </c:pt>
                <c:pt idx="1">
                  <c:v>0.3715118700541441</c:v>
                </c:pt>
                <c:pt idx="2">
                  <c:v>0</c:v>
                </c:pt>
                <c:pt idx="3">
                  <c:v>0</c:v>
                </c:pt>
                <c:pt idx="4">
                  <c:v>6.4556434818825489E-2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A-4E85-82AF-F0A123758A1F}"/>
            </c:ext>
          </c:extLst>
        </c:ser>
        <c:ser>
          <c:idx val="2"/>
          <c:order val="2"/>
          <c:tx>
            <c:strRef>
              <c:f>Tamanho!$P$2</c:f>
              <c:strCache>
                <c:ptCount val="1"/>
                <c:pt idx="0">
                  <c:v>pp + flips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Tamanho!$P$3:$P$9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0.93044564764681381</c:v>
                </c:pt>
                <c:pt idx="3">
                  <c:v>0.9433569346105789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A-4E85-82AF-F0A123758A1F}"/>
            </c:ext>
          </c:extLst>
        </c:ser>
        <c:ser>
          <c:idx val="3"/>
          <c:order val="3"/>
          <c:tx>
            <c:strRef>
              <c:f>Tamanho!$Q$2</c:f>
              <c:strCache>
                <c:ptCount val="1"/>
                <c:pt idx="0">
                  <c:v>pp + rot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Tamanho!$Q$3:$Q$9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0.93544356518117455</c:v>
                </c:pt>
                <c:pt idx="3">
                  <c:v>0.87880049979175345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9A-4E85-82AF-F0A123758A1F}"/>
            </c:ext>
          </c:extLst>
        </c:ser>
        <c:ser>
          <c:idx val="4"/>
          <c:order val="4"/>
          <c:tx>
            <c:strRef>
              <c:f>Tamanho!$R$2</c:f>
              <c:strCache>
                <c:ptCount val="1"/>
                <c:pt idx="0">
                  <c:v>pp + flips + rot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Tamanho!$M$3:$M$9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Tamanho!$R$3:$R$9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0.8567263640149938</c:v>
                </c:pt>
                <c:pt idx="3">
                  <c:v>0.89004581424406493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9A-4E85-82AF-F0A12375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254856"/>
        <c:axId val="317249936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Tamanho!$S$2</c15:sqref>
                        </c15:formulaRef>
                      </c:ext>
                    </c:extLst>
                    <c:strCache>
                      <c:ptCount val="1"/>
                      <c:pt idx="0">
                        <c:v>80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Tamanho!$M$3:$M$9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Tamanho!$S$3:$S$9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39A-4E85-82AF-F0A123758A1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Tamanho!$T$2</c15:sqref>
                        </c15:formulaRef>
                      </c:ext>
                    </c:extLst>
                    <c:strCache>
                      <c:ptCount val="1"/>
                      <c:pt idx="0">
                        <c:v>96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Tamanho!$M$3:$M$9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Tamanho!$T$3:$T$9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39A-4E85-82AF-F0A123758A1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Tamanho!$U$2</c15:sqref>
                        </c15:formulaRef>
                      </c:ext>
                    </c:extLst>
                    <c:strCache>
                      <c:ptCount val="1"/>
                      <c:pt idx="0">
                        <c:v>128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Tamanho!$M$3:$M$9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Tamanho!$U$3:$U$9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39A-4E85-82AF-F0A123758A1F}"/>
                  </c:ext>
                </c:extLst>
              </c15:ser>
            </c15:filteredLineSeries>
          </c:ext>
        </c:extLst>
      </c:lineChart>
      <c:catAx>
        <c:axId val="31725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49936"/>
        <c:crosses val="autoZero"/>
        <c:auto val="1"/>
        <c:lblAlgn val="ctr"/>
        <c:lblOffset val="100"/>
        <c:noMultiLvlLbl val="0"/>
      </c:catAx>
      <c:valAx>
        <c:axId val="317249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54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>
          <a:softEdge rad="1270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16</xdr:row>
      <xdr:rowOff>49530</xdr:rowOff>
    </xdr:from>
    <xdr:to>
      <xdr:col>29</xdr:col>
      <xdr:colOff>373380</xdr:colOff>
      <xdr:row>52</xdr:row>
      <xdr:rowOff>12954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DD5171-B86A-4D76-8290-C4455A3FE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0.0194</cdr:x>
      <cdr:y>0.74429</cdr:y>
    </cdr:from>
    <cdr:to>
      <cdr:x>0.98547</cdr:x>
      <cdr:y>0.77106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A7C3081F-459F-439C-A04D-EFC6F4EF9DE6}"/>
            </a:ext>
          </a:extLst>
        </cdr:cNvPr>
        <cdr:cNvSpPr/>
      </cdr:nvSpPr>
      <cdr:spPr>
        <a:xfrm xmlns:a="http://schemas.openxmlformats.org/drawingml/2006/main">
          <a:off x="216568" y="4872951"/>
          <a:ext cx="10784529" cy="1752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abSelected="1" topLeftCell="J35" workbookViewId="0">
      <selection activeCell="P11" sqref="P11"/>
    </sheetView>
  </sheetViews>
  <sheetFormatPr defaultRowHeight="14.4" x14ac:dyDescent="0.3"/>
  <cols>
    <col min="13" max="13" width="10.21875" bestFit="1" customWidth="1"/>
    <col min="17" max="17" width="10.21875" bestFit="1" customWidth="1"/>
    <col min="18" max="18" width="12.5546875" bestFit="1" customWidth="1"/>
  </cols>
  <sheetData>
    <row r="1" spans="1:22" x14ac:dyDescent="0.3">
      <c r="A1" s="14" t="s">
        <v>12</v>
      </c>
      <c r="B1" s="2" t="s">
        <v>0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K1" s="4" t="s">
        <v>1</v>
      </c>
    </row>
    <row r="2" spans="1:22" x14ac:dyDescent="0.3">
      <c r="A2" s="14"/>
      <c r="B2" s="2">
        <v>0</v>
      </c>
      <c r="C2" s="7">
        <v>2401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 s="3">
        <f>C2/SUM(C2:I2)</f>
        <v>1</v>
      </c>
      <c r="M2" s="8" t="s">
        <v>14</v>
      </c>
      <c r="N2" s="8" t="s">
        <v>12</v>
      </c>
      <c r="O2" s="8" t="s">
        <v>9</v>
      </c>
      <c r="P2" s="8" t="s">
        <v>10</v>
      </c>
      <c r="Q2" s="8" t="s">
        <v>11</v>
      </c>
      <c r="R2" s="8" t="s">
        <v>13</v>
      </c>
      <c r="S2" s="8">
        <v>80</v>
      </c>
      <c r="T2" s="8">
        <v>96</v>
      </c>
      <c r="U2" s="8">
        <v>128</v>
      </c>
      <c r="V2" s="8"/>
    </row>
    <row r="3" spans="1:22" x14ac:dyDescent="0.3">
      <c r="A3" s="14"/>
      <c r="B3" s="2">
        <v>1</v>
      </c>
      <c r="C3" s="6">
        <v>0</v>
      </c>
      <c r="D3" s="5">
        <v>2337</v>
      </c>
      <c r="E3">
        <v>0</v>
      </c>
      <c r="F3">
        <v>0</v>
      </c>
      <c r="G3">
        <v>0</v>
      </c>
      <c r="H3">
        <v>0</v>
      </c>
      <c r="I3">
        <v>64</v>
      </c>
      <c r="K3" s="3">
        <f>D3/SUM(C3:I3)</f>
        <v>0.97334443981674301</v>
      </c>
      <c r="M3" s="8">
        <v>0</v>
      </c>
      <c r="N3" s="9">
        <f>K2</f>
        <v>1</v>
      </c>
      <c r="O3">
        <f>K11</f>
        <v>0.93294460641399413</v>
      </c>
      <c r="P3">
        <f>K20</f>
        <v>1</v>
      </c>
      <c r="Q3">
        <f>K29</f>
        <v>1</v>
      </c>
      <c r="R3">
        <f>K38</f>
        <v>1</v>
      </c>
      <c r="S3" t="e">
        <f>K47</f>
        <v>#DIV/0!</v>
      </c>
      <c r="T3" t="e">
        <f>K56</f>
        <v>#DIV/0!</v>
      </c>
      <c r="U3" t="e">
        <f>K65</f>
        <v>#DIV/0!</v>
      </c>
      <c r="V3" s="8"/>
    </row>
    <row r="4" spans="1:22" x14ac:dyDescent="0.3">
      <c r="A4" s="14"/>
      <c r="B4" s="2">
        <v>2</v>
      </c>
      <c r="C4" s="6">
        <v>0</v>
      </c>
      <c r="D4">
        <v>0</v>
      </c>
      <c r="E4" s="5">
        <v>2401</v>
      </c>
      <c r="F4">
        <v>0</v>
      </c>
      <c r="G4">
        <v>0</v>
      </c>
      <c r="H4">
        <v>0</v>
      </c>
      <c r="I4">
        <v>0</v>
      </c>
      <c r="K4" s="3">
        <f>E4/SUM(C4:I4)</f>
        <v>1</v>
      </c>
      <c r="M4" s="8">
        <v>1</v>
      </c>
      <c r="N4" s="9">
        <f t="shared" ref="N4:N9" si="0">K3</f>
        <v>0.97334443981674301</v>
      </c>
      <c r="O4">
        <f t="shared" ref="O4:O9" si="1">K12</f>
        <v>0.3715118700541441</v>
      </c>
      <c r="P4">
        <f t="shared" ref="P4:P9" si="2">K21</f>
        <v>1</v>
      </c>
      <c r="Q4">
        <f t="shared" ref="Q4:Q9" si="3">K30</f>
        <v>1</v>
      </c>
      <c r="R4">
        <f t="shared" ref="R4:R9" si="4">K39</f>
        <v>1</v>
      </c>
      <c r="S4" t="e">
        <f t="shared" ref="S4:S9" si="5">K48</f>
        <v>#DIV/0!</v>
      </c>
      <c r="T4" t="e">
        <f t="shared" ref="T4:T9" si="6">K57</f>
        <v>#DIV/0!</v>
      </c>
      <c r="U4" t="e">
        <f t="shared" ref="U4:U8" si="7">K66</f>
        <v>#DIV/0!</v>
      </c>
      <c r="V4" s="8"/>
    </row>
    <row r="5" spans="1:22" x14ac:dyDescent="0.3">
      <c r="A5" s="14"/>
      <c r="B5" s="2">
        <v>3</v>
      </c>
      <c r="C5" s="6">
        <v>0</v>
      </c>
      <c r="D5">
        <v>0</v>
      </c>
      <c r="E5">
        <v>175</v>
      </c>
      <c r="F5" s="5">
        <v>2225</v>
      </c>
      <c r="G5">
        <v>0</v>
      </c>
      <c r="H5">
        <v>0</v>
      </c>
      <c r="I5">
        <v>1</v>
      </c>
      <c r="K5" s="3">
        <f>F5/SUM(C5:I5)</f>
        <v>0.92669720949604328</v>
      </c>
      <c r="M5" s="8">
        <v>2</v>
      </c>
      <c r="N5" s="9">
        <f t="shared" si="0"/>
        <v>1</v>
      </c>
      <c r="O5">
        <f t="shared" si="1"/>
        <v>0</v>
      </c>
      <c r="P5">
        <f t="shared" si="2"/>
        <v>0.93044564764681381</v>
      </c>
      <c r="Q5">
        <f t="shared" si="3"/>
        <v>0.93544356518117455</v>
      </c>
      <c r="R5">
        <f t="shared" si="4"/>
        <v>0.8567263640149938</v>
      </c>
      <c r="S5" t="e">
        <f t="shared" si="5"/>
        <v>#DIV/0!</v>
      </c>
      <c r="T5" t="e">
        <f t="shared" si="6"/>
        <v>#DIV/0!</v>
      </c>
      <c r="U5" t="e">
        <f t="shared" si="7"/>
        <v>#DIV/0!</v>
      </c>
      <c r="V5" s="8"/>
    </row>
    <row r="6" spans="1:22" x14ac:dyDescent="0.3">
      <c r="A6" s="14"/>
      <c r="B6" s="2">
        <v>4</v>
      </c>
      <c r="C6" s="6">
        <v>0</v>
      </c>
      <c r="D6">
        <v>0</v>
      </c>
      <c r="E6">
        <v>0</v>
      </c>
      <c r="F6">
        <v>0</v>
      </c>
      <c r="G6" s="5">
        <v>2401</v>
      </c>
      <c r="H6">
        <v>0</v>
      </c>
      <c r="I6">
        <v>0</v>
      </c>
      <c r="K6" s="3">
        <f>G6/SUM(C6:I6)</f>
        <v>1</v>
      </c>
      <c r="M6" s="8">
        <v>3</v>
      </c>
      <c r="N6" s="9">
        <f>K5</f>
        <v>0.92669720949604328</v>
      </c>
      <c r="O6">
        <f t="shared" si="1"/>
        <v>0</v>
      </c>
      <c r="P6">
        <f t="shared" si="2"/>
        <v>0.9433569346105789</v>
      </c>
      <c r="Q6">
        <f t="shared" si="3"/>
        <v>0.87880049979175345</v>
      </c>
      <c r="R6">
        <f t="shared" si="4"/>
        <v>0.89004581424406493</v>
      </c>
      <c r="S6" t="e">
        <f t="shared" si="5"/>
        <v>#DIV/0!</v>
      </c>
      <c r="T6" t="e">
        <f t="shared" si="6"/>
        <v>#DIV/0!</v>
      </c>
      <c r="U6" t="e">
        <f t="shared" si="7"/>
        <v>#DIV/0!</v>
      </c>
      <c r="V6" s="8"/>
    </row>
    <row r="7" spans="1:22" x14ac:dyDescent="0.3">
      <c r="A7" s="14"/>
      <c r="B7" s="2">
        <v>5</v>
      </c>
      <c r="C7" s="6">
        <v>0</v>
      </c>
      <c r="D7">
        <v>0</v>
      </c>
      <c r="E7">
        <v>0</v>
      </c>
      <c r="F7">
        <v>0</v>
      </c>
      <c r="G7">
        <v>0</v>
      </c>
      <c r="H7" s="5">
        <v>2401</v>
      </c>
      <c r="I7">
        <v>0</v>
      </c>
      <c r="K7" s="3">
        <f>H7/SUM(C7:I7)</f>
        <v>1</v>
      </c>
      <c r="M7" s="8">
        <v>4</v>
      </c>
      <c r="N7" s="9">
        <f t="shared" si="0"/>
        <v>1</v>
      </c>
      <c r="O7">
        <f t="shared" si="1"/>
        <v>6.4556434818825489E-2</v>
      </c>
      <c r="P7">
        <f t="shared" si="2"/>
        <v>1</v>
      </c>
      <c r="Q7">
        <f>K33</f>
        <v>1</v>
      </c>
      <c r="R7">
        <f t="shared" si="4"/>
        <v>1</v>
      </c>
      <c r="S7" t="e">
        <f t="shared" si="5"/>
        <v>#DIV/0!</v>
      </c>
      <c r="T7" t="e">
        <f t="shared" si="6"/>
        <v>#DIV/0!</v>
      </c>
      <c r="U7" t="e">
        <f t="shared" si="7"/>
        <v>#DIV/0!</v>
      </c>
      <c r="V7" s="8"/>
    </row>
    <row r="8" spans="1:22" x14ac:dyDescent="0.3">
      <c r="A8" s="14"/>
      <c r="B8" s="2">
        <v>6</v>
      </c>
      <c r="C8" s="6">
        <v>0</v>
      </c>
      <c r="D8">
        <v>0</v>
      </c>
      <c r="E8">
        <v>0</v>
      </c>
      <c r="F8">
        <v>0</v>
      </c>
      <c r="G8">
        <v>0</v>
      </c>
      <c r="H8">
        <v>0</v>
      </c>
      <c r="I8" s="5">
        <v>2401</v>
      </c>
      <c r="K8" s="3">
        <f>I8/SUM(C8:I8)</f>
        <v>1</v>
      </c>
      <c r="M8" s="8">
        <v>5</v>
      </c>
      <c r="N8" s="9">
        <f t="shared" si="0"/>
        <v>1</v>
      </c>
      <c r="O8">
        <f t="shared" si="1"/>
        <v>0</v>
      </c>
      <c r="P8">
        <f t="shared" si="2"/>
        <v>1</v>
      </c>
      <c r="Q8">
        <f t="shared" si="3"/>
        <v>1</v>
      </c>
      <c r="R8">
        <f t="shared" si="4"/>
        <v>1</v>
      </c>
      <c r="S8" t="e">
        <f t="shared" si="5"/>
        <v>#DIV/0!</v>
      </c>
      <c r="T8" t="e">
        <f t="shared" si="6"/>
        <v>#DIV/0!</v>
      </c>
      <c r="U8" t="e">
        <f t="shared" si="7"/>
        <v>#DIV/0!</v>
      </c>
      <c r="V8" s="8"/>
    </row>
    <row r="9" spans="1:22" x14ac:dyDescent="0.3">
      <c r="M9" s="8">
        <v>6</v>
      </c>
      <c r="N9" s="9">
        <f t="shared" si="0"/>
        <v>1</v>
      </c>
      <c r="O9">
        <f t="shared" si="1"/>
        <v>1</v>
      </c>
      <c r="P9">
        <f t="shared" si="2"/>
        <v>1</v>
      </c>
      <c r="Q9">
        <f t="shared" si="3"/>
        <v>1</v>
      </c>
      <c r="R9">
        <f t="shared" si="4"/>
        <v>1</v>
      </c>
      <c r="S9" t="e">
        <f t="shared" si="5"/>
        <v>#DIV/0!</v>
      </c>
      <c r="T9" t="e">
        <f t="shared" si="6"/>
        <v>#DIV/0!</v>
      </c>
      <c r="U9" t="e">
        <f>K71</f>
        <v>#DIV/0!</v>
      </c>
      <c r="V9" s="8"/>
    </row>
    <row r="10" spans="1:22" x14ac:dyDescent="0.3">
      <c r="A10" s="14" t="s">
        <v>9</v>
      </c>
      <c r="B10" s="2" t="s">
        <v>0</v>
      </c>
      <c r="C10" s="2">
        <v>0</v>
      </c>
      <c r="D10" s="2">
        <v>1</v>
      </c>
      <c r="E10" s="2">
        <v>2</v>
      </c>
      <c r="F10" s="2">
        <v>3</v>
      </c>
      <c r="G10" s="2">
        <v>4</v>
      </c>
      <c r="H10" s="2">
        <v>5</v>
      </c>
      <c r="I10" s="2">
        <v>6</v>
      </c>
      <c r="K10" s="4" t="s">
        <v>1</v>
      </c>
      <c r="M10" s="11"/>
      <c r="N10" s="11"/>
      <c r="O10" s="11"/>
      <c r="P10" s="11"/>
      <c r="Q10" s="11"/>
      <c r="R10" s="11"/>
      <c r="S10" s="11"/>
      <c r="T10" s="11"/>
      <c r="U10" s="11"/>
      <c r="V10" s="8"/>
    </row>
    <row r="11" spans="1:22" x14ac:dyDescent="0.3">
      <c r="A11" s="14"/>
      <c r="B11" s="2">
        <v>0</v>
      </c>
      <c r="C11" s="7">
        <v>2240</v>
      </c>
      <c r="D11">
        <v>0</v>
      </c>
      <c r="E11">
        <v>0</v>
      </c>
      <c r="F11">
        <v>0</v>
      </c>
      <c r="G11">
        <v>0</v>
      </c>
      <c r="H11">
        <v>0</v>
      </c>
      <c r="I11">
        <v>161</v>
      </c>
      <c r="K11" s="3">
        <f>C11/SUM(C11:I11)</f>
        <v>0.93294460641399413</v>
      </c>
      <c r="M11" s="8" t="s">
        <v>2</v>
      </c>
      <c r="N11" s="13">
        <f>AVERAGE(N3:N9)</f>
        <v>0.98572023561611233</v>
      </c>
      <c r="O11" s="10">
        <f>AVERAGE(O3:O9)</f>
        <v>0.33843041589813766</v>
      </c>
      <c r="P11" s="10">
        <f t="shared" ref="P11:R11" si="8">AVERAGE(P3:P9)</f>
        <v>0.98197179746534169</v>
      </c>
      <c r="Q11" s="10">
        <f t="shared" si="8"/>
        <v>0.97346343785327538</v>
      </c>
      <c r="R11" s="10">
        <f t="shared" si="8"/>
        <v>0.96382459689415134</v>
      </c>
      <c r="S11" s="10" t="e">
        <f>AVERAGE(S3:S9)</f>
        <v>#DIV/0!</v>
      </c>
      <c r="T11" s="10" t="e">
        <f>AVERAGE(T3:T9)</f>
        <v>#DIV/0!</v>
      </c>
      <c r="U11" s="10" t="e">
        <f>AVERAGE(U3:U9)</f>
        <v>#DIV/0!</v>
      </c>
      <c r="V11" s="8"/>
    </row>
    <row r="12" spans="1:22" x14ac:dyDescent="0.3">
      <c r="A12" s="14"/>
      <c r="B12" s="2">
        <v>1</v>
      </c>
      <c r="C12" s="6">
        <v>0</v>
      </c>
      <c r="D12" s="5">
        <v>892</v>
      </c>
      <c r="E12">
        <v>0</v>
      </c>
      <c r="F12">
        <v>0</v>
      </c>
      <c r="G12">
        <v>0</v>
      </c>
      <c r="H12">
        <v>0</v>
      </c>
      <c r="I12">
        <v>1509</v>
      </c>
      <c r="K12" s="3">
        <f>D12/SUM(C12:I12)</f>
        <v>0.3715118700541441</v>
      </c>
      <c r="M12" s="8" t="s">
        <v>3</v>
      </c>
      <c r="N12" s="13">
        <f>MEDIAN(N3:N9)</f>
        <v>1</v>
      </c>
      <c r="O12" s="10">
        <f>MEDIAN(O3:O9)</f>
        <v>6.4556434818825489E-2</v>
      </c>
      <c r="P12" s="1">
        <f t="shared" ref="P12:T12" si="9">MEDIAN(P3:P9)</f>
        <v>1</v>
      </c>
      <c r="Q12" s="1">
        <f t="shared" si="9"/>
        <v>1</v>
      </c>
      <c r="R12" s="1">
        <f t="shared" si="9"/>
        <v>1</v>
      </c>
      <c r="S12" s="10" t="e">
        <f t="shared" si="9"/>
        <v>#DIV/0!</v>
      </c>
      <c r="T12" s="10" t="e">
        <f t="shared" si="9"/>
        <v>#DIV/0!</v>
      </c>
      <c r="U12" s="10" t="e">
        <f>MEDIAN(U3:U9)</f>
        <v>#DIV/0!</v>
      </c>
      <c r="V12" s="8"/>
    </row>
    <row r="13" spans="1:22" x14ac:dyDescent="0.3">
      <c r="A13" s="14"/>
      <c r="B13" s="2">
        <v>2</v>
      </c>
      <c r="C13" s="6">
        <v>0</v>
      </c>
      <c r="D13">
        <v>0</v>
      </c>
      <c r="E13" s="5">
        <v>0</v>
      </c>
      <c r="F13">
        <v>0</v>
      </c>
      <c r="G13">
        <v>0</v>
      </c>
      <c r="H13">
        <v>1437</v>
      </c>
      <c r="I13">
        <v>964</v>
      </c>
      <c r="K13" s="3">
        <f>E13/SUM(C13:I13)</f>
        <v>0</v>
      </c>
      <c r="M13" s="8" t="s">
        <v>4</v>
      </c>
      <c r="N13" s="13">
        <f>LARGE(N3:N9,1)</f>
        <v>1</v>
      </c>
      <c r="O13" s="1">
        <f>LARGE(O3:O9,1)</f>
        <v>1</v>
      </c>
      <c r="P13" s="1">
        <f t="shared" ref="P13:T13" si="10">LARGE(P3:P9,1)</f>
        <v>1</v>
      </c>
      <c r="Q13" s="1">
        <f t="shared" si="10"/>
        <v>1</v>
      </c>
      <c r="R13" s="1">
        <f t="shared" si="10"/>
        <v>1</v>
      </c>
      <c r="S13" s="10" t="e">
        <f t="shared" si="10"/>
        <v>#DIV/0!</v>
      </c>
      <c r="T13" s="10" t="e">
        <f t="shared" si="10"/>
        <v>#DIV/0!</v>
      </c>
      <c r="U13" s="10" t="e">
        <f t="shared" ref="U13" si="11">LARGE(U3:U9,1)</f>
        <v>#DIV/0!</v>
      </c>
      <c r="V13" s="8"/>
    </row>
    <row r="14" spans="1:22" x14ac:dyDescent="0.3">
      <c r="A14" s="14"/>
      <c r="B14" s="2">
        <v>3</v>
      </c>
      <c r="C14" s="6">
        <v>0</v>
      </c>
      <c r="D14">
        <v>0</v>
      </c>
      <c r="E14">
        <v>0</v>
      </c>
      <c r="F14" s="5">
        <v>0</v>
      </c>
      <c r="G14">
        <v>0</v>
      </c>
      <c r="H14">
        <v>1178</v>
      </c>
      <c r="I14">
        <v>1223</v>
      </c>
      <c r="K14" s="3">
        <f>F14/SUM(C14:I14)</f>
        <v>0</v>
      </c>
      <c r="M14" s="8" t="s">
        <v>5</v>
      </c>
      <c r="N14" s="12">
        <f>SMALL(N3:N9,1)</f>
        <v>0.92669720949604328</v>
      </c>
      <c r="O14" s="10">
        <f>SMALL(O3:O9,1)</f>
        <v>0</v>
      </c>
      <c r="P14" s="1">
        <f t="shared" ref="P14:T14" si="12">SMALL(P3:P9,1)</f>
        <v>0.93044564764681381</v>
      </c>
      <c r="Q14" s="10">
        <f t="shared" si="12"/>
        <v>0.87880049979175345</v>
      </c>
      <c r="R14" s="10">
        <f t="shared" si="12"/>
        <v>0.8567263640149938</v>
      </c>
      <c r="S14" s="10" t="e">
        <f t="shared" si="12"/>
        <v>#DIV/0!</v>
      </c>
      <c r="T14" s="10" t="e">
        <f t="shared" si="12"/>
        <v>#DIV/0!</v>
      </c>
      <c r="U14" s="10" t="e">
        <f t="shared" ref="U14" si="13">SMALL(U3:U9,1)</f>
        <v>#DIV/0!</v>
      </c>
      <c r="V14" s="8"/>
    </row>
    <row r="15" spans="1:22" x14ac:dyDescent="0.3">
      <c r="A15" s="14"/>
      <c r="B15" s="2">
        <v>4</v>
      </c>
      <c r="C15" s="6">
        <v>0</v>
      </c>
      <c r="D15">
        <v>0</v>
      </c>
      <c r="E15">
        <v>0</v>
      </c>
      <c r="F15">
        <v>0</v>
      </c>
      <c r="G15" s="5">
        <v>155</v>
      </c>
      <c r="H15">
        <v>0</v>
      </c>
      <c r="I15">
        <v>2246</v>
      </c>
      <c r="K15" s="3">
        <f>G15/SUM(C15:I15)</f>
        <v>6.4556434818825489E-2</v>
      </c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14"/>
      <c r="B16" s="2">
        <v>5</v>
      </c>
      <c r="C16" s="6">
        <v>0</v>
      </c>
      <c r="D16">
        <v>0</v>
      </c>
      <c r="E16">
        <v>0</v>
      </c>
      <c r="F16">
        <v>0</v>
      </c>
      <c r="G16">
        <v>0</v>
      </c>
      <c r="H16" s="5">
        <v>0</v>
      </c>
      <c r="I16">
        <v>2401</v>
      </c>
      <c r="K16" s="3">
        <f>H16/SUM(C16:I16)</f>
        <v>0</v>
      </c>
      <c r="R16" s="9"/>
    </row>
    <row r="17" spans="1:18" x14ac:dyDescent="0.3">
      <c r="A17" s="14"/>
      <c r="B17" s="2">
        <v>6</v>
      </c>
      <c r="C17" s="6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5">
        <v>2401</v>
      </c>
      <c r="K17" s="3">
        <f>I17/SUM(C17:I17)</f>
        <v>1</v>
      </c>
      <c r="R17" s="9"/>
    </row>
    <row r="18" spans="1:18" x14ac:dyDescent="0.3">
      <c r="R18" s="9"/>
    </row>
    <row r="19" spans="1:18" x14ac:dyDescent="0.3">
      <c r="A19" s="14" t="s">
        <v>10</v>
      </c>
      <c r="B19" s="2" t="s">
        <v>0</v>
      </c>
      <c r="C19" s="2">
        <v>0</v>
      </c>
      <c r="D19" s="2">
        <v>1</v>
      </c>
      <c r="E19" s="2">
        <v>2</v>
      </c>
      <c r="F19" s="2">
        <v>3</v>
      </c>
      <c r="G19" s="2">
        <v>4</v>
      </c>
      <c r="H19" s="2">
        <v>5</v>
      </c>
      <c r="I19" s="2">
        <v>6</v>
      </c>
      <c r="K19" s="4" t="s">
        <v>1</v>
      </c>
      <c r="R19" s="9"/>
    </row>
    <row r="20" spans="1:18" x14ac:dyDescent="0.3">
      <c r="A20" s="14"/>
      <c r="B20" s="2">
        <v>0</v>
      </c>
      <c r="C20" s="7">
        <v>2401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K20" s="3">
        <f>C20/SUM(C20:I20)</f>
        <v>1</v>
      </c>
      <c r="M20" s="1"/>
      <c r="O20" s="1"/>
      <c r="R20" s="9"/>
    </row>
    <row r="21" spans="1:18" x14ac:dyDescent="0.3">
      <c r="A21" s="14"/>
      <c r="B21" s="2">
        <v>1</v>
      </c>
      <c r="C21" s="6">
        <v>0</v>
      </c>
      <c r="D21" s="5">
        <v>2401</v>
      </c>
      <c r="E21">
        <v>0</v>
      </c>
      <c r="F21">
        <v>0</v>
      </c>
      <c r="G21">
        <v>0</v>
      </c>
      <c r="H21">
        <v>0</v>
      </c>
      <c r="I21">
        <v>0</v>
      </c>
      <c r="K21" s="3">
        <f>D21/SUM(C21:I21)</f>
        <v>1</v>
      </c>
      <c r="R21" s="9"/>
    </row>
    <row r="22" spans="1:18" x14ac:dyDescent="0.3">
      <c r="A22" s="14"/>
      <c r="B22" s="2">
        <v>2</v>
      </c>
      <c r="C22" s="6">
        <v>0</v>
      </c>
      <c r="D22">
        <v>0</v>
      </c>
      <c r="E22" s="5">
        <v>2234</v>
      </c>
      <c r="F22">
        <v>0</v>
      </c>
      <c r="G22">
        <v>0</v>
      </c>
      <c r="H22">
        <v>0</v>
      </c>
      <c r="I22">
        <v>167</v>
      </c>
      <c r="K22" s="3">
        <f>E22/SUM(C22:I22)</f>
        <v>0.93044564764681381</v>
      </c>
      <c r="R22" s="9"/>
    </row>
    <row r="23" spans="1:18" x14ac:dyDescent="0.3">
      <c r="A23" s="14"/>
      <c r="B23" s="2">
        <v>3</v>
      </c>
      <c r="C23" s="6">
        <v>0</v>
      </c>
      <c r="D23">
        <v>0</v>
      </c>
      <c r="E23">
        <v>0</v>
      </c>
      <c r="F23" s="5">
        <v>2265</v>
      </c>
      <c r="G23">
        <v>0</v>
      </c>
      <c r="H23">
        <v>0</v>
      </c>
      <c r="I23">
        <v>136</v>
      </c>
      <c r="K23" s="3">
        <f>F23/SUM(C23:I23)</f>
        <v>0.9433569346105789</v>
      </c>
      <c r="M23" s="1"/>
      <c r="O23" s="1"/>
      <c r="R23" s="9"/>
    </row>
    <row r="24" spans="1:18" x14ac:dyDescent="0.3">
      <c r="A24" s="14"/>
      <c r="B24" s="2">
        <v>4</v>
      </c>
      <c r="C24" s="6">
        <v>0</v>
      </c>
      <c r="D24">
        <v>0</v>
      </c>
      <c r="E24">
        <v>0</v>
      </c>
      <c r="F24">
        <v>0</v>
      </c>
      <c r="G24" s="5">
        <v>2401</v>
      </c>
      <c r="H24">
        <v>0</v>
      </c>
      <c r="I24">
        <v>0</v>
      </c>
      <c r="K24" s="3">
        <f>G24/SUM(C24:I24)</f>
        <v>1</v>
      </c>
      <c r="R24" s="9"/>
    </row>
    <row r="25" spans="1:18" x14ac:dyDescent="0.3">
      <c r="A25" s="14"/>
      <c r="B25" s="2">
        <v>5</v>
      </c>
      <c r="C25" s="6">
        <v>0</v>
      </c>
      <c r="D25">
        <v>0</v>
      </c>
      <c r="E25">
        <v>0</v>
      </c>
      <c r="F25">
        <v>0</v>
      </c>
      <c r="G25">
        <v>0</v>
      </c>
      <c r="H25" s="5">
        <v>2401</v>
      </c>
      <c r="I25">
        <v>0</v>
      </c>
      <c r="K25" s="3">
        <f>H25/SUM(C25:I25)</f>
        <v>1</v>
      </c>
      <c r="R25" s="9"/>
    </row>
    <row r="26" spans="1:18" x14ac:dyDescent="0.3">
      <c r="A26" s="14"/>
      <c r="B26" s="2">
        <v>6</v>
      </c>
      <c r="C26" s="6">
        <v>0</v>
      </c>
      <c r="D26">
        <v>0</v>
      </c>
      <c r="E26">
        <v>0</v>
      </c>
      <c r="F26">
        <v>0</v>
      </c>
      <c r="G26">
        <v>0</v>
      </c>
      <c r="H26">
        <v>0</v>
      </c>
      <c r="I26" s="5">
        <v>2401</v>
      </c>
      <c r="K26" s="3">
        <f>I26/SUM(C26:I26)</f>
        <v>1</v>
      </c>
    </row>
    <row r="28" spans="1:18" x14ac:dyDescent="0.3">
      <c r="A28" s="14" t="s">
        <v>11</v>
      </c>
      <c r="B28" s="2" t="s">
        <v>0</v>
      </c>
      <c r="C28" s="2">
        <v>0</v>
      </c>
      <c r="D28" s="2">
        <v>1</v>
      </c>
      <c r="E28" s="2">
        <v>2</v>
      </c>
      <c r="F28" s="2">
        <v>3</v>
      </c>
      <c r="G28" s="2">
        <v>4</v>
      </c>
      <c r="H28" s="2">
        <v>5</v>
      </c>
      <c r="I28" s="2">
        <v>6</v>
      </c>
      <c r="K28" s="4" t="s">
        <v>1</v>
      </c>
    </row>
    <row r="29" spans="1:18" x14ac:dyDescent="0.3">
      <c r="A29" s="14"/>
      <c r="B29" s="2">
        <v>0</v>
      </c>
      <c r="C29" s="7">
        <v>2401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 s="3">
        <f>C29/SUM(C29:I29)</f>
        <v>1</v>
      </c>
      <c r="M29" s="1"/>
      <c r="O29" s="1"/>
    </row>
    <row r="30" spans="1:18" x14ac:dyDescent="0.3">
      <c r="A30" s="14"/>
      <c r="B30" s="2">
        <v>1</v>
      </c>
      <c r="C30" s="6">
        <v>0</v>
      </c>
      <c r="D30" s="5">
        <v>2401</v>
      </c>
      <c r="E30">
        <v>0</v>
      </c>
      <c r="F30">
        <v>0</v>
      </c>
      <c r="G30">
        <v>0</v>
      </c>
      <c r="H30">
        <v>0</v>
      </c>
      <c r="I30">
        <v>0</v>
      </c>
      <c r="K30" s="3">
        <f>D30/SUM(C30:I30)</f>
        <v>1</v>
      </c>
    </row>
    <row r="31" spans="1:18" x14ac:dyDescent="0.3">
      <c r="A31" s="14"/>
      <c r="B31" s="2">
        <v>2</v>
      </c>
      <c r="C31" s="6">
        <v>0</v>
      </c>
      <c r="D31">
        <v>0</v>
      </c>
      <c r="E31" s="5">
        <v>2246</v>
      </c>
      <c r="F31">
        <v>0</v>
      </c>
      <c r="G31">
        <v>155</v>
      </c>
      <c r="H31">
        <v>0</v>
      </c>
      <c r="I31">
        <v>0</v>
      </c>
      <c r="K31" s="3">
        <f>E31/SUM(C31:I31)</f>
        <v>0.93544356518117455</v>
      </c>
    </row>
    <row r="32" spans="1:18" x14ac:dyDescent="0.3">
      <c r="A32" s="14"/>
      <c r="B32" s="2">
        <v>3</v>
      </c>
      <c r="C32" s="6">
        <v>0</v>
      </c>
      <c r="D32">
        <v>1</v>
      </c>
      <c r="E32">
        <v>198</v>
      </c>
      <c r="F32" s="5">
        <v>2110</v>
      </c>
      <c r="G32">
        <v>92</v>
      </c>
      <c r="H32">
        <v>0</v>
      </c>
      <c r="I32">
        <v>0</v>
      </c>
      <c r="K32" s="3">
        <f>F32/SUM(C32:I32)</f>
        <v>0.87880049979175345</v>
      </c>
      <c r="M32" s="1"/>
      <c r="O32" s="1"/>
    </row>
    <row r="33" spans="1:15" x14ac:dyDescent="0.3">
      <c r="A33" s="14"/>
      <c r="B33" s="2">
        <v>4</v>
      </c>
      <c r="C33" s="6">
        <v>0</v>
      </c>
      <c r="D33">
        <v>0</v>
      </c>
      <c r="E33">
        <v>0</v>
      </c>
      <c r="F33">
        <v>0</v>
      </c>
      <c r="G33" s="5">
        <v>2401</v>
      </c>
      <c r="H33">
        <v>0</v>
      </c>
      <c r="I33">
        <v>0</v>
      </c>
      <c r="K33" s="3">
        <f>G33/SUM(C33:I33)</f>
        <v>1</v>
      </c>
    </row>
    <row r="34" spans="1:15" x14ac:dyDescent="0.3">
      <c r="A34" s="14"/>
      <c r="B34" s="2">
        <v>5</v>
      </c>
      <c r="C34" s="6">
        <v>0</v>
      </c>
      <c r="D34">
        <v>0</v>
      </c>
      <c r="E34">
        <v>0</v>
      </c>
      <c r="F34">
        <v>0</v>
      </c>
      <c r="G34">
        <v>0</v>
      </c>
      <c r="H34" s="5">
        <v>2401</v>
      </c>
      <c r="I34">
        <v>0</v>
      </c>
      <c r="K34" s="3">
        <f>H34/SUM(C34:I34)</f>
        <v>1</v>
      </c>
    </row>
    <row r="35" spans="1:15" x14ac:dyDescent="0.3">
      <c r="A35" s="14"/>
      <c r="B35" s="2">
        <v>6</v>
      </c>
      <c r="C35" s="6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5">
        <v>2401</v>
      </c>
      <c r="K35" s="3">
        <f>I35/SUM(C35:I35)</f>
        <v>1</v>
      </c>
    </row>
    <row r="37" spans="1:15" x14ac:dyDescent="0.3">
      <c r="A37" s="14" t="s">
        <v>13</v>
      </c>
      <c r="B37" s="2" t="s">
        <v>0</v>
      </c>
      <c r="C37" s="2">
        <v>0</v>
      </c>
      <c r="D37" s="2">
        <v>1</v>
      </c>
      <c r="E37" s="2">
        <v>2</v>
      </c>
      <c r="F37" s="2">
        <v>3</v>
      </c>
      <c r="G37" s="2">
        <v>4</v>
      </c>
      <c r="H37" s="2">
        <v>5</v>
      </c>
      <c r="I37" s="2">
        <v>6</v>
      </c>
      <c r="K37" s="4" t="s">
        <v>1</v>
      </c>
    </row>
    <row r="38" spans="1:15" x14ac:dyDescent="0.3">
      <c r="A38" s="14"/>
      <c r="B38" s="2">
        <v>0</v>
      </c>
      <c r="C38" s="7">
        <v>2401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 s="3">
        <f>C38/SUM(C38:I38)</f>
        <v>1</v>
      </c>
      <c r="M38" s="1"/>
      <c r="O38" s="1"/>
    </row>
    <row r="39" spans="1:15" x14ac:dyDescent="0.3">
      <c r="A39" s="14"/>
      <c r="B39" s="2">
        <v>1</v>
      </c>
      <c r="C39" s="6">
        <v>0</v>
      </c>
      <c r="D39" s="5">
        <v>2401</v>
      </c>
      <c r="E39">
        <v>0</v>
      </c>
      <c r="F39">
        <v>0</v>
      </c>
      <c r="G39">
        <v>0</v>
      </c>
      <c r="H39">
        <v>0</v>
      </c>
      <c r="I39">
        <v>0</v>
      </c>
      <c r="K39" s="3">
        <f>D39/SUM(C39:I39)</f>
        <v>1</v>
      </c>
    </row>
    <row r="40" spans="1:15" x14ac:dyDescent="0.3">
      <c r="A40" s="14"/>
      <c r="B40" s="2">
        <v>2</v>
      </c>
      <c r="C40" s="6">
        <v>0</v>
      </c>
      <c r="D40">
        <v>0</v>
      </c>
      <c r="E40" s="5">
        <v>2057</v>
      </c>
      <c r="F40">
        <v>0</v>
      </c>
      <c r="G40">
        <v>0</v>
      </c>
      <c r="H40">
        <v>0</v>
      </c>
      <c r="I40">
        <v>344</v>
      </c>
      <c r="K40" s="3">
        <f>E40/SUM(C40:I40)</f>
        <v>0.8567263640149938</v>
      </c>
    </row>
    <row r="41" spans="1:15" x14ac:dyDescent="0.3">
      <c r="A41" s="14"/>
      <c r="B41" s="2">
        <v>3</v>
      </c>
      <c r="C41" s="6">
        <v>0</v>
      </c>
      <c r="D41">
        <v>0</v>
      </c>
      <c r="E41">
        <v>2</v>
      </c>
      <c r="F41" s="5">
        <v>2137</v>
      </c>
      <c r="G41">
        <v>0</v>
      </c>
      <c r="H41">
        <v>0</v>
      </c>
      <c r="I41">
        <v>262</v>
      </c>
      <c r="K41" s="3">
        <f>F41/SUM(C41:I41)</f>
        <v>0.89004581424406493</v>
      </c>
      <c r="M41" s="1"/>
      <c r="O41" s="1"/>
    </row>
    <row r="42" spans="1:15" x14ac:dyDescent="0.3">
      <c r="A42" s="14"/>
      <c r="B42" s="2">
        <v>4</v>
      </c>
      <c r="C42" s="6">
        <v>0</v>
      </c>
      <c r="D42">
        <v>0</v>
      </c>
      <c r="E42">
        <v>0</v>
      </c>
      <c r="F42">
        <v>0</v>
      </c>
      <c r="G42" s="5">
        <v>2401</v>
      </c>
      <c r="H42">
        <v>0</v>
      </c>
      <c r="I42">
        <v>0</v>
      </c>
      <c r="K42" s="3">
        <f>G42/SUM(C42:I42)</f>
        <v>1</v>
      </c>
    </row>
    <row r="43" spans="1:15" x14ac:dyDescent="0.3">
      <c r="A43" s="14"/>
      <c r="B43" s="2">
        <v>5</v>
      </c>
      <c r="C43" s="6">
        <v>0</v>
      </c>
      <c r="D43">
        <v>0</v>
      </c>
      <c r="E43">
        <v>0</v>
      </c>
      <c r="F43">
        <v>0</v>
      </c>
      <c r="G43">
        <v>0</v>
      </c>
      <c r="H43" s="5">
        <v>2401</v>
      </c>
      <c r="I43">
        <v>0</v>
      </c>
      <c r="K43" s="3">
        <f>H43/SUM(C43:I43)</f>
        <v>1</v>
      </c>
    </row>
    <row r="44" spans="1:15" x14ac:dyDescent="0.3">
      <c r="A44" s="14"/>
      <c r="B44" s="2">
        <v>6</v>
      </c>
      <c r="C44" s="6">
        <v>0</v>
      </c>
      <c r="D44">
        <v>0</v>
      </c>
      <c r="E44">
        <v>0</v>
      </c>
      <c r="F44">
        <v>0</v>
      </c>
      <c r="G44">
        <v>0</v>
      </c>
      <c r="H44">
        <v>0</v>
      </c>
      <c r="I44" s="5">
        <v>2401</v>
      </c>
      <c r="K44" s="3">
        <f>I44/SUM(C44:I44)</f>
        <v>1</v>
      </c>
    </row>
    <row r="46" spans="1:15" x14ac:dyDescent="0.3">
      <c r="A46" s="14" t="s">
        <v>6</v>
      </c>
      <c r="B46" s="2" t="s">
        <v>0</v>
      </c>
      <c r="C46" s="2">
        <v>0</v>
      </c>
      <c r="D46" s="2">
        <v>1</v>
      </c>
      <c r="E46" s="2">
        <v>2</v>
      </c>
      <c r="F46" s="2">
        <v>3</v>
      </c>
      <c r="G46" s="2">
        <v>4</v>
      </c>
      <c r="H46" s="2">
        <v>5</v>
      </c>
      <c r="I46" s="2">
        <v>6</v>
      </c>
      <c r="K46" s="4" t="s">
        <v>1</v>
      </c>
    </row>
    <row r="47" spans="1:15" x14ac:dyDescent="0.3">
      <c r="A47" s="14"/>
      <c r="B47" s="2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K47" s="3" t="e">
        <f>C47/SUM(C47:I47)</f>
        <v>#DIV/0!</v>
      </c>
      <c r="M47" s="1"/>
      <c r="O47" s="1"/>
    </row>
    <row r="48" spans="1:15" x14ac:dyDescent="0.3">
      <c r="A48" s="14"/>
      <c r="B48" s="2">
        <v>1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K48" s="3" t="e">
        <f>D48/SUM(C48:I48)</f>
        <v>#DIV/0!</v>
      </c>
    </row>
    <row r="49" spans="1:15" x14ac:dyDescent="0.3">
      <c r="A49" s="14"/>
      <c r="B49" s="2">
        <v>2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K49" s="3" t="e">
        <f>E49/SUM(C49:I49)</f>
        <v>#DIV/0!</v>
      </c>
    </row>
    <row r="50" spans="1:15" x14ac:dyDescent="0.3">
      <c r="A50" s="14"/>
      <c r="B50" s="2">
        <v>3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K50" s="3" t="e">
        <f>F50/SUM(C50:I50)</f>
        <v>#DIV/0!</v>
      </c>
      <c r="M50" s="1"/>
      <c r="O50" s="1"/>
    </row>
    <row r="51" spans="1:15" x14ac:dyDescent="0.3">
      <c r="A51" s="14"/>
      <c r="B51" s="2">
        <v>4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K51" s="3" t="e">
        <f>G51/SUM(C51:I51)</f>
        <v>#DIV/0!</v>
      </c>
    </row>
    <row r="52" spans="1:15" x14ac:dyDescent="0.3">
      <c r="A52" s="14"/>
      <c r="B52" s="2">
        <v>5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K52" s="3" t="e">
        <f>H52/SUM(C52:I52)</f>
        <v>#DIV/0!</v>
      </c>
    </row>
    <row r="53" spans="1:15" x14ac:dyDescent="0.3">
      <c r="A53" s="14"/>
      <c r="B53" s="2">
        <v>6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K53" s="3" t="e">
        <f>I53/SUM(C53:I53)</f>
        <v>#DIV/0!</v>
      </c>
    </row>
    <row r="55" spans="1:15" x14ac:dyDescent="0.3">
      <c r="A55" s="14" t="s">
        <v>7</v>
      </c>
      <c r="B55" s="2" t="s">
        <v>0</v>
      </c>
      <c r="C55" s="2">
        <v>0</v>
      </c>
      <c r="D55" s="2">
        <v>1</v>
      </c>
      <c r="E55" s="2">
        <v>2</v>
      </c>
      <c r="F55" s="2">
        <v>3</v>
      </c>
      <c r="G55" s="2">
        <v>4</v>
      </c>
      <c r="H55" s="2">
        <v>5</v>
      </c>
      <c r="I55" s="2">
        <v>6</v>
      </c>
      <c r="K55" s="4" t="s">
        <v>1</v>
      </c>
    </row>
    <row r="56" spans="1:15" x14ac:dyDescent="0.3">
      <c r="A56" s="14"/>
      <c r="B56" s="2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K56" s="3" t="e">
        <f>C56/SUM(C56:I56)</f>
        <v>#DIV/0!</v>
      </c>
      <c r="M56" s="1"/>
      <c r="O56" s="1"/>
    </row>
    <row r="57" spans="1:15" x14ac:dyDescent="0.3">
      <c r="A57" s="14"/>
      <c r="B57" s="2">
        <v>1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K57" s="3" t="e">
        <f>D57/SUM(C57:I57)</f>
        <v>#DIV/0!</v>
      </c>
    </row>
    <row r="58" spans="1:15" x14ac:dyDescent="0.3">
      <c r="A58" s="14"/>
      <c r="B58" s="2">
        <v>2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K58" s="3" t="e">
        <f>E58/SUM(C58:I58)</f>
        <v>#DIV/0!</v>
      </c>
    </row>
    <row r="59" spans="1:15" x14ac:dyDescent="0.3">
      <c r="A59" s="14"/>
      <c r="B59" s="2">
        <v>3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K59" s="3" t="e">
        <f>F59/SUM(C59:I59)</f>
        <v>#DIV/0!</v>
      </c>
      <c r="M59" s="1"/>
      <c r="O59" s="1"/>
    </row>
    <row r="60" spans="1:15" x14ac:dyDescent="0.3">
      <c r="A60" s="14"/>
      <c r="B60" s="2">
        <v>4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K60" s="3" t="e">
        <f>G60/SUM(C60:I60)</f>
        <v>#DIV/0!</v>
      </c>
    </row>
    <row r="61" spans="1:15" x14ac:dyDescent="0.3">
      <c r="A61" s="14"/>
      <c r="B61" s="2">
        <v>5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K61" s="3" t="e">
        <f>H61/SUM(C61:I61)</f>
        <v>#DIV/0!</v>
      </c>
    </row>
    <row r="62" spans="1:15" x14ac:dyDescent="0.3">
      <c r="A62" s="14"/>
      <c r="B62" s="2">
        <v>6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K62" s="3" t="e">
        <f>I62/SUM(C62:I62)</f>
        <v>#DIV/0!</v>
      </c>
    </row>
    <row r="64" spans="1:15" x14ac:dyDescent="0.3">
      <c r="A64" s="14" t="s">
        <v>8</v>
      </c>
      <c r="B64" s="2" t="s">
        <v>0</v>
      </c>
      <c r="C64" s="2">
        <v>0</v>
      </c>
      <c r="D64" s="2">
        <v>1</v>
      </c>
      <c r="E64" s="2">
        <v>2</v>
      </c>
      <c r="F64" s="2">
        <v>3</v>
      </c>
      <c r="G64" s="2">
        <v>4</v>
      </c>
      <c r="H64" s="2">
        <v>5</v>
      </c>
      <c r="I64" s="2">
        <v>6</v>
      </c>
      <c r="K64" s="4" t="s">
        <v>1</v>
      </c>
    </row>
    <row r="65" spans="1:15" x14ac:dyDescent="0.3">
      <c r="A65" s="14"/>
      <c r="B65" s="2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K65" s="3" t="e">
        <f>C65/SUM(C65:I65)</f>
        <v>#DIV/0!</v>
      </c>
      <c r="M65" s="1"/>
      <c r="O65" s="1"/>
    </row>
    <row r="66" spans="1:15" x14ac:dyDescent="0.3">
      <c r="A66" s="14"/>
      <c r="B66" s="2">
        <v>1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K66" s="3" t="e">
        <f>D66/SUM(C66:I66)</f>
        <v>#DIV/0!</v>
      </c>
    </row>
    <row r="67" spans="1:15" x14ac:dyDescent="0.3">
      <c r="A67" s="14"/>
      <c r="B67" s="2">
        <v>2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K67" s="3" t="e">
        <f>E67/SUM(C67:I67)</f>
        <v>#DIV/0!</v>
      </c>
    </row>
    <row r="68" spans="1:15" x14ac:dyDescent="0.3">
      <c r="A68" s="14"/>
      <c r="B68" s="2">
        <v>3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K68" s="3" t="e">
        <f>F68/SUM(C68:I68)</f>
        <v>#DIV/0!</v>
      </c>
      <c r="M68" s="1"/>
      <c r="O68" s="1"/>
    </row>
    <row r="69" spans="1:15" x14ac:dyDescent="0.3">
      <c r="A69" s="14"/>
      <c r="B69" s="2">
        <v>4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K69" s="3" t="e">
        <f>G69/SUM(C69:I69)</f>
        <v>#DIV/0!</v>
      </c>
    </row>
    <row r="70" spans="1:15" x14ac:dyDescent="0.3">
      <c r="A70" s="14"/>
      <c r="B70" s="2">
        <v>5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K70" s="3" t="e">
        <f>H70/SUM(C70:I70)</f>
        <v>#DIV/0!</v>
      </c>
    </row>
    <row r="71" spans="1:15" x14ac:dyDescent="0.3">
      <c r="A71" s="14"/>
      <c r="B71" s="2">
        <v>6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K71" s="3" t="e">
        <f>I71/SUM(C71:I71)</f>
        <v>#DIV/0!</v>
      </c>
    </row>
  </sheetData>
  <mergeCells count="8">
    <mergeCell ref="A55:A62"/>
    <mergeCell ref="A64:A71"/>
    <mergeCell ref="A1:A8"/>
    <mergeCell ref="A37:A44"/>
    <mergeCell ref="A46:A53"/>
    <mergeCell ref="A19:A26"/>
    <mergeCell ref="A28:A35"/>
    <mergeCell ref="A10:A17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Tamanho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2017-04-05T17:08:11Z</dcterms:modified>
</cp:coreProperties>
</file>