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ace.roskar\Desktop\HCVA_SOE_SUBMISSION_DOCS\"/>
    </mc:Choice>
  </mc:AlternateContent>
  <bookViews>
    <workbookView xWindow="0" yWindow="0" windowWidth="23040" windowHeight="9192"/>
  </bookViews>
  <sheets>
    <sheet name="Bootstrap and Categorical" sheetId="2" r:id="rId1"/>
  </sheets>
  <definedNames>
    <definedName name="_xlnm._FilterDatabase" localSheetId="0" hidden="1">'Bootstrap and Categorical'!$A$3:$R$55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5" i="2" l="1"/>
  <c r="Q55" i="2" s="1"/>
  <c r="R55" i="2" s="1"/>
  <c r="N55" i="2"/>
  <c r="P54" i="2"/>
  <c r="Q54" i="2" s="1"/>
  <c r="R54" i="2" s="1"/>
  <c r="N54" i="2"/>
  <c r="P53" i="2"/>
  <c r="Q53" i="2" s="1"/>
  <c r="R53" i="2" s="1"/>
  <c r="N53" i="2"/>
  <c r="P52" i="2"/>
  <c r="Q52" i="2" s="1"/>
  <c r="R52" i="2" s="1"/>
  <c r="N52" i="2"/>
  <c r="P51" i="2"/>
  <c r="Q51" i="2" s="1"/>
  <c r="R51" i="2" s="1"/>
  <c r="N51" i="2"/>
  <c r="Q50" i="2"/>
  <c r="R50" i="2" s="1"/>
  <c r="P50" i="2"/>
  <c r="N50" i="2"/>
  <c r="R49" i="2"/>
  <c r="Q49" i="2"/>
  <c r="P49" i="2"/>
  <c r="N49" i="2"/>
  <c r="P48" i="2"/>
  <c r="Q48" i="2" s="1"/>
  <c r="R48" i="2" s="1"/>
  <c r="N48" i="2"/>
  <c r="P47" i="2"/>
  <c r="Q47" i="2" s="1"/>
  <c r="R47" i="2" s="1"/>
  <c r="N47" i="2"/>
  <c r="P46" i="2"/>
  <c r="Q46" i="2" s="1"/>
  <c r="R46" i="2" s="1"/>
  <c r="N46" i="2"/>
  <c r="P45" i="2"/>
  <c r="Q45" i="2" s="1"/>
  <c r="R45" i="2" s="1"/>
  <c r="N45" i="2"/>
  <c r="Q44" i="2"/>
  <c r="R44" i="2" s="1"/>
  <c r="P44" i="2"/>
  <c r="N44" i="2"/>
  <c r="Q43" i="2"/>
  <c r="R43" i="2" s="1"/>
  <c r="P43" i="2"/>
  <c r="N43" i="2"/>
  <c r="P42" i="2"/>
  <c r="Q42" i="2" s="1"/>
  <c r="R42" i="2" s="1"/>
  <c r="N42" i="2"/>
  <c r="P41" i="2"/>
  <c r="Q41" i="2" s="1"/>
  <c r="R41" i="2" s="1"/>
  <c r="N41" i="2"/>
  <c r="P40" i="2"/>
  <c r="Q40" i="2" s="1"/>
  <c r="R40" i="2" s="1"/>
  <c r="N40" i="2"/>
  <c r="P39" i="2"/>
  <c r="Q39" i="2" s="1"/>
  <c r="R39" i="2" s="1"/>
  <c r="N39" i="2"/>
  <c r="P38" i="2"/>
  <c r="Q38" i="2" s="1"/>
  <c r="R38" i="2" s="1"/>
  <c r="N38" i="2"/>
  <c r="P37" i="2"/>
  <c r="Q37" i="2" s="1"/>
  <c r="R37" i="2" s="1"/>
  <c r="N37" i="2"/>
  <c r="Q36" i="2"/>
  <c r="R36" i="2" s="1"/>
  <c r="P36" i="2"/>
  <c r="N36" i="2"/>
  <c r="P35" i="2"/>
  <c r="Q35" i="2" s="1"/>
  <c r="R35" i="2" s="1"/>
  <c r="N35" i="2"/>
  <c r="P34" i="2"/>
  <c r="Q34" i="2" s="1"/>
  <c r="R34" i="2" s="1"/>
  <c r="N34" i="2"/>
  <c r="P33" i="2"/>
  <c r="Q33" i="2" s="1"/>
  <c r="R33" i="2" s="1"/>
  <c r="N33" i="2"/>
  <c r="P32" i="2"/>
  <c r="Q32" i="2" s="1"/>
  <c r="R32" i="2" s="1"/>
  <c r="N32" i="2"/>
  <c r="P31" i="2"/>
  <c r="Q31" i="2" s="1"/>
  <c r="R31" i="2" s="1"/>
  <c r="N31" i="2"/>
  <c r="P30" i="2"/>
  <c r="Q30" i="2" s="1"/>
  <c r="R30" i="2" s="1"/>
  <c r="N30" i="2"/>
  <c r="P29" i="2"/>
  <c r="Q29" i="2" s="1"/>
  <c r="R29" i="2" s="1"/>
  <c r="N29" i="2"/>
  <c r="Q28" i="2"/>
  <c r="R28" i="2" s="1"/>
  <c r="P28" i="2"/>
  <c r="N28" i="2"/>
  <c r="P27" i="2"/>
  <c r="Q27" i="2" s="1"/>
  <c r="R27" i="2" s="1"/>
  <c r="N27" i="2"/>
  <c r="P26" i="2"/>
  <c r="Q26" i="2" s="1"/>
  <c r="R26" i="2" s="1"/>
  <c r="N26" i="2"/>
  <c r="P25" i="2"/>
  <c r="Q25" i="2" s="1"/>
  <c r="R25" i="2" s="1"/>
  <c r="N25" i="2"/>
  <c r="P24" i="2"/>
  <c r="Q24" i="2" s="1"/>
  <c r="R24" i="2" s="1"/>
  <c r="N24" i="2"/>
  <c r="P23" i="2"/>
  <c r="Q23" i="2" s="1"/>
  <c r="R23" i="2" s="1"/>
  <c r="N23" i="2"/>
  <c r="P22" i="2"/>
  <c r="Q22" i="2" s="1"/>
  <c r="R22" i="2" s="1"/>
  <c r="N22" i="2"/>
  <c r="P21" i="2"/>
  <c r="Q21" i="2" s="1"/>
  <c r="R21" i="2" s="1"/>
  <c r="N21" i="2"/>
  <c r="P20" i="2"/>
  <c r="Q20" i="2" s="1"/>
  <c r="R20" i="2" s="1"/>
  <c r="N20" i="2"/>
  <c r="Q19" i="2"/>
  <c r="R19" i="2" s="1"/>
  <c r="P19" i="2"/>
  <c r="N19" i="2"/>
  <c r="Q18" i="2"/>
  <c r="R18" i="2" s="1"/>
  <c r="P18" i="2"/>
  <c r="N18" i="2"/>
  <c r="P17" i="2"/>
  <c r="Q17" i="2" s="1"/>
  <c r="R17" i="2" s="1"/>
  <c r="N17" i="2"/>
  <c r="P16" i="2"/>
  <c r="Q16" i="2" s="1"/>
  <c r="R16" i="2" s="1"/>
  <c r="N16" i="2"/>
  <c r="Q15" i="2"/>
  <c r="R15" i="2" s="1"/>
  <c r="P15" i="2"/>
  <c r="N15" i="2"/>
  <c r="P14" i="2"/>
  <c r="Q14" i="2" s="1"/>
  <c r="R14" i="2" s="1"/>
  <c r="N14" i="2"/>
  <c r="P13" i="2"/>
  <c r="Q13" i="2" s="1"/>
  <c r="R13" i="2" s="1"/>
  <c r="N13" i="2"/>
  <c r="Q12" i="2"/>
  <c r="R12" i="2" s="1"/>
  <c r="P12" i="2"/>
  <c r="N12" i="2"/>
  <c r="Q11" i="2"/>
  <c r="R11" i="2" s="1"/>
  <c r="P11" i="2"/>
  <c r="N11" i="2"/>
  <c r="P10" i="2"/>
  <c r="Q10" i="2" s="1"/>
  <c r="R10" i="2" s="1"/>
  <c r="N10" i="2"/>
  <c r="P9" i="2"/>
  <c r="Q9" i="2" s="1"/>
  <c r="R9" i="2" s="1"/>
  <c r="N9" i="2"/>
  <c r="P8" i="2"/>
  <c r="Q8" i="2" s="1"/>
  <c r="R8" i="2" s="1"/>
  <c r="N8" i="2"/>
  <c r="P7" i="2"/>
  <c r="Q7" i="2" s="1"/>
  <c r="R7" i="2" s="1"/>
  <c r="N7" i="2"/>
  <c r="P6" i="2"/>
  <c r="Q6" i="2" s="1"/>
  <c r="R6" i="2" s="1"/>
  <c r="N6" i="2"/>
  <c r="P5" i="2"/>
  <c r="Q5" i="2" s="1"/>
  <c r="R5" i="2" s="1"/>
  <c r="N5" i="2"/>
  <c r="P4" i="2"/>
  <c r="Q4" i="2" s="1"/>
  <c r="R4" i="2" s="1"/>
  <c r="N4" i="2"/>
</calcChain>
</file>

<file path=xl/sharedStrings.xml><?xml version="1.0" encoding="utf-8"?>
<sst xmlns="http://schemas.openxmlformats.org/spreadsheetml/2006/main" count="501" uniqueCount="119">
  <si>
    <t>Estuarine</t>
  </si>
  <si>
    <t>Intertidal</t>
  </si>
  <si>
    <t>Mid-Atlantic</t>
  </si>
  <si>
    <t>Mid-Atlantic native salt marsh</t>
  </si>
  <si>
    <t>High</t>
  </si>
  <si>
    <t>Very High</t>
  </si>
  <si>
    <t>New England native salt marsh</t>
  </si>
  <si>
    <t>Marine</t>
  </si>
  <si>
    <t>Entire Area</t>
  </si>
  <si>
    <t>Marine intertidal shellfish reef</t>
  </si>
  <si>
    <t>Estuarine intertidal shellfish reef</t>
  </si>
  <si>
    <t>Deep sea coral and sponge: seamounts and canyons</t>
  </si>
  <si>
    <t>Marine intertidal mud</t>
  </si>
  <si>
    <t>Moderate</t>
  </si>
  <si>
    <t>Rocky Bottom</t>
  </si>
  <si>
    <t>Marine intertidal rocky bottom</t>
  </si>
  <si>
    <t>Deep sea coral and sponge: Gulf of Maine</t>
  </si>
  <si>
    <t>Aquatic Bed</t>
  </si>
  <si>
    <t>Rooted vascular</t>
  </si>
  <si>
    <t>Marine submerged aquatic vegetation</t>
  </si>
  <si>
    <t>Estuarine submerged aquatic vegetation</t>
  </si>
  <si>
    <t>Kelp</t>
  </si>
  <si>
    <t>Estuarine kelp</t>
  </si>
  <si>
    <t>Subtidal</t>
  </si>
  <si>
    <t>Estuarine subtidal shellfish reef</t>
  </si>
  <si>
    <t>Marine subtidal shellfish reef</t>
  </si>
  <si>
    <t>Water Column</t>
  </si>
  <si>
    <t>Estuarine water column</t>
  </si>
  <si>
    <t>Marine kelp</t>
  </si>
  <si>
    <t>Riverine</t>
  </si>
  <si>
    <t>Non-tidal</t>
  </si>
  <si>
    <t>Riverine non-tidal native wetland</t>
  </si>
  <si>
    <t>Riverine submerged aquatic vegetation</t>
  </si>
  <si>
    <t>Marine intertidal sand</t>
  </si>
  <si>
    <t>Tidal</t>
  </si>
  <si>
    <t>Riverine tidal native wetland</t>
  </si>
  <si>
    <t>Estuarine intertidal rocky bottom</t>
  </si>
  <si>
    <t>Low</t>
  </si>
  <si>
    <t>Riverine water column</t>
  </si>
  <si>
    <t>Estuarine intertidal mud</t>
  </si>
  <si>
    <t>Artificial Reef</t>
  </si>
  <si>
    <t>Marine shellfish aquaculture</t>
  </si>
  <si>
    <t>Estuarine intertidal sand</t>
  </si>
  <si>
    <t>Estuarine subtidal mud</t>
  </si>
  <si>
    <t>Estuarine shellfish aquaculture</t>
  </si>
  <si>
    <t>Mud</t>
  </si>
  <si>
    <t>Riverine mud</t>
  </si>
  <si>
    <t>Mid-Atlantic invasive salt marsh</t>
  </si>
  <si>
    <t>New England invasive salt marsh</t>
  </si>
  <si>
    <t>Estuarine manmade intertidal hard bottom</t>
  </si>
  <si>
    <t>Sand</t>
  </si>
  <si>
    <t>Riverine sand</t>
  </si>
  <si>
    <t>Marine rocky bottom &gt;200m</t>
  </si>
  <si>
    <t>Riverine rocky bottom</t>
  </si>
  <si>
    <t>Estuarine subtidal rocky bottom</t>
  </si>
  <si>
    <t>Marine rocky bottom &lt;200m</t>
  </si>
  <si>
    <t>Marine mud &lt;200m</t>
  </si>
  <si>
    <t>Shallow inner shelf</t>
  </si>
  <si>
    <t>Marine water column, shallow/inner shelf</t>
  </si>
  <si>
    <t>Non-Kelp Algae</t>
  </si>
  <si>
    <t>Estuarine red, green, and small brown algae</t>
  </si>
  <si>
    <t>Estuarine subtidal sand</t>
  </si>
  <si>
    <t>Estuarine manmade subtidal hard bottom</t>
  </si>
  <si>
    <t>Marine red, green, and small brown algae</t>
  </si>
  <si>
    <t>Marine manmade hard bottom</t>
  </si>
  <si>
    <t>Marine mud &gt;200m</t>
  </si>
  <si>
    <t>Marine sand &lt;200m</t>
  </si>
  <si>
    <t>Marine sand &gt;200m</t>
  </si>
  <si>
    <t>Shelf bottom</t>
  </si>
  <si>
    <t>Marine water column, shelf bottom</t>
  </si>
  <si>
    <t>Shelf surface</t>
  </si>
  <si>
    <t>Marine water colum, shelf surface</t>
  </si>
  <si>
    <t>Slope bottom</t>
  </si>
  <si>
    <t>Marine water column, slope bottom</t>
  </si>
  <si>
    <t>Slope surface</t>
  </si>
  <si>
    <t>Marine water column, slope surface</t>
  </si>
  <si>
    <t>Algal Bed</t>
  </si>
  <si>
    <t>Riverine algae</t>
  </si>
  <si>
    <t>Riverine non-tidal invasive wetland</t>
  </si>
  <si>
    <t>Riverine tidal invasive wetland</t>
  </si>
  <si>
    <t>System</t>
  </si>
  <si>
    <t>Class</t>
  </si>
  <si>
    <t>Sub Class</t>
  </si>
  <si>
    <t>Geo Area</t>
  </si>
  <si>
    <t>Sensitivity</t>
  </si>
  <si>
    <t>Exposure</t>
  </si>
  <si>
    <t>Vulnerability Rank</t>
  </si>
  <si>
    <t>All data post Exposure rescore</t>
  </si>
  <si>
    <t>5000 Bootstrap Results</t>
  </si>
  <si>
    <t>Probability of Vulnerability Rank Outcomes</t>
  </si>
  <si>
    <t>Categorical Ranks</t>
  </si>
  <si>
    <t>Common Name</t>
  </si>
  <si>
    <t>Bootstrap Ranker</t>
  </si>
  <si>
    <t>Categorical Ranker</t>
  </si>
  <si>
    <t>Max Probability</t>
  </si>
  <si>
    <t>Greatest Probability</t>
  </si>
  <si>
    <t>Flips</t>
  </si>
  <si>
    <t>Lower</t>
  </si>
  <si>
    <t>Higher</t>
  </si>
  <si>
    <t>Bootstrap
Borderline</t>
  </si>
  <si>
    <t>Subsystem</t>
  </si>
  <si>
    <t>Subtidal and Intertidal</t>
  </si>
  <si>
    <t>Emergent Wetland</t>
  </si>
  <si>
    <t>Invasive Wetland</t>
  </si>
  <si>
    <t>New England</t>
  </si>
  <si>
    <t>Native Wetland</t>
  </si>
  <si>
    <t>Reef</t>
  </si>
  <si>
    <t>Mollusk Aquaculture</t>
  </si>
  <si>
    <t>Mollusk</t>
  </si>
  <si>
    <t>Bedrock, Rubble, Cobble, Gravel</t>
  </si>
  <si>
    <t>Manmade Structures</t>
  </si>
  <si>
    <t>Unconsolidated Bottom</t>
  </si>
  <si>
    <t>Well-mixed</t>
  </si>
  <si>
    <t>Subtidal &gt;200m</t>
  </si>
  <si>
    <t>Deep Sea Coral and Sponge</t>
  </si>
  <si>
    <t>Seamounts and Canyons</t>
  </si>
  <si>
    <t>Gulf of Maine</t>
  </si>
  <si>
    <t>Subtidal &lt;200m</t>
  </si>
  <si>
    <t>Tidal and Non-Tidal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</si>
</sst>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63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 wrapText="1"/>
    </xf>
    <xf numFmtId="164" fontId="0" fillId="0" borderId="0" xfId="0" applyNumberFormat="1"/>
    <xf numFmtId="0" fontId="0" fillId="0" borderId="0" xfId="0" applyFont="1"/>
    <xf numFmtId="0" fontId="0" fillId="0" borderId="17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1" fillId="0" borderId="18" xfId="0" applyFont="1" applyBorder="1"/>
    <xf numFmtId="0" fontId="1" fillId="0" borderId="22" xfId="0" applyFont="1" applyBorder="1"/>
    <xf numFmtId="0" fontId="1" fillId="0" borderId="19" xfId="0" applyFont="1" applyBorder="1"/>
    <xf numFmtId="0" fontId="1" fillId="0" borderId="21" xfId="0" applyFont="1" applyBorder="1"/>
    <xf numFmtId="0" fontId="1" fillId="0" borderId="22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Border="1"/>
    <xf numFmtId="0" fontId="0" fillId="0" borderId="7" xfId="0" applyFont="1" applyBorder="1"/>
    <xf numFmtId="0" fontId="0" fillId="0" borderId="2" xfId="0" applyFont="1" applyBorder="1"/>
    <xf numFmtId="0" fontId="0" fillId="0" borderId="3" xfId="0" applyFont="1" applyBorder="1"/>
    <xf numFmtId="2" fontId="0" fillId="0" borderId="4" xfId="0" applyNumberFormat="1" applyFont="1" applyBorder="1"/>
    <xf numFmtId="2" fontId="0" fillId="0" borderId="5" xfId="0" applyNumberFormat="1" applyFont="1" applyBorder="1"/>
    <xf numFmtId="2" fontId="0" fillId="0" borderId="6" xfId="0" applyNumberFormat="1" applyFont="1" applyBorder="1"/>
    <xf numFmtId="0" fontId="0" fillId="0" borderId="7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164" fontId="2" fillId="0" borderId="0" xfId="0" applyNumberFormat="1" applyFont="1"/>
    <xf numFmtId="1" fontId="0" fillId="0" borderId="0" xfId="0" applyNumberFormat="1" applyFont="1"/>
    <xf numFmtId="2" fontId="0" fillId="0" borderId="0" xfId="0" applyNumberFormat="1" applyFont="1"/>
    <xf numFmtId="0" fontId="0" fillId="0" borderId="0" xfId="0" applyFont="1" applyAlignment="1">
      <alignment vertical="center"/>
    </xf>
    <xf numFmtId="0" fontId="0" fillId="0" borderId="8" xfId="0" applyFont="1" applyBorder="1"/>
    <xf numFmtId="0" fontId="0" fillId="0" borderId="11" xfId="0" applyFont="1" applyBorder="1"/>
    <xf numFmtId="0" fontId="0" fillId="0" borderId="9" xfId="0" applyFont="1" applyBorder="1"/>
    <xf numFmtId="0" fontId="0" fillId="0" borderId="10" xfId="0" applyFont="1" applyBorder="1"/>
    <xf numFmtId="2" fontId="0" fillId="0" borderId="11" xfId="0" applyNumberFormat="1" applyFont="1" applyBorder="1"/>
    <xf numFmtId="2" fontId="0" fillId="0" borderId="9" xfId="0" applyNumberFormat="1" applyFont="1" applyBorder="1"/>
    <xf numFmtId="2" fontId="0" fillId="0" borderId="10" xfId="0" applyNumberFormat="1" applyFont="1" applyBorder="1"/>
    <xf numFmtId="0" fontId="0" fillId="0" borderId="11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5" fillId="0" borderId="0" xfId="0" applyFont="1"/>
    <xf numFmtId="0" fontId="1" fillId="0" borderId="0" xfId="0" applyFont="1"/>
    <xf numFmtId="0" fontId="0" fillId="0" borderId="12" xfId="0" applyFont="1" applyBorder="1"/>
    <xf numFmtId="0" fontId="0" fillId="0" borderId="15" xfId="0" applyFont="1" applyBorder="1"/>
    <xf numFmtId="0" fontId="0" fillId="0" borderId="13" xfId="0" applyFont="1" applyBorder="1"/>
    <xf numFmtId="0" fontId="0" fillId="0" borderId="14" xfId="0" applyFont="1" applyBorder="1"/>
    <xf numFmtId="2" fontId="0" fillId="0" borderId="15" xfId="0" applyNumberFormat="1" applyFont="1" applyBorder="1"/>
    <xf numFmtId="2" fontId="0" fillId="0" borderId="13" xfId="0" applyNumberFormat="1" applyFont="1" applyBorder="1"/>
    <xf numFmtId="2" fontId="0" fillId="0" borderId="14" xfId="0" applyNumberFormat="1" applyFont="1" applyBorder="1"/>
    <xf numFmtId="0" fontId="0" fillId="0" borderId="15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</cellXfs>
  <cellStyles count="2">
    <cellStyle name="Normal" xfId="0" builtinId="0"/>
    <cellStyle name="Normal 2" xfId="1"/>
  </cellStyles>
  <dxfs count="41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5"/>
  <sheetViews>
    <sheetView tabSelected="1" workbookViewId="0">
      <selection activeCell="D9" sqref="D9"/>
    </sheetView>
  </sheetViews>
  <sheetFormatPr defaultRowHeight="14.4" x14ac:dyDescent="0.3"/>
  <cols>
    <col min="1" max="1" width="26" bestFit="1" customWidth="1"/>
    <col min="2" max="2" width="19" bestFit="1" customWidth="1"/>
    <col min="3" max="3" width="20.6640625" bestFit="1" customWidth="1"/>
    <col min="4" max="4" width="27.21875" bestFit="1" customWidth="1"/>
    <col min="5" max="5" width="21" bestFit="1" customWidth="1"/>
    <col min="6" max="6" width="44" bestFit="1" customWidth="1"/>
    <col min="7" max="7" width="6.88671875" customWidth="1"/>
    <col min="8" max="8" width="9.33203125" bestFit="1" customWidth="1"/>
    <col min="9" max="9" width="8" customWidth="1"/>
    <col min="10" max="10" width="12.6640625" customWidth="1"/>
    <col min="11" max="11" width="9.5546875" bestFit="1" customWidth="1"/>
    <col min="12" max="12" width="9.109375" bestFit="1" customWidth="1"/>
    <col min="13" max="13" width="16.44140625" bestFit="1" customWidth="1"/>
    <col min="14" max="14" width="15.6640625" style="1" bestFit="1" customWidth="1"/>
    <col min="15" max="15" width="16.77734375" bestFit="1" customWidth="1"/>
    <col min="16" max="16" width="14.33203125" bestFit="1" customWidth="1"/>
    <col min="17" max="17" width="17.77734375" bestFit="1" customWidth="1"/>
    <col min="18" max="18" width="4.6640625" bestFit="1" customWidth="1"/>
    <col min="19" max="19" width="19.109375" bestFit="1" customWidth="1"/>
    <col min="29" max="29" width="6.21875" bestFit="1" customWidth="1"/>
    <col min="30" max="33" width="4.77734375" customWidth="1"/>
  </cols>
  <sheetData>
    <row r="1" spans="1:41" ht="15" thickBot="1" x14ac:dyDescent="0.35">
      <c r="A1" s="4" t="s">
        <v>87</v>
      </c>
      <c r="B1" s="4"/>
      <c r="C1" s="4"/>
      <c r="D1" s="4"/>
      <c r="E1" s="4"/>
      <c r="F1" s="4"/>
      <c r="G1" s="5" t="s">
        <v>88</v>
      </c>
      <c r="H1" s="5"/>
      <c r="I1" s="5"/>
      <c r="J1" s="5"/>
      <c r="K1" s="5"/>
      <c r="L1" s="5"/>
      <c r="M1" s="5"/>
      <c r="O1" s="4"/>
      <c r="P1" s="4"/>
      <c r="Q1" s="4"/>
      <c r="R1" s="4"/>
      <c r="S1" s="4"/>
    </row>
    <row r="2" spans="1:41" ht="15" thickBot="1" x14ac:dyDescent="0.35">
      <c r="A2" s="6"/>
      <c r="B2" s="6"/>
      <c r="C2" s="6"/>
      <c r="D2" s="6"/>
      <c r="E2" s="6"/>
      <c r="F2" s="6"/>
      <c r="G2" s="7" t="s">
        <v>89</v>
      </c>
      <c r="H2" s="8"/>
      <c r="I2" s="8"/>
      <c r="J2" s="9"/>
      <c r="K2" s="10" t="s">
        <v>90</v>
      </c>
      <c r="L2" s="11"/>
      <c r="M2" s="12"/>
      <c r="N2" s="13"/>
      <c r="O2" s="14"/>
      <c r="P2" s="14"/>
      <c r="Q2" s="14"/>
      <c r="R2" s="14"/>
      <c r="S2" s="14"/>
    </row>
    <row r="3" spans="1:41" ht="15" thickBot="1" x14ac:dyDescent="0.35">
      <c r="A3" s="15" t="s">
        <v>80</v>
      </c>
      <c r="B3" s="16" t="s">
        <v>100</v>
      </c>
      <c r="C3" s="17" t="s">
        <v>81</v>
      </c>
      <c r="D3" s="17" t="s">
        <v>82</v>
      </c>
      <c r="E3" s="17" t="s">
        <v>83</v>
      </c>
      <c r="F3" s="18" t="s">
        <v>91</v>
      </c>
      <c r="G3" s="19" t="s">
        <v>37</v>
      </c>
      <c r="H3" s="20" t="s">
        <v>13</v>
      </c>
      <c r="I3" s="20" t="s">
        <v>4</v>
      </c>
      <c r="J3" s="21" t="s">
        <v>5</v>
      </c>
      <c r="K3" s="22" t="s">
        <v>84</v>
      </c>
      <c r="L3" s="23" t="s">
        <v>85</v>
      </c>
      <c r="M3" s="24" t="s">
        <v>86</v>
      </c>
      <c r="N3" s="25" t="s">
        <v>92</v>
      </c>
      <c r="O3" s="26" t="s">
        <v>93</v>
      </c>
      <c r="P3" s="26" t="s">
        <v>94</v>
      </c>
      <c r="Q3" s="26" t="s">
        <v>95</v>
      </c>
      <c r="R3" s="26" t="s">
        <v>96</v>
      </c>
      <c r="S3" s="26" t="s">
        <v>99</v>
      </c>
      <c r="AO3" s="2"/>
    </row>
    <row r="4" spans="1:41" x14ac:dyDescent="0.3">
      <c r="A4" s="27" t="s">
        <v>0</v>
      </c>
      <c r="B4" s="28" t="s">
        <v>1</v>
      </c>
      <c r="C4" s="29" t="s">
        <v>102</v>
      </c>
      <c r="D4" s="29" t="s">
        <v>105</v>
      </c>
      <c r="E4" s="29" t="s">
        <v>2</v>
      </c>
      <c r="F4" s="30" t="s">
        <v>3</v>
      </c>
      <c r="G4" s="31">
        <v>0</v>
      </c>
      <c r="H4" s="32">
        <v>0</v>
      </c>
      <c r="I4" s="32">
        <v>0</v>
      </c>
      <c r="J4" s="33">
        <v>1</v>
      </c>
      <c r="K4" s="34" t="s">
        <v>4</v>
      </c>
      <c r="L4" s="35" t="s">
        <v>5</v>
      </c>
      <c r="M4" s="36" t="s">
        <v>5</v>
      </c>
      <c r="N4" s="37">
        <f>(J4*4)+(I4*3)+(H4*2)+(G4)</f>
        <v>4</v>
      </c>
      <c r="O4" s="38">
        <v>63</v>
      </c>
      <c r="P4" s="39">
        <f t="shared" ref="P4:P55" si="0">MAX(G4:J4)</f>
        <v>1</v>
      </c>
      <c r="Q4" s="40" t="str">
        <f t="shared" ref="Q4:Q55" si="1">IF(P4=G4,"Low",IF(P4=H4,"Moderate",IF(P4=I4,"High",IF(P4=J4,"Very High",0))))</f>
        <v>Very High</v>
      </c>
      <c r="R4" s="4" t="str">
        <f t="shared" ref="R4:R55" si="2">IF(Q4=M4,"","Flip")</f>
        <v/>
      </c>
      <c r="S4" s="4"/>
      <c r="AD4" s="3"/>
      <c r="AE4" s="3"/>
      <c r="AF4" s="3"/>
      <c r="AG4" s="3"/>
      <c r="AO4" s="3"/>
    </row>
    <row r="5" spans="1:41" x14ac:dyDescent="0.3">
      <c r="A5" s="41" t="s">
        <v>0</v>
      </c>
      <c r="B5" s="42" t="s">
        <v>1</v>
      </c>
      <c r="C5" s="43" t="s">
        <v>102</v>
      </c>
      <c r="D5" s="43" t="s">
        <v>105</v>
      </c>
      <c r="E5" s="43" t="s">
        <v>104</v>
      </c>
      <c r="F5" s="44" t="s">
        <v>6</v>
      </c>
      <c r="G5" s="45">
        <v>0</v>
      </c>
      <c r="H5" s="46">
        <v>0</v>
      </c>
      <c r="I5" s="46">
        <v>1.1999999999999999E-3</v>
      </c>
      <c r="J5" s="47">
        <v>0.99880000000000002</v>
      </c>
      <c r="K5" s="48" t="s">
        <v>4</v>
      </c>
      <c r="L5" s="49" t="s">
        <v>5</v>
      </c>
      <c r="M5" s="50" t="s">
        <v>5</v>
      </c>
      <c r="N5" s="37">
        <f t="shared" ref="N5:N55" si="3">(J5*4)+(I5*3)+(H5*2)+(G5)</f>
        <v>3.9988000000000001</v>
      </c>
      <c r="O5" s="38">
        <v>62</v>
      </c>
      <c r="P5" s="39">
        <f t="shared" si="0"/>
        <v>0.99880000000000002</v>
      </c>
      <c r="Q5" s="40" t="str">
        <f t="shared" si="1"/>
        <v>Very High</v>
      </c>
      <c r="R5" s="4" t="str">
        <f t="shared" si="2"/>
        <v/>
      </c>
      <c r="S5" s="4"/>
      <c r="AD5" s="3"/>
      <c r="AE5" s="3"/>
      <c r="AF5" s="3"/>
      <c r="AG5" s="3"/>
      <c r="AO5" s="3"/>
    </row>
    <row r="6" spans="1:41" x14ac:dyDescent="0.3">
      <c r="A6" s="41" t="s">
        <v>7</v>
      </c>
      <c r="B6" s="42" t="s">
        <v>1</v>
      </c>
      <c r="C6" s="43" t="s">
        <v>106</v>
      </c>
      <c r="D6" s="43" t="s">
        <v>108</v>
      </c>
      <c r="E6" s="43" t="s">
        <v>8</v>
      </c>
      <c r="F6" s="44" t="s">
        <v>9</v>
      </c>
      <c r="G6" s="45">
        <v>0</v>
      </c>
      <c r="H6" s="46">
        <v>0</v>
      </c>
      <c r="I6" s="46">
        <v>1.2200000000000001E-2</v>
      </c>
      <c r="J6" s="47">
        <v>0.98780000000000001</v>
      </c>
      <c r="K6" s="48" t="s">
        <v>4</v>
      </c>
      <c r="L6" s="49" t="s">
        <v>5</v>
      </c>
      <c r="M6" s="50" t="s">
        <v>5</v>
      </c>
      <c r="N6" s="37">
        <f t="shared" si="3"/>
        <v>3.9878</v>
      </c>
      <c r="O6" s="38">
        <v>51</v>
      </c>
      <c r="P6" s="39">
        <f t="shared" si="0"/>
        <v>0.98780000000000001</v>
      </c>
      <c r="Q6" s="40" t="str">
        <f t="shared" si="1"/>
        <v>Very High</v>
      </c>
      <c r="R6" s="4" t="str">
        <f t="shared" si="2"/>
        <v/>
      </c>
      <c r="S6" s="4"/>
      <c r="AD6" s="3"/>
      <c r="AE6" s="3"/>
      <c r="AF6" s="3"/>
      <c r="AG6" s="3"/>
      <c r="AO6" s="3"/>
    </row>
    <row r="7" spans="1:41" x14ac:dyDescent="0.3">
      <c r="A7" s="41" t="s">
        <v>0</v>
      </c>
      <c r="B7" s="42" t="s">
        <v>1</v>
      </c>
      <c r="C7" s="43" t="s">
        <v>106</v>
      </c>
      <c r="D7" s="43" t="s">
        <v>108</v>
      </c>
      <c r="E7" s="43" t="s">
        <v>8</v>
      </c>
      <c r="F7" s="44" t="s">
        <v>10</v>
      </c>
      <c r="G7" s="45">
        <v>0</v>
      </c>
      <c r="H7" s="46">
        <v>0</v>
      </c>
      <c r="I7" s="46">
        <v>1.2800000000000001E-2</v>
      </c>
      <c r="J7" s="47">
        <v>0.98719999999999997</v>
      </c>
      <c r="K7" s="48" t="s">
        <v>4</v>
      </c>
      <c r="L7" s="49" t="s">
        <v>5</v>
      </c>
      <c r="M7" s="50" t="s">
        <v>5</v>
      </c>
      <c r="N7" s="37">
        <f t="shared" si="3"/>
        <v>3.9872000000000001</v>
      </c>
      <c r="O7" s="38">
        <v>58</v>
      </c>
      <c r="P7" s="39">
        <f t="shared" si="0"/>
        <v>0.98719999999999997</v>
      </c>
      <c r="Q7" s="40" t="str">
        <f t="shared" si="1"/>
        <v>Very High</v>
      </c>
      <c r="R7" s="4" t="str">
        <f t="shared" si="2"/>
        <v/>
      </c>
      <c r="S7" s="4"/>
      <c r="AD7" s="3"/>
      <c r="AE7" s="3"/>
      <c r="AF7" s="3"/>
      <c r="AG7" s="3"/>
      <c r="AO7" s="3"/>
    </row>
    <row r="8" spans="1:41" x14ac:dyDescent="0.3">
      <c r="A8" s="41" t="s">
        <v>7</v>
      </c>
      <c r="B8" s="42" t="s">
        <v>113</v>
      </c>
      <c r="C8" s="43" t="s">
        <v>106</v>
      </c>
      <c r="D8" s="43" t="s">
        <v>114</v>
      </c>
      <c r="E8" s="43" t="s">
        <v>115</v>
      </c>
      <c r="F8" s="44" t="s">
        <v>11</v>
      </c>
      <c r="G8" s="45">
        <v>0</v>
      </c>
      <c r="H8" s="46">
        <v>1.8599999999999998E-2</v>
      </c>
      <c r="I8" s="46">
        <v>0.57520000000000004</v>
      </c>
      <c r="J8" s="47">
        <v>0.40620000000000001</v>
      </c>
      <c r="K8" s="48" t="s">
        <v>5</v>
      </c>
      <c r="L8" s="49" t="s">
        <v>4</v>
      </c>
      <c r="M8" s="50" t="s">
        <v>5</v>
      </c>
      <c r="N8" s="37">
        <f t="shared" si="3"/>
        <v>3.3875999999999999</v>
      </c>
      <c r="O8" s="38">
        <v>53</v>
      </c>
      <c r="P8" s="39">
        <f t="shared" si="0"/>
        <v>0.57520000000000004</v>
      </c>
      <c r="Q8" s="40" t="str">
        <f t="shared" si="1"/>
        <v>High</v>
      </c>
      <c r="R8" s="4" t="str">
        <f t="shared" si="2"/>
        <v>Flip</v>
      </c>
      <c r="S8" s="51" t="s">
        <v>97</v>
      </c>
      <c r="AD8" s="3"/>
      <c r="AE8" s="3"/>
      <c r="AF8" s="3"/>
      <c r="AG8" s="3"/>
      <c r="AO8" s="3"/>
    </row>
    <row r="9" spans="1:41" x14ac:dyDescent="0.3">
      <c r="A9" s="41" t="s">
        <v>7</v>
      </c>
      <c r="B9" s="42" t="s">
        <v>1</v>
      </c>
      <c r="C9" s="43" t="s">
        <v>111</v>
      </c>
      <c r="D9" s="43" t="s">
        <v>45</v>
      </c>
      <c r="E9" s="43" t="s">
        <v>8</v>
      </c>
      <c r="F9" s="44" t="s">
        <v>12</v>
      </c>
      <c r="G9" s="45">
        <v>0</v>
      </c>
      <c r="H9" s="46">
        <v>1.8E-3</v>
      </c>
      <c r="I9" s="46">
        <v>0.79720000000000002</v>
      </c>
      <c r="J9" s="47">
        <v>0.20100000000000001</v>
      </c>
      <c r="K9" s="48" t="s">
        <v>13</v>
      </c>
      <c r="L9" s="49" t="s">
        <v>5</v>
      </c>
      <c r="M9" s="50" t="s">
        <v>4</v>
      </c>
      <c r="N9" s="37">
        <f t="shared" si="3"/>
        <v>3.1991999999999998</v>
      </c>
      <c r="O9" s="38">
        <v>36</v>
      </c>
      <c r="P9" s="39">
        <f t="shared" si="0"/>
        <v>0.79720000000000002</v>
      </c>
      <c r="Q9" s="40" t="str">
        <f t="shared" si="1"/>
        <v>High</v>
      </c>
      <c r="R9" s="4" t="str">
        <f t="shared" si="2"/>
        <v/>
      </c>
      <c r="S9" s="4"/>
      <c r="AD9" s="3"/>
      <c r="AE9" s="3"/>
      <c r="AF9" s="3"/>
      <c r="AG9" s="3"/>
      <c r="AO9" s="3"/>
    </row>
    <row r="10" spans="1:41" x14ac:dyDescent="0.3">
      <c r="A10" s="41" t="s">
        <v>7</v>
      </c>
      <c r="B10" s="42" t="s">
        <v>1</v>
      </c>
      <c r="C10" s="43" t="s">
        <v>14</v>
      </c>
      <c r="D10" s="43" t="s">
        <v>109</v>
      </c>
      <c r="E10" s="43" t="s">
        <v>8</v>
      </c>
      <c r="F10" s="44" t="s">
        <v>15</v>
      </c>
      <c r="G10" s="45">
        <v>0</v>
      </c>
      <c r="H10" s="46">
        <v>1.0200000000000001E-2</v>
      </c>
      <c r="I10" s="46">
        <v>0.79759999999999998</v>
      </c>
      <c r="J10" s="47">
        <v>0.19220000000000001</v>
      </c>
      <c r="K10" s="48" t="s">
        <v>13</v>
      </c>
      <c r="L10" s="49" t="s">
        <v>5</v>
      </c>
      <c r="M10" s="50" t="s">
        <v>4</v>
      </c>
      <c r="N10" s="37">
        <f t="shared" si="3"/>
        <v>3.1819999999999999</v>
      </c>
      <c r="O10" s="38">
        <v>36</v>
      </c>
      <c r="P10" s="39">
        <f t="shared" si="0"/>
        <v>0.79759999999999998</v>
      </c>
      <c r="Q10" s="40" t="str">
        <f t="shared" si="1"/>
        <v>High</v>
      </c>
      <c r="R10" s="4" t="str">
        <f t="shared" si="2"/>
        <v/>
      </c>
      <c r="S10" s="4"/>
      <c r="AD10" s="3"/>
      <c r="AE10" s="3"/>
      <c r="AF10" s="3"/>
      <c r="AG10" s="3"/>
      <c r="AO10" s="3"/>
    </row>
    <row r="11" spans="1:41" x14ac:dyDescent="0.3">
      <c r="A11" s="41" t="s">
        <v>7</v>
      </c>
      <c r="B11" s="42" t="s">
        <v>113</v>
      </c>
      <c r="C11" s="43" t="s">
        <v>106</v>
      </c>
      <c r="D11" s="43" t="s">
        <v>114</v>
      </c>
      <c r="E11" s="43" t="s">
        <v>116</v>
      </c>
      <c r="F11" s="44" t="s">
        <v>16</v>
      </c>
      <c r="G11" s="45">
        <v>2.0000000000000001E-4</v>
      </c>
      <c r="H11" s="46">
        <v>4.3400000000000001E-2</v>
      </c>
      <c r="I11" s="46">
        <v>0.79139999999999999</v>
      </c>
      <c r="J11" s="47">
        <v>0.16500000000000001</v>
      </c>
      <c r="K11" s="48" t="s">
        <v>5</v>
      </c>
      <c r="L11" s="49" t="s">
        <v>13</v>
      </c>
      <c r="M11" s="50" t="s">
        <v>4</v>
      </c>
      <c r="N11" s="37">
        <f t="shared" si="3"/>
        <v>3.1212000000000004</v>
      </c>
      <c r="O11" s="38">
        <v>65</v>
      </c>
      <c r="P11" s="39">
        <f t="shared" si="0"/>
        <v>0.79139999999999999</v>
      </c>
      <c r="Q11" s="40" t="str">
        <f t="shared" si="1"/>
        <v>High</v>
      </c>
      <c r="R11" s="4" t="str">
        <f t="shared" si="2"/>
        <v/>
      </c>
      <c r="S11" s="4"/>
      <c r="AD11" s="3"/>
      <c r="AE11" s="3"/>
      <c r="AF11" s="3"/>
      <c r="AG11" s="3"/>
      <c r="AO11" s="3"/>
    </row>
    <row r="12" spans="1:41" x14ac:dyDescent="0.3">
      <c r="A12" s="41" t="s">
        <v>7</v>
      </c>
      <c r="B12" s="42" t="s">
        <v>101</v>
      </c>
      <c r="C12" s="43" t="s">
        <v>17</v>
      </c>
      <c r="D12" s="43" t="s">
        <v>18</v>
      </c>
      <c r="E12" s="43" t="s">
        <v>8</v>
      </c>
      <c r="F12" s="44" t="s">
        <v>19</v>
      </c>
      <c r="G12" s="45">
        <v>0</v>
      </c>
      <c r="H12" s="46">
        <v>0</v>
      </c>
      <c r="I12" s="46">
        <v>0.94359999999999999</v>
      </c>
      <c r="J12" s="47">
        <v>5.6399999999999999E-2</v>
      </c>
      <c r="K12" s="48" t="s">
        <v>4</v>
      </c>
      <c r="L12" s="49" t="s">
        <v>4</v>
      </c>
      <c r="M12" s="50" t="s">
        <v>4</v>
      </c>
      <c r="N12" s="37">
        <f t="shared" si="3"/>
        <v>3.0564</v>
      </c>
      <c r="O12" s="38">
        <v>57</v>
      </c>
      <c r="P12" s="39">
        <f t="shared" si="0"/>
        <v>0.94359999999999999</v>
      </c>
      <c r="Q12" s="40" t="str">
        <f t="shared" si="1"/>
        <v>High</v>
      </c>
      <c r="R12" s="4" t="str">
        <f t="shared" si="2"/>
        <v/>
      </c>
      <c r="S12" s="52"/>
      <c r="AD12" s="3"/>
      <c r="AE12" s="3"/>
      <c r="AF12" s="3"/>
      <c r="AG12" s="3"/>
      <c r="AO12" s="3"/>
    </row>
    <row r="13" spans="1:41" x14ac:dyDescent="0.3">
      <c r="A13" s="41" t="s">
        <v>0</v>
      </c>
      <c r="B13" s="42" t="s">
        <v>101</v>
      </c>
      <c r="C13" s="43" t="s">
        <v>17</v>
      </c>
      <c r="D13" s="43" t="s">
        <v>18</v>
      </c>
      <c r="E13" s="43" t="s">
        <v>8</v>
      </c>
      <c r="F13" s="44" t="s">
        <v>20</v>
      </c>
      <c r="G13" s="45">
        <v>0</v>
      </c>
      <c r="H13" s="46">
        <v>0</v>
      </c>
      <c r="I13" s="46">
        <v>0.9728</v>
      </c>
      <c r="J13" s="47">
        <v>2.7199999999999998E-2</v>
      </c>
      <c r="K13" s="48" t="s">
        <v>4</v>
      </c>
      <c r="L13" s="49" t="s">
        <v>4</v>
      </c>
      <c r="M13" s="50" t="s">
        <v>4</v>
      </c>
      <c r="N13" s="37">
        <f t="shared" si="3"/>
        <v>3.0272000000000001</v>
      </c>
      <c r="O13" s="38">
        <v>62</v>
      </c>
      <c r="P13" s="39">
        <f t="shared" si="0"/>
        <v>0.9728</v>
      </c>
      <c r="Q13" s="40" t="str">
        <f t="shared" si="1"/>
        <v>High</v>
      </c>
      <c r="R13" s="4" t="str">
        <f t="shared" si="2"/>
        <v/>
      </c>
      <c r="S13" s="4"/>
      <c r="AD13" s="3"/>
      <c r="AE13" s="3"/>
      <c r="AF13" s="3"/>
      <c r="AG13" s="3"/>
      <c r="AO13" s="3"/>
    </row>
    <row r="14" spans="1:41" x14ac:dyDescent="0.3">
      <c r="A14" s="41" t="s">
        <v>0</v>
      </c>
      <c r="B14" s="42" t="s">
        <v>23</v>
      </c>
      <c r="C14" s="43" t="s">
        <v>17</v>
      </c>
      <c r="D14" s="43" t="s">
        <v>21</v>
      </c>
      <c r="E14" s="43" t="s">
        <v>8</v>
      </c>
      <c r="F14" s="44" t="s">
        <v>22</v>
      </c>
      <c r="G14" s="45">
        <v>0</v>
      </c>
      <c r="H14" s="46">
        <v>0</v>
      </c>
      <c r="I14" s="46">
        <v>0.98980000000000001</v>
      </c>
      <c r="J14" s="47">
        <v>1.0200000000000001E-2</v>
      </c>
      <c r="K14" s="48" t="s">
        <v>4</v>
      </c>
      <c r="L14" s="49" t="s">
        <v>4</v>
      </c>
      <c r="M14" s="50" t="s">
        <v>4</v>
      </c>
      <c r="N14" s="37">
        <f t="shared" si="3"/>
        <v>3.0102000000000002</v>
      </c>
      <c r="O14" s="38">
        <v>60</v>
      </c>
      <c r="P14" s="39">
        <f t="shared" si="0"/>
        <v>0.98980000000000001</v>
      </c>
      <c r="Q14" s="40" t="str">
        <f t="shared" si="1"/>
        <v>High</v>
      </c>
      <c r="R14" s="4" t="str">
        <f t="shared" si="2"/>
        <v/>
      </c>
      <c r="S14" s="4"/>
      <c r="AD14" s="3"/>
      <c r="AE14" s="3"/>
      <c r="AF14" s="3"/>
      <c r="AG14" s="3"/>
      <c r="AO14" s="3"/>
    </row>
    <row r="15" spans="1:41" x14ac:dyDescent="0.3">
      <c r="A15" s="41" t="s">
        <v>0</v>
      </c>
      <c r="B15" s="42" t="s">
        <v>23</v>
      </c>
      <c r="C15" s="43" t="s">
        <v>106</v>
      </c>
      <c r="D15" s="43" t="s">
        <v>108</v>
      </c>
      <c r="E15" s="43" t="s">
        <v>8</v>
      </c>
      <c r="F15" s="44" t="s">
        <v>24</v>
      </c>
      <c r="G15" s="45">
        <v>0</v>
      </c>
      <c r="H15" s="46">
        <v>0</v>
      </c>
      <c r="I15" s="46">
        <v>0.99939999999999996</v>
      </c>
      <c r="J15" s="47">
        <v>5.9999999999999995E-4</v>
      </c>
      <c r="K15" s="48" t="s">
        <v>4</v>
      </c>
      <c r="L15" s="49" t="s">
        <v>4</v>
      </c>
      <c r="M15" s="50" t="s">
        <v>4</v>
      </c>
      <c r="N15" s="37">
        <f t="shared" si="3"/>
        <v>3.0005999999999999</v>
      </c>
      <c r="O15" s="38">
        <v>53</v>
      </c>
      <c r="P15" s="39">
        <f t="shared" si="0"/>
        <v>0.99939999999999996</v>
      </c>
      <c r="Q15" s="40" t="str">
        <f t="shared" si="1"/>
        <v>High</v>
      </c>
      <c r="R15" s="4" t="str">
        <f t="shared" si="2"/>
        <v/>
      </c>
      <c r="S15" s="4"/>
      <c r="AD15" s="3"/>
      <c r="AE15" s="3"/>
      <c r="AF15" s="3"/>
      <c r="AG15" s="3"/>
      <c r="AO15" s="3"/>
    </row>
    <row r="16" spans="1:41" x14ac:dyDescent="0.3">
      <c r="A16" s="41" t="s">
        <v>7</v>
      </c>
      <c r="B16" s="42" t="s">
        <v>23</v>
      </c>
      <c r="C16" s="43" t="s">
        <v>106</v>
      </c>
      <c r="D16" s="43" t="s">
        <v>108</v>
      </c>
      <c r="E16" s="43" t="s">
        <v>8</v>
      </c>
      <c r="F16" s="44" t="s">
        <v>25</v>
      </c>
      <c r="G16" s="45">
        <v>0</v>
      </c>
      <c r="H16" s="46">
        <v>0</v>
      </c>
      <c r="I16" s="46">
        <v>0.99960000000000004</v>
      </c>
      <c r="J16" s="47">
        <v>4.0000000000000002E-4</v>
      </c>
      <c r="K16" s="48" t="s">
        <v>4</v>
      </c>
      <c r="L16" s="49" t="s">
        <v>4</v>
      </c>
      <c r="M16" s="50" t="s">
        <v>4</v>
      </c>
      <c r="N16" s="37">
        <f t="shared" si="3"/>
        <v>3.0004</v>
      </c>
      <c r="O16" s="38">
        <v>47</v>
      </c>
      <c r="P16" s="39">
        <f t="shared" si="0"/>
        <v>0.99960000000000004</v>
      </c>
      <c r="Q16" s="40" t="str">
        <f t="shared" si="1"/>
        <v>High</v>
      </c>
      <c r="R16" s="4" t="str">
        <f t="shared" si="2"/>
        <v/>
      </c>
      <c r="S16" s="4"/>
      <c r="AD16" s="3"/>
      <c r="AE16" s="3"/>
      <c r="AF16" s="3"/>
      <c r="AG16" s="3"/>
      <c r="AO16" s="3"/>
    </row>
    <row r="17" spans="1:41" x14ac:dyDescent="0.3">
      <c r="A17" s="41" t="s">
        <v>0</v>
      </c>
      <c r="B17" s="42" t="s">
        <v>23</v>
      </c>
      <c r="C17" s="43" t="s">
        <v>26</v>
      </c>
      <c r="D17" s="43" t="s">
        <v>112</v>
      </c>
      <c r="E17" s="43" t="s">
        <v>8</v>
      </c>
      <c r="F17" s="44" t="s">
        <v>27</v>
      </c>
      <c r="G17" s="45">
        <v>0</v>
      </c>
      <c r="H17" s="46">
        <v>1.6000000000000001E-3</v>
      </c>
      <c r="I17" s="46">
        <v>0.99839999999999995</v>
      </c>
      <c r="J17" s="47">
        <v>0</v>
      </c>
      <c r="K17" s="48" t="s">
        <v>4</v>
      </c>
      <c r="L17" s="49" t="s">
        <v>4</v>
      </c>
      <c r="M17" s="50" t="s">
        <v>4</v>
      </c>
      <c r="N17" s="37">
        <f t="shared" si="3"/>
        <v>2.9983999999999997</v>
      </c>
      <c r="O17" s="38">
        <v>34</v>
      </c>
      <c r="P17" s="39">
        <f t="shared" si="0"/>
        <v>0.99839999999999995</v>
      </c>
      <c r="Q17" s="40" t="str">
        <f t="shared" si="1"/>
        <v>High</v>
      </c>
      <c r="R17" s="4" t="str">
        <f t="shared" si="2"/>
        <v/>
      </c>
      <c r="S17" s="52"/>
      <c r="AD17" s="3"/>
      <c r="AE17" s="3"/>
      <c r="AF17" s="3"/>
      <c r="AG17" s="3"/>
      <c r="AO17" s="3"/>
    </row>
    <row r="18" spans="1:41" x14ac:dyDescent="0.3">
      <c r="A18" s="41" t="s">
        <v>7</v>
      </c>
      <c r="B18" s="42" t="s">
        <v>23</v>
      </c>
      <c r="C18" s="43" t="s">
        <v>17</v>
      </c>
      <c r="D18" s="43" t="s">
        <v>21</v>
      </c>
      <c r="E18" s="43" t="s">
        <v>8</v>
      </c>
      <c r="F18" s="44" t="s">
        <v>28</v>
      </c>
      <c r="G18" s="45">
        <v>0</v>
      </c>
      <c r="H18" s="46">
        <v>1.8E-3</v>
      </c>
      <c r="I18" s="46">
        <v>0.998</v>
      </c>
      <c r="J18" s="47">
        <v>2.0000000000000001E-4</v>
      </c>
      <c r="K18" s="48" t="s">
        <v>4</v>
      </c>
      <c r="L18" s="49" t="s">
        <v>4</v>
      </c>
      <c r="M18" s="50" t="s">
        <v>4</v>
      </c>
      <c r="N18" s="37">
        <f t="shared" si="3"/>
        <v>2.9983999999999997</v>
      </c>
      <c r="O18" s="38">
        <v>41</v>
      </c>
      <c r="P18" s="39">
        <f t="shared" si="0"/>
        <v>0.998</v>
      </c>
      <c r="Q18" s="40" t="str">
        <f t="shared" si="1"/>
        <v>High</v>
      </c>
      <c r="R18" s="4" t="str">
        <f t="shared" si="2"/>
        <v/>
      </c>
      <c r="S18" s="51"/>
      <c r="AD18" s="3"/>
      <c r="AE18" s="3"/>
      <c r="AF18" s="3"/>
      <c r="AG18" s="3"/>
      <c r="AO18" s="3"/>
    </row>
    <row r="19" spans="1:41" x14ac:dyDescent="0.3">
      <c r="A19" s="41" t="s">
        <v>29</v>
      </c>
      <c r="B19" s="42" t="s">
        <v>30</v>
      </c>
      <c r="C19" s="43" t="s">
        <v>102</v>
      </c>
      <c r="D19" s="43" t="s">
        <v>105</v>
      </c>
      <c r="E19" s="43" t="s">
        <v>8</v>
      </c>
      <c r="F19" s="44" t="s">
        <v>31</v>
      </c>
      <c r="G19" s="45">
        <v>0</v>
      </c>
      <c r="H19" s="46">
        <v>0.1328</v>
      </c>
      <c r="I19" s="46">
        <v>0.86719999999999997</v>
      </c>
      <c r="J19" s="47">
        <v>0</v>
      </c>
      <c r="K19" s="48" t="s">
        <v>4</v>
      </c>
      <c r="L19" s="49" t="s">
        <v>4</v>
      </c>
      <c r="M19" s="50" t="s">
        <v>4</v>
      </c>
      <c r="N19" s="37">
        <f t="shared" si="3"/>
        <v>2.8672</v>
      </c>
      <c r="O19" s="38">
        <v>47</v>
      </c>
      <c r="P19" s="39">
        <f t="shared" si="0"/>
        <v>0.86719999999999997</v>
      </c>
      <c r="Q19" s="40" t="str">
        <f t="shared" si="1"/>
        <v>High</v>
      </c>
      <c r="R19" s="4" t="str">
        <f t="shared" si="2"/>
        <v/>
      </c>
      <c r="S19" s="4"/>
      <c r="AD19" s="3"/>
      <c r="AE19" s="3"/>
      <c r="AF19" s="3"/>
      <c r="AG19" s="3"/>
      <c r="AO19" s="3"/>
    </row>
    <row r="20" spans="1:41" x14ac:dyDescent="0.3">
      <c r="A20" s="41" t="s">
        <v>29</v>
      </c>
      <c r="B20" s="42" t="s">
        <v>118</v>
      </c>
      <c r="C20" s="43" t="s">
        <v>17</v>
      </c>
      <c r="D20" s="43" t="s">
        <v>18</v>
      </c>
      <c r="E20" s="43" t="s">
        <v>8</v>
      </c>
      <c r="F20" s="44" t="s">
        <v>32</v>
      </c>
      <c r="G20" s="45">
        <v>0</v>
      </c>
      <c r="H20" s="46">
        <v>0.26179999999999998</v>
      </c>
      <c r="I20" s="46">
        <v>0.73799999999999999</v>
      </c>
      <c r="J20" s="47">
        <v>2.0000000000000001E-4</v>
      </c>
      <c r="K20" s="48" t="s">
        <v>4</v>
      </c>
      <c r="L20" s="49" t="s">
        <v>4</v>
      </c>
      <c r="M20" s="50" t="s">
        <v>4</v>
      </c>
      <c r="N20" s="37">
        <f t="shared" si="3"/>
        <v>2.7383999999999999</v>
      </c>
      <c r="O20" s="38">
        <v>35</v>
      </c>
      <c r="P20" s="39">
        <f t="shared" si="0"/>
        <v>0.73799999999999999</v>
      </c>
      <c r="Q20" s="40" t="str">
        <f t="shared" si="1"/>
        <v>High</v>
      </c>
      <c r="R20" s="4" t="str">
        <f t="shared" si="2"/>
        <v/>
      </c>
      <c r="S20" s="51" t="s">
        <v>97</v>
      </c>
      <c r="AD20" s="3"/>
      <c r="AE20" s="3"/>
      <c r="AF20" s="3"/>
      <c r="AG20" s="3"/>
      <c r="AO20" s="3"/>
    </row>
    <row r="21" spans="1:41" x14ac:dyDescent="0.3">
      <c r="A21" s="41" t="s">
        <v>7</v>
      </c>
      <c r="B21" s="42" t="s">
        <v>1</v>
      </c>
      <c r="C21" s="43" t="s">
        <v>111</v>
      </c>
      <c r="D21" s="43" t="s">
        <v>50</v>
      </c>
      <c r="E21" s="43" t="s">
        <v>8</v>
      </c>
      <c r="F21" s="44" t="s">
        <v>33</v>
      </c>
      <c r="G21" s="45">
        <v>0</v>
      </c>
      <c r="H21" s="46">
        <v>0.27779999999999999</v>
      </c>
      <c r="I21" s="46">
        <v>0.72219999999999995</v>
      </c>
      <c r="J21" s="47">
        <v>0</v>
      </c>
      <c r="K21" s="48" t="s">
        <v>13</v>
      </c>
      <c r="L21" s="49" t="s">
        <v>5</v>
      </c>
      <c r="M21" s="50" t="s">
        <v>4</v>
      </c>
      <c r="N21" s="37">
        <f t="shared" si="3"/>
        <v>2.7222</v>
      </c>
      <c r="O21" s="38">
        <v>31</v>
      </c>
      <c r="P21" s="39">
        <f t="shared" si="0"/>
        <v>0.72219999999999995</v>
      </c>
      <c r="Q21" s="40" t="str">
        <f t="shared" si="1"/>
        <v>High</v>
      </c>
      <c r="R21" s="4" t="str">
        <f t="shared" si="2"/>
        <v/>
      </c>
      <c r="S21" s="51" t="s">
        <v>97</v>
      </c>
      <c r="AD21" s="3"/>
      <c r="AE21" s="3"/>
      <c r="AF21" s="3"/>
      <c r="AG21" s="3"/>
      <c r="AO21" s="3"/>
    </row>
    <row r="22" spans="1:41" x14ac:dyDescent="0.3">
      <c r="A22" s="41" t="s">
        <v>29</v>
      </c>
      <c r="B22" s="42" t="s">
        <v>34</v>
      </c>
      <c r="C22" s="43" t="s">
        <v>102</v>
      </c>
      <c r="D22" s="43" t="s">
        <v>105</v>
      </c>
      <c r="E22" s="43" t="s">
        <v>8</v>
      </c>
      <c r="F22" s="44" t="s">
        <v>35</v>
      </c>
      <c r="G22" s="45">
        <v>0</v>
      </c>
      <c r="H22" s="46">
        <v>0.4022</v>
      </c>
      <c r="I22" s="46">
        <v>0.54679999999999995</v>
      </c>
      <c r="J22" s="47">
        <v>5.0999999999999997E-2</v>
      </c>
      <c r="K22" s="48" t="s">
        <v>4</v>
      </c>
      <c r="L22" s="49" t="s">
        <v>13</v>
      </c>
      <c r="M22" s="50" t="s">
        <v>13</v>
      </c>
      <c r="N22" s="37">
        <f t="shared" si="3"/>
        <v>2.6487999999999996</v>
      </c>
      <c r="O22" s="38">
        <v>49</v>
      </c>
      <c r="P22" s="39">
        <f t="shared" si="0"/>
        <v>0.54679999999999995</v>
      </c>
      <c r="Q22" s="40" t="str">
        <f t="shared" si="1"/>
        <v>High</v>
      </c>
      <c r="R22" s="4" t="str">
        <f t="shared" si="2"/>
        <v>Flip</v>
      </c>
      <c r="S22" s="52" t="s">
        <v>98</v>
      </c>
      <c r="AD22" s="3"/>
      <c r="AE22" s="3"/>
      <c r="AF22" s="3"/>
      <c r="AG22" s="3"/>
      <c r="AO22" s="3"/>
    </row>
    <row r="23" spans="1:41" x14ac:dyDescent="0.3">
      <c r="A23" s="41" t="s">
        <v>0</v>
      </c>
      <c r="B23" s="42" t="s">
        <v>1</v>
      </c>
      <c r="C23" s="43" t="s">
        <v>14</v>
      </c>
      <c r="D23" s="43" t="s">
        <v>109</v>
      </c>
      <c r="E23" s="43" t="s">
        <v>8</v>
      </c>
      <c r="F23" s="44" t="s">
        <v>36</v>
      </c>
      <c r="G23" s="45">
        <v>0</v>
      </c>
      <c r="H23" s="46">
        <v>0.3594</v>
      </c>
      <c r="I23" s="46">
        <v>0.64059999999999995</v>
      </c>
      <c r="J23" s="47">
        <v>0</v>
      </c>
      <c r="K23" s="48" t="s">
        <v>37</v>
      </c>
      <c r="L23" s="49" t="s">
        <v>5</v>
      </c>
      <c r="M23" s="50" t="s">
        <v>13</v>
      </c>
      <c r="N23" s="37">
        <f t="shared" si="3"/>
        <v>2.6405999999999996</v>
      </c>
      <c r="O23" s="38">
        <v>31</v>
      </c>
      <c r="P23" s="39">
        <f t="shared" si="0"/>
        <v>0.64059999999999995</v>
      </c>
      <c r="Q23" s="40" t="str">
        <f t="shared" si="1"/>
        <v>High</v>
      </c>
      <c r="R23" s="4" t="str">
        <f t="shared" si="2"/>
        <v>Flip</v>
      </c>
      <c r="S23" s="52" t="s">
        <v>98</v>
      </c>
      <c r="AD23" s="3"/>
      <c r="AE23" s="3"/>
      <c r="AF23" s="3"/>
      <c r="AG23" s="3"/>
      <c r="AO23" s="3"/>
    </row>
    <row r="24" spans="1:41" x14ac:dyDescent="0.3">
      <c r="A24" s="41" t="s">
        <v>29</v>
      </c>
      <c r="B24" s="42" t="s">
        <v>118</v>
      </c>
      <c r="C24" s="43" t="s">
        <v>26</v>
      </c>
      <c r="D24" s="43" t="s">
        <v>112</v>
      </c>
      <c r="E24" s="43" t="s">
        <v>8</v>
      </c>
      <c r="F24" s="44" t="s">
        <v>38</v>
      </c>
      <c r="G24" s="45">
        <v>0</v>
      </c>
      <c r="H24" s="46">
        <v>0.50780000000000003</v>
      </c>
      <c r="I24" s="46">
        <v>0.49220000000000003</v>
      </c>
      <c r="J24" s="47">
        <v>0</v>
      </c>
      <c r="K24" s="48" t="s">
        <v>4</v>
      </c>
      <c r="L24" s="49" t="s">
        <v>4</v>
      </c>
      <c r="M24" s="50" t="s">
        <v>4</v>
      </c>
      <c r="N24" s="37">
        <f t="shared" si="3"/>
        <v>2.4922000000000004</v>
      </c>
      <c r="O24" s="38">
        <v>31</v>
      </c>
      <c r="P24" s="39">
        <f t="shared" si="0"/>
        <v>0.50780000000000003</v>
      </c>
      <c r="Q24" s="40" t="str">
        <f t="shared" si="1"/>
        <v>Moderate</v>
      </c>
      <c r="R24" s="4" t="str">
        <f t="shared" si="2"/>
        <v>Flip</v>
      </c>
      <c r="S24" s="51" t="s">
        <v>97</v>
      </c>
      <c r="AD24" s="3"/>
      <c r="AE24" s="3"/>
      <c r="AF24" s="3"/>
      <c r="AG24" s="3"/>
      <c r="AO24" s="3"/>
    </row>
    <row r="25" spans="1:41" x14ac:dyDescent="0.3">
      <c r="A25" s="41" t="s">
        <v>0</v>
      </c>
      <c r="B25" s="42" t="s">
        <v>1</v>
      </c>
      <c r="C25" s="43" t="s">
        <v>111</v>
      </c>
      <c r="D25" s="43" t="s">
        <v>45</v>
      </c>
      <c r="E25" s="43" t="s">
        <v>8</v>
      </c>
      <c r="F25" s="44" t="s">
        <v>39</v>
      </c>
      <c r="G25" s="45">
        <v>6.7599999999999993E-2</v>
      </c>
      <c r="H25" s="46">
        <v>0.622</v>
      </c>
      <c r="I25" s="46">
        <v>0.31040000000000001</v>
      </c>
      <c r="J25" s="47">
        <v>0</v>
      </c>
      <c r="K25" s="48" t="s">
        <v>37</v>
      </c>
      <c r="L25" s="49" t="s">
        <v>5</v>
      </c>
      <c r="M25" s="50" t="s">
        <v>13</v>
      </c>
      <c r="N25" s="37">
        <f t="shared" si="3"/>
        <v>2.2428000000000003</v>
      </c>
      <c r="O25" s="38">
        <v>33</v>
      </c>
      <c r="P25" s="39">
        <f t="shared" si="0"/>
        <v>0.622</v>
      </c>
      <c r="Q25" s="40" t="str">
        <f t="shared" si="1"/>
        <v>Moderate</v>
      </c>
      <c r="R25" s="4" t="str">
        <f t="shared" si="2"/>
        <v/>
      </c>
      <c r="S25" s="52" t="s">
        <v>98</v>
      </c>
      <c r="AD25" s="3"/>
      <c r="AE25" s="3"/>
      <c r="AF25" s="3"/>
      <c r="AG25" s="3"/>
      <c r="AO25" s="3"/>
    </row>
    <row r="26" spans="1:41" x14ac:dyDescent="0.3">
      <c r="A26" s="41" t="s">
        <v>7</v>
      </c>
      <c r="B26" s="42" t="s">
        <v>101</v>
      </c>
      <c r="C26" s="43" t="s">
        <v>106</v>
      </c>
      <c r="D26" s="43" t="s">
        <v>107</v>
      </c>
      <c r="E26" s="43" t="s">
        <v>8</v>
      </c>
      <c r="F26" s="44" t="s">
        <v>41</v>
      </c>
      <c r="G26" s="45">
        <v>2.46E-2</v>
      </c>
      <c r="H26" s="46">
        <v>0.91759999999999997</v>
      </c>
      <c r="I26" s="46">
        <v>5.7799999999999997E-2</v>
      </c>
      <c r="J26" s="47">
        <v>0</v>
      </c>
      <c r="K26" s="48" t="s">
        <v>13</v>
      </c>
      <c r="L26" s="49" t="s">
        <v>4</v>
      </c>
      <c r="M26" s="50" t="s">
        <v>13</v>
      </c>
      <c r="N26" s="37">
        <f t="shared" si="3"/>
        <v>2.0331999999999999</v>
      </c>
      <c r="O26" s="38">
        <v>27</v>
      </c>
      <c r="P26" s="39">
        <f t="shared" si="0"/>
        <v>0.91759999999999997</v>
      </c>
      <c r="Q26" s="40" t="str">
        <f t="shared" si="1"/>
        <v>Moderate</v>
      </c>
      <c r="R26" s="4" t="str">
        <f t="shared" si="2"/>
        <v/>
      </c>
      <c r="S26" s="4"/>
      <c r="AD26" s="3"/>
      <c r="AE26" s="3"/>
      <c r="AF26" s="3"/>
      <c r="AG26" s="3"/>
      <c r="AO26" s="3"/>
    </row>
    <row r="27" spans="1:41" x14ac:dyDescent="0.3">
      <c r="A27" s="41" t="s">
        <v>0</v>
      </c>
      <c r="B27" s="42" t="s">
        <v>1</v>
      </c>
      <c r="C27" s="43" t="s">
        <v>111</v>
      </c>
      <c r="D27" s="43" t="s">
        <v>50</v>
      </c>
      <c r="E27" s="43" t="s">
        <v>8</v>
      </c>
      <c r="F27" s="44" t="s">
        <v>42</v>
      </c>
      <c r="G27" s="45">
        <v>5.7999999999999996E-3</v>
      </c>
      <c r="H27" s="46">
        <v>0.96640000000000004</v>
      </c>
      <c r="I27" s="46">
        <v>2.7799999999999998E-2</v>
      </c>
      <c r="J27" s="47">
        <v>0</v>
      </c>
      <c r="K27" s="48" t="s">
        <v>37</v>
      </c>
      <c r="L27" s="49" t="s">
        <v>5</v>
      </c>
      <c r="M27" s="50" t="s">
        <v>13</v>
      </c>
      <c r="N27" s="37">
        <f t="shared" si="3"/>
        <v>2.0219999999999998</v>
      </c>
      <c r="O27" s="38">
        <v>31</v>
      </c>
      <c r="P27" s="39">
        <f t="shared" si="0"/>
        <v>0.96640000000000004</v>
      </c>
      <c r="Q27" s="40" t="str">
        <f t="shared" si="1"/>
        <v>Moderate</v>
      </c>
      <c r="R27" s="4" t="str">
        <f t="shared" si="2"/>
        <v/>
      </c>
      <c r="S27" s="51"/>
      <c r="AD27" s="3"/>
      <c r="AE27" s="3"/>
      <c r="AF27" s="3"/>
      <c r="AG27" s="3"/>
      <c r="AO27" s="3"/>
    </row>
    <row r="28" spans="1:41" x14ac:dyDescent="0.3">
      <c r="A28" s="41" t="s">
        <v>0</v>
      </c>
      <c r="B28" s="42" t="s">
        <v>23</v>
      </c>
      <c r="C28" s="43" t="s">
        <v>111</v>
      </c>
      <c r="D28" s="43" t="s">
        <v>45</v>
      </c>
      <c r="E28" s="43" t="s">
        <v>8</v>
      </c>
      <c r="F28" s="44" t="s">
        <v>43</v>
      </c>
      <c r="G28" s="45">
        <v>5.7999999999999996E-3</v>
      </c>
      <c r="H28" s="46">
        <v>0.96719999999999995</v>
      </c>
      <c r="I28" s="46">
        <v>2.7E-2</v>
      </c>
      <c r="J28" s="47">
        <v>0</v>
      </c>
      <c r="K28" s="48" t="s">
        <v>13</v>
      </c>
      <c r="L28" s="49" t="s">
        <v>4</v>
      </c>
      <c r="M28" s="50" t="s">
        <v>13</v>
      </c>
      <c r="N28" s="37">
        <f t="shared" si="3"/>
        <v>2.0211999999999999</v>
      </c>
      <c r="O28" s="38">
        <v>26</v>
      </c>
      <c r="P28" s="39">
        <f t="shared" si="0"/>
        <v>0.96719999999999995</v>
      </c>
      <c r="Q28" s="40" t="str">
        <f t="shared" si="1"/>
        <v>Moderate</v>
      </c>
      <c r="R28" s="4" t="str">
        <f t="shared" si="2"/>
        <v/>
      </c>
      <c r="S28" s="4"/>
      <c r="AD28" s="3"/>
      <c r="AE28" s="3"/>
      <c r="AF28" s="3"/>
      <c r="AG28" s="3"/>
      <c r="AO28" s="3"/>
    </row>
    <row r="29" spans="1:41" x14ac:dyDescent="0.3">
      <c r="A29" s="41" t="s">
        <v>0</v>
      </c>
      <c r="B29" s="42" t="s">
        <v>101</v>
      </c>
      <c r="C29" s="43" t="s">
        <v>106</v>
      </c>
      <c r="D29" s="43" t="s">
        <v>107</v>
      </c>
      <c r="E29" s="43" t="s">
        <v>8</v>
      </c>
      <c r="F29" s="44" t="s">
        <v>44</v>
      </c>
      <c r="G29" s="45">
        <v>9.1999999999999998E-3</v>
      </c>
      <c r="H29" s="46">
        <v>0.97740000000000005</v>
      </c>
      <c r="I29" s="46">
        <v>1.34E-2</v>
      </c>
      <c r="J29" s="47">
        <v>0</v>
      </c>
      <c r="K29" s="48" t="s">
        <v>13</v>
      </c>
      <c r="L29" s="49" t="s">
        <v>4</v>
      </c>
      <c r="M29" s="50" t="s">
        <v>13</v>
      </c>
      <c r="N29" s="37">
        <f t="shared" si="3"/>
        <v>2.0042</v>
      </c>
      <c r="O29" s="38">
        <v>30</v>
      </c>
      <c r="P29" s="39">
        <f t="shared" si="0"/>
        <v>0.97740000000000005</v>
      </c>
      <c r="Q29" s="40" t="str">
        <f t="shared" si="1"/>
        <v>Moderate</v>
      </c>
      <c r="R29" s="4" t="str">
        <f t="shared" si="2"/>
        <v/>
      </c>
      <c r="S29" s="4"/>
      <c r="AD29" s="3"/>
      <c r="AE29" s="3"/>
      <c r="AF29" s="3"/>
      <c r="AG29" s="3"/>
      <c r="AO29" s="3"/>
    </row>
    <row r="30" spans="1:41" x14ac:dyDescent="0.3">
      <c r="A30" s="41" t="s">
        <v>29</v>
      </c>
      <c r="B30" s="42" t="s">
        <v>118</v>
      </c>
      <c r="C30" s="43" t="s">
        <v>111</v>
      </c>
      <c r="D30" s="43" t="s">
        <v>45</v>
      </c>
      <c r="E30" s="43" t="s">
        <v>8</v>
      </c>
      <c r="F30" s="44" t="s">
        <v>46</v>
      </c>
      <c r="G30" s="45">
        <v>2.1000000000000001E-2</v>
      </c>
      <c r="H30" s="46">
        <v>0.95599999999999996</v>
      </c>
      <c r="I30" s="46">
        <v>2.3E-2</v>
      </c>
      <c r="J30" s="47">
        <v>0</v>
      </c>
      <c r="K30" s="48" t="s">
        <v>13</v>
      </c>
      <c r="L30" s="49" t="s">
        <v>4</v>
      </c>
      <c r="M30" s="50" t="s">
        <v>13</v>
      </c>
      <c r="N30" s="37">
        <f t="shared" si="3"/>
        <v>2.0019999999999998</v>
      </c>
      <c r="O30" s="38">
        <v>16</v>
      </c>
      <c r="P30" s="39">
        <f t="shared" si="0"/>
        <v>0.95599999999999996</v>
      </c>
      <c r="Q30" s="40" t="str">
        <f t="shared" si="1"/>
        <v>Moderate</v>
      </c>
      <c r="R30" s="4" t="str">
        <f t="shared" si="2"/>
        <v/>
      </c>
      <c r="S30" s="4"/>
      <c r="AD30" s="3"/>
      <c r="AE30" s="3"/>
      <c r="AF30" s="3"/>
      <c r="AG30" s="3"/>
      <c r="AO30" s="3"/>
    </row>
    <row r="31" spans="1:41" x14ac:dyDescent="0.3">
      <c r="A31" s="41" t="s">
        <v>0</v>
      </c>
      <c r="B31" s="42" t="s">
        <v>1</v>
      </c>
      <c r="C31" s="43" t="s">
        <v>102</v>
      </c>
      <c r="D31" s="43" t="s">
        <v>103</v>
      </c>
      <c r="E31" s="43" t="s">
        <v>2</v>
      </c>
      <c r="F31" s="44" t="s">
        <v>47</v>
      </c>
      <c r="G31" s="45">
        <v>0</v>
      </c>
      <c r="H31" s="46">
        <v>1</v>
      </c>
      <c r="I31" s="46">
        <v>0</v>
      </c>
      <c r="J31" s="47">
        <v>0</v>
      </c>
      <c r="K31" s="48" t="s">
        <v>37</v>
      </c>
      <c r="L31" s="49" t="s">
        <v>5</v>
      </c>
      <c r="M31" s="50" t="s">
        <v>13</v>
      </c>
      <c r="N31" s="37">
        <f t="shared" si="3"/>
        <v>2</v>
      </c>
      <c r="O31" s="38">
        <v>31</v>
      </c>
      <c r="P31" s="39">
        <f t="shared" si="0"/>
        <v>1</v>
      </c>
      <c r="Q31" s="40" t="str">
        <f t="shared" si="1"/>
        <v>Moderate</v>
      </c>
      <c r="R31" s="4" t="str">
        <f t="shared" si="2"/>
        <v/>
      </c>
      <c r="S31" s="4"/>
      <c r="AD31" s="3"/>
      <c r="AE31" s="3"/>
      <c r="AF31" s="3"/>
      <c r="AG31" s="3"/>
      <c r="AO31" s="3"/>
    </row>
    <row r="32" spans="1:41" x14ac:dyDescent="0.3">
      <c r="A32" s="41" t="s">
        <v>0</v>
      </c>
      <c r="B32" s="42" t="s">
        <v>1</v>
      </c>
      <c r="C32" s="43" t="s">
        <v>102</v>
      </c>
      <c r="D32" s="43" t="s">
        <v>103</v>
      </c>
      <c r="E32" s="43" t="s">
        <v>104</v>
      </c>
      <c r="F32" s="44" t="s">
        <v>48</v>
      </c>
      <c r="G32" s="45">
        <v>0</v>
      </c>
      <c r="H32" s="46">
        <v>1</v>
      </c>
      <c r="I32" s="46">
        <v>0</v>
      </c>
      <c r="J32" s="47">
        <v>0</v>
      </c>
      <c r="K32" s="48" t="s">
        <v>37</v>
      </c>
      <c r="L32" s="49" t="s">
        <v>5</v>
      </c>
      <c r="M32" s="50" t="s">
        <v>13</v>
      </c>
      <c r="N32" s="37">
        <f t="shared" si="3"/>
        <v>2</v>
      </c>
      <c r="O32" s="38">
        <v>29</v>
      </c>
      <c r="P32" s="39">
        <f t="shared" si="0"/>
        <v>1</v>
      </c>
      <c r="Q32" s="40" t="str">
        <f t="shared" si="1"/>
        <v>Moderate</v>
      </c>
      <c r="R32" s="4" t="str">
        <f t="shared" si="2"/>
        <v/>
      </c>
      <c r="S32" s="51"/>
      <c r="AD32" s="3"/>
      <c r="AE32" s="3"/>
      <c r="AF32" s="3"/>
      <c r="AG32" s="3"/>
      <c r="AO32" s="3"/>
    </row>
    <row r="33" spans="1:41" x14ac:dyDescent="0.3">
      <c r="A33" s="41" t="s">
        <v>0</v>
      </c>
      <c r="B33" s="42" t="s">
        <v>1</v>
      </c>
      <c r="C33" s="43" t="s">
        <v>14</v>
      </c>
      <c r="D33" s="43" t="s">
        <v>110</v>
      </c>
      <c r="E33" s="43" t="s">
        <v>8</v>
      </c>
      <c r="F33" s="44" t="s">
        <v>49</v>
      </c>
      <c r="G33" s="45">
        <v>0</v>
      </c>
      <c r="H33" s="46">
        <v>1</v>
      </c>
      <c r="I33" s="46">
        <v>0</v>
      </c>
      <c r="J33" s="47">
        <v>0</v>
      </c>
      <c r="K33" s="48" t="s">
        <v>37</v>
      </c>
      <c r="L33" s="49" t="s">
        <v>5</v>
      </c>
      <c r="M33" s="50" t="s">
        <v>13</v>
      </c>
      <c r="N33" s="37">
        <f t="shared" si="3"/>
        <v>2</v>
      </c>
      <c r="O33" s="38">
        <v>29</v>
      </c>
      <c r="P33" s="39">
        <f t="shared" si="0"/>
        <v>1</v>
      </c>
      <c r="Q33" s="40" t="str">
        <f t="shared" si="1"/>
        <v>Moderate</v>
      </c>
      <c r="R33" s="4" t="str">
        <f t="shared" si="2"/>
        <v/>
      </c>
      <c r="S33" s="4"/>
      <c r="AD33" s="3"/>
      <c r="AE33" s="3"/>
      <c r="AF33" s="3"/>
      <c r="AG33" s="3"/>
      <c r="AO33" s="3"/>
    </row>
    <row r="34" spans="1:41" x14ac:dyDescent="0.3">
      <c r="A34" s="41" t="s">
        <v>29</v>
      </c>
      <c r="B34" s="42" t="s">
        <v>118</v>
      </c>
      <c r="C34" s="43" t="s">
        <v>111</v>
      </c>
      <c r="D34" s="43" t="s">
        <v>50</v>
      </c>
      <c r="E34" s="43" t="s">
        <v>8</v>
      </c>
      <c r="F34" s="44" t="s">
        <v>51</v>
      </c>
      <c r="G34" s="45">
        <v>0.16159999999999999</v>
      </c>
      <c r="H34" s="46">
        <v>0.83819999999999995</v>
      </c>
      <c r="I34" s="46">
        <v>2.0000000000000001E-4</v>
      </c>
      <c r="J34" s="47">
        <v>0</v>
      </c>
      <c r="K34" s="48" t="s">
        <v>13</v>
      </c>
      <c r="L34" s="49" t="s">
        <v>4</v>
      </c>
      <c r="M34" s="50" t="s">
        <v>13</v>
      </c>
      <c r="N34" s="37">
        <f t="shared" si="3"/>
        <v>1.8385999999999998</v>
      </c>
      <c r="O34" s="38">
        <v>21</v>
      </c>
      <c r="P34" s="39">
        <f t="shared" si="0"/>
        <v>0.83819999999999995</v>
      </c>
      <c r="Q34" s="40" t="str">
        <f t="shared" si="1"/>
        <v>Moderate</v>
      </c>
      <c r="R34" s="4" t="str">
        <f t="shared" si="2"/>
        <v/>
      </c>
      <c r="S34" s="4"/>
      <c r="AD34" s="3"/>
      <c r="AE34" s="3"/>
      <c r="AF34" s="3"/>
      <c r="AG34" s="3"/>
      <c r="AO34" s="3"/>
    </row>
    <row r="35" spans="1:41" x14ac:dyDescent="0.3">
      <c r="A35" s="41" t="s">
        <v>7</v>
      </c>
      <c r="B35" s="42" t="s">
        <v>113</v>
      </c>
      <c r="C35" s="43" t="s">
        <v>14</v>
      </c>
      <c r="D35" s="43" t="s">
        <v>109</v>
      </c>
      <c r="E35" s="43" t="s">
        <v>8</v>
      </c>
      <c r="F35" s="44" t="s">
        <v>52</v>
      </c>
      <c r="G35" s="45">
        <v>0.17979999999999999</v>
      </c>
      <c r="H35" s="46">
        <v>0.81840000000000002</v>
      </c>
      <c r="I35" s="46">
        <v>1.8E-3</v>
      </c>
      <c r="J35" s="47">
        <v>0</v>
      </c>
      <c r="K35" s="48" t="s">
        <v>13</v>
      </c>
      <c r="L35" s="49" t="s">
        <v>13</v>
      </c>
      <c r="M35" s="50" t="s">
        <v>13</v>
      </c>
      <c r="N35" s="37">
        <f t="shared" si="3"/>
        <v>1.8220000000000001</v>
      </c>
      <c r="O35" s="38">
        <v>20</v>
      </c>
      <c r="P35" s="39">
        <f t="shared" si="0"/>
        <v>0.81840000000000002</v>
      </c>
      <c r="Q35" s="40" t="str">
        <f t="shared" si="1"/>
        <v>Moderate</v>
      </c>
      <c r="R35" s="4" t="str">
        <f t="shared" si="2"/>
        <v/>
      </c>
      <c r="S35" s="4"/>
      <c r="AD35" s="3"/>
      <c r="AE35" s="3"/>
      <c r="AF35" s="3"/>
      <c r="AG35" s="3"/>
      <c r="AO35" s="3"/>
    </row>
    <row r="36" spans="1:41" x14ac:dyDescent="0.3">
      <c r="A36" s="41" t="s">
        <v>29</v>
      </c>
      <c r="B36" s="42" t="s">
        <v>118</v>
      </c>
      <c r="C36" s="43" t="s">
        <v>14</v>
      </c>
      <c r="D36" s="43" t="s">
        <v>109</v>
      </c>
      <c r="E36" s="43" t="s">
        <v>8</v>
      </c>
      <c r="F36" s="44" t="s">
        <v>53</v>
      </c>
      <c r="G36" s="45">
        <v>0.5948</v>
      </c>
      <c r="H36" s="46">
        <v>0.40500000000000003</v>
      </c>
      <c r="I36" s="46">
        <v>2.0000000000000001E-4</v>
      </c>
      <c r="J36" s="47">
        <v>0</v>
      </c>
      <c r="K36" s="48" t="s">
        <v>37</v>
      </c>
      <c r="L36" s="49" t="s">
        <v>4</v>
      </c>
      <c r="M36" s="50" t="s">
        <v>37</v>
      </c>
      <c r="N36" s="37">
        <f t="shared" si="3"/>
        <v>1.4054000000000002</v>
      </c>
      <c r="O36" s="38">
        <v>17</v>
      </c>
      <c r="P36" s="39">
        <f t="shared" si="0"/>
        <v>0.5948</v>
      </c>
      <c r="Q36" s="40" t="str">
        <f t="shared" si="1"/>
        <v>Low</v>
      </c>
      <c r="R36" s="4" t="str">
        <f t="shared" si="2"/>
        <v/>
      </c>
      <c r="S36" s="52" t="s">
        <v>98</v>
      </c>
      <c r="AD36" s="3"/>
      <c r="AE36" s="3"/>
      <c r="AF36" s="3"/>
      <c r="AG36" s="3"/>
      <c r="AO36" s="3"/>
    </row>
    <row r="37" spans="1:41" x14ac:dyDescent="0.3">
      <c r="A37" s="41" t="s">
        <v>0</v>
      </c>
      <c r="B37" s="42" t="s">
        <v>23</v>
      </c>
      <c r="C37" s="43" t="s">
        <v>14</v>
      </c>
      <c r="D37" s="43" t="s">
        <v>109</v>
      </c>
      <c r="E37" s="43" t="s">
        <v>8</v>
      </c>
      <c r="F37" s="44" t="s">
        <v>54</v>
      </c>
      <c r="G37" s="45">
        <v>0.64559999999999995</v>
      </c>
      <c r="H37" s="46">
        <v>0.35439999999999999</v>
      </c>
      <c r="I37" s="46">
        <v>0</v>
      </c>
      <c r="J37" s="47">
        <v>0</v>
      </c>
      <c r="K37" s="48" t="s">
        <v>37</v>
      </c>
      <c r="L37" s="49" t="s">
        <v>4</v>
      </c>
      <c r="M37" s="50" t="s">
        <v>37</v>
      </c>
      <c r="N37" s="37">
        <f t="shared" si="3"/>
        <v>1.3544</v>
      </c>
      <c r="O37" s="38">
        <v>20</v>
      </c>
      <c r="P37" s="39">
        <f t="shared" si="0"/>
        <v>0.64559999999999995</v>
      </c>
      <c r="Q37" s="40" t="str">
        <f t="shared" si="1"/>
        <v>Low</v>
      </c>
      <c r="R37" s="4" t="str">
        <f t="shared" si="2"/>
        <v/>
      </c>
      <c r="S37" s="52" t="s">
        <v>98</v>
      </c>
      <c r="AD37" s="3"/>
      <c r="AE37" s="3"/>
      <c r="AF37" s="3"/>
      <c r="AG37" s="3"/>
      <c r="AO37" s="3"/>
    </row>
    <row r="38" spans="1:41" x14ac:dyDescent="0.3">
      <c r="A38" s="41" t="s">
        <v>7</v>
      </c>
      <c r="B38" s="42" t="s">
        <v>117</v>
      </c>
      <c r="C38" s="43" t="s">
        <v>14</v>
      </c>
      <c r="D38" s="43" t="s">
        <v>109</v>
      </c>
      <c r="E38" s="43" t="s">
        <v>8</v>
      </c>
      <c r="F38" s="44" t="s">
        <v>55</v>
      </c>
      <c r="G38" s="45">
        <v>0.66700000000000004</v>
      </c>
      <c r="H38" s="46">
        <v>0.33300000000000002</v>
      </c>
      <c r="I38" s="46">
        <v>0</v>
      </c>
      <c r="J38" s="47">
        <v>0</v>
      </c>
      <c r="K38" s="48" t="s">
        <v>37</v>
      </c>
      <c r="L38" s="49" t="s">
        <v>4</v>
      </c>
      <c r="M38" s="50" t="s">
        <v>37</v>
      </c>
      <c r="N38" s="37">
        <f t="shared" si="3"/>
        <v>1.3330000000000002</v>
      </c>
      <c r="O38" s="38">
        <v>19</v>
      </c>
      <c r="P38" s="39">
        <f t="shared" si="0"/>
        <v>0.66700000000000004</v>
      </c>
      <c r="Q38" s="40" t="str">
        <f t="shared" si="1"/>
        <v>Low</v>
      </c>
      <c r="R38" s="4" t="str">
        <f t="shared" si="2"/>
        <v/>
      </c>
      <c r="S38" s="52" t="s">
        <v>98</v>
      </c>
      <c r="AD38" s="3"/>
      <c r="AE38" s="3"/>
      <c r="AF38" s="3"/>
      <c r="AG38" s="3"/>
      <c r="AO38" s="3"/>
    </row>
    <row r="39" spans="1:41" x14ac:dyDescent="0.3">
      <c r="A39" s="41" t="s">
        <v>7</v>
      </c>
      <c r="B39" s="42" t="s">
        <v>117</v>
      </c>
      <c r="C39" s="43" t="s">
        <v>111</v>
      </c>
      <c r="D39" s="43" t="s">
        <v>45</v>
      </c>
      <c r="E39" s="43" t="s">
        <v>8</v>
      </c>
      <c r="F39" s="44" t="s">
        <v>56</v>
      </c>
      <c r="G39" s="45">
        <v>0.80579999999999996</v>
      </c>
      <c r="H39" s="46">
        <v>0.19420000000000001</v>
      </c>
      <c r="I39" s="46">
        <v>0</v>
      </c>
      <c r="J39" s="47">
        <v>0</v>
      </c>
      <c r="K39" s="48" t="s">
        <v>37</v>
      </c>
      <c r="L39" s="49" t="s">
        <v>4</v>
      </c>
      <c r="M39" s="50" t="s">
        <v>37</v>
      </c>
      <c r="N39" s="37">
        <f t="shared" si="3"/>
        <v>1.1941999999999999</v>
      </c>
      <c r="O39" s="38">
        <v>16</v>
      </c>
      <c r="P39" s="39">
        <f t="shared" si="0"/>
        <v>0.80579999999999996</v>
      </c>
      <c r="Q39" s="40" t="str">
        <f t="shared" si="1"/>
        <v>Low</v>
      </c>
      <c r="R39" s="4" t="str">
        <f t="shared" si="2"/>
        <v/>
      </c>
      <c r="S39" s="52"/>
      <c r="AD39" s="3"/>
      <c r="AE39" s="3"/>
      <c r="AF39" s="3"/>
      <c r="AG39" s="3"/>
      <c r="AO39" s="3"/>
    </row>
    <row r="40" spans="1:41" x14ac:dyDescent="0.3">
      <c r="A40" s="41" t="s">
        <v>7</v>
      </c>
      <c r="B40" s="42" t="s">
        <v>117</v>
      </c>
      <c r="C40" s="43" t="s">
        <v>26</v>
      </c>
      <c r="D40" s="43" t="s">
        <v>57</v>
      </c>
      <c r="E40" s="43" t="s">
        <v>8</v>
      </c>
      <c r="F40" s="44" t="s">
        <v>58</v>
      </c>
      <c r="G40" s="45">
        <v>0.86699999999999999</v>
      </c>
      <c r="H40" s="46">
        <v>0.13300000000000001</v>
      </c>
      <c r="I40" s="46">
        <v>0</v>
      </c>
      <c r="J40" s="47">
        <v>0</v>
      </c>
      <c r="K40" s="48" t="s">
        <v>37</v>
      </c>
      <c r="L40" s="49" t="s">
        <v>4</v>
      </c>
      <c r="M40" s="50" t="s">
        <v>37</v>
      </c>
      <c r="N40" s="37">
        <f t="shared" si="3"/>
        <v>1.133</v>
      </c>
      <c r="O40" s="38">
        <v>18</v>
      </c>
      <c r="P40" s="39">
        <f t="shared" si="0"/>
        <v>0.86699999999999999</v>
      </c>
      <c r="Q40" s="40" t="str">
        <f t="shared" si="1"/>
        <v>Low</v>
      </c>
      <c r="R40" s="4" t="str">
        <f t="shared" si="2"/>
        <v/>
      </c>
      <c r="S40" s="4"/>
      <c r="AD40" s="3"/>
      <c r="AE40" s="3"/>
      <c r="AF40" s="3"/>
      <c r="AG40" s="3"/>
      <c r="AO40" s="3"/>
    </row>
    <row r="41" spans="1:41" x14ac:dyDescent="0.3">
      <c r="A41" s="41" t="s">
        <v>0</v>
      </c>
      <c r="B41" s="42" t="s">
        <v>101</v>
      </c>
      <c r="C41" s="43" t="s">
        <v>17</v>
      </c>
      <c r="D41" s="43" t="s">
        <v>59</v>
      </c>
      <c r="E41" s="43" t="s">
        <v>8</v>
      </c>
      <c r="F41" s="44" t="s">
        <v>60</v>
      </c>
      <c r="G41" s="45">
        <v>0.98839999999999995</v>
      </c>
      <c r="H41" s="46">
        <v>1.1599999999999999E-2</v>
      </c>
      <c r="I41" s="46">
        <v>0</v>
      </c>
      <c r="J41" s="47">
        <v>0</v>
      </c>
      <c r="K41" s="48" t="s">
        <v>37</v>
      </c>
      <c r="L41" s="49" t="s">
        <v>4</v>
      </c>
      <c r="M41" s="50" t="s">
        <v>37</v>
      </c>
      <c r="N41" s="37">
        <f t="shared" si="3"/>
        <v>1.0116000000000001</v>
      </c>
      <c r="O41" s="38">
        <v>24</v>
      </c>
      <c r="P41" s="39">
        <f t="shared" si="0"/>
        <v>0.98839999999999995</v>
      </c>
      <c r="Q41" s="40" t="str">
        <f t="shared" si="1"/>
        <v>Low</v>
      </c>
      <c r="R41" s="4" t="str">
        <f t="shared" si="2"/>
        <v/>
      </c>
      <c r="S41" s="4"/>
      <c r="AD41" s="3"/>
      <c r="AE41" s="3"/>
      <c r="AF41" s="3"/>
      <c r="AG41" s="3"/>
      <c r="AO41" s="3"/>
    </row>
    <row r="42" spans="1:41" x14ac:dyDescent="0.3">
      <c r="A42" s="41" t="s">
        <v>0</v>
      </c>
      <c r="B42" s="42" t="s">
        <v>23</v>
      </c>
      <c r="C42" s="43" t="s">
        <v>111</v>
      </c>
      <c r="D42" s="43" t="s">
        <v>50</v>
      </c>
      <c r="E42" s="43" t="s">
        <v>8</v>
      </c>
      <c r="F42" s="44" t="s">
        <v>61</v>
      </c>
      <c r="G42" s="45">
        <v>0.99919999999999998</v>
      </c>
      <c r="H42" s="46">
        <v>8.0000000000000004E-4</v>
      </c>
      <c r="I42" s="46">
        <v>0</v>
      </c>
      <c r="J42" s="47">
        <v>0</v>
      </c>
      <c r="K42" s="48" t="s">
        <v>37</v>
      </c>
      <c r="L42" s="49" t="s">
        <v>4</v>
      </c>
      <c r="M42" s="50" t="s">
        <v>37</v>
      </c>
      <c r="N42" s="37">
        <f t="shared" si="3"/>
        <v>1.0007999999999999</v>
      </c>
      <c r="O42" s="38">
        <v>20</v>
      </c>
      <c r="P42" s="39">
        <f t="shared" si="0"/>
        <v>0.99919999999999998</v>
      </c>
      <c r="Q42" s="40" t="str">
        <f t="shared" si="1"/>
        <v>Low</v>
      </c>
      <c r="R42" s="4" t="str">
        <f t="shared" si="2"/>
        <v/>
      </c>
      <c r="S42" s="51"/>
      <c r="AD42" s="3"/>
      <c r="AE42" s="3"/>
      <c r="AF42" s="3"/>
      <c r="AG42" s="3"/>
      <c r="AO42" s="3"/>
    </row>
    <row r="43" spans="1:41" x14ac:dyDescent="0.3">
      <c r="A43" s="41" t="s">
        <v>0</v>
      </c>
      <c r="B43" s="42" t="s">
        <v>23</v>
      </c>
      <c r="C43" s="43" t="s">
        <v>14</v>
      </c>
      <c r="D43" s="43" t="s">
        <v>110</v>
      </c>
      <c r="E43" s="43" t="s">
        <v>8</v>
      </c>
      <c r="F43" s="44" t="s">
        <v>62</v>
      </c>
      <c r="G43" s="45">
        <v>1</v>
      </c>
      <c r="H43" s="46">
        <v>0</v>
      </c>
      <c r="I43" s="46">
        <v>0</v>
      </c>
      <c r="J43" s="47">
        <v>0</v>
      </c>
      <c r="K43" s="48" t="s">
        <v>37</v>
      </c>
      <c r="L43" s="49" t="s">
        <v>4</v>
      </c>
      <c r="M43" s="50" t="s">
        <v>37</v>
      </c>
      <c r="N43" s="37">
        <f t="shared" si="3"/>
        <v>1</v>
      </c>
      <c r="O43" s="38">
        <v>18</v>
      </c>
      <c r="P43" s="39">
        <f t="shared" si="0"/>
        <v>1</v>
      </c>
      <c r="Q43" s="40" t="str">
        <f t="shared" si="1"/>
        <v>Low</v>
      </c>
      <c r="R43" s="4" t="str">
        <f t="shared" si="2"/>
        <v/>
      </c>
      <c r="S43" s="4"/>
      <c r="AD43" s="3"/>
      <c r="AE43" s="3"/>
      <c r="AF43" s="3"/>
      <c r="AG43" s="3"/>
      <c r="AO43" s="3"/>
    </row>
    <row r="44" spans="1:41" x14ac:dyDescent="0.3">
      <c r="A44" s="41" t="s">
        <v>7</v>
      </c>
      <c r="B44" s="42" t="s">
        <v>101</v>
      </c>
      <c r="C44" s="43" t="s">
        <v>17</v>
      </c>
      <c r="D44" s="43" t="s">
        <v>59</v>
      </c>
      <c r="E44" s="43" t="s">
        <v>8</v>
      </c>
      <c r="F44" s="44" t="s">
        <v>63</v>
      </c>
      <c r="G44" s="45">
        <v>1</v>
      </c>
      <c r="H44" s="46">
        <v>0</v>
      </c>
      <c r="I44" s="46">
        <v>0</v>
      </c>
      <c r="J44" s="47">
        <v>0</v>
      </c>
      <c r="K44" s="48" t="s">
        <v>37</v>
      </c>
      <c r="L44" s="49" t="s">
        <v>4</v>
      </c>
      <c r="M44" s="50" t="s">
        <v>37</v>
      </c>
      <c r="N44" s="37">
        <f t="shared" si="3"/>
        <v>1</v>
      </c>
      <c r="O44" s="38">
        <v>20</v>
      </c>
      <c r="P44" s="39">
        <f t="shared" si="0"/>
        <v>1</v>
      </c>
      <c r="Q44" s="40" t="str">
        <f t="shared" si="1"/>
        <v>Low</v>
      </c>
      <c r="R44" s="4" t="str">
        <f t="shared" si="2"/>
        <v/>
      </c>
      <c r="S44" s="51"/>
      <c r="AD44" s="3"/>
      <c r="AE44" s="3"/>
      <c r="AF44" s="3"/>
      <c r="AG44" s="3"/>
      <c r="AO44" s="3"/>
    </row>
    <row r="45" spans="1:41" x14ac:dyDescent="0.3">
      <c r="A45" s="41" t="s">
        <v>7</v>
      </c>
      <c r="B45" s="42" t="s">
        <v>23</v>
      </c>
      <c r="C45" s="43" t="s">
        <v>14</v>
      </c>
      <c r="D45" s="43" t="s">
        <v>40</v>
      </c>
      <c r="E45" s="43" t="s">
        <v>8</v>
      </c>
      <c r="F45" s="44" t="s">
        <v>64</v>
      </c>
      <c r="G45" s="45">
        <v>1</v>
      </c>
      <c r="H45" s="46">
        <v>0</v>
      </c>
      <c r="I45" s="46">
        <v>0</v>
      </c>
      <c r="J45" s="47">
        <v>0</v>
      </c>
      <c r="K45" s="48" t="s">
        <v>37</v>
      </c>
      <c r="L45" s="49" t="s">
        <v>4</v>
      </c>
      <c r="M45" s="50" t="s">
        <v>37</v>
      </c>
      <c r="N45" s="37">
        <f t="shared" si="3"/>
        <v>1</v>
      </c>
      <c r="O45" s="38">
        <v>14</v>
      </c>
      <c r="P45" s="39">
        <f t="shared" si="0"/>
        <v>1</v>
      </c>
      <c r="Q45" s="40" t="str">
        <f t="shared" si="1"/>
        <v>Low</v>
      </c>
      <c r="R45" s="4" t="str">
        <f t="shared" si="2"/>
        <v/>
      </c>
      <c r="S45" s="4"/>
      <c r="AD45" s="3"/>
      <c r="AE45" s="3"/>
      <c r="AF45" s="3"/>
      <c r="AG45" s="3"/>
      <c r="AO45" s="3"/>
    </row>
    <row r="46" spans="1:41" x14ac:dyDescent="0.3">
      <c r="A46" s="41" t="s">
        <v>7</v>
      </c>
      <c r="B46" s="42" t="s">
        <v>113</v>
      </c>
      <c r="C46" s="43" t="s">
        <v>111</v>
      </c>
      <c r="D46" s="43" t="s">
        <v>45</v>
      </c>
      <c r="E46" s="43" t="s">
        <v>8</v>
      </c>
      <c r="F46" s="44" t="s">
        <v>65</v>
      </c>
      <c r="G46" s="45">
        <v>1</v>
      </c>
      <c r="H46" s="46">
        <v>0</v>
      </c>
      <c r="I46" s="46">
        <v>0</v>
      </c>
      <c r="J46" s="47">
        <v>0</v>
      </c>
      <c r="K46" s="48" t="s">
        <v>37</v>
      </c>
      <c r="L46" s="49" t="s">
        <v>13</v>
      </c>
      <c r="M46" s="50" t="s">
        <v>37</v>
      </c>
      <c r="N46" s="37">
        <f t="shared" si="3"/>
        <v>1</v>
      </c>
      <c r="O46" s="38">
        <v>11</v>
      </c>
      <c r="P46" s="39">
        <f t="shared" si="0"/>
        <v>1</v>
      </c>
      <c r="Q46" s="40" t="str">
        <f t="shared" si="1"/>
        <v>Low</v>
      </c>
      <c r="R46" s="4" t="str">
        <f t="shared" si="2"/>
        <v/>
      </c>
      <c r="S46" s="52"/>
      <c r="AD46" s="3"/>
      <c r="AE46" s="3"/>
      <c r="AF46" s="3"/>
      <c r="AG46" s="3"/>
      <c r="AO46" s="3"/>
    </row>
    <row r="47" spans="1:41" x14ac:dyDescent="0.3">
      <c r="A47" s="41" t="s">
        <v>7</v>
      </c>
      <c r="B47" s="42" t="s">
        <v>117</v>
      </c>
      <c r="C47" s="43" t="s">
        <v>111</v>
      </c>
      <c r="D47" s="43" t="s">
        <v>50</v>
      </c>
      <c r="E47" s="43" t="s">
        <v>8</v>
      </c>
      <c r="F47" s="44" t="s">
        <v>66</v>
      </c>
      <c r="G47" s="45">
        <v>1</v>
      </c>
      <c r="H47" s="46">
        <v>0</v>
      </c>
      <c r="I47" s="46">
        <v>0</v>
      </c>
      <c r="J47" s="47">
        <v>0</v>
      </c>
      <c r="K47" s="48" t="s">
        <v>37</v>
      </c>
      <c r="L47" s="49" t="s">
        <v>4</v>
      </c>
      <c r="M47" s="50" t="s">
        <v>37</v>
      </c>
      <c r="N47" s="37">
        <f t="shared" si="3"/>
        <v>1</v>
      </c>
      <c r="O47" s="38">
        <v>14</v>
      </c>
      <c r="P47" s="39">
        <f t="shared" si="0"/>
        <v>1</v>
      </c>
      <c r="Q47" s="40" t="str">
        <f t="shared" si="1"/>
        <v>Low</v>
      </c>
      <c r="R47" s="4" t="str">
        <f t="shared" si="2"/>
        <v/>
      </c>
      <c r="S47" s="4"/>
      <c r="AD47" s="3"/>
      <c r="AE47" s="3"/>
      <c r="AF47" s="3"/>
      <c r="AG47" s="3"/>
      <c r="AO47" s="3"/>
    </row>
    <row r="48" spans="1:41" x14ac:dyDescent="0.3">
      <c r="A48" s="41" t="s">
        <v>7</v>
      </c>
      <c r="B48" s="42" t="s">
        <v>113</v>
      </c>
      <c r="C48" s="43" t="s">
        <v>111</v>
      </c>
      <c r="D48" s="43" t="s">
        <v>50</v>
      </c>
      <c r="E48" s="43" t="s">
        <v>8</v>
      </c>
      <c r="F48" s="44" t="s">
        <v>67</v>
      </c>
      <c r="G48" s="45">
        <v>1</v>
      </c>
      <c r="H48" s="46">
        <v>0</v>
      </c>
      <c r="I48" s="46">
        <v>0</v>
      </c>
      <c r="J48" s="47">
        <v>0</v>
      </c>
      <c r="K48" s="48" t="s">
        <v>37</v>
      </c>
      <c r="L48" s="49" t="s">
        <v>13</v>
      </c>
      <c r="M48" s="50" t="s">
        <v>37</v>
      </c>
      <c r="N48" s="37">
        <f t="shared" si="3"/>
        <v>1</v>
      </c>
      <c r="O48" s="38">
        <v>11</v>
      </c>
      <c r="P48" s="39">
        <f t="shared" si="0"/>
        <v>1</v>
      </c>
      <c r="Q48" s="40" t="str">
        <f t="shared" si="1"/>
        <v>Low</v>
      </c>
      <c r="R48" s="4" t="str">
        <f t="shared" si="2"/>
        <v/>
      </c>
      <c r="S48" s="4"/>
      <c r="AD48" s="3"/>
      <c r="AE48" s="3"/>
      <c r="AF48" s="3"/>
      <c r="AG48" s="3"/>
      <c r="AO48" s="3"/>
    </row>
    <row r="49" spans="1:41" x14ac:dyDescent="0.3">
      <c r="A49" s="41" t="s">
        <v>7</v>
      </c>
      <c r="B49" s="42" t="s">
        <v>117</v>
      </c>
      <c r="C49" s="43" t="s">
        <v>26</v>
      </c>
      <c r="D49" s="43" t="s">
        <v>68</v>
      </c>
      <c r="E49" s="43" t="s">
        <v>8</v>
      </c>
      <c r="F49" s="44" t="s">
        <v>69</v>
      </c>
      <c r="G49" s="45">
        <v>1</v>
      </c>
      <c r="H49" s="46">
        <v>0</v>
      </c>
      <c r="I49" s="46">
        <v>0</v>
      </c>
      <c r="J49" s="47">
        <v>0</v>
      </c>
      <c r="K49" s="48" t="s">
        <v>37</v>
      </c>
      <c r="L49" s="49" t="s">
        <v>13</v>
      </c>
      <c r="M49" s="50" t="s">
        <v>37</v>
      </c>
      <c r="N49" s="37">
        <f t="shared" si="3"/>
        <v>1</v>
      </c>
      <c r="O49" s="38">
        <v>11</v>
      </c>
      <c r="P49" s="39">
        <f t="shared" si="0"/>
        <v>1</v>
      </c>
      <c r="Q49" s="40" t="str">
        <f t="shared" si="1"/>
        <v>Low</v>
      </c>
      <c r="R49" s="4" t="str">
        <f t="shared" si="2"/>
        <v/>
      </c>
      <c r="S49" s="4"/>
      <c r="AD49" s="3"/>
      <c r="AE49" s="3"/>
      <c r="AF49" s="3"/>
      <c r="AG49" s="3"/>
      <c r="AO49" s="3"/>
    </row>
    <row r="50" spans="1:41" x14ac:dyDescent="0.3">
      <c r="A50" s="41" t="s">
        <v>7</v>
      </c>
      <c r="B50" s="42" t="s">
        <v>117</v>
      </c>
      <c r="C50" s="43" t="s">
        <v>26</v>
      </c>
      <c r="D50" s="43" t="s">
        <v>70</v>
      </c>
      <c r="E50" s="43" t="s">
        <v>8</v>
      </c>
      <c r="F50" s="44" t="s">
        <v>71</v>
      </c>
      <c r="G50" s="45">
        <v>1</v>
      </c>
      <c r="H50" s="46">
        <v>0</v>
      </c>
      <c r="I50" s="46">
        <v>0</v>
      </c>
      <c r="J50" s="47">
        <v>0</v>
      </c>
      <c r="K50" s="48" t="s">
        <v>37</v>
      </c>
      <c r="L50" s="49" t="s">
        <v>4</v>
      </c>
      <c r="M50" s="50" t="s">
        <v>37</v>
      </c>
      <c r="N50" s="37">
        <f t="shared" si="3"/>
        <v>1</v>
      </c>
      <c r="O50" s="38">
        <v>16</v>
      </c>
      <c r="P50" s="39">
        <f t="shared" si="0"/>
        <v>1</v>
      </c>
      <c r="Q50" s="40" t="str">
        <f t="shared" si="1"/>
        <v>Low</v>
      </c>
      <c r="R50" s="4" t="str">
        <f t="shared" si="2"/>
        <v/>
      </c>
      <c r="S50" s="4"/>
      <c r="AD50" s="3"/>
      <c r="AE50" s="3"/>
      <c r="AF50" s="3"/>
      <c r="AG50" s="3"/>
      <c r="AO50" s="3"/>
    </row>
    <row r="51" spans="1:41" x14ac:dyDescent="0.3">
      <c r="A51" s="41" t="s">
        <v>7</v>
      </c>
      <c r="B51" s="42" t="s">
        <v>113</v>
      </c>
      <c r="C51" s="43" t="s">
        <v>26</v>
      </c>
      <c r="D51" s="43" t="s">
        <v>72</v>
      </c>
      <c r="E51" s="43" t="s">
        <v>8</v>
      </c>
      <c r="F51" s="44" t="s">
        <v>73</v>
      </c>
      <c r="G51" s="45">
        <v>1</v>
      </c>
      <c r="H51" s="46">
        <v>0</v>
      </c>
      <c r="I51" s="46">
        <v>0</v>
      </c>
      <c r="J51" s="47">
        <v>0</v>
      </c>
      <c r="K51" s="48" t="s">
        <v>37</v>
      </c>
      <c r="L51" s="49" t="s">
        <v>13</v>
      </c>
      <c r="M51" s="50" t="s">
        <v>37</v>
      </c>
      <c r="N51" s="37">
        <f t="shared" si="3"/>
        <v>1</v>
      </c>
      <c r="O51" s="38">
        <v>11</v>
      </c>
      <c r="P51" s="39">
        <f t="shared" si="0"/>
        <v>1</v>
      </c>
      <c r="Q51" s="40" t="str">
        <f t="shared" si="1"/>
        <v>Low</v>
      </c>
      <c r="R51" s="4" t="str">
        <f t="shared" si="2"/>
        <v/>
      </c>
      <c r="S51" s="4"/>
      <c r="AD51" s="3"/>
      <c r="AE51" s="3"/>
      <c r="AF51" s="3"/>
      <c r="AG51" s="3"/>
      <c r="AO51" s="3"/>
    </row>
    <row r="52" spans="1:41" x14ac:dyDescent="0.3">
      <c r="A52" s="41" t="s">
        <v>7</v>
      </c>
      <c r="B52" s="42" t="s">
        <v>113</v>
      </c>
      <c r="C52" s="43" t="s">
        <v>26</v>
      </c>
      <c r="D52" s="43" t="s">
        <v>74</v>
      </c>
      <c r="E52" s="43" t="s">
        <v>8</v>
      </c>
      <c r="F52" s="44" t="s">
        <v>75</v>
      </c>
      <c r="G52" s="45">
        <v>1</v>
      </c>
      <c r="H52" s="46">
        <v>0</v>
      </c>
      <c r="I52" s="46">
        <v>0</v>
      </c>
      <c r="J52" s="47">
        <v>0</v>
      </c>
      <c r="K52" s="48" t="s">
        <v>37</v>
      </c>
      <c r="L52" s="49" t="s">
        <v>37</v>
      </c>
      <c r="M52" s="50" t="s">
        <v>37</v>
      </c>
      <c r="N52" s="37">
        <f t="shared" si="3"/>
        <v>1</v>
      </c>
      <c r="O52" s="38">
        <v>9</v>
      </c>
      <c r="P52" s="39">
        <f t="shared" si="0"/>
        <v>1</v>
      </c>
      <c r="Q52" s="40" t="str">
        <f t="shared" si="1"/>
        <v>Low</v>
      </c>
      <c r="R52" s="4" t="str">
        <f t="shared" si="2"/>
        <v/>
      </c>
      <c r="S52" s="4"/>
      <c r="AD52" s="3"/>
      <c r="AE52" s="3"/>
      <c r="AF52" s="3"/>
      <c r="AG52" s="3"/>
      <c r="AO52" s="3"/>
    </row>
    <row r="53" spans="1:41" x14ac:dyDescent="0.3">
      <c r="A53" s="41" t="s">
        <v>29</v>
      </c>
      <c r="B53" s="42" t="s">
        <v>118</v>
      </c>
      <c r="C53" s="43" t="s">
        <v>17</v>
      </c>
      <c r="D53" s="43" t="s">
        <v>76</v>
      </c>
      <c r="E53" s="43" t="s">
        <v>8</v>
      </c>
      <c r="F53" s="44" t="s">
        <v>77</v>
      </c>
      <c r="G53" s="45">
        <v>1</v>
      </c>
      <c r="H53" s="46">
        <v>0</v>
      </c>
      <c r="I53" s="46">
        <v>0</v>
      </c>
      <c r="J53" s="47">
        <v>0</v>
      </c>
      <c r="K53" s="48" t="s">
        <v>37</v>
      </c>
      <c r="L53" s="49" t="s">
        <v>4</v>
      </c>
      <c r="M53" s="50" t="s">
        <v>37</v>
      </c>
      <c r="N53" s="37">
        <f t="shared" si="3"/>
        <v>1</v>
      </c>
      <c r="O53" s="38">
        <v>12</v>
      </c>
      <c r="P53" s="39">
        <f t="shared" si="0"/>
        <v>1</v>
      </c>
      <c r="Q53" s="40" t="str">
        <f t="shared" si="1"/>
        <v>Low</v>
      </c>
      <c r="R53" s="4" t="str">
        <f t="shared" si="2"/>
        <v/>
      </c>
      <c r="S53" s="4"/>
      <c r="AD53" s="3"/>
      <c r="AE53" s="3"/>
      <c r="AF53" s="3"/>
      <c r="AG53" s="3"/>
      <c r="AO53" s="3"/>
    </row>
    <row r="54" spans="1:41" x14ac:dyDescent="0.3">
      <c r="A54" s="41" t="s">
        <v>29</v>
      </c>
      <c r="B54" s="42" t="s">
        <v>30</v>
      </c>
      <c r="C54" s="43" t="s">
        <v>102</v>
      </c>
      <c r="D54" s="43" t="s">
        <v>103</v>
      </c>
      <c r="E54" s="43" t="s">
        <v>8</v>
      </c>
      <c r="F54" s="44" t="s">
        <v>78</v>
      </c>
      <c r="G54" s="45">
        <v>1</v>
      </c>
      <c r="H54" s="46">
        <v>0</v>
      </c>
      <c r="I54" s="46">
        <v>0</v>
      </c>
      <c r="J54" s="47">
        <v>0</v>
      </c>
      <c r="K54" s="48" t="s">
        <v>37</v>
      </c>
      <c r="L54" s="49" t="s">
        <v>4</v>
      </c>
      <c r="M54" s="50" t="s">
        <v>37</v>
      </c>
      <c r="N54" s="37">
        <f t="shared" si="3"/>
        <v>1</v>
      </c>
      <c r="O54" s="38">
        <v>19</v>
      </c>
      <c r="P54" s="39">
        <f t="shared" si="0"/>
        <v>1</v>
      </c>
      <c r="Q54" s="40" t="str">
        <f t="shared" si="1"/>
        <v>Low</v>
      </c>
      <c r="R54" s="4" t="str">
        <f t="shared" si="2"/>
        <v/>
      </c>
      <c r="S54" s="4"/>
      <c r="AD54" s="3"/>
      <c r="AE54" s="3"/>
      <c r="AF54" s="3"/>
      <c r="AG54" s="3"/>
      <c r="AO54" s="3"/>
    </row>
    <row r="55" spans="1:41" ht="15" thickBot="1" x14ac:dyDescent="0.35">
      <c r="A55" s="53" t="s">
        <v>29</v>
      </c>
      <c r="B55" s="54" t="s">
        <v>34</v>
      </c>
      <c r="C55" s="55" t="s">
        <v>102</v>
      </c>
      <c r="D55" s="55" t="s">
        <v>103</v>
      </c>
      <c r="E55" s="55" t="s">
        <v>8</v>
      </c>
      <c r="F55" s="56" t="s">
        <v>79</v>
      </c>
      <c r="G55" s="57">
        <v>1</v>
      </c>
      <c r="H55" s="58">
        <v>0</v>
      </c>
      <c r="I55" s="58">
        <v>0</v>
      </c>
      <c r="J55" s="59">
        <v>0</v>
      </c>
      <c r="K55" s="60" t="s">
        <v>37</v>
      </c>
      <c r="L55" s="61" t="s">
        <v>13</v>
      </c>
      <c r="M55" s="62" t="s">
        <v>37</v>
      </c>
      <c r="N55" s="37">
        <f t="shared" si="3"/>
        <v>1</v>
      </c>
      <c r="O55" s="38">
        <v>15</v>
      </c>
      <c r="P55" s="39">
        <f t="shared" si="0"/>
        <v>1</v>
      </c>
      <c r="Q55" s="40" t="str">
        <f t="shared" si="1"/>
        <v>Low</v>
      </c>
      <c r="R55" s="4" t="str">
        <f t="shared" si="2"/>
        <v/>
      </c>
      <c r="S55" s="4"/>
      <c r="AD55" s="3"/>
      <c r="AE55" s="3"/>
      <c r="AF55" s="3"/>
      <c r="AG55" s="3"/>
      <c r="AO55" s="3"/>
    </row>
  </sheetData>
  <mergeCells count="4">
    <mergeCell ref="G1:J1"/>
    <mergeCell ref="K1:M1"/>
    <mergeCell ref="G2:J2"/>
    <mergeCell ref="K2:M2"/>
  </mergeCells>
  <conditionalFormatting sqref="J4:J55">
    <cfRule type="colorScale" priority="417">
      <colorScale>
        <cfvo type="num" val="0"/>
        <cfvo type="num" val="1"/>
        <color theme="0"/>
        <color rgb="FFFF0000"/>
      </colorScale>
    </cfRule>
  </conditionalFormatting>
  <conditionalFormatting sqref="H4:H55">
    <cfRule type="colorScale" priority="420">
      <colorScale>
        <cfvo type="num" val="0"/>
        <cfvo type="num" val="1"/>
        <color theme="0"/>
        <color rgb="FFFFFF00"/>
      </colorScale>
    </cfRule>
  </conditionalFormatting>
  <conditionalFormatting sqref="G4:G55">
    <cfRule type="colorScale" priority="419">
      <colorScale>
        <cfvo type="num" val="0"/>
        <cfvo type="num" val="1"/>
        <color theme="0"/>
        <color rgb="FF00B050"/>
      </colorScale>
    </cfRule>
  </conditionalFormatting>
  <conditionalFormatting sqref="I4:I55">
    <cfRule type="colorScale" priority="418">
      <colorScale>
        <cfvo type="num" val="0"/>
        <cfvo type="num" val="1"/>
        <color theme="0"/>
        <color rgb="FFFFC000"/>
      </colorScale>
    </cfRule>
  </conditionalFormatting>
  <conditionalFormatting sqref="L55">
    <cfRule type="containsText" dxfId="415" priority="5" stopIfTrue="1" operator="containsText" text="Very High">
      <formula>NOT(ISERROR(SEARCH("Very High",L55)))</formula>
    </cfRule>
    <cfRule type="containsText" dxfId="414" priority="6" stopIfTrue="1" operator="containsText" text="High">
      <formula>NOT(ISERROR(SEARCH("High",L55)))</formula>
    </cfRule>
    <cfRule type="containsText" dxfId="413" priority="7" stopIfTrue="1" operator="containsText" text="Moderate">
      <formula>NOT(ISERROR(SEARCH("Moderate",L55)))</formula>
    </cfRule>
    <cfRule type="containsText" dxfId="412" priority="8" operator="containsText" text="Low">
      <formula>NOT(ISERROR(SEARCH("Low",L55)))</formula>
    </cfRule>
  </conditionalFormatting>
  <conditionalFormatting sqref="K55 M55">
    <cfRule type="containsText" dxfId="411" priority="209" stopIfTrue="1" operator="containsText" text="Very High">
      <formula>NOT(ISERROR(SEARCH("Very High",K55)))</formula>
    </cfRule>
    <cfRule type="containsText" dxfId="410" priority="210" stopIfTrue="1" operator="containsText" text="High">
      <formula>NOT(ISERROR(SEARCH("High",K55)))</formula>
    </cfRule>
    <cfRule type="containsText" dxfId="409" priority="211" stopIfTrue="1" operator="containsText" text="Moderate">
      <formula>NOT(ISERROR(SEARCH("Moderate",K55)))</formula>
    </cfRule>
    <cfRule type="containsText" dxfId="408" priority="212" operator="containsText" text="Low">
      <formula>NOT(ISERROR(SEARCH("Low",K55)))</formula>
    </cfRule>
  </conditionalFormatting>
  <conditionalFormatting sqref="K4:M4">
    <cfRule type="containsText" dxfId="407" priority="413" stopIfTrue="1" operator="containsText" text="Very High">
      <formula>NOT(ISERROR(SEARCH("Very High",K4)))</formula>
    </cfRule>
    <cfRule type="containsText" dxfId="406" priority="414" stopIfTrue="1" operator="containsText" text="High">
      <formula>NOT(ISERROR(SEARCH("High",K4)))</formula>
    </cfRule>
    <cfRule type="containsText" dxfId="405" priority="415" stopIfTrue="1" operator="containsText" text="Moderate">
      <formula>NOT(ISERROR(SEARCH("Moderate",K4)))</formula>
    </cfRule>
    <cfRule type="containsText" dxfId="404" priority="416" operator="containsText" text="Low">
      <formula>NOT(ISERROR(SEARCH("Low",K4)))</formula>
    </cfRule>
  </conditionalFormatting>
  <conditionalFormatting sqref="K5 M5">
    <cfRule type="containsText" dxfId="403" priority="409" stopIfTrue="1" operator="containsText" text="Very High">
      <formula>NOT(ISERROR(SEARCH("Very High",K5)))</formula>
    </cfRule>
    <cfRule type="containsText" dxfId="402" priority="410" stopIfTrue="1" operator="containsText" text="High">
      <formula>NOT(ISERROR(SEARCH("High",K5)))</formula>
    </cfRule>
    <cfRule type="containsText" dxfId="401" priority="411" stopIfTrue="1" operator="containsText" text="Moderate">
      <formula>NOT(ISERROR(SEARCH("Moderate",K5)))</formula>
    </cfRule>
    <cfRule type="containsText" dxfId="400" priority="412" operator="containsText" text="Low">
      <formula>NOT(ISERROR(SEARCH("Low",K5)))</formula>
    </cfRule>
  </conditionalFormatting>
  <conditionalFormatting sqref="L5">
    <cfRule type="containsText" dxfId="399" priority="205" stopIfTrue="1" operator="containsText" text="Very High">
      <formula>NOT(ISERROR(SEARCH("Very High",L5)))</formula>
    </cfRule>
    <cfRule type="containsText" dxfId="398" priority="206" stopIfTrue="1" operator="containsText" text="High">
      <formula>NOT(ISERROR(SEARCH("High",L5)))</formula>
    </cfRule>
    <cfRule type="containsText" dxfId="397" priority="207" stopIfTrue="1" operator="containsText" text="Moderate">
      <formula>NOT(ISERROR(SEARCH("Moderate",L5)))</formula>
    </cfRule>
    <cfRule type="containsText" dxfId="396" priority="208" operator="containsText" text="Low">
      <formula>NOT(ISERROR(SEARCH("Low",L5)))</formula>
    </cfRule>
  </conditionalFormatting>
  <conditionalFormatting sqref="K6 M6">
    <cfRule type="containsText" dxfId="395" priority="405" stopIfTrue="1" operator="containsText" text="Very High">
      <formula>NOT(ISERROR(SEARCH("Very High",K6)))</formula>
    </cfRule>
    <cfRule type="containsText" dxfId="394" priority="406" stopIfTrue="1" operator="containsText" text="High">
      <formula>NOT(ISERROR(SEARCH("High",K6)))</formula>
    </cfRule>
    <cfRule type="containsText" dxfId="393" priority="407" stopIfTrue="1" operator="containsText" text="Moderate">
      <formula>NOT(ISERROR(SEARCH("Moderate",K6)))</formula>
    </cfRule>
    <cfRule type="containsText" dxfId="392" priority="408" operator="containsText" text="Low">
      <formula>NOT(ISERROR(SEARCH("Low",K6)))</formula>
    </cfRule>
  </conditionalFormatting>
  <conditionalFormatting sqref="L6">
    <cfRule type="containsText" dxfId="391" priority="201" stopIfTrue="1" operator="containsText" text="Very High">
      <formula>NOT(ISERROR(SEARCH("Very High",L6)))</formula>
    </cfRule>
    <cfRule type="containsText" dxfId="390" priority="202" stopIfTrue="1" operator="containsText" text="High">
      <formula>NOT(ISERROR(SEARCH("High",L6)))</formula>
    </cfRule>
    <cfRule type="containsText" dxfId="389" priority="203" stopIfTrue="1" operator="containsText" text="Moderate">
      <formula>NOT(ISERROR(SEARCH("Moderate",L6)))</formula>
    </cfRule>
    <cfRule type="containsText" dxfId="388" priority="204" operator="containsText" text="Low">
      <formula>NOT(ISERROR(SEARCH("Low",L6)))</formula>
    </cfRule>
  </conditionalFormatting>
  <conditionalFormatting sqref="K7 M7">
    <cfRule type="containsText" dxfId="387" priority="401" stopIfTrue="1" operator="containsText" text="Very High">
      <formula>NOT(ISERROR(SEARCH("Very High",K7)))</formula>
    </cfRule>
    <cfRule type="containsText" dxfId="386" priority="402" stopIfTrue="1" operator="containsText" text="High">
      <formula>NOT(ISERROR(SEARCH("High",K7)))</formula>
    </cfRule>
    <cfRule type="containsText" dxfId="385" priority="403" stopIfTrue="1" operator="containsText" text="Moderate">
      <formula>NOT(ISERROR(SEARCH("Moderate",K7)))</formula>
    </cfRule>
    <cfRule type="containsText" dxfId="384" priority="404" operator="containsText" text="Low">
      <formula>NOT(ISERROR(SEARCH("Low",K7)))</formula>
    </cfRule>
  </conditionalFormatting>
  <conditionalFormatting sqref="L7">
    <cfRule type="containsText" dxfId="383" priority="197" stopIfTrue="1" operator="containsText" text="Very High">
      <formula>NOT(ISERROR(SEARCH("Very High",L7)))</formula>
    </cfRule>
    <cfRule type="containsText" dxfId="382" priority="198" stopIfTrue="1" operator="containsText" text="High">
      <formula>NOT(ISERROR(SEARCH("High",L7)))</formula>
    </cfRule>
    <cfRule type="containsText" dxfId="381" priority="199" stopIfTrue="1" operator="containsText" text="Moderate">
      <formula>NOT(ISERROR(SEARCH("Moderate",L7)))</formula>
    </cfRule>
    <cfRule type="containsText" dxfId="380" priority="200" operator="containsText" text="Low">
      <formula>NOT(ISERROR(SEARCH("Low",L7)))</formula>
    </cfRule>
  </conditionalFormatting>
  <conditionalFormatting sqref="K8 M8">
    <cfRule type="containsText" dxfId="379" priority="397" stopIfTrue="1" operator="containsText" text="Very High">
      <formula>NOT(ISERROR(SEARCH("Very High",K8)))</formula>
    </cfRule>
    <cfRule type="containsText" dxfId="378" priority="398" stopIfTrue="1" operator="containsText" text="High">
      <formula>NOT(ISERROR(SEARCH("High",K8)))</formula>
    </cfRule>
    <cfRule type="containsText" dxfId="377" priority="399" stopIfTrue="1" operator="containsText" text="Moderate">
      <formula>NOT(ISERROR(SEARCH("Moderate",K8)))</formula>
    </cfRule>
    <cfRule type="containsText" dxfId="376" priority="400" operator="containsText" text="Low">
      <formula>NOT(ISERROR(SEARCH("Low",K8)))</formula>
    </cfRule>
  </conditionalFormatting>
  <conditionalFormatting sqref="L8">
    <cfRule type="containsText" dxfId="375" priority="193" stopIfTrue="1" operator="containsText" text="Very High">
      <formula>NOT(ISERROR(SEARCH("Very High",L8)))</formula>
    </cfRule>
    <cfRule type="containsText" dxfId="374" priority="194" stopIfTrue="1" operator="containsText" text="High">
      <formula>NOT(ISERROR(SEARCH("High",L8)))</formula>
    </cfRule>
    <cfRule type="containsText" dxfId="373" priority="195" stopIfTrue="1" operator="containsText" text="Moderate">
      <formula>NOT(ISERROR(SEARCH("Moderate",L8)))</formula>
    </cfRule>
    <cfRule type="containsText" dxfId="372" priority="196" operator="containsText" text="Low">
      <formula>NOT(ISERROR(SEARCH("Low",L8)))</formula>
    </cfRule>
  </conditionalFormatting>
  <conditionalFormatting sqref="K9 M9">
    <cfRule type="containsText" dxfId="371" priority="393" stopIfTrue="1" operator="containsText" text="Very High">
      <formula>NOT(ISERROR(SEARCH("Very High",K9)))</formula>
    </cfRule>
    <cfRule type="containsText" dxfId="370" priority="394" stopIfTrue="1" operator="containsText" text="High">
      <formula>NOT(ISERROR(SEARCH("High",K9)))</formula>
    </cfRule>
    <cfRule type="containsText" dxfId="369" priority="395" stopIfTrue="1" operator="containsText" text="Moderate">
      <formula>NOT(ISERROR(SEARCH("Moderate",K9)))</formula>
    </cfRule>
    <cfRule type="containsText" dxfId="368" priority="396" operator="containsText" text="Low">
      <formula>NOT(ISERROR(SEARCH("Low",K9)))</formula>
    </cfRule>
  </conditionalFormatting>
  <conditionalFormatting sqref="L9">
    <cfRule type="containsText" dxfId="367" priority="189" stopIfTrue="1" operator="containsText" text="Very High">
      <formula>NOT(ISERROR(SEARCH("Very High",L9)))</formula>
    </cfRule>
    <cfRule type="containsText" dxfId="366" priority="190" stopIfTrue="1" operator="containsText" text="High">
      <formula>NOT(ISERROR(SEARCH("High",L9)))</formula>
    </cfRule>
    <cfRule type="containsText" dxfId="365" priority="191" stopIfTrue="1" operator="containsText" text="Moderate">
      <formula>NOT(ISERROR(SEARCH("Moderate",L9)))</formula>
    </cfRule>
    <cfRule type="containsText" dxfId="364" priority="192" operator="containsText" text="Low">
      <formula>NOT(ISERROR(SEARCH("Low",L9)))</formula>
    </cfRule>
  </conditionalFormatting>
  <conditionalFormatting sqref="K10 M10">
    <cfRule type="containsText" dxfId="363" priority="389" stopIfTrue="1" operator="containsText" text="Very High">
      <formula>NOT(ISERROR(SEARCH("Very High",K10)))</formula>
    </cfRule>
    <cfRule type="containsText" dxfId="362" priority="390" stopIfTrue="1" operator="containsText" text="High">
      <formula>NOT(ISERROR(SEARCH("High",K10)))</formula>
    </cfRule>
    <cfRule type="containsText" dxfId="361" priority="391" stopIfTrue="1" operator="containsText" text="Moderate">
      <formula>NOT(ISERROR(SEARCH("Moderate",K10)))</formula>
    </cfRule>
    <cfRule type="containsText" dxfId="360" priority="392" operator="containsText" text="Low">
      <formula>NOT(ISERROR(SEARCH("Low",K10)))</formula>
    </cfRule>
  </conditionalFormatting>
  <conditionalFormatting sqref="L10">
    <cfRule type="containsText" dxfId="359" priority="185" stopIfTrue="1" operator="containsText" text="Very High">
      <formula>NOT(ISERROR(SEARCH("Very High",L10)))</formula>
    </cfRule>
    <cfRule type="containsText" dxfId="358" priority="186" stopIfTrue="1" operator="containsText" text="High">
      <formula>NOT(ISERROR(SEARCH("High",L10)))</formula>
    </cfRule>
    <cfRule type="containsText" dxfId="357" priority="187" stopIfTrue="1" operator="containsText" text="Moderate">
      <formula>NOT(ISERROR(SEARCH("Moderate",L10)))</formula>
    </cfRule>
    <cfRule type="containsText" dxfId="356" priority="188" operator="containsText" text="Low">
      <formula>NOT(ISERROR(SEARCH("Low",L10)))</formula>
    </cfRule>
  </conditionalFormatting>
  <conditionalFormatting sqref="K11 M11">
    <cfRule type="containsText" dxfId="355" priority="385" stopIfTrue="1" operator="containsText" text="Very High">
      <formula>NOT(ISERROR(SEARCH("Very High",K11)))</formula>
    </cfRule>
    <cfRule type="containsText" dxfId="354" priority="386" stopIfTrue="1" operator="containsText" text="High">
      <formula>NOT(ISERROR(SEARCH("High",K11)))</formula>
    </cfRule>
    <cfRule type="containsText" dxfId="353" priority="387" stopIfTrue="1" operator="containsText" text="Moderate">
      <formula>NOT(ISERROR(SEARCH("Moderate",K11)))</formula>
    </cfRule>
    <cfRule type="containsText" dxfId="352" priority="388" operator="containsText" text="Low">
      <formula>NOT(ISERROR(SEARCH("Low",K11)))</formula>
    </cfRule>
  </conditionalFormatting>
  <conditionalFormatting sqref="L11">
    <cfRule type="containsText" dxfId="351" priority="181" stopIfTrue="1" operator="containsText" text="Very High">
      <formula>NOT(ISERROR(SEARCH("Very High",L11)))</formula>
    </cfRule>
    <cfRule type="containsText" dxfId="350" priority="182" stopIfTrue="1" operator="containsText" text="High">
      <formula>NOT(ISERROR(SEARCH("High",L11)))</formula>
    </cfRule>
    <cfRule type="containsText" dxfId="349" priority="183" stopIfTrue="1" operator="containsText" text="Moderate">
      <formula>NOT(ISERROR(SEARCH("Moderate",L11)))</formula>
    </cfRule>
    <cfRule type="containsText" dxfId="348" priority="184" operator="containsText" text="Low">
      <formula>NOT(ISERROR(SEARCH("Low",L11)))</formula>
    </cfRule>
  </conditionalFormatting>
  <conditionalFormatting sqref="K12 M12">
    <cfRule type="containsText" dxfId="347" priority="381" stopIfTrue="1" operator="containsText" text="Very High">
      <formula>NOT(ISERROR(SEARCH("Very High",K12)))</formula>
    </cfRule>
    <cfRule type="containsText" dxfId="346" priority="382" stopIfTrue="1" operator="containsText" text="High">
      <formula>NOT(ISERROR(SEARCH("High",K12)))</formula>
    </cfRule>
    <cfRule type="containsText" dxfId="345" priority="383" stopIfTrue="1" operator="containsText" text="Moderate">
      <formula>NOT(ISERROR(SEARCH("Moderate",K12)))</formula>
    </cfRule>
    <cfRule type="containsText" dxfId="344" priority="384" operator="containsText" text="Low">
      <formula>NOT(ISERROR(SEARCH("Low",K12)))</formula>
    </cfRule>
  </conditionalFormatting>
  <conditionalFormatting sqref="L12">
    <cfRule type="containsText" dxfId="343" priority="177" stopIfTrue="1" operator="containsText" text="Very High">
      <formula>NOT(ISERROR(SEARCH("Very High",L12)))</formula>
    </cfRule>
    <cfRule type="containsText" dxfId="342" priority="178" stopIfTrue="1" operator="containsText" text="High">
      <formula>NOT(ISERROR(SEARCH("High",L12)))</formula>
    </cfRule>
    <cfRule type="containsText" dxfId="341" priority="179" stopIfTrue="1" operator="containsText" text="Moderate">
      <formula>NOT(ISERROR(SEARCH("Moderate",L12)))</formula>
    </cfRule>
    <cfRule type="containsText" dxfId="340" priority="180" operator="containsText" text="Low">
      <formula>NOT(ISERROR(SEARCH("Low",L12)))</formula>
    </cfRule>
  </conditionalFormatting>
  <conditionalFormatting sqref="K13 M13">
    <cfRule type="containsText" dxfId="339" priority="377" stopIfTrue="1" operator="containsText" text="Very High">
      <formula>NOT(ISERROR(SEARCH("Very High",K13)))</formula>
    </cfRule>
    <cfRule type="containsText" dxfId="338" priority="378" stopIfTrue="1" operator="containsText" text="High">
      <formula>NOT(ISERROR(SEARCH("High",K13)))</formula>
    </cfRule>
    <cfRule type="containsText" dxfId="337" priority="379" stopIfTrue="1" operator="containsText" text="Moderate">
      <formula>NOT(ISERROR(SEARCH("Moderate",K13)))</formula>
    </cfRule>
    <cfRule type="containsText" dxfId="336" priority="380" operator="containsText" text="Low">
      <formula>NOT(ISERROR(SEARCH("Low",K13)))</formula>
    </cfRule>
  </conditionalFormatting>
  <conditionalFormatting sqref="L13">
    <cfRule type="containsText" dxfId="335" priority="173" stopIfTrue="1" operator="containsText" text="Very High">
      <formula>NOT(ISERROR(SEARCH("Very High",L13)))</formula>
    </cfRule>
    <cfRule type="containsText" dxfId="334" priority="174" stopIfTrue="1" operator="containsText" text="High">
      <formula>NOT(ISERROR(SEARCH("High",L13)))</formula>
    </cfRule>
    <cfRule type="containsText" dxfId="333" priority="175" stopIfTrue="1" operator="containsText" text="Moderate">
      <formula>NOT(ISERROR(SEARCH("Moderate",L13)))</formula>
    </cfRule>
    <cfRule type="containsText" dxfId="332" priority="176" operator="containsText" text="Low">
      <formula>NOT(ISERROR(SEARCH("Low",L13)))</formula>
    </cfRule>
  </conditionalFormatting>
  <conditionalFormatting sqref="K14 M14">
    <cfRule type="containsText" dxfId="331" priority="373" stopIfTrue="1" operator="containsText" text="Very High">
      <formula>NOT(ISERROR(SEARCH("Very High",K14)))</formula>
    </cfRule>
    <cfRule type="containsText" dxfId="330" priority="374" stopIfTrue="1" operator="containsText" text="High">
      <formula>NOT(ISERROR(SEARCH("High",K14)))</formula>
    </cfRule>
    <cfRule type="containsText" dxfId="329" priority="375" stopIfTrue="1" operator="containsText" text="Moderate">
      <formula>NOT(ISERROR(SEARCH("Moderate",K14)))</formula>
    </cfRule>
    <cfRule type="containsText" dxfId="328" priority="376" operator="containsText" text="Low">
      <formula>NOT(ISERROR(SEARCH("Low",K14)))</formula>
    </cfRule>
  </conditionalFormatting>
  <conditionalFormatting sqref="L14">
    <cfRule type="containsText" dxfId="327" priority="169" stopIfTrue="1" operator="containsText" text="Very High">
      <formula>NOT(ISERROR(SEARCH("Very High",L14)))</formula>
    </cfRule>
    <cfRule type="containsText" dxfId="326" priority="170" stopIfTrue="1" operator="containsText" text="High">
      <formula>NOT(ISERROR(SEARCH("High",L14)))</formula>
    </cfRule>
    <cfRule type="containsText" dxfId="325" priority="171" stopIfTrue="1" operator="containsText" text="Moderate">
      <formula>NOT(ISERROR(SEARCH("Moderate",L14)))</formula>
    </cfRule>
    <cfRule type="containsText" dxfId="324" priority="172" operator="containsText" text="Low">
      <formula>NOT(ISERROR(SEARCH("Low",L14)))</formula>
    </cfRule>
  </conditionalFormatting>
  <conditionalFormatting sqref="K15 M15">
    <cfRule type="containsText" dxfId="323" priority="369" stopIfTrue="1" operator="containsText" text="Very High">
      <formula>NOT(ISERROR(SEARCH("Very High",K15)))</formula>
    </cfRule>
    <cfRule type="containsText" dxfId="322" priority="370" stopIfTrue="1" operator="containsText" text="High">
      <formula>NOT(ISERROR(SEARCH("High",K15)))</formula>
    </cfRule>
    <cfRule type="containsText" dxfId="321" priority="371" stopIfTrue="1" operator="containsText" text="Moderate">
      <formula>NOT(ISERROR(SEARCH("Moderate",K15)))</formula>
    </cfRule>
    <cfRule type="containsText" dxfId="320" priority="372" operator="containsText" text="Low">
      <formula>NOT(ISERROR(SEARCH("Low",K15)))</formula>
    </cfRule>
  </conditionalFormatting>
  <conditionalFormatting sqref="L15">
    <cfRule type="containsText" dxfId="319" priority="165" stopIfTrue="1" operator="containsText" text="Very High">
      <formula>NOT(ISERROR(SEARCH("Very High",L15)))</formula>
    </cfRule>
    <cfRule type="containsText" dxfId="318" priority="166" stopIfTrue="1" operator="containsText" text="High">
      <formula>NOT(ISERROR(SEARCH("High",L15)))</formula>
    </cfRule>
    <cfRule type="containsText" dxfId="317" priority="167" stopIfTrue="1" operator="containsText" text="Moderate">
      <formula>NOT(ISERROR(SEARCH("Moderate",L15)))</formula>
    </cfRule>
    <cfRule type="containsText" dxfId="316" priority="168" operator="containsText" text="Low">
      <formula>NOT(ISERROR(SEARCH("Low",L15)))</formula>
    </cfRule>
  </conditionalFormatting>
  <conditionalFormatting sqref="K16 M16">
    <cfRule type="containsText" dxfId="315" priority="365" stopIfTrue="1" operator="containsText" text="Very High">
      <formula>NOT(ISERROR(SEARCH("Very High",K16)))</formula>
    </cfRule>
    <cfRule type="containsText" dxfId="314" priority="366" stopIfTrue="1" operator="containsText" text="High">
      <formula>NOT(ISERROR(SEARCH("High",K16)))</formula>
    </cfRule>
    <cfRule type="containsText" dxfId="313" priority="367" stopIfTrue="1" operator="containsText" text="Moderate">
      <formula>NOT(ISERROR(SEARCH("Moderate",K16)))</formula>
    </cfRule>
    <cfRule type="containsText" dxfId="312" priority="368" operator="containsText" text="Low">
      <formula>NOT(ISERROR(SEARCH("Low",K16)))</formula>
    </cfRule>
  </conditionalFormatting>
  <conditionalFormatting sqref="L16">
    <cfRule type="containsText" dxfId="311" priority="161" stopIfTrue="1" operator="containsText" text="Very High">
      <formula>NOT(ISERROR(SEARCH("Very High",L16)))</formula>
    </cfRule>
    <cfRule type="containsText" dxfId="310" priority="162" stopIfTrue="1" operator="containsText" text="High">
      <formula>NOT(ISERROR(SEARCH("High",L16)))</formula>
    </cfRule>
    <cfRule type="containsText" dxfId="309" priority="163" stopIfTrue="1" operator="containsText" text="Moderate">
      <formula>NOT(ISERROR(SEARCH("Moderate",L16)))</formula>
    </cfRule>
    <cfRule type="containsText" dxfId="308" priority="164" operator="containsText" text="Low">
      <formula>NOT(ISERROR(SEARCH("Low",L16)))</formula>
    </cfRule>
  </conditionalFormatting>
  <conditionalFormatting sqref="K17 M17">
    <cfRule type="containsText" dxfId="307" priority="361" stopIfTrue="1" operator="containsText" text="Very High">
      <formula>NOT(ISERROR(SEARCH("Very High",K17)))</formula>
    </cfRule>
    <cfRule type="containsText" dxfId="306" priority="362" stopIfTrue="1" operator="containsText" text="High">
      <formula>NOT(ISERROR(SEARCH("High",K17)))</formula>
    </cfRule>
    <cfRule type="containsText" dxfId="305" priority="363" stopIfTrue="1" operator="containsText" text="Moderate">
      <formula>NOT(ISERROR(SEARCH("Moderate",K17)))</formula>
    </cfRule>
    <cfRule type="containsText" dxfId="304" priority="364" operator="containsText" text="Low">
      <formula>NOT(ISERROR(SEARCH("Low",K17)))</formula>
    </cfRule>
  </conditionalFormatting>
  <conditionalFormatting sqref="L17">
    <cfRule type="containsText" dxfId="303" priority="157" stopIfTrue="1" operator="containsText" text="Very High">
      <formula>NOT(ISERROR(SEARCH("Very High",L17)))</formula>
    </cfRule>
    <cfRule type="containsText" dxfId="302" priority="158" stopIfTrue="1" operator="containsText" text="High">
      <formula>NOT(ISERROR(SEARCH("High",L17)))</formula>
    </cfRule>
    <cfRule type="containsText" dxfId="301" priority="159" stopIfTrue="1" operator="containsText" text="Moderate">
      <formula>NOT(ISERROR(SEARCH("Moderate",L17)))</formula>
    </cfRule>
    <cfRule type="containsText" dxfId="300" priority="160" operator="containsText" text="Low">
      <formula>NOT(ISERROR(SEARCH("Low",L17)))</formula>
    </cfRule>
  </conditionalFormatting>
  <conditionalFormatting sqref="K18 M18">
    <cfRule type="containsText" dxfId="299" priority="357" stopIfTrue="1" operator="containsText" text="Very High">
      <formula>NOT(ISERROR(SEARCH("Very High",K18)))</formula>
    </cfRule>
    <cfRule type="containsText" dxfId="298" priority="358" stopIfTrue="1" operator="containsText" text="High">
      <formula>NOT(ISERROR(SEARCH("High",K18)))</formula>
    </cfRule>
    <cfRule type="containsText" dxfId="297" priority="359" stopIfTrue="1" operator="containsText" text="Moderate">
      <formula>NOT(ISERROR(SEARCH("Moderate",K18)))</formula>
    </cfRule>
    <cfRule type="containsText" dxfId="296" priority="360" operator="containsText" text="Low">
      <formula>NOT(ISERROR(SEARCH("Low",K18)))</formula>
    </cfRule>
  </conditionalFormatting>
  <conditionalFormatting sqref="L18">
    <cfRule type="containsText" dxfId="295" priority="153" stopIfTrue="1" operator="containsText" text="Very High">
      <formula>NOT(ISERROR(SEARCH("Very High",L18)))</formula>
    </cfRule>
    <cfRule type="containsText" dxfId="294" priority="154" stopIfTrue="1" operator="containsText" text="High">
      <formula>NOT(ISERROR(SEARCH("High",L18)))</formula>
    </cfRule>
    <cfRule type="containsText" dxfId="293" priority="155" stopIfTrue="1" operator="containsText" text="Moderate">
      <formula>NOT(ISERROR(SEARCH("Moderate",L18)))</formula>
    </cfRule>
    <cfRule type="containsText" dxfId="292" priority="156" operator="containsText" text="Low">
      <formula>NOT(ISERROR(SEARCH("Low",L18)))</formula>
    </cfRule>
  </conditionalFormatting>
  <conditionalFormatting sqref="K19 M19">
    <cfRule type="containsText" dxfId="291" priority="353" stopIfTrue="1" operator="containsText" text="Very High">
      <formula>NOT(ISERROR(SEARCH("Very High",K19)))</formula>
    </cfRule>
    <cfRule type="containsText" dxfId="290" priority="354" stopIfTrue="1" operator="containsText" text="High">
      <formula>NOT(ISERROR(SEARCH("High",K19)))</formula>
    </cfRule>
    <cfRule type="containsText" dxfId="289" priority="355" stopIfTrue="1" operator="containsText" text="Moderate">
      <formula>NOT(ISERROR(SEARCH("Moderate",K19)))</formula>
    </cfRule>
    <cfRule type="containsText" dxfId="288" priority="356" operator="containsText" text="Low">
      <formula>NOT(ISERROR(SEARCH("Low",K19)))</formula>
    </cfRule>
  </conditionalFormatting>
  <conditionalFormatting sqref="L19">
    <cfRule type="containsText" dxfId="287" priority="149" stopIfTrue="1" operator="containsText" text="Very High">
      <formula>NOT(ISERROR(SEARCH("Very High",L19)))</formula>
    </cfRule>
    <cfRule type="containsText" dxfId="286" priority="150" stopIfTrue="1" operator="containsText" text="High">
      <formula>NOT(ISERROR(SEARCH("High",L19)))</formula>
    </cfRule>
    <cfRule type="containsText" dxfId="285" priority="151" stopIfTrue="1" operator="containsText" text="Moderate">
      <formula>NOT(ISERROR(SEARCH("Moderate",L19)))</formula>
    </cfRule>
    <cfRule type="containsText" dxfId="284" priority="152" operator="containsText" text="Low">
      <formula>NOT(ISERROR(SEARCH("Low",L19)))</formula>
    </cfRule>
  </conditionalFormatting>
  <conditionalFormatting sqref="K20 M20">
    <cfRule type="containsText" dxfId="283" priority="349" stopIfTrue="1" operator="containsText" text="Very High">
      <formula>NOT(ISERROR(SEARCH("Very High",K20)))</formula>
    </cfRule>
    <cfRule type="containsText" dxfId="282" priority="350" stopIfTrue="1" operator="containsText" text="High">
      <formula>NOT(ISERROR(SEARCH("High",K20)))</formula>
    </cfRule>
    <cfRule type="containsText" dxfId="281" priority="351" stopIfTrue="1" operator="containsText" text="Moderate">
      <formula>NOT(ISERROR(SEARCH("Moderate",K20)))</formula>
    </cfRule>
    <cfRule type="containsText" dxfId="280" priority="352" operator="containsText" text="Low">
      <formula>NOT(ISERROR(SEARCH("Low",K20)))</formula>
    </cfRule>
  </conditionalFormatting>
  <conditionalFormatting sqref="L20">
    <cfRule type="containsText" dxfId="279" priority="145" stopIfTrue="1" operator="containsText" text="Very High">
      <formula>NOT(ISERROR(SEARCH("Very High",L20)))</formula>
    </cfRule>
    <cfRule type="containsText" dxfId="278" priority="146" stopIfTrue="1" operator="containsText" text="High">
      <formula>NOT(ISERROR(SEARCH("High",L20)))</formula>
    </cfRule>
    <cfRule type="containsText" dxfId="277" priority="147" stopIfTrue="1" operator="containsText" text="Moderate">
      <formula>NOT(ISERROR(SEARCH("Moderate",L20)))</formula>
    </cfRule>
    <cfRule type="containsText" dxfId="276" priority="148" operator="containsText" text="Low">
      <formula>NOT(ISERROR(SEARCH("Low",L20)))</formula>
    </cfRule>
  </conditionalFormatting>
  <conditionalFormatting sqref="K21 M21">
    <cfRule type="containsText" dxfId="275" priority="345" stopIfTrue="1" operator="containsText" text="Very High">
      <formula>NOT(ISERROR(SEARCH("Very High",K21)))</formula>
    </cfRule>
    <cfRule type="containsText" dxfId="274" priority="346" stopIfTrue="1" operator="containsText" text="High">
      <formula>NOT(ISERROR(SEARCH("High",K21)))</formula>
    </cfRule>
    <cfRule type="containsText" dxfId="273" priority="347" stopIfTrue="1" operator="containsText" text="Moderate">
      <formula>NOT(ISERROR(SEARCH("Moderate",K21)))</formula>
    </cfRule>
    <cfRule type="containsText" dxfId="272" priority="348" operator="containsText" text="Low">
      <formula>NOT(ISERROR(SEARCH("Low",K21)))</formula>
    </cfRule>
  </conditionalFormatting>
  <conditionalFormatting sqref="L21">
    <cfRule type="containsText" dxfId="271" priority="141" stopIfTrue="1" operator="containsText" text="Very High">
      <formula>NOT(ISERROR(SEARCH("Very High",L21)))</formula>
    </cfRule>
    <cfRule type="containsText" dxfId="270" priority="142" stopIfTrue="1" operator="containsText" text="High">
      <formula>NOT(ISERROR(SEARCH("High",L21)))</formula>
    </cfRule>
    <cfRule type="containsText" dxfId="269" priority="143" stopIfTrue="1" operator="containsText" text="Moderate">
      <formula>NOT(ISERROR(SEARCH("Moderate",L21)))</formula>
    </cfRule>
    <cfRule type="containsText" dxfId="268" priority="144" operator="containsText" text="Low">
      <formula>NOT(ISERROR(SEARCH("Low",L21)))</formula>
    </cfRule>
  </conditionalFormatting>
  <conditionalFormatting sqref="K22 M22">
    <cfRule type="containsText" dxfId="267" priority="341" stopIfTrue="1" operator="containsText" text="Very High">
      <formula>NOT(ISERROR(SEARCH("Very High",K22)))</formula>
    </cfRule>
    <cfRule type="containsText" dxfId="266" priority="342" stopIfTrue="1" operator="containsText" text="High">
      <formula>NOT(ISERROR(SEARCH("High",K22)))</formula>
    </cfRule>
    <cfRule type="containsText" dxfId="265" priority="343" stopIfTrue="1" operator="containsText" text="Moderate">
      <formula>NOT(ISERROR(SEARCH("Moderate",K22)))</formula>
    </cfRule>
    <cfRule type="containsText" dxfId="264" priority="344" operator="containsText" text="Low">
      <formula>NOT(ISERROR(SEARCH("Low",K22)))</formula>
    </cfRule>
  </conditionalFormatting>
  <conditionalFormatting sqref="L22">
    <cfRule type="containsText" dxfId="263" priority="137" stopIfTrue="1" operator="containsText" text="Very High">
      <formula>NOT(ISERROR(SEARCH("Very High",L22)))</formula>
    </cfRule>
    <cfRule type="containsText" dxfId="262" priority="138" stopIfTrue="1" operator="containsText" text="High">
      <formula>NOT(ISERROR(SEARCH("High",L22)))</formula>
    </cfRule>
    <cfRule type="containsText" dxfId="261" priority="139" stopIfTrue="1" operator="containsText" text="Moderate">
      <formula>NOT(ISERROR(SEARCH("Moderate",L22)))</formula>
    </cfRule>
    <cfRule type="containsText" dxfId="260" priority="140" operator="containsText" text="Low">
      <formula>NOT(ISERROR(SEARCH("Low",L22)))</formula>
    </cfRule>
  </conditionalFormatting>
  <conditionalFormatting sqref="K23 M23">
    <cfRule type="containsText" dxfId="259" priority="337" stopIfTrue="1" operator="containsText" text="Very High">
      <formula>NOT(ISERROR(SEARCH("Very High",K23)))</formula>
    </cfRule>
    <cfRule type="containsText" dxfId="258" priority="338" stopIfTrue="1" operator="containsText" text="High">
      <formula>NOT(ISERROR(SEARCH("High",K23)))</formula>
    </cfRule>
    <cfRule type="containsText" dxfId="257" priority="339" stopIfTrue="1" operator="containsText" text="Moderate">
      <formula>NOT(ISERROR(SEARCH("Moderate",K23)))</formula>
    </cfRule>
    <cfRule type="containsText" dxfId="256" priority="340" operator="containsText" text="Low">
      <formula>NOT(ISERROR(SEARCH("Low",K23)))</formula>
    </cfRule>
  </conditionalFormatting>
  <conditionalFormatting sqref="L23">
    <cfRule type="containsText" dxfId="255" priority="133" stopIfTrue="1" operator="containsText" text="Very High">
      <formula>NOT(ISERROR(SEARCH("Very High",L23)))</formula>
    </cfRule>
    <cfRule type="containsText" dxfId="254" priority="134" stopIfTrue="1" operator="containsText" text="High">
      <formula>NOT(ISERROR(SEARCH("High",L23)))</formula>
    </cfRule>
    <cfRule type="containsText" dxfId="253" priority="135" stopIfTrue="1" operator="containsText" text="Moderate">
      <formula>NOT(ISERROR(SEARCH("Moderate",L23)))</formula>
    </cfRule>
    <cfRule type="containsText" dxfId="252" priority="136" operator="containsText" text="Low">
      <formula>NOT(ISERROR(SEARCH("Low",L23)))</formula>
    </cfRule>
  </conditionalFormatting>
  <conditionalFormatting sqref="K24 M24">
    <cfRule type="containsText" dxfId="251" priority="333" stopIfTrue="1" operator="containsText" text="Very High">
      <formula>NOT(ISERROR(SEARCH("Very High",K24)))</formula>
    </cfRule>
    <cfRule type="containsText" dxfId="250" priority="334" stopIfTrue="1" operator="containsText" text="High">
      <formula>NOT(ISERROR(SEARCH("High",K24)))</formula>
    </cfRule>
    <cfRule type="containsText" dxfId="249" priority="335" stopIfTrue="1" operator="containsText" text="Moderate">
      <formula>NOT(ISERROR(SEARCH("Moderate",K24)))</formula>
    </cfRule>
    <cfRule type="containsText" dxfId="248" priority="336" operator="containsText" text="Low">
      <formula>NOT(ISERROR(SEARCH("Low",K24)))</formula>
    </cfRule>
  </conditionalFormatting>
  <conditionalFormatting sqref="L24">
    <cfRule type="containsText" dxfId="247" priority="129" stopIfTrue="1" operator="containsText" text="Very High">
      <formula>NOT(ISERROR(SEARCH("Very High",L24)))</formula>
    </cfRule>
    <cfRule type="containsText" dxfId="246" priority="130" stopIfTrue="1" operator="containsText" text="High">
      <formula>NOT(ISERROR(SEARCH("High",L24)))</formula>
    </cfRule>
    <cfRule type="containsText" dxfId="245" priority="131" stopIfTrue="1" operator="containsText" text="Moderate">
      <formula>NOT(ISERROR(SEARCH("Moderate",L24)))</formula>
    </cfRule>
    <cfRule type="containsText" dxfId="244" priority="132" operator="containsText" text="Low">
      <formula>NOT(ISERROR(SEARCH("Low",L24)))</formula>
    </cfRule>
  </conditionalFormatting>
  <conditionalFormatting sqref="K25 M25">
    <cfRule type="containsText" dxfId="243" priority="329" stopIfTrue="1" operator="containsText" text="Very High">
      <formula>NOT(ISERROR(SEARCH("Very High",K25)))</formula>
    </cfRule>
    <cfRule type="containsText" dxfId="242" priority="330" stopIfTrue="1" operator="containsText" text="High">
      <formula>NOT(ISERROR(SEARCH("High",K25)))</formula>
    </cfRule>
    <cfRule type="containsText" dxfId="241" priority="331" stopIfTrue="1" operator="containsText" text="Moderate">
      <formula>NOT(ISERROR(SEARCH("Moderate",K25)))</formula>
    </cfRule>
    <cfRule type="containsText" dxfId="240" priority="332" operator="containsText" text="Low">
      <formula>NOT(ISERROR(SEARCH("Low",K25)))</formula>
    </cfRule>
  </conditionalFormatting>
  <conditionalFormatting sqref="L25">
    <cfRule type="containsText" dxfId="239" priority="125" stopIfTrue="1" operator="containsText" text="Very High">
      <formula>NOT(ISERROR(SEARCH("Very High",L25)))</formula>
    </cfRule>
    <cfRule type="containsText" dxfId="238" priority="126" stopIfTrue="1" operator="containsText" text="High">
      <formula>NOT(ISERROR(SEARCH("High",L25)))</formula>
    </cfRule>
    <cfRule type="containsText" dxfId="237" priority="127" stopIfTrue="1" operator="containsText" text="Moderate">
      <formula>NOT(ISERROR(SEARCH("Moderate",L25)))</formula>
    </cfRule>
    <cfRule type="containsText" dxfId="236" priority="128" operator="containsText" text="Low">
      <formula>NOT(ISERROR(SEARCH("Low",L25)))</formula>
    </cfRule>
  </conditionalFormatting>
  <conditionalFormatting sqref="K26 M26">
    <cfRule type="containsText" dxfId="235" priority="325" stopIfTrue="1" operator="containsText" text="Very High">
      <formula>NOT(ISERROR(SEARCH("Very High",K26)))</formula>
    </cfRule>
    <cfRule type="containsText" dxfId="234" priority="326" stopIfTrue="1" operator="containsText" text="High">
      <formula>NOT(ISERROR(SEARCH("High",K26)))</formula>
    </cfRule>
    <cfRule type="containsText" dxfId="233" priority="327" stopIfTrue="1" operator="containsText" text="Moderate">
      <formula>NOT(ISERROR(SEARCH("Moderate",K26)))</formula>
    </cfRule>
    <cfRule type="containsText" dxfId="232" priority="328" operator="containsText" text="Low">
      <formula>NOT(ISERROR(SEARCH("Low",K26)))</formula>
    </cfRule>
  </conditionalFormatting>
  <conditionalFormatting sqref="L26">
    <cfRule type="containsText" dxfId="231" priority="121" stopIfTrue="1" operator="containsText" text="Very High">
      <formula>NOT(ISERROR(SEARCH("Very High",L26)))</formula>
    </cfRule>
    <cfRule type="containsText" dxfId="230" priority="122" stopIfTrue="1" operator="containsText" text="High">
      <formula>NOT(ISERROR(SEARCH("High",L26)))</formula>
    </cfRule>
    <cfRule type="containsText" dxfId="229" priority="123" stopIfTrue="1" operator="containsText" text="Moderate">
      <formula>NOT(ISERROR(SEARCH("Moderate",L26)))</formula>
    </cfRule>
    <cfRule type="containsText" dxfId="228" priority="124" operator="containsText" text="Low">
      <formula>NOT(ISERROR(SEARCH("Low",L26)))</formula>
    </cfRule>
  </conditionalFormatting>
  <conditionalFormatting sqref="K27 M27">
    <cfRule type="containsText" dxfId="227" priority="321" stopIfTrue="1" operator="containsText" text="Very High">
      <formula>NOT(ISERROR(SEARCH("Very High",K27)))</formula>
    </cfRule>
    <cfRule type="containsText" dxfId="226" priority="322" stopIfTrue="1" operator="containsText" text="High">
      <formula>NOT(ISERROR(SEARCH("High",K27)))</formula>
    </cfRule>
    <cfRule type="containsText" dxfId="225" priority="323" stopIfTrue="1" operator="containsText" text="Moderate">
      <formula>NOT(ISERROR(SEARCH("Moderate",K27)))</formula>
    </cfRule>
    <cfRule type="containsText" dxfId="224" priority="324" operator="containsText" text="Low">
      <formula>NOT(ISERROR(SEARCH("Low",K27)))</formula>
    </cfRule>
  </conditionalFormatting>
  <conditionalFormatting sqref="L27">
    <cfRule type="containsText" dxfId="223" priority="117" stopIfTrue="1" operator="containsText" text="Very High">
      <formula>NOT(ISERROR(SEARCH("Very High",L27)))</formula>
    </cfRule>
    <cfRule type="containsText" dxfId="222" priority="118" stopIfTrue="1" operator="containsText" text="High">
      <formula>NOT(ISERROR(SEARCH("High",L27)))</formula>
    </cfRule>
    <cfRule type="containsText" dxfId="221" priority="119" stopIfTrue="1" operator="containsText" text="Moderate">
      <formula>NOT(ISERROR(SEARCH("Moderate",L27)))</formula>
    </cfRule>
    <cfRule type="containsText" dxfId="220" priority="120" operator="containsText" text="Low">
      <formula>NOT(ISERROR(SEARCH("Low",L27)))</formula>
    </cfRule>
  </conditionalFormatting>
  <conditionalFormatting sqref="K28 M28">
    <cfRule type="containsText" dxfId="219" priority="317" stopIfTrue="1" operator="containsText" text="Very High">
      <formula>NOT(ISERROR(SEARCH("Very High",K28)))</formula>
    </cfRule>
    <cfRule type="containsText" dxfId="218" priority="318" stopIfTrue="1" operator="containsText" text="High">
      <formula>NOT(ISERROR(SEARCH("High",K28)))</formula>
    </cfRule>
    <cfRule type="containsText" dxfId="217" priority="319" stopIfTrue="1" operator="containsText" text="Moderate">
      <formula>NOT(ISERROR(SEARCH("Moderate",K28)))</formula>
    </cfRule>
    <cfRule type="containsText" dxfId="216" priority="320" operator="containsText" text="Low">
      <formula>NOT(ISERROR(SEARCH("Low",K28)))</formula>
    </cfRule>
  </conditionalFormatting>
  <conditionalFormatting sqref="L28">
    <cfRule type="containsText" dxfId="215" priority="113" stopIfTrue="1" operator="containsText" text="Very High">
      <formula>NOT(ISERROR(SEARCH("Very High",L28)))</formula>
    </cfRule>
    <cfRule type="containsText" dxfId="214" priority="114" stopIfTrue="1" operator="containsText" text="High">
      <formula>NOT(ISERROR(SEARCH("High",L28)))</formula>
    </cfRule>
    <cfRule type="containsText" dxfId="213" priority="115" stopIfTrue="1" operator="containsText" text="Moderate">
      <formula>NOT(ISERROR(SEARCH("Moderate",L28)))</formula>
    </cfRule>
    <cfRule type="containsText" dxfId="212" priority="116" operator="containsText" text="Low">
      <formula>NOT(ISERROR(SEARCH("Low",L28)))</formula>
    </cfRule>
  </conditionalFormatting>
  <conditionalFormatting sqref="K29 M29">
    <cfRule type="containsText" dxfId="211" priority="313" stopIfTrue="1" operator="containsText" text="Very High">
      <formula>NOT(ISERROR(SEARCH("Very High",K29)))</formula>
    </cfRule>
    <cfRule type="containsText" dxfId="210" priority="314" stopIfTrue="1" operator="containsText" text="High">
      <formula>NOT(ISERROR(SEARCH("High",K29)))</formula>
    </cfRule>
    <cfRule type="containsText" dxfId="209" priority="315" stopIfTrue="1" operator="containsText" text="Moderate">
      <formula>NOT(ISERROR(SEARCH("Moderate",K29)))</formula>
    </cfRule>
    <cfRule type="containsText" dxfId="208" priority="316" operator="containsText" text="Low">
      <formula>NOT(ISERROR(SEARCH("Low",K29)))</formula>
    </cfRule>
  </conditionalFormatting>
  <conditionalFormatting sqref="L29">
    <cfRule type="containsText" dxfId="207" priority="109" stopIfTrue="1" operator="containsText" text="Very High">
      <formula>NOT(ISERROR(SEARCH("Very High",L29)))</formula>
    </cfRule>
    <cfRule type="containsText" dxfId="206" priority="110" stopIfTrue="1" operator="containsText" text="High">
      <formula>NOT(ISERROR(SEARCH("High",L29)))</formula>
    </cfRule>
    <cfRule type="containsText" dxfId="205" priority="111" stopIfTrue="1" operator="containsText" text="Moderate">
      <formula>NOT(ISERROR(SEARCH("Moderate",L29)))</formula>
    </cfRule>
    <cfRule type="containsText" dxfId="204" priority="112" operator="containsText" text="Low">
      <formula>NOT(ISERROR(SEARCH("Low",L29)))</formula>
    </cfRule>
  </conditionalFormatting>
  <conditionalFormatting sqref="K30 M30">
    <cfRule type="containsText" dxfId="203" priority="309" stopIfTrue="1" operator="containsText" text="Very High">
      <formula>NOT(ISERROR(SEARCH("Very High",K30)))</formula>
    </cfRule>
    <cfRule type="containsText" dxfId="202" priority="310" stopIfTrue="1" operator="containsText" text="High">
      <formula>NOT(ISERROR(SEARCH("High",K30)))</formula>
    </cfRule>
    <cfRule type="containsText" dxfId="201" priority="311" stopIfTrue="1" operator="containsText" text="Moderate">
      <formula>NOT(ISERROR(SEARCH("Moderate",K30)))</formula>
    </cfRule>
    <cfRule type="containsText" dxfId="200" priority="312" operator="containsText" text="Low">
      <formula>NOT(ISERROR(SEARCH("Low",K30)))</formula>
    </cfRule>
  </conditionalFormatting>
  <conditionalFormatting sqref="L30">
    <cfRule type="containsText" dxfId="199" priority="105" stopIfTrue="1" operator="containsText" text="Very High">
      <formula>NOT(ISERROR(SEARCH("Very High",L30)))</formula>
    </cfRule>
    <cfRule type="containsText" dxfId="198" priority="106" stopIfTrue="1" operator="containsText" text="High">
      <formula>NOT(ISERROR(SEARCH("High",L30)))</formula>
    </cfRule>
    <cfRule type="containsText" dxfId="197" priority="107" stopIfTrue="1" operator="containsText" text="Moderate">
      <formula>NOT(ISERROR(SEARCH("Moderate",L30)))</formula>
    </cfRule>
    <cfRule type="containsText" dxfId="196" priority="108" operator="containsText" text="Low">
      <formula>NOT(ISERROR(SEARCH("Low",L30)))</formula>
    </cfRule>
  </conditionalFormatting>
  <conditionalFormatting sqref="K31 M31">
    <cfRule type="containsText" dxfId="195" priority="305" stopIfTrue="1" operator="containsText" text="Very High">
      <formula>NOT(ISERROR(SEARCH("Very High",K31)))</formula>
    </cfRule>
    <cfRule type="containsText" dxfId="194" priority="306" stopIfTrue="1" operator="containsText" text="High">
      <formula>NOT(ISERROR(SEARCH("High",K31)))</formula>
    </cfRule>
    <cfRule type="containsText" dxfId="193" priority="307" stopIfTrue="1" operator="containsText" text="Moderate">
      <formula>NOT(ISERROR(SEARCH("Moderate",K31)))</formula>
    </cfRule>
    <cfRule type="containsText" dxfId="192" priority="308" operator="containsText" text="Low">
      <formula>NOT(ISERROR(SEARCH("Low",K31)))</formula>
    </cfRule>
  </conditionalFormatting>
  <conditionalFormatting sqref="L31">
    <cfRule type="containsText" dxfId="191" priority="101" stopIfTrue="1" operator="containsText" text="Very High">
      <formula>NOT(ISERROR(SEARCH("Very High",L31)))</formula>
    </cfRule>
    <cfRule type="containsText" dxfId="190" priority="102" stopIfTrue="1" operator="containsText" text="High">
      <formula>NOT(ISERROR(SEARCH("High",L31)))</formula>
    </cfRule>
    <cfRule type="containsText" dxfId="189" priority="103" stopIfTrue="1" operator="containsText" text="Moderate">
      <formula>NOT(ISERROR(SEARCH("Moderate",L31)))</formula>
    </cfRule>
    <cfRule type="containsText" dxfId="188" priority="104" operator="containsText" text="Low">
      <formula>NOT(ISERROR(SEARCH("Low",L31)))</formula>
    </cfRule>
  </conditionalFormatting>
  <conditionalFormatting sqref="K32 M32">
    <cfRule type="containsText" dxfId="187" priority="301" stopIfTrue="1" operator="containsText" text="Very High">
      <formula>NOT(ISERROR(SEARCH("Very High",K32)))</formula>
    </cfRule>
    <cfRule type="containsText" dxfId="186" priority="302" stopIfTrue="1" operator="containsText" text="High">
      <formula>NOT(ISERROR(SEARCH("High",K32)))</formula>
    </cfRule>
    <cfRule type="containsText" dxfId="185" priority="303" stopIfTrue="1" operator="containsText" text="Moderate">
      <formula>NOT(ISERROR(SEARCH("Moderate",K32)))</formula>
    </cfRule>
    <cfRule type="containsText" dxfId="184" priority="304" operator="containsText" text="Low">
      <formula>NOT(ISERROR(SEARCH("Low",K32)))</formula>
    </cfRule>
  </conditionalFormatting>
  <conditionalFormatting sqref="L32">
    <cfRule type="containsText" dxfId="183" priority="97" stopIfTrue="1" operator="containsText" text="Very High">
      <formula>NOT(ISERROR(SEARCH("Very High",L32)))</formula>
    </cfRule>
    <cfRule type="containsText" dxfId="182" priority="98" stopIfTrue="1" operator="containsText" text="High">
      <formula>NOT(ISERROR(SEARCH("High",L32)))</formula>
    </cfRule>
    <cfRule type="containsText" dxfId="181" priority="99" stopIfTrue="1" operator="containsText" text="Moderate">
      <formula>NOT(ISERROR(SEARCH("Moderate",L32)))</formula>
    </cfRule>
    <cfRule type="containsText" dxfId="180" priority="100" operator="containsText" text="Low">
      <formula>NOT(ISERROR(SEARCH("Low",L32)))</formula>
    </cfRule>
  </conditionalFormatting>
  <conditionalFormatting sqref="K33 M33">
    <cfRule type="containsText" dxfId="179" priority="297" stopIfTrue="1" operator="containsText" text="Very High">
      <formula>NOT(ISERROR(SEARCH("Very High",K33)))</formula>
    </cfRule>
    <cfRule type="containsText" dxfId="178" priority="298" stopIfTrue="1" operator="containsText" text="High">
      <formula>NOT(ISERROR(SEARCH("High",K33)))</formula>
    </cfRule>
    <cfRule type="containsText" dxfId="177" priority="299" stopIfTrue="1" operator="containsText" text="Moderate">
      <formula>NOT(ISERROR(SEARCH("Moderate",K33)))</formula>
    </cfRule>
    <cfRule type="containsText" dxfId="176" priority="300" operator="containsText" text="Low">
      <formula>NOT(ISERROR(SEARCH("Low",K33)))</formula>
    </cfRule>
  </conditionalFormatting>
  <conditionalFormatting sqref="L33">
    <cfRule type="containsText" dxfId="175" priority="93" stopIfTrue="1" operator="containsText" text="Very High">
      <formula>NOT(ISERROR(SEARCH("Very High",L33)))</formula>
    </cfRule>
    <cfRule type="containsText" dxfId="174" priority="94" stopIfTrue="1" operator="containsText" text="High">
      <formula>NOT(ISERROR(SEARCH("High",L33)))</formula>
    </cfRule>
    <cfRule type="containsText" dxfId="173" priority="95" stopIfTrue="1" operator="containsText" text="Moderate">
      <formula>NOT(ISERROR(SEARCH("Moderate",L33)))</formula>
    </cfRule>
    <cfRule type="containsText" dxfId="172" priority="96" operator="containsText" text="Low">
      <formula>NOT(ISERROR(SEARCH("Low",L33)))</formula>
    </cfRule>
  </conditionalFormatting>
  <conditionalFormatting sqref="K34 M34">
    <cfRule type="containsText" dxfId="171" priority="293" stopIfTrue="1" operator="containsText" text="Very High">
      <formula>NOT(ISERROR(SEARCH("Very High",K34)))</formula>
    </cfRule>
    <cfRule type="containsText" dxfId="170" priority="294" stopIfTrue="1" operator="containsText" text="High">
      <formula>NOT(ISERROR(SEARCH("High",K34)))</formula>
    </cfRule>
    <cfRule type="containsText" dxfId="169" priority="295" stopIfTrue="1" operator="containsText" text="Moderate">
      <formula>NOT(ISERROR(SEARCH("Moderate",K34)))</formula>
    </cfRule>
    <cfRule type="containsText" dxfId="168" priority="296" operator="containsText" text="Low">
      <formula>NOT(ISERROR(SEARCH("Low",K34)))</formula>
    </cfRule>
  </conditionalFormatting>
  <conditionalFormatting sqref="L34">
    <cfRule type="containsText" dxfId="167" priority="89" stopIfTrue="1" operator="containsText" text="Very High">
      <formula>NOT(ISERROR(SEARCH("Very High",L34)))</formula>
    </cfRule>
    <cfRule type="containsText" dxfId="166" priority="90" stopIfTrue="1" operator="containsText" text="High">
      <formula>NOT(ISERROR(SEARCH("High",L34)))</formula>
    </cfRule>
    <cfRule type="containsText" dxfId="165" priority="91" stopIfTrue="1" operator="containsText" text="Moderate">
      <formula>NOT(ISERROR(SEARCH("Moderate",L34)))</formula>
    </cfRule>
    <cfRule type="containsText" dxfId="164" priority="92" operator="containsText" text="Low">
      <formula>NOT(ISERROR(SEARCH("Low",L34)))</formula>
    </cfRule>
  </conditionalFormatting>
  <conditionalFormatting sqref="K35 M35">
    <cfRule type="containsText" dxfId="163" priority="289" stopIfTrue="1" operator="containsText" text="Very High">
      <formula>NOT(ISERROR(SEARCH("Very High",K35)))</formula>
    </cfRule>
    <cfRule type="containsText" dxfId="162" priority="290" stopIfTrue="1" operator="containsText" text="High">
      <formula>NOT(ISERROR(SEARCH("High",K35)))</formula>
    </cfRule>
    <cfRule type="containsText" dxfId="161" priority="291" stopIfTrue="1" operator="containsText" text="Moderate">
      <formula>NOT(ISERROR(SEARCH("Moderate",K35)))</formula>
    </cfRule>
    <cfRule type="containsText" dxfId="160" priority="292" operator="containsText" text="Low">
      <formula>NOT(ISERROR(SEARCH("Low",K35)))</formula>
    </cfRule>
  </conditionalFormatting>
  <conditionalFormatting sqref="L35">
    <cfRule type="containsText" dxfId="159" priority="85" stopIfTrue="1" operator="containsText" text="Very High">
      <formula>NOT(ISERROR(SEARCH("Very High",L35)))</formula>
    </cfRule>
    <cfRule type="containsText" dxfId="158" priority="86" stopIfTrue="1" operator="containsText" text="High">
      <formula>NOT(ISERROR(SEARCH("High",L35)))</formula>
    </cfRule>
    <cfRule type="containsText" dxfId="157" priority="87" stopIfTrue="1" operator="containsText" text="Moderate">
      <formula>NOT(ISERROR(SEARCH("Moderate",L35)))</formula>
    </cfRule>
    <cfRule type="containsText" dxfId="156" priority="88" operator="containsText" text="Low">
      <formula>NOT(ISERROR(SEARCH("Low",L35)))</formula>
    </cfRule>
  </conditionalFormatting>
  <conditionalFormatting sqref="K36 M36">
    <cfRule type="containsText" dxfId="155" priority="285" stopIfTrue="1" operator="containsText" text="Very High">
      <formula>NOT(ISERROR(SEARCH("Very High",K36)))</formula>
    </cfRule>
    <cfRule type="containsText" dxfId="154" priority="286" stopIfTrue="1" operator="containsText" text="High">
      <formula>NOT(ISERROR(SEARCH("High",K36)))</formula>
    </cfRule>
    <cfRule type="containsText" dxfId="153" priority="287" stopIfTrue="1" operator="containsText" text="Moderate">
      <formula>NOT(ISERROR(SEARCH("Moderate",K36)))</formula>
    </cfRule>
    <cfRule type="containsText" dxfId="152" priority="288" operator="containsText" text="Low">
      <formula>NOT(ISERROR(SEARCH("Low",K36)))</formula>
    </cfRule>
  </conditionalFormatting>
  <conditionalFormatting sqref="L36">
    <cfRule type="containsText" dxfId="151" priority="81" stopIfTrue="1" operator="containsText" text="Very High">
      <formula>NOT(ISERROR(SEARCH("Very High",L36)))</formula>
    </cfRule>
    <cfRule type="containsText" dxfId="150" priority="82" stopIfTrue="1" operator="containsText" text="High">
      <formula>NOT(ISERROR(SEARCH("High",L36)))</formula>
    </cfRule>
    <cfRule type="containsText" dxfId="149" priority="83" stopIfTrue="1" operator="containsText" text="Moderate">
      <formula>NOT(ISERROR(SEARCH("Moderate",L36)))</formula>
    </cfRule>
    <cfRule type="containsText" dxfId="148" priority="84" operator="containsText" text="Low">
      <formula>NOT(ISERROR(SEARCH("Low",L36)))</formula>
    </cfRule>
  </conditionalFormatting>
  <conditionalFormatting sqref="K37 M37">
    <cfRule type="containsText" dxfId="147" priority="281" stopIfTrue="1" operator="containsText" text="Very High">
      <formula>NOT(ISERROR(SEARCH("Very High",K37)))</formula>
    </cfRule>
    <cfRule type="containsText" dxfId="146" priority="282" stopIfTrue="1" operator="containsText" text="High">
      <formula>NOT(ISERROR(SEARCH("High",K37)))</formula>
    </cfRule>
    <cfRule type="containsText" dxfId="145" priority="283" stopIfTrue="1" operator="containsText" text="Moderate">
      <formula>NOT(ISERROR(SEARCH("Moderate",K37)))</formula>
    </cfRule>
    <cfRule type="containsText" dxfId="144" priority="284" operator="containsText" text="Low">
      <formula>NOT(ISERROR(SEARCH("Low",K37)))</formula>
    </cfRule>
  </conditionalFormatting>
  <conditionalFormatting sqref="L37">
    <cfRule type="containsText" dxfId="143" priority="77" stopIfTrue="1" operator="containsText" text="Very High">
      <formula>NOT(ISERROR(SEARCH("Very High",L37)))</formula>
    </cfRule>
    <cfRule type="containsText" dxfId="142" priority="78" stopIfTrue="1" operator="containsText" text="High">
      <formula>NOT(ISERROR(SEARCH("High",L37)))</formula>
    </cfRule>
    <cfRule type="containsText" dxfId="141" priority="79" stopIfTrue="1" operator="containsText" text="Moderate">
      <formula>NOT(ISERROR(SEARCH("Moderate",L37)))</formula>
    </cfRule>
    <cfRule type="containsText" dxfId="140" priority="80" operator="containsText" text="Low">
      <formula>NOT(ISERROR(SEARCH("Low",L37)))</formula>
    </cfRule>
  </conditionalFormatting>
  <conditionalFormatting sqref="K38 M38">
    <cfRule type="containsText" dxfId="139" priority="277" stopIfTrue="1" operator="containsText" text="Very High">
      <formula>NOT(ISERROR(SEARCH("Very High",K38)))</formula>
    </cfRule>
    <cfRule type="containsText" dxfId="138" priority="278" stopIfTrue="1" operator="containsText" text="High">
      <formula>NOT(ISERROR(SEARCH("High",K38)))</formula>
    </cfRule>
    <cfRule type="containsText" dxfId="137" priority="279" stopIfTrue="1" operator="containsText" text="Moderate">
      <formula>NOT(ISERROR(SEARCH("Moderate",K38)))</formula>
    </cfRule>
    <cfRule type="containsText" dxfId="136" priority="280" operator="containsText" text="Low">
      <formula>NOT(ISERROR(SEARCH("Low",K38)))</formula>
    </cfRule>
  </conditionalFormatting>
  <conditionalFormatting sqref="L38">
    <cfRule type="containsText" dxfId="135" priority="73" stopIfTrue="1" operator="containsText" text="Very High">
      <formula>NOT(ISERROR(SEARCH("Very High",L38)))</formula>
    </cfRule>
    <cfRule type="containsText" dxfId="134" priority="74" stopIfTrue="1" operator="containsText" text="High">
      <formula>NOT(ISERROR(SEARCH("High",L38)))</formula>
    </cfRule>
    <cfRule type="containsText" dxfId="133" priority="75" stopIfTrue="1" operator="containsText" text="Moderate">
      <formula>NOT(ISERROR(SEARCH("Moderate",L38)))</formula>
    </cfRule>
    <cfRule type="containsText" dxfId="132" priority="76" operator="containsText" text="Low">
      <formula>NOT(ISERROR(SEARCH("Low",L38)))</formula>
    </cfRule>
  </conditionalFormatting>
  <conditionalFormatting sqref="K39 M39">
    <cfRule type="containsText" dxfId="131" priority="273" stopIfTrue="1" operator="containsText" text="Very High">
      <formula>NOT(ISERROR(SEARCH("Very High",K39)))</formula>
    </cfRule>
    <cfRule type="containsText" dxfId="130" priority="274" stopIfTrue="1" operator="containsText" text="High">
      <formula>NOT(ISERROR(SEARCH("High",K39)))</formula>
    </cfRule>
    <cfRule type="containsText" dxfId="129" priority="275" stopIfTrue="1" operator="containsText" text="Moderate">
      <formula>NOT(ISERROR(SEARCH("Moderate",K39)))</formula>
    </cfRule>
    <cfRule type="containsText" dxfId="128" priority="276" operator="containsText" text="Low">
      <formula>NOT(ISERROR(SEARCH("Low",K39)))</formula>
    </cfRule>
  </conditionalFormatting>
  <conditionalFormatting sqref="L39">
    <cfRule type="containsText" dxfId="127" priority="69" stopIfTrue="1" operator="containsText" text="Very High">
      <formula>NOT(ISERROR(SEARCH("Very High",L39)))</formula>
    </cfRule>
    <cfRule type="containsText" dxfId="126" priority="70" stopIfTrue="1" operator="containsText" text="High">
      <formula>NOT(ISERROR(SEARCH("High",L39)))</formula>
    </cfRule>
    <cfRule type="containsText" dxfId="125" priority="71" stopIfTrue="1" operator="containsText" text="Moderate">
      <formula>NOT(ISERROR(SEARCH("Moderate",L39)))</formula>
    </cfRule>
    <cfRule type="containsText" dxfId="124" priority="72" operator="containsText" text="Low">
      <formula>NOT(ISERROR(SEARCH("Low",L39)))</formula>
    </cfRule>
  </conditionalFormatting>
  <conditionalFormatting sqref="K40 M40">
    <cfRule type="containsText" dxfId="123" priority="269" stopIfTrue="1" operator="containsText" text="Very High">
      <formula>NOT(ISERROR(SEARCH("Very High",K40)))</formula>
    </cfRule>
    <cfRule type="containsText" dxfId="122" priority="270" stopIfTrue="1" operator="containsText" text="High">
      <formula>NOT(ISERROR(SEARCH("High",K40)))</formula>
    </cfRule>
    <cfRule type="containsText" dxfId="121" priority="271" stopIfTrue="1" operator="containsText" text="Moderate">
      <formula>NOT(ISERROR(SEARCH("Moderate",K40)))</formula>
    </cfRule>
    <cfRule type="containsText" dxfId="120" priority="272" operator="containsText" text="Low">
      <formula>NOT(ISERROR(SEARCH("Low",K40)))</formula>
    </cfRule>
  </conditionalFormatting>
  <conditionalFormatting sqref="L40">
    <cfRule type="containsText" dxfId="119" priority="65" stopIfTrue="1" operator="containsText" text="Very High">
      <formula>NOT(ISERROR(SEARCH("Very High",L40)))</formula>
    </cfRule>
    <cfRule type="containsText" dxfId="118" priority="66" stopIfTrue="1" operator="containsText" text="High">
      <formula>NOT(ISERROR(SEARCH("High",L40)))</formula>
    </cfRule>
    <cfRule type="containsText" dxfId="117" priority="67" stopIfTrue="1" operator="containsText" text="Moderate">
      <formula>NOT(ISERROR(SEARCH("Moderate",L40)))</formula>
    </cfRule>
    <cfRule type="containsText" dxfId="116" priority="68" operator="containsText" text="Low">
      <formula>NOT(ISERROR(SEARCH("Low",L40)))</formula>
    </cfRule>
  </conditionalFormatting>
  <conditionalFormatting sqref="K41 M41">
    <cfRule type="containsText" dxfId="115" priority="265" stopIfTrue="1" operator="containsText" text="Very High">
      <formula>NOT(ISERROR(SEARCH("Very High",K41)))</formula>
    </cfRule>
    <cfRule type="containsText" dxfId="114" priority="266" stopIfTrue="1" operator="containsText" text="High">
      <formula>NOT(ISERROR(SEARCH("High",K41)))</formula>
    </cfRule>
    <cfRule type="containsText" dxfId="113" priority="267" stopIfTrue="1" operator="containsText" text="Moderate">
      <formula>NOT(ISERROR(SEARCH("Moderate",K41)))</formula>
    </cfRule>
    <cfRule type="containsText" dxfId="112" priority="268" operator="containsText" text="Low">
      <formula>NOT(ISERROR(SEARCH("Low",K41)))</formula>
    </cfRule>
  </conditionalFormatting>
  <conditionalFormatting sqref="L41">
    <cfRule type="containsText" dxfId="111" priority="61" stopIfTrue="1" operator="containsText" text="Very High">
      <formula>NOT(ISERROR(SEARCH("Very High",L41)))</formula>
    </cfRule>
    <cfRule type="containsText" dxfId="110" priority="62" stopIfTrue="1" operator="containsText" text="High">
      <formula>NOT(ISERROR(SEARCH("High",L41)))</formula>
    </cfRule>
    <cfRule type="containsText" dxfId="109" priority="63" stopIfTrue="1" operator="containsText" text="Moderate">
      <formula>NOT(ISERROR(SEARCH("Moderate",L41)))</formula>
    </cfRule>
    <cfRule type="containsText" dxfId="108" priority="64" operator="containsText" text="Low">
      <formula>NOT(ISERROR(SEARCH("Low",L41)))</formula>
    </cfRule>
  </conditionalFormatting>
  <conditionalFormatting sqref="K42 M42">
    <cfRule type="containsText" dxfId="107" priority="261" stopIfTrue="1" operator="containsText" text="Very High">
      <formula>NOT(ISERROR(SEARCH("Very High",K42)))</formula>
    </cfRule>
    <cfRule type="containsText" dxfId="106" priority="262" stopIfTrue="1" operator="containsText" text="High">
      <formula>NOT(ISERROR(SEARCH("High",K42)))</formula>
    </cfRule>
    <cfRule type="containsText" dxfId="105" priority="263" stopIfTrue="1" operator="containsText" text="Moderate">
      <formula>NOT(ISERROR(SEARCH("Moderate",K42)))</formula>
    </cfRule>
    <cfRule type="containsText" dxfId="104" priority="264" operator="containsText" text="Low">
      <formula>NOT(ISERROR(SEARCH("Low",K42)))</formula>
    </cfRule>
  </conditionalFormatting>
  <conditionalFormatting sqref="L42">
    <cfRule type="containsText" dxfId="103" priority="57" stopIfTrue="1" operator="containsText" text="Very High">
      <formula>NOT(ISERROR(SEARCH("Very High",L42)))</formula>
    </cfRule>
    <cfRule type="containsText" dxfId="102" priority="58" stopIfTrue="1" operator="containsText" text="High">
      <formula>NOT(ISERROR(SEARCH("High",L42)))</formula>
    </cfRule>
    <cfRule type="containsText" dxfId="101" priority="59" stopIfTrue="1" operator="containsText" text="Moderate">
      <formula>NOT(ISERROR(SEARCH("Moderate",L42)))</formula>
    </cfRule>
    <cfRule type="containsText" dxfId="100" priority="60" operator="containsText" text="Low">
      <formula>NOT(ISERROR(SEARCH("Low",L42)))</formula>
    </cfRule>
  </conditionalFormatting>
  <conditionalFormatting sqref="K43 M43">
    <cfRule type="containsText" dxfId="99" priority="257" stopIfTrue="1" operator="containsText" text="Very High">
      <formula>NOT(ISERROR(SEARCH("Very High",K43)))</formula>
    </cfRule>
    <cfRule type="containsText" dxfId="98" priority="258" stopIfTrue="1" operator="containsText" text="High">
      <formula>NOT(ISERROR(SEARCH("High",K43)))</formula>
    </cfRule>
    <cfRule type="containsText" dxfId="97" priority="259" stopIfTrue="1" operator="containsText" text="Moderate">
      <formula>NOT(ISERROR(SEARCH("Moderate",K43)))</formula>
    </cfRule>
    <cfRule type="containsText" dxfId="96" priority="260" operator="containsText" text="Low">
      <formula>NOT(ISERROR(SEARCH("Low",K43)))</formula>
    </cfRule>
  </conditionalFormatting>
  <conditionalFormatting sqref="L43">
    <cfRule type="containsText" dxfId="95" priority="53" stopIfTrue="1" operator="containsText" text="Very High">
      <formula>NOT(ISERROR(SEARCH("Very High",L43)))</formula>
    </cfRule>
    <cfRule type="containsText" dxfId="94" priority="54" stopIfTrue="1" operator="containsText" text="High">
      <formula>NOT(ISERROR(SEARCH("High",L43)))</formula>
    </cfRule>
    <cfRule type="containsText" dxfId="93" priority="55" stopIfTrue="1" operator="containsText" text="Moderate">
      <formula>NOT(ISERROR(SEARCH("Moderate",L43)))</formula>
    </cfRule>
    <cfRule type="containsText" dxfId="92" priority="56" operator="containsText" text="Low">
      <formula>NOT(ISERROR(SEARCH("Low",L43)))</formula>
    </cfRule>
  </conditionalFormatting>
  <conditionalFormatting sqref="K44 M44">
    <cfRule type="containsText" dxfId="91" priority="253" stopIfTrue="1" operator="containsText" text="Very High">
      <formula>NOT(ISERROR(SEARCH("Very High",K44)))</formula>
    </cfRule>
    <cfRule type="containsText" dxfId="90" priority="254" stopIfTrue="1" operator="containsText" text="High">
      <formula>NOT(ISERROR(SEARCH("High",K44)))</formula>
    </cfRule>
    <cfRule type="containsText" dxfId="89" priority="255" stopIfTrue="1" operator="containsText" text="Moderate">
      <formula>NOT(ISERROR(SEARCH("Moderate",K44)))</formula>
    </cfRule>
    <cfRule type="containsText" dxfId="88" priority="256" operator="containsText" text="Low">
      <formula>NOT(ISERROR(SEARCH("Low",K44)))</formula>
    </cfRule>
  </conditionalFormatting>
  <conditionalFormatting sqref="L44">
    <cfRule type="containsText" dxfId="87" priority="49" stopIfTrue="1" operator="containsText" text="Very High">
      <formula>NOT(ISERROR(SEARCH("Very High",L44)))</formula>
    </cfRule>
    <cfRule type="containsText" dxfId="86" priority="50" stopIfTrue="1" operator="containsText" text="High">
      <formula>NOT(ISERROR(SEARCH("High",L44)))</formula>
    </cfRule>
    <cfRule type="containsText" dxfId="85" priority="51" stopIfTrue="1" operator="containsText" text="Moderate">
      <formula>NOT(ISERROR(SEARCH("Moderate",L44)))</formula>
    </cfRule>
    <cfRule type="containsText" dxfId="84" priority="52" operator="containsText" text="Low">
      <formula>NOT(ISERROR(SEARCH("Low",L44)))</formula>
    </cfRule>
  </conditionalFormatting>
  <conditionalFormatting sqref="K45 M45">
    <cfRule type="containsText" dxfId="83" priority="249" stopIfTrue="1" operator="containsText" text="Very High">
      <formula>NOT(ISERROR(SEARCH("Very High",K45)))</formula>
    </cfRule>
    <cfRule type="containsText" dxfId="82" priority="250" stopIfTrue="1" operator="containsText" text="High">
      <formula>NOT(ISERROR(SEARCH("High",K45)))</formula>
    </cfRule>
    <cfRule type="containsText" dxfId="81" priority="251" stopIfTrue="1" operator="containsText" text="Moderate">
      <formula>NOT(ISERROR(SEARCH("Moderate",K45)))</formula>
    </cfRule>
    <cfRule type="containsText" dxfId="80" priority="252" operator="containsText" text="Low">
      <formula>NOT(ISERROR(SEARCH("Low",K45)))</formula>
    </cfRule>
  </conditionalFormatting>
  <conditionalFormatting sqref="L45">
    <cfRule type="containsText" dxfId="79" priority="45" stopIfTrue="1" operator="containsText" text="Very High">
      <formula>NOT(ISERROR(SEARCH("Very High",L45)))</formula>
    </cfRule>
    <cfRule type="containsText" dxfId="78" priority="46" stopIfTrue="1" operator="containsText" text="High">
      <formula>NOT(ISERROR(SEARCH("High",L45)))</formula>
    </cfRule>
    <cfRule type="containsText" dxfId="77" priority="47" stopIfTrue="1" operator="containsText" text="Moderate">
      <formula>NOT(ISERROR(SEARCH("Moderate",L45)))</formula>
    </cfRule>
    <cfRule type="containsText" dxfId="76" priority="48" operator="containsText" text="Low">
      <formula>NOT(ISERROR(SEARCH("Low",L45)))</formula>
    </cfRule>
  </conditionalFormatting>
  <conditionalFormatting sqref="K46 M46">
    <cfRule type="containsText" dxfId="75" priority="245" stopIfTrue="1" operator="containsText" text="Very High">
      <formula>NOT(ISERROR(SEARCH("Very High",K46)))</formula>
    </cfRule>
    <cfRule type="containsText" dxfId="74" priority="246" stopIfTrue="1" operator="containsText" text="High">
      <formula>NOT(ISERROR(SEARCH("High",K46)))</formula>
    </cfRule>
    <cfRule type="containsText" dxfId="73" priority="247" stopIfTrue="1" operator="containsText" text="Moderate">
      <formula>NOT(ISERROR(SEARCH("Moderate",K46)))</formula>
    </cfRule>
    <cfRule type="containsText" dxfId="72" priority="248" operator="containsText" text="Low">
      <formula>NOT(ISERROR(SEARCH("Low",K46)))</formula>
    </cfRule>
  </conditionalFormatting>
  <conditionalFormatting sqref="L46">
    <cfRule type="containsText" dxfId="71" priority="41" stopIfTrue="1" operator="containsText" text="Very High">
      <formula>NOT(ISERROR(SEARCH("Very High",L46)))</formula>
    </cfRule>
    <cfRule type="containsText" dxfId="70" priority="42" stopIfTrue="1" operator="containsText" text="High">
      <formula>NOT(ISERROR(SEARCH("High",L46)))</formula>
    </cfRule>
    <cfRule type="containsText" dxfId="69" priority="43" stopIfTrue="1" operator="containsText" text="Moderate">
      <formula>NOT(ISERROR(SEARCH("Moderate",L46)))</formula>
    </cfRule>
    <cfRule type="containsText" dxfId="68" priority="44" operator="containsText" text="Low">
      <formula>NOT(ISERROR(SEARCH("Low",L46)))</formula>
    </cfRule>
  </conditionalFormatting>
  <conditionalFormatting sqref="K47 M47">
    <cfRule type="containsText" dxfId="67" priority="241" stopIfTrue="1" operator="containsText" text="Very High">
      <formula>NOT(ISERROR(SEARCH("Very High",K47)))</formula>
    </cfRule>
    <cfRule type="containsText" dxfId="66" priority="242" stopIfTrue="1" operator="containsText" text="High">
      <formula>NOT(ISERROR(SEARCH("High",K47)))</formula>
    </cfRule>
    <cfRule type="containsText" dxfId="65" priority="243" stopIfTrue="1" operator="containsText" text="Moderate">
      <formula>NOT(ISERROR(SEARCH("Moderate",K47)))</formula>
    </cfRule>
    <cfRule type="containsText" dxfId="64" priority="244" operator="containsText" text="Low">
      <formula>NOT(ISERROR(SEARCH("Low",K47)))</formula>
    </cfRule>
  </conditionalFormatting>
  <conditionalFormatting sqref="L47">
    <cfRule type="containsText" dxfId="63" priority="37" stopIfTrue="1" operator="containsText" text="Very High">
      <formula>NOT(ISERROR(SEARCH("Very High",L47)))</formula>
    </cfRule>
    <cfRule type="containsText" dxfId="62" priority="38" stopIfTrue="1" operator="containsText" text="High">
      <formula>NOT(ISERROR(SEARCH("High",L47)))</formula>
    </cfRule>
    <cfRule type="containsText" dxfId="61" priority="39" stopIfTrue="1" operator="containsText" text="Moderate">
      <formula>NOT(ISERROR(SEARCH("Moderate",L47)))</formula>
    </cfRule>
    <cfRule type="containsText" dxfId="60" priority="40" operator="containsText" text="Low">
      <formula>NOT(ISERROR(SEARCH("Low",L47)))</formula>
    </cfRule>
  </conditionalFormatting>
  <conditionalFormatting sqref="K48 M48">
    <cfRule type="containsText" dxfId="59" priority="237" stopIfTrue="1" operator="containsText" text="Very High">
      <formula>NOT(ISERROR(SEARCH("Very High",K48)))</formula>
    </cfRule>
    <cfRule type="containsText" dxfId="58" priority="238" stopIfTrue="1" operator="containsText" text="High">
      <formula>NOT(ISERROR(SEARCH("High",K48)))</formula>
    </cfRule>
    <cfRule type="containsText" dxfId="57" priority="239" stopIfTrue="1" operator="containsText" text="Moderate">
      <formula>NOT(ISERROR(SEARCH("Moderate",K48)))</formula>
    </cfRule>
    <cfRule type="containsText" dxfId="56" priority="240" operator="containsText" text="Low">
      <formula>NOT(ISERROR(SEARCH("Low",K48)))</formula>
    </cfRule>
  </conditionalFormatting>
  <conditionalFormatting sqref="L48">
    <cfRule type="containsText" dxfId="55" priority="33" stopIfTrue="1" operator="containsText" text="Very High">
      <formula>NOT(ISERROR(SEARCH("Very High",L48)))</formula>
    </cfRule>
    <cfRule type="containsText" dxfId="54" priority="34" stopIfTrue="1" operator="containsText" text="High">
      <formula>NOT(ISERROR(SEARCH("High",L48)))</formula>
    </cfRule>
    <cfRule type="containsText" dxfId="53" priority="35" stopIfTrue="1" operator="containsText" text="Moderate">
      <formula>NOT(ISERROR(SEARCH("Moderate",L48)))</formula>
    </cfRule>
    <cfRule type="containsText" dxfId="52" priority="36" operator="containsText" text="Low">
      <formula>NOT(ISERROR(SEARCH("Low",L48)))</formula>
    </cfRule>
  </conditionalFormatting>
  <conditionalFormatting sqref="K49 M49">
    <cfRule type="containsText" dxfId="51" priority="233" stopIfTrue="1" operator="containsText" text="Very High">
      <formula>NOT(ISERROR(SEARCH("Very High",K49)))</formula>
    </cfRule>
    <cfRule type="containsText" dxfId="50" priority="234" stopIfTrue="1" operator="containsText" text="High">
      <formula>NOT(ISERROR(SEARCH("High",K49)))</formula>
    </cfRule>
    <cfRule type="containsText" dxfId="49" priority="235" stopIfTrue="1" operator="containsText" text="Moderate">
      <formula>NOT(ISERROR(SEARCH("Moderate",K49)))</formula>
    </cfRule>
    <cfRule type="containsText" dxfId="48" priority="236" operator="containsText" text="Low">
      <formula>NOT(ISERROR(SEARCH("Low",K49)))</formula>
    </cfRule>
  </conditionalFormatting>
  <conditionalFormatting sqref="L49">
    <cfRule type="containsText" dxfId="47" priority="29" stopIfTrue="1" operator="containsText" text="Very High">
      <formula>NOT(ISERROR(SEARCH("Very High",L49)))</formula>
    </cfRule>
    <cfRule type="containsText" dxfId="46" priority="30" stopIfTrue="1" operator="containsText" text="High">
      <formula>NOT(ISERROR(SEARCH("High",L49)))</formula>
    </cfRule>
    <cfRule type="containsText" dxfId="45" priority="31" stopIfTrue="1" operator="containsText" text="Moderate">
      <formula>NOT(ISERROR(SEARCH("Moderate",L49)))</formula>
    </cfRule>
    <cfRule type="containsText" dxfId="44" priority="32" operator="containsText" text="Low">
      <formula>NOT(ISERROR(SEARCH("Low",L49)))</formula>
    </cfRule>
  </conditionalFormatting>
  <conditionalFormatting sqref="K50 M50">
    <cfRule type="containsText" dxfId="43" priority="229" stopIfTrue="1" operator="containsText" text="Very High">
      <formula>NOT(ISERROR(SEARCH("Very High",K50)))</formula>
    </cfRule>
    <cfRule type="containsText" dxfId="42" priority="230" stopIfTrue="1" operator="containsText" text="High">
      <formula>NOT(ISERROR(SEARCH("High",K50)))</formula>
    </cfRule>
    <cfRule type="containsText" dxfId="41" priority="231" stopIfTrue="1" operator="containsText" text="Moderate">
      <formula>NOT(ISERROR(SEARCH("Moderate",K50)))</formula>
    </cfRule>
    <cfRule type="containsText" dxfId="40" priority="232" operator="containsText" text="Low">
      <formula>NOT(ISERROR(SEARCH("Low",K50)))</formula>
    </cfRule>
  </conditionalFormatting>
  <conditionalFormatting sqref="L50">
    <cfRule type="containsText" dxfId="39" priority="25" stopIfTrue="1" operator="containsText" text="Very High">
      <formula>NOT(ISERROR(SEARCH("Very High",L50)))</formula>
    </cfRule>
    <cfRule type="containsText" dxfId="38" priority="26" stopIfTrue="1" operator="containsText" text="High">
      <formula>NOT(ISERROR(SEARCH("High",L50)))</formula>
    </cfRule>
    <cfRule type="containsText" dxfId="37" priority="27" stopIfTrue="1" operator="containsText" text="Moderate">
      <formula>NOT(ISERROR(SEARCH("Moderate",L50)))</formula>
    </cfRule>
    <cfRule type="containsText" dxfId="36" priority="28" operator="containsText" text="Low">
      <formula>NOT(ISERROR(SEARCH("Low",L50)))</formula>
    </cfRule>
  </conditionalFormatting>
  <conditionalFormatting sqref="K51 M51">
    <cfRule type="containsText" dxfId="35" priority="225" stopIfTrue="1" operator="containsText" text="Very High">
      <formula>NOT(ISERROR(SEARCH("Very High",K51)))</formula>
    </cfRule>
    <cfRule type="containsText" dxfId="34" priority="226" stopIfTrue="1" operator="containsText" text="High">
      <formula>NOT(ISERROR(SEARCH("High",K51)))</formula>
    </cfRule>
    <cfRule type="containsText" dxfId="33" priority="227" stopIfTrue="1" operator="containsText" text="Moderate">
      <formula>NOT(ISERROR(SEARCH("Moderate",K51)))</formula>
    </cfRule>
    <cfRule type="containsText" dxfId="32" priority="228" operator="containsText" text="Low">
      <formula>NOT(ISERROR(SEARCH("Low",K51)))</formula>
    </cfRule>
  </conditionalFormatting>
  <conditionalFormatting sqref="L51">
    <cfRule type="containsText" dxfId="31" priority="21" stopIfTrue="1" operator="containsText" text="Very High">
      <formula>NOT(ISERROR(SEARCH("Very High",L51)))</formula>
    </cfRule>
    <cfRule type="containsText" dxfId="30" priority="22" stopIfTrue="1" operator="containsText" text="High">
      <formula>NOT(ISERROR(SEARCH("High",L51)))</formula>
    </cfRule>
    <cfRule type="containsText" dxfId="29" priority="23" stopIfTrue="1" operator="containsText" text="Moderate">
      <formula>NOT(ISERROR(SEARCH("Moderate",L51)))</formula>
    </cfRule>
    <cfRule type="containsText" dxfId="28" priority="24" operator="containsText" text="Low">
      <formula>NOT(ISERROR(SEARCH("Low",L51)))</formula>
    </cfRule>
  </conditionalFormatting>
  <conditionalFormatting sqref="K52 M52">
    <cfRule type="containsText" dxfId="27" priority="221" stopIfTrue="1" operator="containsText" text="Very High">
      <formula>NOT(ISERROR(SEARCH("Very High",K52)))</formula>
    </cfRule>
    <cfRule type="containsText" dxfId="26" priority="222" stopIfTrue="1" operator="containsText" text="High">
      <formula>NOT(ISERROR(SEARCH("High",K52)))</formula>
    </cfRule>
    <cfRule type="containsText" dxfId="25" priority="223" stopIfTrue="1" operator="containsText" text="Moderate">
      <formula>NOT(ISERROR(SEARCH("Moderate",K52)))</formula>
    </cfRule>
    <cfRule type="containsText" dxfId="24" priority="224" operator="containsText" text="Low">
      <formula>NOT(ISERROR(SEARCH("Low",K52)))</formula>
    </cfRule>
  </conditionalFormatting>
  <conditionalFormatting sqref="L52">
    <cfRule type="containsText" dxfId="23" priority="17" stopIfTrue="1" operator="containsText" text="Very High">
      <formula>NOT(ISERROR(SEARCH("Very High",L52)))</formula>
    </cfRule>
    <cfRule type="containsText" dxfId="22" priority="18" stopIfTrue="1" operator="containsText" text="High">
      <formula>NOT(ISERROR(SEARCH("High",L52)))</formula>
    </cfRule>
    <cfRule type="containsText" dxfId="21" priority="19" stopIfTrue="1" operator="containsText" text="Moderate">
      <formula>NOT(ISERROR(SEARCH("Moderate",L52)))</formula>
    </cfRule>
    <cfRule type="containsText" dxfId="20" priority="20" operator="containsText" text="Low">
      <formula>NOT(ISERROR(SEARCH("Low",L52)))</formula>
    </cfRule>
  </conditionalFormatting>
  <conditionalFormatting sqref="K53 M53">
    <cfRule type="containsText" dxfId="19" priority="217" stopIfTrue="1" operator="containsText" text="Very High">
      <formula>NOT(ISERROR(SEARCH("Very High",K53)))</formula>
    </cfRule>
    <cfRule type="containsText" dxfId="18" priority="218" stopIfTrue="1" operator="containsText" text="High">
      <formula>NOT(ISERROR(SEARCH("High",K53)))</formula>
    </cfRule>
    <cfRule type="containsText" dxfId="17" priority="219" stopIfTrue="1" operator="containsText" text="Moderate">
      <formula>NOT(ISERROR(SEARCH("Moderate",K53)))</formula>
    </cfRule>
    <cfRule type="containsText" dxfId="16" priority="220" operator="containsText" text="Low">
      <formula>NOT(ISERROR(SEARCH("Low",K53)))</formula>
    </cfRule>
  </conditionalFormatting>
  <conditionalFormatting sqref="L53">
    <cfRule type="containsText" dxfId="15" priority="13" stopIfTrue="1" operator="containsText" text="Very High">
      <formula>NOT(ISERROR(SEARCH("Very High",L53)))</formula>
    </cfRule>
    <cfRule type="containsText" dxfId="14" priority="14" stopIfTrue="1" operator="containsText" text="High">
      <formula>NOT(ISERROR(SEARCH("High",L53)))</formula>
    </cfRule>
    <cfRule type="containsText" dxfId="13" priority="15" stopIfTrue="1" operator="containsText" text="Moderate">
      <formula>NOT(ISERROR(SEARCH("Moderate",L53)))</formula>
    </cfRule>
    <cfRule type="containsText" dxfId="12" priority="16" operator="containsText" text="Low">
      <formula>NOT(ISERROR(SEARCH("Low",L53)))</formula>
    </cfRule>
  </conditionalFormatting>
  <conditionalFormatting sqref="K54 M54">
    <cfRule type="containsText" dxfId="11" priority="213" stopIfTrue="1" operator="containsText" text="Very High">
      <formula>NOT(ISERROR(SEARCH("Very High",K54)))</formula>
    </cfRule>
    <cfRule type="containsText" dxfId="10" priority="214" stopIfTrue="1" operator="containsText" text="High">
      <formula>NOT(ISERROR(SEARCH("High",K54)))</formula>
    </cfRule>
    <cfRule type="containsText" dxfId="9" priority="215" stopIfTrue="1" operator="containsText" text="Moderate">
      <formula>NOT(ISERROR(SEARCH("Moderate",K54)))</formula>
    </cfRule>
    <cfRule type="containsText" dxfId="8" priority="216" operator="containsText" text="Low">
      <formula>NOT(ISERROR(SEARCH("Low",K54)))</formula>
    </cfRule>
  </conditionalFormatting>
  <conditionalFormatting sqref="L54">
    <cfRule type="containsText" dxfId="7" priority="9" stopIfTrue="1" operator="containsText" text="Very High">
      <formula>NOT(ISERROR(SEARCH("Very High",L54)))</formula>
    </cfRule>
    <cfRule type="containsText" dxfId="6" priority="10" stopIfTrue="1" operator="containsText" text="High">
      <formula>NOT(ISERROR(SEARCH("High",L54)))</formula>
    </cfRule>
    <cfRule type="containsText" dxfId="5" priority="11" stopIfTrue="1" operator="containsText" text="Moderate">
      <formula>NOT(ISERROR(SEARCH("Moderate",L54)))</formula>
    </cfRule>
    <cfRule type="containsText" dxfId="4" priority="12" operator="containsText" text="Low">
      <formula>NOT(ISERROR(SEARCH("Low",L54)))</formula>
    </cfRule>
  </conditionalFormatting>
  <conditionalFormatting sqref="Q4:Q55">
    <cfRule type="containsText" dxfId="3" priority="1" stopIfTrue="1" operator="containsText" text="Very High">
      <formula>NOT(ISERROR(SEARCH("Very High",Q4)))</formula>
    </cfRule>
    <cfRule type="containsText" dxfId="2" priority="2" stopIfTrue="1" operator="containsText" text="High">
      <formula>NOT(ISERROR(SEARCH("High",Q4)))</formula>
    </cfRule>
    <cfRule type="containsText" dxfId="1" priority="3" stopIfTrue="1" operator="containsText" text="Moderate">
      <formula>NOT(ISERROR(SEARCH("Moderate",Q4)))</formula>
    </cfRule>
    <cfRule type="containsText" dxfId="0" priority="4" operator="containsText" text="Low">
      <formula>NOT(ISERROR(SEARCH("Low",Q4)))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Bootstrap and Categorical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Markwn</dc:creator>
  <cp:lastModifiedBy>Grace.Roskar</cp:lastModifiedBy>
  <dcterms:created xsi:type="dcterms:W3CDTF">2020-06-26T17:46:10Z</dcterms:created>
  <dcterms:modified xsi:type="dcterms:W3CDTF">2020-11-20T16:06:49Z</dcterms:modified>
</cp:coreProperties>
</file>